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ABNT_Normas\ABNT\OntoBIM\IFC4_3\"/>
    </mc:Choice>
  </mc:AlternateContent>
  <xr:revisionPtr revIDLastSave="0" documentId="13_ncr:1_{E21A1797-8066-44F4-BB40-338BC2B69484}" xr6:coauthVersionLast="47" xr6:coauthVersionMax="47" xr10:uidLastSave="{00000000-0000-0000-0000-000000000000}"/>
  <bookViews>
    <workbookView xWindow="-120" yWindow="-120" windowWidth="29040" windowHeight="15990" tabRatio="500" xr2:uid="{00000000-000D-0000-FFFF-FFFF00000000}"/>
  </bookViews>
  <sheets>
    <sheet name="Classes" sheetId="9" r:id="rId1"/>
    <sheet name="Proprie" sheetId="2" r:id="rId2"/>
    <sheet name="Disjunt" sheetId="3" r:id="rId3"/>
    <sheet name="Anotar" sheetId="10" r:id="rId4"/>
    <sheet name="Interop" sheetId="11" r:id="rId5"/>
    <sheet name="OST" sheetId="12" r:id="rId6"/>
  </sheets>
  <definedNames>
    <definedName name="_xlnm._FilterDatabase" localSheetId="0" hidden="1">Classes!$C$1:$C$2606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F8" i="2" l="1"/>
  <c r="F12" i="2"/>
  <c r="F15" i="2"/>
  <c r="F16" i="2"/>
  <c r="F17" i="2"/>
  <c r="F18" i="2"/>
  <c r="F19" i="2"/>
  <c r="F20" i="2"/>
  <c r="F21" i="2"/>
  <c r="F22" i="2"/>
  <c r="F2" i="2"/>
  <c r="W825" i="9" l="1"/>
  <c r="W826" i="9"/>
  <c r="W2342" i="9"/>
  <c r="W2343" i="9"/>
  <c r="W279" i="9"/>
  <c r="W281" i="9"/>
  <c r="W282" i="9"/>
  <c r="W284" i="9"/>
  <c r="W285" i="9"/>
  <c r="W286" i="9"/>
  <c r="W287" i="9"/>
  <c r="W289" i="9"/>
  <c r="W290" i="9"/>
  <c r="W291" i="9"/>
  <c r="W1628" i="9"/>
  <c r="W2285" i="9"/>
  <c r="W2553" i="9"/>
  <c r="W2556" i="9"/>
  <c r="W2564" i="9"/>
  <c r="W2554" i="9"/>
  <c r="W2557" i="9"/>
  <c r="W941" i="9"/>
  <c r="W942" i="9"/>
  <c r="W943" i="9"/>
  <c r="W944" i="9"/>
  <c r="W945" i="9"/>
  <c r="W946" i="9"/>
  <c r="W947" i="9"/>
  <c r="W948" i="9"/>
  <c r="W949" i="9"/>
  <c r="W950" i="9"/>
  <c r="W1119" i="9"/>
  <c r="W1120" i="9"/>
  <c r="W1121" i="9"/>
  <c r="W1122" i="9"/>
  <c r="W1123" i="9"/>
  <c r="W1124" i="9"/>
  <c r="W1125" i="9"/>
  <c r="W1126" i="9"/>
  <c r="W1127" i="9"/>
  <c r="W1128" i="9"/>
  <c r="W1129" i="9"/>
  <c r="W1130" i="9"/>
  <c r="W1131" i="9"/>
  <c r="W1132" i="9"/>
  <c r="W1133" i="9"/>
  <c r="W1134" i="9"/>
  <c r="W1135" i="9"/>
  <c r="W1136" i="9"/>
  <c r="W1137" i="9"/>
  <c r="W1138" i="9"/>
  <c r="W1139" i="9"/>
  <c r="W1140" i="9"/>
  <c r="W2134" i="9"/>
  <c r="W2252" i="9"/>
  <c r="W2253" i="9"/>
  <c r="W2254" i="9"/>
  <c r="W2255" i="9"/>
  <c r="W2256" i="9"/>
  <c r="W2257" i="9"/>
  <c r="W2258" i="9"/>
  <c r="W2259" i="9"/>
  <c r="W2260" i="9"/>
  <c r="W2261" i="9"/>
  <c r="W2380" i="9"/>
  <c r="W2383" i="9"/>
  <c r="W2384" i="9"/>
  <c r="W2385" i="9"/>
  <c r="W2386" i="9"/>
  <c r="W2387" i="9"/>
  <c r="W2389" i="9"/>
  <c r="W2391" i="9"/>
  <c r="W2392" i="9"/>
  <c r="W2393" i="9"/>
  <c r="W2394" i="9"/>
  <c r="W2395" i="9"/>
  <c r="W2396" i="9"/>
  <c r="W2405" i="9"/>
  <c r="W2407" i="9"/>
  <c r="W2408" i="9"/>
  <c r="W2409" i="9"/>
  <c r="W2410" i="9"/>
  <c r="W2411" i="9"/>
  <c r="W2412" i="9"/>
  <c r="W2413" i="9"/>
  <c r="W2414" i="9"/>
  <c r="W2419" i="9"/>
  <c r="W2420" i="9"/>
  <c r="W2422" i="9"/>
  <c r="W2423" i="9"/>
  <c r="W2538" i="9"/>
  <c r="W2539" i="9"/>
  <c r="W2262" i="9"/>
  <c r="W2390" i="9"/>
  <c r="W2406" i="9"/>
  <c r="W2415" i="9"/>
  <c r="W2416" i="9"/>
  <c r="W2421" i="9"/>
  <c r="W2540" i="9"/>
  <c r="W1007" i="9"/>
  <c r="W1008" i="9"/>
  <c r="W1009" i="9"/>
  <c r="W1010" i="9"/>
  <c r="W1011" i="9"/>
  <c r="W1012" i="9"/>
  <c r="W1013" i="9"/>
  <c r="W1014" i="9"/>
  <c r="W1015" i="9"/>
  <c r="W1016" i="9"/>
  <c r="W1017" i="9"/>
  <c r="W1018" i="9"/>
  <c r="W1019" i="9"/>
  <c r="W1020" i="9"/>
  <c r="W1698" i="9"/>
  <c r="W1823" i="9"/>
  <c r="W1918" i="9"/>
  <c r="W2295" i="9"/>
  <c r="W2296" i="9"/>
  <c r="W2297" i="9"/>
  <c r="W2298" i="9"/>
  <c r="W2299" i="9"/>
  <c r="W2300" i="9"/>
  <c r="W2301" i="9"/>
  <c r="W2302" i="9"/>
  <c r="W2303" i="9"/>
  <c r="W2304" i="9"/>
  <c r="W2305" i="9"/>
  <c r="W2306" i="9"/>
  <c r="W2308" i="9"/>
  <c r="W2309" i="9"/>
  <c r="W2310" i="9"/>
  <c r="W2311" i="9"/>
  <c r="W1824" i="9"/>
  <c r="W1919" i="9"/>
  <c r="W2307" i="9"/>
  <c r="W2312" i="9"/>
  <c r="W1070" i="9"/>
  <c r="W1071" i="9"/>
  <c r="W1075" i="9"/>
  <c r="W1076" i="9"/>
  <c r="W1077" i="9"/>
  <c r="W489" i="9"/>
  <c r="W490" i="9"/>
  <c r="W491" i="9"/>
  <c r="W492" i="9"/>
  <c r="W493" i="9"/>
  <c r="W494" i="9"/>
  <c r="W495" i="9"/>
  <c r="W496" i="9"/>
  <c r="W497" i="9"/>
  <c r="W498" i="9"/>
  <c r="W499" i="9"/>
  <c r="W500" i="9"/>
  <c r="W501" i="9"/>
  <c r="W502" i="9"/>
  <c r="W503" i="9"/>
  <c r="W504" i="9"/>
  <c r="W505" i="9"/>
  <c r="W506" i="9"/>
  <c r="W507" i="9"/>
  <c r="W508" i="9"/>
  <c r="W509" i="9"/>
  <c r="W510" i="9"/>
  <c r="W511" i="9"/>
  <c r="W512" i="9"/>
  <c r="W513" i="9"/>
  <c r="W514" i="9"/>
  <c r="W515" i="9"/>
  <c r="W516" i="9"/>
  <c r="W517" i="9"/>
  <c r="W641" i="9"/>
  <c r="W642" i="9"/>
  <c r="W643" i="9"/>
  <c r="W644" i="9"/>
  <c r="W645" i="9"/>
  <c r="W404" i="9"/>
  <c r="W405" i="9"/>
  <c r="W406" i="9"/>
  <c r="W407" i="9"/>
  <c r="W408" i="9"/>
  <c r="W409" i="9"/>
  <c r="W1066" i="9"/>
  <c r="W1067" i="9"/>
  <c r="W1068" i="9"/>
  <c r="W1069" i="9"/>
  <c r="W1393" i="9"/>
  <c r="W1394" i="9"/>
  <c r="W1395" i="9"/>
  <c r="W1396" i="9"/>
  <c r="W1687" i="9"/>
  <c r="W1688" i="9"/>
  <c r="W1689" i="9"/>
  <c r="W1690" i="9"/>
  <c r="W1691" i="9"/>
  <c r="W1692" i="9"/>
  <c r="W1693" i="9"/>
  <c r="W1694" i="9"/>
  <c r="W1695" i="9"/>
  <c r="W1696" i="9"/>
  <c r="W2579" i="9"/>
  <c r="W2580" i="9"/>
  <c r="W2581" i="9"/>
  <c r="W2582" i="9"/>
  <c r="W2583" i="9"/>
  <c r="W2584" i="9"/>
  <c r="W2585" i="9"/>
  <c r="W2586" i="9"/>
  <c r="W2587" i="9"/>
  <c r="W2588" i="9"/>
  <c r="W1697" i="9"/>
  <c r="W2589" i="9"/>
  <c r="W280" i="9"/>
  <c r="W1565" i="9"/>
  <c r="W1566" i="9"/>
  <c r="W1567" i="9"/>
  <c r="W1568" i="9"/>
  <c r="W1569" i="9"/>
  <c r="W1570" i="9"/>
  <c r="W1571" i="9"/>
  <c r="W1572" i="9"/>
  <c r="W1573" i="9"/>
  <c r="W1574" i="9"/>
  <c r="W1575" i="9"/>
  <c r="W1576" i="9"/>
  <c r="W1577" i="9"/>
  <c r="W1578" i="9"/>
  <c r="W1579" i="9"/>
  <c r="W1343" i="9"/>
  <c r="W1344" i="9"/>
  <c r="W1345" i="9"/>
  <c r="W1346" i="9"/>
  <c r="W1347" i="9"/>
  <c r="W1348" i="9"/>
  <c r="W1349" i="9"/>
  <c r="W1350" i="9"/>
  <c r="W1772" i="9"/>
  <c r="W1773" i="9"/>
  <c r="W1774" i="9"/>
  <c r="W121" i="9"/>
  <c r="W122" i="9"/>
  <c r="W488" i="9"/>
  <c r="W518" i="9"/>
  <c r="W573" i="9"/>
  <c r="W697" i="9"/>
  <c r="W698" i="9"/>
  <c r="W873" i="9"/>
  <c r="W951" i="9"/>
  <c r="W952" i="9"/>
  <c r="W953" i="9"/>
  <c r="W954" i="9"/>
  <c r="W955" i="9"/>
  <c r="W956" i="9"/>
  <c r="W957" i="9"/>
  <c r="W958" i="9"/>
  <c r="W959" i="9"/>
  <c r="W960" i="9"/>
  <c r="W961" i="9"/>
  <c r="W1078" i="9"/>
  <c r="W1202" i="9"/>
  <c r="W1203" i="9"/>
  <c r="W1204" i="9"/>
  <c r="W1205" i="9"/>
  <c r="W1206" i="9"/>
  <c r="W1207" i="9"/>
  <c r="W1208" i="9"/>
  <c r="W1209" i="9"/>
  <c r="W1210" i="9"/>
  <c r="W1211" i="9"/>
  <c r="W1212" i="9"/>
  <c r="W1213" i="9"/>
  <c r="W1417" i="9"/>
  <c r="W1418" i="9"/>
  <c r="W1419" i="9"/>
  <c r="W1420" i="9"/>
  <c r="W1421" i="9"/>
  <c r="W1422" i="9"/>
  <c r="W1424" i="9"/>
  <c r="W1425" i="9"/>
  <c r="W1426" i="9"/>
  <c r="W1450" i="9"/>
  <c r="W1476" i="9"/>
  <c r="W1477" i="9"/>
  <c r="W1478" i="9"/>
  <c r="W1479" i="9"/>
  <c r="W1480" i="9"/>
  <c r="W1485" i="9"/>
  <c r="W1486" i="9"/>
  <c r="W1487" i="9"/>
  <c r="W1488" i="9"/>
  <c r="W1489" i="9"/>
  <c r="W1499" i="9"/>
  <c r="W1554" i="9"/>
  <c r="W1559" i="9"/>
  <c r="W1560" i="9"/>
  <c r="W1564" i="9"/>
  <c r="W1604" i="9"/>
  <c r="W1605" i="9"/>
  <c r="W1617" i="9"/>
  <c r="W1618" i="9"/>
  <c r="W1619" i="9"/>
  <c r="W1620" i="9"/>
  <c r="W1621" i="9"/>
  <c r="W1622" i="9"/>
  <c r="W1623" i="9"/>
  <c r="W1624" i="9"/>
  <c r="W1625" i="9"/>
  <c r="W1626" i="9"/>
  <c r="W1627" i="9"/>
  <c r="W1632" i="9"/>
  <c r="W1633" i="9"/>
  <c r="W1634" i="9"/>
  <c r="W1650" i="9"/>
  <c r="W1652" i="9"/>
  <c r="W1653" i="9"/>
  <c r="W1654" i="9"/>
  <c r="W1655" i="9"/>
  <c r="W1656" i="9"/>
  <c r="W1662" i="9"/>
  <c r="W1663" i="9"/>
  <c r="W1664" i="9"/>
  <c r="W1665" i="9"/>
  <c r="W1674" i="9"/>
  <c r="W1675" i="9"/>
  <c r="W1676" i="9"/>
  <c r="W1677" i="9"/>
  <c r="W1678" i="9"/>
  <c r="W1679" i="9"/>
  <c r="W1680" i="9"/>
  <c r="W1681" i="9"/>
  <c r="W1682" i="9"/>
  <c r="W1683" i="9"/>
  <c r="W1684" i="9"/>
  <c r="W1685" i="9"/>
  <c r="W1686" i="9"/>
  <c r="W1735" i="9"/>
  <c r="W1737" i="9"/>
  <c r="W1783" i="9"/>
  <c r="W1822" i="9"/>
  <c r="W1866" i="9"/>
  <c r="W1867" i="9"/>
  <c r="W1909" i="9"/>
  <c r="W1910" i="9"/>
  <c r="W1914" i="9"/>
  <c r="W1915" i="9"/>
  <c r="W1916" i="9"/>
  <c r="W2019" i="9"/>
  <c r="W2020" i="9"/>
  <c r="W2084" i="9"/>
  <c r="W2135" i="9"/>
  <c r="W2137" i="9"/>
  <c r="W2144" i="9"/>
  <c r="W2146" i="9"/>
  <c r="W2151" i="9"/>
  <c r="W2152" i="9"/>
  <c r="W2154" i="9"/>
  <c r="W2196" i="9"/>
  <c r="W2206" i="9"/>
  <c r="W2209" i="9"/>
  <c r="W2210" i="9"/>
  <c r="W2213" i="9"/>
  <c r="W2214" i="9"/>
  <c r="W2273" i="9"/>
  <c r="W2274" i="9"/>
  <c r="W2275" i="9"/>
  <c r="W2276" i="9"/>
  <c r="W2277" i="9"/>
  <c r="W2278" i="9"/>
  <c r="W2279" i="9"/>
  <c r="W2280" i="9"/>
  <c r="W2281" i="9"/>
  <c r="W2283" i="9"/>
  <c r="W2284" i="9"/>
  <c r="W2328" i="9"/>
  <c r="W2360" i="9"/>
  <c r="W2366" i="9"/>
  <c r="W1423" i="9"/>
  <c r="W1481" i="9"/>
  <c r="W1651" i="9"/>
  <c r="W1911" i="9"/>
  <c r="W2085" i="9"/>
  <c r="W2145" i="9"/>
  <c r="W2153" i="9"/>
  <c r="W2155" i="9"/>
  <c r="W2327" i="9"/>
  <c r="W619" i="9"/>
  <c r="W620" i="9"/>
  <c r="W621" i="9"/>
  <c r="W622" i="9"/>
  <c r="W623" i="9"/>
  <c r="W624" i="9"/>
  <c r="W625" i="9"/>
  <c r="W626" i="9"/>
  <c r="W627" i="9"/>
  <c r="W628" i="9"/>
  <c r="W1227" i="9"/>
  <c r="W1228" i="9"/>
  <c r="W1229" i="9"/>
  <c r="W1230" i="9"/>
  <c r="W1561" i="9"/>
  <c r="W1562" i="9"/>
  <c r="W1868" i="9"/>
  <c r="W1869" i="9"/>
  <c r="W1876" i="9"/>
  <c r="W1877" i="9"/>
  <c r="W1878" i="9"/>
  <c r="W1879" i="9"/>
  <c r="W1563" i="9"/>
  <c r="W1870" i="9"/>
  <c r="W1880" i="9"/>
  <c r="W1881" i="9"/>
  <c r="W283" i="9"/>
  <c r="W288" i="9"/>
  <c r="W1490" i="9"/>
  <c r="W1491" i="9"/>
  <c r="W1492" i="9"/>
  <c r="W2035" i="9"/>
  <c r="W2211" i="9"/>
  <c r="W2326" i="9"/>
  <c r="W2344" i="9"/>
  <c r="W884" i="9"/>
  <c r="W885" i="9"/>
  <c r="W886" i="9"/>
  <c r="W922" i="9"/>
  <c r="W923" i="9"/>
  <c r="W924" i="9"/>
  <c r="W925" i="9"/>
  <c r="W926" i="9"/>
  <c r="W2216" i="9"/>
  <c r="W2217" i="9"/>
  <c r="W2218" i="9"/>
  <c r="W2219" i="9"/>
  <c r="W2220" i="9"/>
  <c r="W2221" i="9"/>
  <c r="W2222" i="9"/>
  <c r="W2223" i="9"/>
  <c r="W2224" i="9"/>
  <c r="W2225" i="9"/>
  <c r="W2227" i="9"/>
  <c r="W2228" i="9"/>
  <c r="W2231" i="9"/>
  <c r="W2233" i="9"/>
  <c r="W2236" i="9"/>
  <c r="W2238" i="9"/>
  <c r="W2240" i="9"/>
  <c r="W2243" i="9"/>
  <c r="W2245" i="9"/>
  <c r="W2247" i="9"/>
  <c r="W2249" i="9"/>
  <c r="W2250" i="9"/>
  <c r="W2251" i="9"/>
  <c r="W2397" i="9"/>
  <c r="W2398" i="9"/>
  <c r="W2399" i="9"/>
  <c r="W2400" i="9"/>
  <c r="W2401" i="9"/>
  <c r="W2403" i="9"/>
  <c r="W2404" i="9"/>
  <c r="W1920" i="9"/>
  <c r="W2242" i="9"/>
  <c r="W2402" i="9"/>
  <c r="W2527" i="9"/>
  <c r="W113" i="9"/>
  <c r="W114" i="9"/>
  <c r="W115" i="9"/>
  <c r="W116" i="9"/>
  <c r="W117" i="9"/>
  <c r="W118" i="9"/>
  <c r="W119" i="9"/>
  <c r="W120" i="9"/>
  <c r="W123" i="9"/>
  <c r="W124" i="9"/>
  <c r="W125" i="9"/>
  <c r="W126" i="9"/>
  <c r="W127" i="9"/>
  <c r="W128" i="9"/>
  <c r="W129" i="9"/>
  <c r="W130" i="9"/>
  <c r="W131" i="9"/>
  <c r="W132" i="9"/>
  <c r="W133" i="9"/>
  <c r="W134" i="9"/>
  <c r="W135" i="9"/>
  <c r="W136" i="9"/>
  <c r="W251" i="9"/>
  <c r="W252" i="9"/>
  <c r="W253" i="9"/>
  <c r="W254" i="9"/>
  <c r="W255" i="9"/>
  <c r="W1294" i="9"/>
  <c r="W1295" i="9"/>
  <c r="W1296" i="9"/>
  <c r="W1297" i="9"/>
  <c r="W1298" i="9"/>
  <c r="W1299" i="9"/>
  <c r="W1300" i="9"/>
  <c r="W1301" i="9"/>
  <c r="W292" i="9"/>
  <c r="W1373" i="9"/>
  <c r="W1374" i="9"/>
  <c r="W1375" i="9"/>
  <c r="W1376" i="9"/>
  <c r="W1377" i="9"/>
  <c r="W1378" i="9"/>
  <c r="W1379" i="9"/>
  <c r="W1380" i="9"/>
  <c r="W1381" i="9"/>
  <c r="W1382" i="9"/>
  <c r="W1383" i="9"/>
  <c r="W1384" i="9"/>
  <c r="W1635" i="9"/>
  <c r="W1636" i="9"/>
  <c r="W1637" i="9"/>
  <c r="W1638" i="9"/>
  <c r="W1639" i="9"/>
  <c r="W1640" i="9"/>
  <c r="W1641" i="9"/>
  <c r="W1642" i="9"/>
  <c r="W1643" i="9"/>
  <c r="W1645" i="9"/>
  <c r="W1646" i="9"/>
  <c r="W1648" i="9"/>
  <c r="W1649" i="9"/>
  <c r="W2375" i="9"/>
  <c r="W2488" i="9"/>
  <c r="W2555" i="9"/>
  <c r="W2558" i="9"/>
  <c r="W2559" i="9"/>
  <c r="W2560" i="9"/>
  <c r="W2561" i="9"/>
  <c r="W2563" i="9"/>
  <c r="W2565" i="9"/>
  <c r="W2566" i="9"/>
  <c r="W2567" i="9"/>
  <c r="W2568" i="9"/>
  <c r="W2569" i="9"/>
  <c r="W2570" i="9"/>
  <c r="W2571" i="9"/>
  <c r="W2572" i="9"/>
  <c r="W2573" i="9"/>
  <c r="W2574" i="9"/>
  <c r="W2575" i="9"/>
  <c r="W1644" i="9"/>
  <c r="W1647" i="9"/>
  <c r="W2576" i="9"/>
  <c r="W2577" i="9"/>
  <c r="W54" i="9"/>
  <c r="W55" i="9"/>
  <c r="W56" i="9"/>
  <c r="W57" i="9"/>
  <c r="W58" i="9"/>
  <c r="W59" i="9"/>
  <c r="W60" i="9"/>
  <c r="W61" i="9"/>
  <c r="W62" i="9"/>
  <c r="W63" i="9"/>
  <c r="W64" i="9"/>
  <c r="W65" i="9"/>
  <c r="W66" i="9"/>
  <c r="W67" i="9"/>
  <c r="W1072" i="9"/>
  <c r="W1073" i="9"/>
  <c r="W1074" i="9"/>
  <c r="W1482" i="9"/>
  <c r="W1483" i="9"/>
  <c r="W2346" i="9"/>
  <c r="W2347" i="9"/>
  <c r="W1484" i="9"/>
  <c r="W2348" i="9"/>
  <c r="W1940" i="9"/>
  <c r="W1941" i="9"/>
  <c r="W1942" i="9"/>
  <c r="W15" i="9"/>
  <c r="W16" i="9"/>
  <c r="W17" i="9"/>
  <c r="W18" i="9"/>
  <c r="W19" i="9"/>
  <c r="W20" i="9"/>
  <c r="W21" i="9"/>
  <c r="W22" i="9"/>
  <c r="W23" i="9"/>
  <c r="W293" i="9"/>
  <c r="W294" i="9"/>
  <c r="W295" i="9"/>
  <c r="W296" i="9"/>
  <c r="W297" i="9"/>
  <c r="W298" i="9"/>
  <c r="W299" i="9"/>
  <c r="W300" i="9"/>
  <c r="W301" i="9"/>
  <c r="W302" i="9"/>
  <c r="W303" i="9"/>
  <c r="W304" i="9"/>
  <c r="W410" i="9"/>
  <c r="W411" i="9"/>
  <c r="W412" i="9"/>
  <c r="W413" i="9"/>
  <c r="W414" i="9"/>
  <c r="W415" i="9"/>
  <c r="W416" i="9"/>
  <c r="W417" i="9"/>
  <c r="W418" i="9"/>
  <c r="W419" i="9"/>
  <c r="W420" i="9"/>
  <c r="W421" i="9"/>
  <c r="W423" i="9"/>
  <c r="W424" i="9"/>
  <c r="W425" i="9"/>
  <c r="W1709" i="9"/>
  <c r="W1711" i="9"/>
  <c r="W1712" i="9"/>
  <c r="W1713" i="9"/>
  <c r="W1714" i="9"/>
  <c r="W1715" i="9"/>
  <c r="W1716" i="9"/>
  <c r="W1717" i="9"/>
  <c r="W1718" i="9"/>
  <c r="W1719" i="9"/>
  <c r="W1720" i="9"/>
  <c r="W1721" i="9"/>
  <c r="W1722" i="9"/>
  <c r="W1723" i="9"/>
  <c r="W1725" i="9"/>
  <c r="W1727" i="9"/>
  <c r="W1733" i="9"/>
  <c r="W1833" i="9"/>
  <c r="W1834" i="9"/>
  <c r="W1835" i="9"/>
  <c r="W1836" i="9"/>
  <c r="W1837" i="9"/>
  <c r="W1839" i="9"/>
  <c r="W1840" i="9"/>
  <c r="W1841" i="9"/>
  <c r="W1842" i="9"/>
  <c r="W1843" i="9"/>
  <c r="W1710" i="9"/>
  <c r="W1724" i="9"/>
  <c r="W1726" i="9"/>
  <c r="W1728" i="9"/>
  <c r="W1732" i="9"/>
  <c r="W1734" i="9"/>
  <c r="W1838" i="9"/>
  <c r="W1844" i="9"/>
  <c r="W2194" i="9"/>
  <c r="W24" i="9"/>
  <c r="W25" i="9"/>
  <c r="W26" i="9"/>
  <c r="W27" i="9"/>
  <c r="W28" i="9"/>
  <c r="W29" i="9"/>
  <c r="W30" i="9"/>
  <c r="W31" i="9"/>
  <c r="W32" i="9"/>
  <c r="W89" i="9"/>
  <c r="W90" i="9"/>
  <c r="W91" i="9"/>
  <c r="W137" i="9"/>
  <c r="W175" i="9"/>
  <c r="W176" i="9"/>
  <c r="W177" i="9"/>
  <c r="W178" i="9"/>
  <c r="W179" i="9"/>
  <c r="W180" i="9"/>
  <c r="W181" i="9"/>
  <c r="W182" i="9"/>
  <c r="W183" i="9"/>
  <c r="W184" i="9"/>
  <c r="W185" i="9"/>
  <c r="W186" i="9"/>
  <c r="W187" i="9"/>
  <c r="W219" i="9"/>
  <c r="W220" i="9"/>
  <c r="W221" i="9"/>
  <c r="W222" i="9"/>
  <c r="W223" i="9"/>
  <c r="W224" i="9"/>
  <c r="W225" i="9"/>
  <c r="W226" i="9"/>
  <c r="W227" i="9"/>
  <c r="W228" i="9"/>
  <c r="W229" i="9"/>
  <c r="W230" i="9"/>
  <c r="W231" i="9"/>
  <c r="W232" i="9"/>
  <c r="W233" i="9"/>
  <c r="W234" i="9"/>
  <c r="W235" i="9"/>
  <c r="W236" i="9"/>
  <c r="W237" i="9"/>
  <c r="W238" i="9"/>
  <c r="W239" i="9"/>
  <c r="W240" i="9"/>
  <c r="W241" i="9"/>
  <c r="W242" i="9"/>
  <c r="W256" i="9"/>
  <c r="W257" i="9"/>
  <c r="W258" i="9"/>
  <c r="W259" i="9"/>
  <c r="W260" i="9"/>
  <c r="W261" i="9"/>
  <c r="W262" i="9"/>
  <c r="W523" i="9"/>
  <c r="W524" i="9"/>
  <c r="W525" i="9"/>
  <c r="W526" i="9"/>
  <c r="W527" i="9"/>
  <c r="W528" i="9"/>
  <c r="W529" i="9"/>
  <c r="W530" i="9"/>
  <c r="W531" i="9"/>
  <c r="W532" i="9"/>
  <c r="W533" i="9"/>
  <c r="W534" i="9"/>
  <c r="W535" i="9"/>
  <c r="W536" i="9"/>
  <c r="W537" i="9"/>
  <c r="W538" i="9"/>
  <c r="W539" i="9"/>
  <c r="W561" i="9"/>
  <c r="W562" i="9"/>
  <c r="W563" i="9"/>
  <c r="W564" i="9"/>
  <c r="W565" i="9"/>
  <c r="W566" i="9"/>
  <c r="W567" i="9"/>
  <c r="W568" i="9"/>
  <c r="W647" i="9"/>
  <c r="W648" i="9"/>
  <c r="W649" i="9"/>
  <c r="W650" i="9"/>
  <c r="W651" i="9"/>
  <c r="W652" i="9"/>
  <c r="W653" i="9"/>
  <c r="W654" i="9"/>
  <c r="W655" i="9"/>
  <c r="W656" i="9"/>
  <c r="W657" i="9"/>
  <c r="W658" i="9"/>
  <c r="W659" i="9"/>
  <c r="W660" i="9"/>
  <c r="W661" i="9"/>
  <c r="W662" i="9"/>
  <c r="W663" i="9"/>
  <c r="W664" i="9"/>
  <c r="W1096" i="9"/>
  <c r="W1097" i="9"/>
  <c r="W1098" i="9"/>
  <c r="W1302" i="9"/>
  <c r="W1303" i="9"/>
  <c r="W1304" i="9"/>
  <c r="W1305" i="9"/>
  <c r="W1306" i="9"/>
  <c r="W1307" i="9"/>
  <c r="W1308" i="9"/>
  <c r="W1309" i="9"/>
  <c r="W1310" i="9"/>
  <c r="W1311" i="9"/>
  <c r="W1312" i="9"/>
  <c r="W1313" i="9"/>
  <c r="W1314" i="9"/>
  <c r="W1315" i="9"/>
  <c r="W1316" i="9"/>
  <c r="W1317" i="9"/>
  <c r="W1318" i="9"/>
  <c r="W1319" i="9"/>
  <c r="W1320" i="9"/>
  <c r="W1729" i="9"/>
  <c r="W1730" i="9"/>
  <c r="W1731" i="9"/>
  <c r="W1943" i="9"/>
  <c r="W1944" i="9"/>
  <c r="W1945" i="9"/>
  <c r="W1946" i="9"/>
  <c r="W1947" i="9"/>
  <c r="W1948" i="9"/>
  <c r="W1949" i="9"/>
  <c r="W2121" i="9"/>
  <c r="W43" i="9"/>
  <c r="W44" i="9"/>
  <c r="W45" i="9"/>
  <c r="W46" i="9"/>
  <c r="W47" i="9"/>
  <c r="W48" i="9"/>
  <c r="W49" i="9"/>
  <c r="W50" i="9"/>
  <c r="W51" i="9"/>
  <c r="W52" i="9"/>
  <c r="W1448" i="9"/>
  <c r="W1449" i="9"/>
  <c r="W1555" i="9"/>
  <c r="W1556" i="9"/>
  <c r="W1557" i="9"/>
  <c r="W1558" i="9"/>
  <c r="W1580" i="9"/>
  <c r="W1581" i="9"/>
  <c r="W1582" i="9"/>
  <c r="W1583" i="9"/>
  <c r="W1584" i="9"/>
  <c r="W1661" i="9"/>
  <c r="W1666" i="9"/>
  <c r="W1667" i="9"/>
  <c r="W1669" i="9"/>
  <c r="W1670" i="9"/>
  <c r="W1671" i="9"/>
  <c r="W1672" i="9"/>
  <c r="W1673" i="9"/>
  <c r="W1699" i="9"/>
  <c r="W1700" i="9"/>
  <c r="W1701" i="9"/>
  <c r="W1702" i="9"/>
  <c r="W1703" i="9"/>
  <c r="W1704" i="9"/>
  <c r="W1705" i="9"/>
  <c r="W1706" i="9"/>
  <c r="W1707" i="9"/>
  <c r="W1708" i="9"/>
  <c r="W1770" i="9"/>
  <c r="W1771" i="9"/>
  <c r="W1825" i="9"/>
  <c r="W1826" i="9"/>
  <c r="W1907" i="9"/>
  <c r="W1908" i="9"/>
  <c r="W1913" i="9"/>
  <c r="W1917" i="9"/>
  <c r="W1924" i="9"/>
  <c r="W1925" i="9"/>
  <c r="W1926" i="9"/>
  <c r="W1928" i="9"/>
  <c r="W1929" i="9"/>
  <c r="W1930" i="9"/>
  <c r="W1950" i="9"/>
  <c r="W1951" i="9"/>
  <c r="W1952" i="9"/>
  <c r="W1960" i="9"/>
  <c r="W2015" i="9"/>
  <c r="W2016" i="9"/>
  <c r="W2017" i="9"/>
  <c r="W2018" i="9"/>
  <c r="W2031" i="9"/>
  <c r="W2032" i="9"/>
  <c r="W2033" i="9"/>
  <c r="W2048" i="9"/>
  <c r="W2077" i="9"/>
  <c r="W2078" i="9"/>
  <c r="W2079" i="9"/>
  <c r="W2080" i="9"/>
  <c r="W2081" i="9"/>
  <c r="W2082" i="9"/>
  <c r="W2083" i="9"/>
  <c r="W2130" i="9"/>
  <c r="W2133" i="9"/>
  <c r="W2263" i="9"/>
  <c r="W2286" i="9"/>
  <c r="W2288" i="9"/>
  <c r="W2289" i="9"/>
  <c r="W2291" i="9"/>
  <c r="W2329" i="9"/>
  <c r="W2330" i="9"/>
  <c r="W2332" i="9"/>
  <c r="W2333" i="9"/>
  <c r="W2334" i="9"/>
  <c r="W2335" i="9"/>
  <c r="W2336" i="9"/>
  <c r="W2337" i="9"/>
  <c r="W2338" i="9"/>
  <c r="W2345" i="9"/>
  <c r="W2367" i="9"/>
  <c r="W2368" i="9"/>
  <c r="W2369" i="9"/>
  <c r="W2370" i="9"/>
  <c r="W2371" i="9"/>
  <c r="W2372" i="9"/>
  <c r="W2497" i="9"/>
  <c r="W2498" i="9"/>
  <c r="W2499" i="9"/>
  <c r="W2500" i="9"/>
  <c r="W2501" i="9"/>
  <c r="W2502" i="9"/>
  <c r="W2548" i="9"/>
  <c r="W2549" i="9"/>
  <c r="W2550" i="9"/>
  <c r="W2551" i="9"/>
  <c r="W2552" i="9"/>
  <c r="W2578" i="9"/>
  <c r="W2597" i="9"/>
  <c r="W2598" i="9"/>
  <c r="W2599" i="9"/>
  <c r="W2600" i="9"/>
  <c r="W2601" i="9"/>
  <c r="W2602" i="9"/>
  <c r="W1668" i="9"/>
  <c r="W2013" i="9"/>
  <c r="W2129" i="9"/>
  <c r="W2131" i="9"/>
  <c r="W2132" i="9"/>
  <c r="W2287" i="9"/>
  <c r="W2491" i="9"/>
  <c r="W1932" i="9"/>
  <c r="W1933" i="9"/>
  <c r="W1934" i="9"/>
  <c r="W1935" i="9"/>
  <c r="W1936" i="9"/>
  <c r="W1937" i="9"/>
  <c r="W1938" i="9"/>
  <c r="W1939" i="9"/>
  <c r="W1739" i="9"/>
  <c r="W1741" i="9"/>
  <c r="W1742" i="9"/>
  <c r="W1743" i="9"/>
  <c r="W1744" i="9"/>
  <c r="W1745" i="9"/>
  <c r="W1753" i="9"/>
  <c r="W1754" i="9"/>
  <c r="W1762" i="9"/>
  <c r="W1763" i="9"/>
  <c r="W1764" i="9"/>
  <c r="W1765" i="9"/>
  <c r="W1766" i="9"/>
  <c r="W1767" i="9"/>
  <c r="W1768" i="9"/>
  <c r="W2147" i="9"/>
  <c r="W1751" i="9"/>
  <c r="W1752" i="9"/>
  <c r="W1758" i="9"/>
  <c r="W1759" i="9"/>
  <c r="W1760" i="9"/>
  <c r="W422" i="9"/>
  <c r="W445" i="9"/>
  <c r="W446" i="9"/>
  <c r="W447" i="9"/>
  <c r="W448" i="9"/>
  <c r="W449" i="9"/>
  <c r="W450" i="9"/>
  <c r="W451" i="9"/>
  <c r="W452" i="9"/>
  <c r="W453" i="9"/>
  <c r="W454" i="9"/>
  <c r="W455" i="9"/>
  <c r="W456" i="9"/>
  <c r="W457" i="9"/>
  <c r="W458" i="9"/>
  <c r="W459" i="9"/>
  <c r="W460" i="9"/>
  <c r="W461" i="9"/>
  <c r="W462" i="9"/>
  <c r="W463" i="9"/>
  <c r="W464" i="9"/>
  <c r="W465" i="9"/>
  <c r="W466" i="9"/>
  <c r="W467" i="9"/>
  <c r="W468" i="9"/>
  <c r="W469" i="9"/>
  <c r="W470" i="9"/>
  <c r="W1286" i="9"/>
  <c r="W1287" i="9"/>
  <c r="W1288" i="9"/>
  <c r="W1289" i="9"/>
  <c r="W1290" i="9"/>
  <c r="W1291" i="9"/>
  <c r="W1292" i="9"/>
  <c r="W1293" i="9"/>
  <c r="W1746" i="9"/>
  <c r="W1747" i="9"/>
  <c r="W1755" i="9"/>
  <c r="W1756" i="9"/>
  <c r="W1757" i="9"/>
  <c r="W471" i="9"/>
  <c r="W472" i="9"/>
  <c r="W576" i="9"/>
  <c r="W577" i="9"/>
  <c r="W578" i="9"/>
  <c r="W579" i="9"/>
  <c r="W580" i="9"/>
  <c r="W581" i="9"/>
  <c r="W582" i="9"/>
  <c r="W670" i="9"/>
  <c r="W671" i="9"/>
  <c r="W672" i="9"/>
  <c r="W673" i="9"/>
  <c r="W674" i="9"/>
  <c r="W1738" i="9"/>
  <c r="W1748" i="9"/>
  <c r="W1749" i="9"/>
  <c r="W1750" i="9"/>
  <c r="W1761" i="9"/>
  <c r="W591" i="9"/>
  <c r="W611" i="9"/>
  <c r="W612" i="9"/>
  <c r="W1427" i="9"/>
  <c r="W1598" i="9"/>
  <c r="W1599" i="9"/>
  <c r="W1600" i="9"/>
  <c r="W1601" i="9"/>
  <c r="W1602" i="9"/>
  <c r="W1603" i="9"/>
  <c r="W2481" i="9"/>
  <c r="W2482" i="9"/>
  <c r="W2483" i="9"/>
  <c r="W2484" i="9"/>
  <c r="W2485" i="9"/>
  <c r="W2486" i="9"/>
  <c r="W2487" i="9"/>
  <c r="W1882" i="9"/>
  <c r="W1883" i="9"/>
  <c r="W1884" i="9"/>
  <c r="W1885" i="9"/>
  <c r="W1886" i="9"/>
  <c r="W1887" i="9"/>
  <c r="W1888" i="9"/>
  <c r="W1889" i="9"/>
  <c r="W1890" i="9"/>
  <c r="W1891" i="9"/>
  <c r="W1892" i="9"/>
  <c r="W1893" i="9"/>
  <c r="W1894" i="9"/>
  <c r="W1895" i="9"/>
  <c r="W1896" i="9"/>
  <c r="W1897" i="9"/>
  <c r="W1898" i="9"/>
  <c r="W1899" i="9"/>
  <c r="W1900" i="9"/>
  <c r="W1901" i="9"/>
  <c r="W1902" i="9"/>
  <c r="W1903" i="9"/>
  <c r="W1904" i="9"/>
  <c r="W1905" i="9"/>
  <c r="W1906" i="9"/>
  <c r="W592" i="9"/>
  <c r="W593" i="9"/>
  <c r="W594" i="9"/>
  <c r="W595" i="9"/>
  <c r="W596" i="9"/>
  <c r="W597" i="9"/>
  <c r="W598" i="9"/>
  <c r="W599" i="9"/>
  <c r="W600" i="9"/>
  <c r="W601" i="9"/>
  <c r="W602" i="9"/>
  <c r="W519" i="9"/>
  <c r="W603" i="9"/>
  <c r="W609" i="9"/>
  <c r="W610" i="9"/>
  <c r="W1231" i="9"/>
  <c r="W1232" i="9"/>
  <c r="W1233" i="9"/>
  <c r="W1234" i="9"/>
  <c r="W1235" i="9"/>
  <c r="W1236" i="9"/>
  <c r="W1237" i="9"/>
  <c r="W1238" i="9"/>
  <c r="W1239" i="9"/>
  <c r="W827" i="9"/>
  <c r="W828" i="9"/>
  <c r="W829" i="9"/>
  <c r="W830" i="9"/>
  <c r="W831" i="9"/>
  <c r="W832" i="9"/>
  <c r="W345" i="9"/>
  <c r="W590" i="9"/>
  <c r="W328" i="9"/>
  <c r="W329" i="9"/>
  <c r="W330" i="9"/>
  <c r="W331" i="9"/>
  <c r="W332" i="9"/>
  <c r="W333" i="9"/>
  <c r="W334" i="9"/>
  <c r="W335" i="9"/>
  <c r="W336" i="9"/>
  <c r="W337" i="9"/>
  <c r="W338" i="9"/>
  <c r="W339" i="9"/>
  <c r="W340" i="9"/>
  <c r="W341" i="9"/>
  <c r="W342" i="9"/>
  <c r="W343" i="9"/>
  <c r="W344" i="9"/>
  <c r="W346" i="9"/>
  <c r="W347" i="9"/>
  <c r="W348" i="9"/>
  <c r="W349" i="9"/>
  <c r="W350" i="9"/>
  <c r="W351" i="9"/>
  <c r="W352" i="9"/>
  <c r="W353" i="9"/>
  <c r="W604" i="9"/>
  <c r="W605" i="9"/>
  <c r="W606" i="9"/>
  <c r="W607" i="9"/>
  <c r="W679" i="9"/>
  <c r="W680" i="9"/>
  <c r="W681" i="9"/>
  <c r="W699" i="9"/>
  <c r="W700" i="9"/>
  <c r="W701" i="9"/>
  <c r="W473" i="9"/>
  <c r="W474" i="9"/>
  <c r="W475" i="9"/>
  <c r="W476" i="9"/>
  <c r="W1089" i="9"/>
  <c r="W1090" i="9"/>
  <c r="W1091" i="9"/>
  <c r="W354" i="9"/>
  <c r="W355" i="9"/>
  <c r="W356" i="9"/>
  <c r="W357" i="9"/>
  <c r="W358" i="9"/>
  <c r="W359" i="9"/>
  <c r="W360" i="9"/>
  <c r="W361" i="9"/>
  <c r="W362" i="9"/>
  <c r="W363" i="9"/>
  <c r="W364" i="9"/>
  <c r="W365" i="9"/>
  <c r="W366" i="9"/>
  <c r="W367" i="9"/>
  <c r="W368" i="9"/>
  <c r="W369" i="9"/>
  <c r="W370" i="9"/>
  <c r="W371" i="9"/>
  <c r="W372" i="9"/>
  <c r="W373" i="9"/>
  <c r="W374" i="9"/>
  <c r="W375" i="9"/>
  <c r="W376" i="9"/>
  <c r="W377" i="9"/>
  <c r="W378" i="9"/>
  <c r="W379" i="9"/>
  <c r="W380" i="9"/>
  <c r="W381" i="9"/>
  <c r="W382" i="9"/>
  <c r="W383" i="9"/>
  <c r="W384" i="9"/>
  <c r="W385" i="9"/>
  <c r="W386" i="9"/>
  <c r="W387" i="9"/>
  <c r="W388" i="9"/>
  <c r="W389" i="9"/>
  <c r="W390" i="9"/>
  <c r="W391" i="9"/>
  <c r="W392" i="9"/>
  <c r="W393" i="9"/>
  <c r="W394" i="9"/>
  <c r="W395" i="9"/>
  <c r="W396" i="9"/>
  <c r="W397" i="9"/>
  <c r="W398" i="9"/>
  <c r="W399" i="9"/>
  <c r="W400" i="9"/>
  <c r="W401" i="9"/>
  <c r="W402" i="9"/>
  <c r="W403" i="9"/>
  <c r="W1141" i="9"/>
  <c r="W1142" i="9"/>
  <c r="W1143" i="9"/>
  <c r="W1144" i="9"/>
  <c r="W1145" i="9"/>
  <c r="W1146" i="9"/>
  <c r="W1148" i="9"/>
  <c r="W1149" i="9"/>
  <c r="W1150" i="9"/>
  <c r="W1151" i="9"/>
  <c r="W1152" i="9"/>
  <c r="W1153" i="9"/>
  <c r="W1154" i="9"/>
  <c r="W1155" i="9"/>
  <c r="W1156" i="9"/>
  <c r="W1157" i="9"/>
  <c r="W1158" i="9"/>
  <c r="W1159" i="9"/>
  <c r="W1160" i="9"/>
  <c r="W1161" i="9"/>
  <c r="W1162" i="9"/>
  <c r="W1163" i="9"/>
  <c r="W1164" i="9"/>
  <c r="W1165" i="9"/>
  <c r="W1166" i="9"/>
  <c r="W1167" i="9"/>
  <c r="W1168" i="9"/>
  <c r="W1169" i="9"/>
  <c r="W1170" i="9"/>
  <c r="W1171" i="9"/>
  <c r="W1172" i="9"/>
  <c r="W1173" i="9"/>
  <c r="W1174" i="9"/>
  <c r="W1175" i="9"/>
  <c r="W1176" i="9"/>
  <c r="W1177" i="9"/>
  <c r="W1178" i="9"/>
  <c r="W1179" i="9"/>
  <c r="W1180" i="9"/>
  <c r="W1181" i="9"/>
  <c r="W1182" i="9"/>
  <c r="W1183" i="9"/>
  <c r="W1184" i="9"/>
  <c r="W1185" i="9"/>
  <c r="W1186" i="9"/>
  <c r="W1187" i="9"/>
  <c r="W1188" i="9"/>
  <c r="W1189" i="9"/>
  <c r="W1190" i="9"/>
  <c r="W1191" i="9"/>
  <c r="W1192" i="9"/>
  <c r="W1193" i="9"/>
  <c r="W1194" i="9"/>
  <c r="W1195" i="9"/>
  <c r="W1196" i="9"/>
  <c r="W1197" i="9"/>
  <c r="W1198" i="9"/>
  <c r="W1199" i="9"/>
  <c r="W1200" i="9"/>
  <c r="W1201" i="9"/>
  <c r="W1428" i="9"/>
  <c r="W1429" i="9"/>
  <c r="W1430" i="9"/>
  <c r="W1431" i="9"/>
  <c r="W1432" i="9"/>
  <c r="W1434" i="9"/>
  <c r="W1435" i="9"/>
  <c r="W1436" i="9"/>
  <c r="W1437" i="9"/>
  <c r="W1438" i="9"/>
  <c r="W1440" i="9"/>
  <c r="W1441" i="9"/>
  <c r="W1443" i="9"/>
  <c r="W1444" i="9"/>
  <c r="W1445" i="9"/>
  <c r="W1446" i="9"/>
  <c r="W1447" i="9"/>
  <c r="W1457" i="9"/>
  <c r="W1493" i="9"/>
  <c r="W1500" i="9"/>
  <c r="W1501" i="9"/>
  <c r="W1503" i="9"/>
  <c r="W1504" i="9"/>
  <c r="W1505" i="9"/>
  <c r="W1506" i="9"/>
  <c r="W1585" i="9"/>
  <c r="W1586" i="9"/>
  <c r="W1587" i="9"/>
  <c r="W1589" i="9"/>
  <c r="W1590" i="9"/>
  <c r="W1845" i="9"/>
  <c r="W1851" i="9"/>
  <c r="W1871" i="9"/>
  <c r="W1872" i="9"/>
  <c r="W1873" i="9"/>
  <c r="W1875" i="9"/>
  <c r="W1953" i="9"/>
  <c r="W1955" i="9"/>
  <c r="W1957" i="9"/>
  <c r="W1958" i="9"/>
  <c r="W2010" i="9"/>
  <c r="W2029" i="9"/>
  <c r="W2036" i="9"/>
  <c r="W2037" i="9"/>
  <c r="W2038" i="9"/>
  <c r="W2039" i="9"/>
  <c r="W2040" i="9"/>
  <c r="W2041" i="9"/>
  <c r="W2042" i="9"/>
  <c r="W2043" i="9"/>
  <c r="W2044" i="9"/>
  <c r="W2045" i="9"/>
  <c r="W2046" i="9"/>
  <c r="W2207" i="9"/>
  <c r="W2290" i="9"/>
  <c r="W1433" i="9"/>
  <c r="W1439" i="9"/>
  <c r="W1442" i="9"/>
  <c r="W1458" i="9"/>
  <c r="W1494" i="9"/>
  <c r="W1502" i="9"/>
  <c r="W1588" i="9"/>
  <c r="W1846" i="9"/>
  <c r="W1874" i="9"/>
  <c r="W1954" i="9"/>
  <c r="W1956" i="9"/>
  <c r="W1959" i="9"/>
  <c r="W2011" i="9"/>
  <c r="W2030" i="9"/>
  <c r="W2034" i="9"/>
  <c r="W2136" i="9"/>
  <c r="W2208" i="9"/>
  <c r="W81" i="9"/>
  <c r="W82" i="9"/>
  <c r="W83" i="9"/>
  <c r="W84" i="9"/>
  <c r="W85" i="9"/>
  <c r="W86" i="9"/>
  <c r="W87" i="9"/>
  <c r="W88" i="9"/>
  <c r="W487" i="9"/>
  <c r="W969" i="9"/>
  <c r="W970" i="9"/>
  <c r="W971" i="9"/>
  <c r="W972" i="9"/>
  <c r="W973" i="9"/>
  <c r="W974" i="9"/>
  <c r="W975" i="9"/>
  <c r="W976" i="9"/>
  <c r="W977" i="9"/>
  <c r="W978" i="9"/>
  <c r="W979" i="9"/>
  <c r="W980" i="9"/>
  <c r="W1268" i="9"/>
  <c r="W1269" i="9"/>
  <c r="W1270" i="9"/>
  <c r="W1271" i="9"/>
  <c r="W1272" i="9"/>
  <c r="W1273" i="9"/>
  <c r="W1274" i="9"/>
  <c r="W1462" i="9"/>
  <c r="W1463" i="9"/>
  <c r="W1464" i="9"/>
  <c r="W1465" i="9"/>
  <c r="W1467" i="9"/>
  <c r="W1629" i="9"/>
  <c r="W1630" i="9"/>
  <c r="W1817" i="9"/>
  <c r="W1818" i="9"/>
  <c r="W1819" i="9"/>
  <c r="W1820" i="9"/>
  <c r="W1821" i="9"/>
  <c r="W2156" i="9"/>
  <c r="W2157" i="9"/>
  <c r="W2158" i="9"/>
  <c r="W2264" i="9"/>
  <c r="W2265" i="9"/>
  <c r="W2266" i="9"/>
  <c r="W2267" i="9"/>
  <c r="W2268" i="9"/>
  <c r="W2269" i="9"/>
  <c r="W2270" i="9"/>
  <c r="W2271" i="9"/>
  <c r="W2362" i="9"/>
  <c r="W2474" i="9"/>
  <c r="W2475" i="9"/>
  <c r="W1466" i="9"/>
  <c r="W1631" i="9"/>
  <c r="W2159" i="9"/>
  <c r="W2272" i="9"/>
  <c r="W2476" i="9"/>
  <c r="W188" i="9"/>
  <c r="W189" i="9"/>
  <c r="W190" i="9"/>
  <c r="W191" i="9"/>
  <c r="W192" i="9"/>
  <c r="W193" i="9"/>
  <c r="W1591" i="9"/>
  <c r="W1592" i="9"/>
  <c r="W1593" i="9"/>
  <c r="W1594" i="9"/>
  <c r="W2456" i="9"/>
  <c r="W2457" i="9"/>
  <c r="W2458" i="9"/>
  <c r="W1595" i="9"/>
  <c r="W2459" i="9"/>
  <c r="W769" i="9"/>
  <c r="W770" i="9"/>
  <c r="W771" i="9"/>
  <c r="W772" i="9"/>
  <c r="W773" i="9"/>
  <c r="W774" i="9"/>
  <c r="W775" i="9"/>
  <c r="W776" i="9"/>
  <c r="W777" i="9"/>
  <c r="W778" i="9"/>
  <c r="W779" i="9"/>
  <c r="W782" i="9"/>
  <c r="W784" i="9"/>
  <c r="W788" i="9"/>
  <c r="W1931" i="9"/>
  <c r="W2014" i="9"/>
  <c r="W2455" i="9"/>
  <c r="W2477" i="9"/>
  <c r="W2478" i="9"/>
  <c r="W2479" i="9"/>
  <c r="W2528" i="9"/>
  <c r="W2529" i="9"/>
  <c r="W2530" i="9"/>
  <c r="W2531" i="9"/>
  <c r="W2532" i="9"/>
  <c r="W2534" i="9"/>
  <c r="W2535" i="9"/>
  <c r="W2536" i="9"/>
  <c r="W2537" i="9"/>
  <c r="W2533" i="9"/>
  <c r="W172" i="9"/>
  <c r="W173" i="9"/>
  <c r="W174" i="9"/>
  <c r="W305" i="9"/>
  <c r="W613" i="9"/>
  <c r="W614" i="9"/>
  <c r="W615" i="9"/>
  <c r="W616" i="9"/>
  <c r="W617" i="9"/>
  <c r="W618" i="9"/>
  <c r="W841" i="9"/>
  <c r="W842" i="9"/>
  <c r="W843" i="9"/>
  <c r="W844" i="9"/>
  <c r="W845" i="9"/>
  <c r="W846" i="9"/>
  <c r="W847" i="9"/>
  <c r="W2462" i="9"/>
  <c r="W2463" i="9"/>
  <c r="W785" i="9"/>
  <c r="W1079" i="9"/>
  <c r="W1081" i="9"/>
  <c r="W1082" i="9"/>
  <c r="W1083" i="9"/>
  <c r="W1084" i="9"/>
  <c r="W1085" i="9"/>
  <c r="W1086" i="9"/>
  <c r="W1087" i="9"/>
  <c r="W1088" i="9"/>
  <c r="W1736" i="9"/>
  <c r="W1780" i="9"/>
  <c r="W1781" i="9"/>
  <c r="W1847" i="9"/>
  <c r="W1848" i="9"/>
  <c r="W1849" i="9"/>
  <c r="W1850" i="9"/>
  <c r="W1852" i="9"/>
  <c r="W1853" i="9"/>
  <c r="W1854" i="9"/>
  <c r="W1855" i="9"/>
  <c r="W1856" i="9"/>
  <c r="W1857" i="9"/>
  <c r="W1858" i="9"/>
  <c r="W1859" i="9"/>
  <c r="W1860" i="9"/>
  <c r="W1861" i="9"/>
  <c r="W1862" i="9"/>
  <c r="W1863" i="9"/>
  <c r="W1864" i="9"/>
  <c r="W1782" i="9"/>
  <c r="W1865" i="9"/>
  <c r="W2361" i="9"/>
  <c r="W781" i="9"/>
  <c r="W1147" i="9"/>
  <c r="W2425" i="9"/>
  <c r="W2427" i="9"/>
  <c r="W2429" i="9"/>
  <c r="W2431" i="9"/>
  <c r="W2432" i="9"/>
  <c r="W2433" i="9"/>
  <c r="W2435" i="9"/>
  <c r="W2436" i="9"/>
  <c r="W2437" i="9"/>
  <c r="W2440" i="9"/>
  <c r="W2442" i="9"/>
  <c r="W2443" i="9"/>
  <c r="W2444" i="9"/>
  <c r="W2446" i="9"/>
  <c r="W2447" i="9"/>
  <c r="W2448" i="9"/>
  <c r="W2452" i="9"/>
  <c r="W2453" i="9"/>
  <c r="W2471" i="9"/>
  <c r="W2472" i="9"/>
  <c r="W2480" i="9"/>
  <c r="W868" i="9"/>
  <c r="W2450" i="9"/>
  <c r="W2451" i="9"/>
  <c r="W2428" i="9"/>
  <c r="W2430" i="9"/>
  <c r="W2434" i="9"/>
  <c r="W2441" i="9"/>
  <c r="W2445" i="9"/>
  <c r="W2449" i="9"/>
  <c r="W2473" i="9"/>
  <c r="W1784" i="9"/>
  <c r="W1785" i="9"/>
  <c r="W1786" i="9"/>
  <c r="W1787" i="9"/>
  <c r="W1788" i="9"/>
  <c r="W862" i="9"/>
  <c r="W863" i="9"/>
  <c r="W864" i="9"/>
  <c r="W865" i="9"/>
  <c r="W866" i="9"/>
  <c r="W867" i="9"/>
  <c r="W869" i="9"/>
  <c r="W870" i="9"/>
  <c r="W871" i="9"/>
  <c r="W2438" i="9"/>
  <c r="W2439" i="9"/>
  <c r="W2494" i="9"/>
  <c r="W2495" i="9"/>
  <c r="W2496" i="9"/>
  <c r="W780" i="9"/>
  <c r="W783" i="9"/>
  <c r="W786" i="9"/>
  <c r="W787" i="9"/>
  <c r="W1262" i="9"/>
  <c r="W1263" i="9"/>
  <c r="W1264" i="9"/>
  <c r="W1265" i="9"/>
  <c r="W1266" i="9"/>
  <c r="W1267" i="9"/>
  <c r="W1275" i="9"/>
  <c r="W1276" i="9"/>
  <c r="W2454" i="9"/>
  <c r="W68" i="9"/>
  <c r="W69" i="9"/>
  <c r="W70" i="9"/>
  <c r="W71" i="9"/>
  <c r="W72" i="9"/>
  <c r="W73" i="9"/>
  <c r="W74" i="9"/>
  <c r="W75" i="9"/>
  <c r="W76" i="9"/>
  <c r="W77" i="9"/>
  <c r="W78" i="9"/>
  <c r="W79" i="9"/>
  <c r="W80" i="9"/>
  <c r="W1495" i="9"/>
  <c r="W1496" i="9"/>
  <c r="W1497" i="9"/>
  <c r="W1912" i="9"/>
  <c r="W2012" i="9"/>
  <c r="W2215" i="9"/>
  <c r="W2464" i="9"/>
  <c r="W2465" i="9"/>
  <c r="W2466" i="9"/>
  <c r="W2467" i="9"/>
  <c r="W2468" i="9"/>
  <c r="W1498" i="9"/>
  <c r="W2470" i="9"/>
  <c r="W1775" i="9"/>
  <c r="W1776" i="9"/>
  <c r="W1777" i="9"/>
  <c r="W1778" i="9"/>
  <c r="W1779" i="9"/>
  <c r="W2160" i="9"/>
  <c r="W477" i="9"/>
  <c r="W478" i="9"/>
  <c r="W479" i="9"/>
  <c r="W480" i="9"/>
  <c r="W481" i="9"/>
  <c r="W482" i="9"/>
  <c r="W520" i="9"/>
  <c r="W521" i="9"/>
  <c r="W522" i="9"/>
  <c r="W608" i="9"/>
  <c r="W809" i="9"/>
  <c r="W810" i="9"/>
  <c r="W811" i="9"/>
  <c r="W812" i="9"/>
  <c r="W910" i="9"/>
  <c r="W911" i="9"/>
  <c r="W912" i="9"/>
  <c r="W913" i="9"/>
  <c r="W914" i="9"/>
  <c r="W915" i="9"/>
  <c r="W916" i="9"/>
  <c r="W917" i="9"/>
  <c r="W426" i="9"/>
  <c r="W427" i="9"/>
  <c r="W428" i="9"/>
  <c r="W429" i="9"/>
  <c r="W430" i="9"/>
  <c r="W431" i="9"/>
  <c r="W432" i="9"/>
  <c r="W433" i="9"/>
  <c r="W434" i="9"/>
  <c r="W435" i="9"/>
  <c r="W436" i="9"/>
  <c r="W437" i="9"/>
  <c r="W438" i="9"/>
  <c r="W439" i="9"/>
  <c r="W440" i="9"/>
  <c r="W441" i="9"/>
  <c r="W442" i="9"/>
  <c r="W443" i="9"/>
  <c r="W444" i="9"/>
  <c r="W574" i="9"/>
  <c r="W575" i="9"/>
  <c r="W629" i="9"/>
  <c r="W630" i="9"/>
  <c r="W631" i="9"/>
  <c r="W632" i="9"/>
  <c r="W633" i="9"/>
  <c r="W634" i="9"/>
  <c r="W635" i="9"/>
  <c r="W636" i="9"/>
  <c r="W637" i="9"/>
  <c r="W638" i="9"/>
  <c r="W639" i="9"/>
  <c r="W640" i="9"/>
  <c r="W962" i="9"/>
  <c r="W963" i="9"/>
  <c r="W964" i="9"/>
  <c r="W965" i="9"/>
  <c r="W966" i="9"/>
  <c r="W967" i="9"/>
  <c r="W968" i="9"/>
  <c r="W2331" i="9"/>
  <c r="W2349" i="9"/>
  <c r="W2350" i="9"/>
  <c r="W2351" i="9"/>
  <c r="W2352" i="9"/>
  <c r="W2353" i="9"/>
  <c r="W2354" i="9"/>
  <c r="W2357" i="9"/>
  <c r="W2358" i="9"/>
  <c r="W2503" i="9"/>
  <c r="W2504" i="9"/>
  <c r="W2505" i="9"/>
  <c r="W2506" i="9"/>
  <c r="W2507" i="9"/>
  <c r="W2508" i="9"/>
  <c r="W2509" i="9"/>
  <c r="W2510" i="9"/>
  <c r="W2511" i="9"/>
  <c r="W2512" i="9"/>
  <c r="W2513" i="9"/>
  <c r="W2514" i="9"/>
  <c r="W2515" i="9"/>
  <c r="W2516" i="9"/>
  <c r="W2517" i="9"/>
  <c r="W2519" i="9"/>
  <c r="W2520" i="9"/>
  <c r="W2521" i="9"/>
  <c r="W2522" i="9"/>
  <c r="W2523" i="9"/>
  <c r="W2524" i="9"/>
  <c r="W2525" i="9"/>
  <c r="W2355" i="9"/>
  <c r="W2356" i="9"/>
  <c r="W2359" i="9"/>
  <c r="W2518" i="9"/>
  <c r="W2526" i="9"/>
  <c r="W243" i="9"/>
  <c r="W244" i="9"/>
  <c r="W646" i="9"/>
  <c r="W882" i="9"/>
  <c r="W1021" i="9"/>
  <c r="W683" i="9"/>
  <c r="W684" i="9"/>
  <c r="W685" i="9"/>
  <c r="W686" i="9"/>
  <c r="W687" i="9"/>
  <c r="W688" i="9"/>
  <c r="W689" i="9"/>
  <c r="W690" i="9"/>
  <c r="W691" i="9"/>
  <c r="W692" i="9"/>
  <c r="W693" i="9"/>
  <c r="W694" i="9"/>
  <c r="W695" i="9"/>
  <c r="W696" i="9"/>
  <c r="W2021" i="9"/>
  <c r="W2023" i="9"/>
  <c r="W2024" i="9"/>
  <c r="W2025" i="9"/>
  <c r="W2027" i="9"/>
  <c r="W2028" i="9"/>
  <c r="W2022" i="9"/>
  <c r="W2026" i="9"/>
  <c r="W929" i="9"/>
  <c r="W42" i="9"/>
  <c r="W92" i="9"/>
  <c r="W93" i="9"/>
  <c r="W94" i="9"/>
  <c r="W95" i="9"/>
  <c r="W96" i="9"/>
  <c r="W97" i="9"/>
  <c r="W98" i="9"/>
  <c r="W99" i="9"/>
  <c r="W100" i="9"/>
  <c r="W101" i="9"/>
  <c r="W102" i="9"/>
  <c r="W103" i="9"/>
  <c r="W104" i="9"/>
  <c r="W105" i="9"/>
  <c r="W106" i="9"/>
  <c r="W107" i="9"/>
  <c r="W108" i="9"/>
  <c r="W109" i="9"/>
  <c r="W110" i="9"/>
  <c r="W111" i="9"/>
  <c r="W112" i="9"/>
  <c r="W272" i="9"/>
  <c r="W273" i="9"/>
  <c r="W274" i="9"/>
  <c r="W275" i="9"/>
  <c r="W276" i="9"/>
  <c r="W277" i="9"/>
  <c r="W278" i="9"/>
  <c r="W550" i="9"/>
  <c r="W551" i="9"/>
  <c r="W552" i="9"/>
  <c r="W553" i="9"/>
  <c r="W554" i="9"/>
  <c r="W555" i="9"/>
  <c r="W556" i="9"/>
  <c r="W557" i="9"/>
  <c r="W558" i="9"/>
  <c r="W559" i="9"/>
  <c r="W560" i="9"/>
  <c r="W682" i="9"/>
  <c r="W702" i="9"/>
  <c r="W703" i="9"/>
  <c r="W704" i="9"/>
  <c r="W705" i="9"/>
  <c r="W706" i="9"/>
  <c r="W707" i="9"/>
  <c r="W708" i="9"/>
  <c r="W709" i="9"/>
  <c r="W710" i="9"/>
  <c r="W711" i="9"/>
  <c r="W712" i="9"/>
  <c r="W713" i="9"/>
  <c r="W714" i="9"/>
  <c r="W715" i="9"/>
  <c r="W716" i="9"/>
  <c r="W717" i="9"/>
  <c r="W718" i="9"/>
  <c r="W719" i="9"/>
  <c r="W720" i="9"/>
  <c r="W721" i="9"/>
  <c r="W722" i="9"/>
  <c r="W723" i="9"/>
  <c r="W724" i="9"/>
  <c r="W725" i="9"/>
  <c r="W726" i="9"/>
  <c r="W727" i="9"/>
  <c r="W728" i="9"/>
  <c r="W729" i="9"/>
  <c r="W730" i="9"/>
  <c r="W731" i="9"/>
  <c r="W732" i="9"/>
  <c r="W733" i="9"/>
  <c r="W734" i="9"/>
  <c r="W735" i="9"/>
  <c r="W736" i="9"/>
  <c r="W737" i="9"/>
  <c r="W738" i="9"/>
  <c r="W739" i="9"/>
  <c r="W740" i="9"/>
  <c r="W741" i="9"/>
  <c r="W742" i="9"/>
  <c r="W743" i="9"/>
  <c r="W744" i="9"/>
  <c r="W745" i="9"/>
  <c r="W746" i="9"/>
  <c r="W803" i="9"/>
  <c r="W804" i="9"/>
  <c r="W805" i="9"/>
  <c r="W806" i="9"/>
  <c r="W807" i="9"/>
  <c r="W808" i="9"/>
  <c r="W813" i="9"/>
  <c r="W814" i="9"/>
  <c r="W815" i="9"/>
  <c r="W833" i="9"/>
  <c r="W834" i="9"/>
  <c r="W835" i="9"/>
  <c r="W918" i="9"/>
  <c r="W919" i="9"/>
  <c r="W920" i="9"/>
  <c r="W921" i="9"/>
  <c r="W927" i="9"/>
  <c r="W928" i="9"/>
  <c r="W930" i="9"/>
  <c r="W931" i="9"/>
  <c r="W932" i="9"/>
  <c r="W933" i="9"/>
  <c r="W934" i="9"/>
  <c r="W935" i="9"/>
  <c r="W936" i="9"/>
  <c r="W937" i="9"/>
  <c r="W938" i="9"/>
  <c r="W939" i="9"/>
  <c r="W940" i="9"/>
  <c r="W981" i="9"/>
  <c r="W982" i="9"/>
  <c r="W983" i="9"/>
  <c r="W984" i="9"/>
  <c r="W985" i="9"/>
  <c r="W986" i="9"/>
  <c r="W987" i="9"/>
  <c r="W988" i="9"/>
  <c r="W989" i="9"/>
  <c r="W990" i="9"/>
  <c r="W991" i="9"/>
  <c r="W992" i="9"/>
  <c r="W993" i="9"/>
  <c r="W994" i="9"/>
  <c r="W995" i="9"/>
  <c r="W996" i="9"/>
  <c r="W997" i="9"/>
  <c r="W998" i="9"/>
  <c r="W999" i="9"/>
  <c r="W1000" i="9"/>
  <c r="W1001" i="9"/>
  <c r="W1002" i="9"/>
  <c r="W1003" i="9"/>
  <c r="W1004" i="9"/>
  <c r="W1005" i="9"/>
  <c r="W1006" i="9"/>
  <c r="W1080" i="9"/>
  <c r="W1277" i="9"/>
  <c r="W1278" i="9"/>
  <c r="W1279" i="9"/>
  <c r="W1280" i="9"/>
  <c r="W1281" i="9"/>
  <c r="W1282" i="9"/>
  <c r="W1283" i="9"/>
  <c r="W1284" i="9"/>
  <c r="W1285" i="9"/>
  <c r="W1411" i="9"/>
  <c r="W1413" i="9"/>
  <c r="W1415" i="9"/>
  <c r="W1451" i="9"/>
  <c r="W1453" i="9"/>
  <c r="W1507" i="9"/>
  <c r="W1508" i="9"/>
  <c r="W1510" i="9"/>
  <c r="W1513" i="9"/>
  <c r="W1514" i="9"/>
  <c r="W1517" i="9"/>
  <c r="W1519" i="9"/>
  <c r="W1520" i="9"/>
  <c r="W1523" i="9"/>
  <c r="W1525" i="9"/>
  <c r="W1526" i="9"/>
  <c r="W1528" i="9"/>
  <c r="W1530" i="9"/>
  <c r="W1532" i="9"/>
  <c r="W1535" i="9"/>
  <c r="W1537" i="9"/>
  <c r="W1538" i="9"/>
  <c r="W1541" i="9"/>
  <c r="W1543" i="9"/>
  <c r="W1544" i="9"/>
  <c r="W1921" i="9"/>
  <c r="W1922" i="9"/>
  <c r="W2148" i="9"/>
  <c r="W2149" i="9"/>
  <c r="W2161" i="9"/>
  <c r="W2163" i="9"/>
  <c r="W2165" i="9"/>
  <c r="W2167" i="9"/>
  <c r="W2197" i="9"/>
  <c r="W2198" i="9"/>
  <c r="W2292" i="9"/>
  <c r="W2293" i="9"/>
  <c r="W1412" i="9"/>
  <c r="W1414" i="9"/>
  <c r="W1416" i="9"/>
  <c r="W1452" i="9"/>
  <c r="W1509" i="9"/>
  <c r="W1512" i="9"/>
  <c r="W1515" i="9"/>
  <c r="W1518" i="9"/>
  <c r="W1521" i="9"/>
  <c r="W1524" i="9"/>
  <c r="W1527" i="9"/>
  <c r="W1529" i="9"/>
  <c r="W1531" i="9"/>
  <c r="W1533" i="9"/>
  <c r="W1536" i="9"/>
  <c r="W1539" i="9"/>
  <c r="W1542" i="9"/>
  <c r="W1923" i="9"/>
  <c r="W2150" i="9"/>
  <c r="W2162" i="9"/>
  <c r="W2164" i="9"/>
  <c r="W2166" i="9"/>
  <c r="W2168" i="9"/>
  <c r="W2199" i="9"/>
  <c r="W2294" i="9"/>
  <c r="W1961" i="9"/>
  <c r="W1962" i="9"/>
  <c r="W1963" i="9"/>
  <c r="W1964" i="9"/>
  <c r="W1965" i="9"/>
  <c r="W1966" i="9"/>
  <c r="W1967" i="9"/>
  <c r="W1968" i="9"/>
  <c r="W1969" i="9"/>
  <c r="W1970" i="9"/>
  <c r="W1971" i="9"/>
  <c r="W1972" i="9"/>
  <c r="W1973" i="9"/>
  <c r="W1974" i="9"/>
  <c r="W1975" i="9"/>
  <c r="W1976" i="9"/>
  <c r="W1977" i="9"/>
  <c r="W1978" i="9"/>
  <c r="W1979" i="9"/>
  <c r="W1980" i="9"/>
  <c r="W1981" i="9"/>
  <c r="W1982" i="9"/>
  <c r="W1983" i="9"/>
  <c r="W1984" i="9"/>
  <c r="W1985" i="9"/>
  <c r="W1986" i="9"/>
  <c r="W1987" i="9"/>
  <c r="W1988" i="9"/>
  <c r="W1989" i="9"/>
  <c r="W1990" i="9"/>
  <c r="W1991" i="9"/>
  <c r="W1992" i="9"/>
  <c r="W1993" i="9"/>
  <c r="W1995" i="9"/>
  <c r="W1996" i="9"/>
  <c r="W1997" i="9"/>
  <c r="W1998" i="9"/>
  <c r="W1999" i="9"/>
  <c r="W2000" i="9"/>
  <c r="W2001" i="9"/>
  <c r="W2002" i="9"/>
  <c r="W2003" i="9"/>
  <c r="W2004" i="9"/>
  <c r="W2005" i="9"/>
  <c r="W2006" i="9"/>
  <c r="W2007" i="9"/>
  <c r="W2008" i="9"/>
  <c r="W2009" i="9"/>
  <c r="W1994" i="9"/>
  <c r="W1092" i="9"/>
  <c r="W1099" i="9"/>
  <c r="W2313" i="9"/>
  <c r="W2314" i="9"/>
  <c r="W2315" i="9"/>
  <c r="W2316" i="9"/>
  <c r="W2317" i="9"/>
  <c r="W2318" i="9"/>
  <c r="W2319" i="9"/>
  <c r="W2320" i="9"/>
  <c r="W2321" i="9"/>
  <c r="W544" i="9"/>
  <c r="W545" i="9"/>
  <c r="W546" i="9"/>
  <c r="W547" i="9"/>
  <c r="W548" i="9"/>
  <c r="W549" i="9"/>
  <c r="W1093" i="9"/>
  <c r="W1094" i="9"/>
  <c r="W1095" i="9"/>
  <c r="W1100" i="9"/>
  <c r="W1101" i="9"/>
  <c r="W1102" i="9"/>
  <c r="W1103" i="9"/>
  <c r="W1454" i="9"/>
  <c r="W1455" i="9"/>
  <c r="W1456" i="9"/>
  <c r="W1459" i="9"/>
  <c r="W1460" i="9"/>
  <c r="W1461" i="9"/>
  <c r="W1468" i="9"/>
  <c r="W1469" i="9"/>
  <c r="W1470" i="9"/>
  <c r="W1471" i="9"/>
  <c r="W1472" i="9"/>
  <c r="W1473" i="9"/>
  <c r="W1474" i="9"/>
  <c r="W1475" i="9"/>
  <c r="W1104" i="9"/>
  <c r="W1105" i="9"/>
  <c r="W1106" i="9"/>
  <c r="W1107" i="9"/>
  <c r="W1108" i="9"/>
  <c r="W1109" i="9"/>
  <c r="W1110" i="9"/>
  <c r="W1111" i="9"/>
  <c r="W1112" i="9"/>
  <c r="W1113" i="9"/>
  <c r="W1114" i="9"/>
  <c r="W1410" i="9"/>
  <c r="W2603" i="9"/>
  <c r="W2604" i="9"/>
  <c r="W2605" i="9"/>
  <c r="W2606" i="9"/>
  <c r="W2049" i="9"/>
  <c r="W2052" i="9"/>
  <c r="W2053" i="9"/>
  <c r="W2054" i="9"/>
  <c r="W2055" i="9"/>
  <c r="W2056" i="9"/>
  <c r="W2058" i="9"/>
  <c r="W2059" i="9"/>
  <c r="W2060" i="9"/>
  <c r="W2061" i="9"/>
  <c r="W2062" i="9"/>
  <c r="W2063" i="9"/>
  <c r="W2064" i="9"/>
  <c r="W2065" i="9"/>
  <c r="W2066" i="9"/>
  <c r="W2067" i="9"/>
  <c r="W2068" i="9"/>
  <c r="W2069" i="9"/>
  <c r="W2070" i="9"/>
  <c r="W2071" i="9"/>
  <c r="W2075" i="9"/>
  <c r="W2076" i="9"/>
  <c r="W2051" i="9"/>
  <c r="W2073" i="9"/>
  <c r="W2098" i="9"/>
  <c r="W2099" i="9"/>
  <c r="W2101" i="9"/>
  <c r="W1351" i="9"/>
  <c r="W1352" i="9"/>
  <c r="W1353" i="9"/>
  <c r="W1354" i="9"/>
  <c r="W1355" i="9"/>
  <c r="W1356" i="9"/>
  <c r="W1357" i="9"/>
  <c r="W1358" i="9"/>
  <c r="W1359" i="9"/>
  <c r="W1360" i="9"/>
  <c r="W1361" i="9"/>
  <c r="W2363" i="9"/>
  <c r="W2364" i="9"/>
  <c r="W2541" i="9"/>
  <c r="W2543" i="9"/>
  <c r="W2545" i="9"/>
  <c r="W2546" i="9"/>
  <c r="W2365" i="9"/>
  <c r="W2542" i="9"/>
  <c r="W2544" i="9"/>
  <c r="W2547" i="9"/>
  <c r="W1789" i="9"/>
  <c r="W1790" i="9"/>
  <c r="W1791" i="9"/>
  <c r="W1792" i="9"/>
  <c r="W1793" i="9"/>
  <c r="W1795" i="9"/>
  <c r="W1796" i="9"/>
  <c r="W1797" i="9"/>
  <c r="W1798" i="9"/>
  <c r="W1799" i="9"/>
  <c r="W1800" i="9"/>
  <c r="W1801" i="9"/>
  <c r="W1803" i="9"/>
  <c r="W1805" i="9"/>
  <c r="W1807" i="9"/>
  <c r="W1808" i="9"/>
  <c r="W1809" i="9"/>
  <c r="W1810" i="9"/>
  <c r="W1811" i="9"/>
  <c r="W1812" i="9"/>
  <c r="W1813" i="9"/>
  <c r="W1814" i="9"/>
  <c r="W1816" i="9"/>
  <c r="W1794" i="9"/>
  <c r="W1802" i="9"/>
  <c r="W1804" i="9"/>
  <c r="W1806" i="9"/>
  <c r="W1815" i="9"/>
  <c r="W2086" i="9"/>
  <c r="W2087" i="9"/>
  <c r="W2089" i="9"/>
  <c r="W2090" i="9"/>
  <c r="W2091" i="9"/>
  <c r="W2092" i="9"/>
  <c r="W2088" i="9"/>
  <c r="W2093" i="9"/>
  <c r="W2094" i="9"/>
  <c r="W2169" i="9"/>
  <c r="W138" i="9"/>
  <c r="W139" i="9"/>
  <c r="W140" i="9"/>
  <c r="W141" i="9"/>
  <c r="W142" i="9"/>
  <c r="W143" i="9"/>
  <c r="W144" i="9"/>
  <c r="W145" i="9"/>
  <c r="W146" i="9"/>
  <c r="W147" i="9"/>
  <c r="W148" i="9"/>
  <c r="W149" i="9"/>
  <c r="W150" i="9"/>
  <c r="W151" i="9"/>
  <c r="W152" i="9"/>
  <c r="W153" i="9"/>
  <c r="W154" i="9"/>
  <c r="W155" i="9"/>
  <c r="W156" i="9"/>
  <c r="W157" i="9"/>
  <c r="W158" i="9"/>
  <c r="W159" i="9"/>
  <c r="W160" i="9"/>
  <c r="W161" i="9"/>
  <c r="W162" i="9"/>
  <c r="W163" i="9"/>
  <c r="W164" i="9"/>
  <c r="W165" i="9"/>
  <c r="W166" i="9"/>
  <c r="W167" i="9"/>
  <c r="W168" i="9"/>
  <c r="W169" i="9"/>
  <c r="W170" i="9"/>
  <c r="W171" i="9"/>
  <c r="W1545" i="9"/>
  <c r="W1546" i="9"/>
  <c r="W1547" i="9"/>
  <c r="W1548" i="9"/>
  <c r="W1549" i="9"/>
  <c r="W1551" i="9"/>
  <c r="W1552" i="9"/>
  <c r="W1606" i="9"/>
  <c r="W1607" i="9"/>
  <c r="W1608" i="9"/>
  <c r="W1609" i="9"/>
  <c r="W1610" i="9"/>
  <c r="W1612" i="9"/>
  <c r="W1613" i="9"/>
  <c r="W1614" i="9"/>
  <c r="W1616" i="9"/>
  <c r="W2590" i="9"/>
  <c r="W2591" i="9"/>
  <c r="W2592" i="9"/>
  <c r="W2593" i="9"/>
  <c r="W2595" i="9"/>
  <c r="W2596" i="9"/>
  <c r="W1550" i="9"/>
  <c r="W1553" i="9"/>
  <c r="W1611" i="9"/>
  <c r="W1615" i="9"/>
  <c r="W2594" i="9"/>
  <c r="W9" i="9"/>
  <c r="W10" i="9"/>
  <c r="W11" i="9"/>
  <c r="W12" i="9"/>
  <c r="W13" i="9"/>
  <c r="W14" i="9"/>
  <c r="W245" i="9"/>
  <c r="W246" i="9"/>
  <c r="W247" i="9"/>
  <c r="W248" i="9"/>
  <c r="W249" i="9"/>
  <c r="W250" i="9"/>
  <c r="W483" i="9"/>
  <c r="W484" i="9"/>
  <c r="W485" i="9"/>
  <c r="W486" i="9"/>
  <c r="W872" i="9"/>
  <c r="W1214" i="9"/>
  <c r="W1215" i="9"/>
  <c r="W1216" i="9"/>
  <c r="W1217" i="9"/>
  <c r="W1218" i="9"/>
  <c r="W1219" i="9"/>
  <c r="W1220" i="9"/>
  <c r="W1221" i="9"/>
  <c r="W1222" i="9"/>
  <c r="W1223" i="9"/>
  <c r="W1224" i="9"/>
  <c r="W1225" i="9"/>
  <c r="W2100" i="9"/>
  <c r="W2489" i="9"/>
  <c r="W2490" i="9"/>
  <c r="W1832" i="9"/>
  <c r="W1115" i="9"/>
  <c r="W1116" i="9"/>
  <c r="W1117" i="9"/>
  <c r="W1118" i="9"/>
  <c r="W2105" i="9"/>
  <c r="W2106" i="9"/>
  <c r="W2107" i="9"/>
  <c r="W2108" i="9"/>
  <c r="W2109" i="9"/>
  <c r="W2110" i="9"/>
  <c r="W2111" i="9"/>
  <c r="W2113" i="9"/>
  <c r="W2114" i="9"/>
  <c r="W2115" i="9"/>
  <c r="W2116" i="9"/>
  <c r="W2117" i="9"/>
  <c r="W2118" i="9"/>
  <c r="W2119" i="9"/>
  <c r="W2120" i="9"/>
  <c r="W2127" i="9"/>
  <c r="W665" i="9"/>
  <c r="W666" i="9"/>
  <c r="W667" i="9"/>
  <c r="W668" i="9"/>
  <c r="W669" i="9"/>
  <c r="W894" i="9"/>
  <c r="W895" i="9"/>
  <c r="W896" i="9"/>
  <c r="W897" i="9"/>
  <c r="W898" i="9"/>
  <c r="W899" i="9"/>
  <c r="W900" i="9"/>
  <c r="W901" i="9"/>
  <c r="W902" i="9"/>
  <c r="W903" i="9"/>
  <c r="W904" i="9"/>
  <c r="W905" i="9"/>
  <c r="W906" i="9"/>
  <c r="W907" i="9"/>
  <c r="W908" i="9"/>
  <c r="W909" i="9"/>
  <c r="W2322" i="9"/>
  <c r="W2323" i="9"/>
  <c r="W2324" i="9"/>
  <c r="W2325" i="9"/>
  <c r="W1385" i="9"/>
  <c r="W1386" i="9"/>
  <c r="W1387" i="9"/>
  <c r="W1388" i="9"/>
  <c r="W1389" i="9"/>
  <c r="W1390" i="9"/>
  <c r="W1391" i="9"/>
  <c r="W1392" i="9"/>
  <c r="W1033" i="9"/>
  <c r="W1034" i="9"/>
  <c r="W1035" i="9"/>
  <c r="W1036" i="9"/>
  <c r="W1037" i="9"/>
  <c r="W1038" i="9"/>
  <c r="W1039" i="9"/>
  <c r="W1040" i="9"/>
  <c r="W1041" i="9"/>
  <c r="W1042" i="9"/>
  <c r="W1043" i="9"/>
  <c r="W1044" i="9"/>
  <c r="W1045" i="9"/>
  <c r="W1046" i="9"/>
  <c r="W1047" i="9"/>
  <c r="W1048" i="9"/>
  <c r="W1049" i="9"/>
  <c r="W1050" i="9"/>
  <c r="W1051" i="9"/>
  <c r="W1052" i="9"/>
  <c r="W1053" i="9"/>
  <c r="W1054" i="9"/>
  <c r="W1055" i="9"/>
  <c r="W1056" i="9"/>
  <c r="W1057" i="9"/>
  <c r="W1058" i="9"/>
  <c r="W1059" i="9"/>
  <c r="W1060" i="9"/>
  <c r="W1061" i="9"/>
  <c r="W1062" i="9"/>
  <c r="W1063" i="9"/>
  <c r="W1064" i="9"/>
  <c r="W1065" i="9"/>
  <c r="W1226" i="9"/>
  <c r="W2122" i="9"/>
  <c r="W2123" i="9"/>
  <c r="W2124" i="9"/>
  <c r="W2125" i="9"/>
  <c r="W2126" i="9"/>
  <c r="W2191" i="9"/>
  <c r="W2192" i="9"/>
  <c r="W2193" i="9"/>
  <c r="W848" i="9"/>
  <c r="W849" i="9"/>
  <c r="W850" i="9"/>
  <c r="W851" i="9"/>
  <c r="W852" i="9"/>
  <c r="W853" i="9"/>
  <c r="W854" i="9"/>
  <c r="W855" i="9"/>
  <c r="W856" i="9"/>
  <c r="W857" i="9"/>
  <c r="W858" i="9"/>
  <c r="W859" i="9"/>
  <c r="W860" i="9"/>
  <c r="W861" i="9"/>
  <c r="W1321" i="9"/>
  <c r="W1322" i="9"/>
  <c r="W1323" i="9"/>
  <c r="W1324" i="9"/>
  <c r="W1325" i="9"/>
  <c r="W1326" i="9"/>
  <c r="W1327" i="9"/>
  <c r="W1328" i="9"/>
  <c r="W1329" i="9"/>
  <c r="W1330" i="9"/>
  <c r="W1331" i="9"/>
  <c r="W1332" i="9"/>
  <c r="W1333" i="9"/>
  <c r="W1334" i="9"/>
  <c r="W1335" i="9"/>
  <c r="W1336" i="9"/>
  <c r="W1337" i="9"/>
  <c r="W1338" i="9"/>
  <c r="W1339" i="9"/>
  <c r="W1340" i="9"/>
  <c r="W1341" i="9"/>
  <c r="W1342" i="9"/>
  <c r="W2171" i="9"/>
  <c r="W2172" i="9"/>
  <c r="W2173" i="9"/>
  <c r="W2174" i="9"/>
  <c r="W2175" i="9"/>
  <c r="W2176" i="9"/>
  <c r="W2177" i="9"/>
  <c r="W2178" i="9"/>
  <c r="W2179" i="9"/>
  <c r="W2180" i="9"/>
  <c r="W2181" i="9"/>
  <c r="W2182" i="9"/>
  <c r="W2184" i="9"/>
  <c r="W2185" i="9"/>
  <c r="W2187" i="9"/>
  <c r="W2188" i="9"/>
  <c r="W2189" i="9"/>
  <c r="W2195" i="9"/>
  <c r="W2170" i="9"/>
  <c r="W2183" i="9"/>
  <c r="W2186" i="9"/>
  <c r="W2190" i="9"/>
  <c r="W306" i="9"/>
  <c r="W307" i="9"/>
  <c r="W308" i="9"/>
  <c r="W309" i="9"/>
  <c r="W310" i="9"/>
  <c r="W311" i="9"/>
  <c r="W312" i="9"/>
  <c r="W313" i="9"/>
  <c r="W314" i="9"/>
  <c r="W315" i="9"/>
  <c r="W316" i="9"/>
  <c r="W317" i="9"/>
  <c r="W318" i="9"/>
  <c r="W319" i="9"/>
  <c r="W320" i="9"/>
  <c r="W321" i="9"/>
  <c r="W322" i="9"/>
  <c r="W323" i="9"/>
  <c r="W324" i="9"/>
  <c r="W325" i="9"/>
  <c r="W326" i="9"/>
  <c r="W327" i="9"/>
  <c r="W8" i="9"/>
  <c r="W816" i="9"/>
  <c r="W817" i="9"/>
  <c r="W818" i="9"/>
  <c r="W819" i="9"/>
  <c r="W820" i="9"/>
  <c r="W821" i="9"/>
  <c r="W822" i="9"/>
  <c r="W823" i="9"/>
  <c r="W569" i="9"/>
  <c r="W570" i="9"/>
  <c r="W571" i="9"/>
  <c r="W572" i="9"/>
  <c r="W747" i="9"/>
  <c r="W748" i="9"/>
  <c r="W749" i="9"/>
  <c r="W750" i="9"/>
  <c r="W751" i="9"/>
  <c r="W752" i="9"/>
  <c r="W753" i="9"/>
  <c r="W754" i="9"/>
  <c r="W755" i="9"/>
  <c r="W756" i="9"/>
  <c r="W757" i="9"/>
  <c r="W758" i="9"/>
  <c r="W759" i="9"/>
  <c r="W760" i="9"/>
  <c r="W761" i="9"/>
  <c r="W762" i="9"/>
  <c r="W2103" i="9"/>
  <c r="W2104" i="9"/>
  <c r="W883" i="9"/>
  <c r="W887" i="9"/>
  <c r="W2212" i="9"/>
  <c r="W675" i="9"/>
  <c r="W676" i="9"/>
  <c r="W677" i="9"/>
  <c r="W678" i="9"/>
  <c r="W2" i="9"/>
  <c r="W3" i="9"/>
  <c r="W4" i="9"/>
  <c r="W5" i="9"/>
  <c r="W6" i="9"/>
  <c r="W7" i="9"/>
  <c r="W836" i="9"/>
  <c r="W874" i="9"/>
  <c r="W875" i="9"/>
  <c r="W876" i="9"/>
  <c r="W877" i="9"/>
  <c r="W878" i="9"/>
  <c r="W879" i="9"/>
  <c r="W880" i="9"/>
  <c r="W881" i="9"/>
  <c r="W888" i="9"/>
  <c r="W1240" i="9"/>
  <c r="W1241" i="9"/>
  <c r="W1242" i="9"/>
  <c r="W1243" i="9"/>
  <c r="W1244" i="9"/>
  <c r="W1245" i="9"/>
  <c r="W1246" i="9"/>
  <c r="W1247" i="9"/>
  <c r="W1248" i="9"/>
  <c r="W1249" i="9"/>
  <c r="W1250" i="9"/>
  <c r="W1251" i="9"/>
  <c r="W1252" i="9"/>
  <c r="W1253" i="9"/>
  <c r="W1254" i="9"/>
  <c r="W1255" i="9"/>
  <c r="W1256" i="9"/>
  <c r="W1257" i="9"/>
  <c r="W1258" i="9"/>
  <c r="W1259" i="9"/>
  <c r="W1260" i="9"/>
  <c r="W1261" i="9"/>
  <c r="W837" i="9"/>
  <c r="W838" i="9"/>
  <c r="W839" i="9"/>
  <c r="W840" i="9"/>
  <c r="W53" i="9"/>
  <c r="W263" i="9"/>
  <c r="W264" i="9"/>
  <c r="W265" i="9"/>
  <c r="W266" i="9"/>
  <c r="W267" i="9"/>
  <c r="W268" i="9"/>
  <c r="W269" i="9"/>
  <c r="W270" i="9"/>
  <c r="W271" i="9"/>
  <c r="W889" i="9"/>
  <c r="W890" i="9"/>
  <c r="W891" i="9"/>
  <c r="W892" i="9"/>
  <c r="W893" i="9"/>
  <c r="W540" i="9"/>
  <c r="W541" i="9"/>
  <c r="W542" i="9"/>
  <c r="W543" i="9"/>
  <c r="W1397" i="9"/>
  <c r="W1398" i="9"/>
  <c r="W1399" i="9"/>
  <c r="W1400" i="9"/>
  <c r="W1401" i="9"/>
  <c r="W1402" i="9"/>
  <c r="W1403" i="9"/>
  <c r="W1404" i="9"/>
  <c r="W1405" i="9"/>
  <c r="W1406" i="9"/>
  <c r="W1407" i="9"/>
  <c r="W1408" i="9"/>
  <c r="W1409" i="9"/>
  <c r="W33" i="9"/>
  <c r="W34" i="9"/>
  <c r="W35" i="9"/>
  <c r="W36" i="9"/>
  <c r="W37" i="9"/>
  <c r="W38" i="9"/>
  <c r="W39" i="9"/>
  <c r="W40" i="9"/>
  <c r="W41" i="9"/>
  <c r="W583" i="9"/>
  <c r="W584" i="9"/>
  <c r="W585" i="9"/>
  <c r="W586" i="9"/>
  <c r="W587" i="9"/>
  <c r="W588" i="9"/>
  <c r="W589" i="9"/>
  <c r="W1827" i="9"/>
  <c r="W1829" i="9"/>
  <c r="W1830" i="9"/>
  <c r="W2339" i="9"/>
  <c r="W2373" i="9"/>
  <c r="W1828" i="9"/>
  <c r="W1831" i="9"/>
  <c r="W2340" i="9"/>
  <c r="W2374" i="9"/>
  <c r="W2200" i="9"/>
  <c r="W2201" i="9"/>
  <c r="W2203" i="9"/>
  <c r="W2204" i="9"/>
  <c r="W2341" i="9"/>
  <c r="W1022" i="9"/>
  <c r="W1023" i="9"/>
  <c r="W1024" i="9"/>
  <c r="W1025" i="9"/>
  <c r="W1026" i="9"/>
  <c r="W1027" i="9"/>
  <c r="W1028" i="9"/>
  <c r="W1029" i="9"/>
  <c r="W1030" i="9"/>
  <c r="W1031" i="9"/>
  <c r="W1032" i="9"/>
  <c r="W2202" i="9"/>
  <c r="W2205" i="9"/>
  <c r="W763" i="9"/>
  <c r="W764" i="9"/>
  <c r="W765" i="9"/>
  <c r="W766" i="9"/>
  <c r="W767" i="9"/>
  <c r="W768" i="9"/>
  <c r="W2095" i="9"/>
  <c r="W2096" i="9"/>
  <c r="W2138" i="9"/>
  <c r="W2097" i="9"/>
  <c r="W2139" i="9"/>
  <c r="W194" i="9"/>
  <c r="W195" i="9"/>
  <c r="W196" i="9"/>
  <c r="W197" i="9"/>
  <c r="W198" i="9"/>
  <c r="W199" i="9"/>
  <c r="W200" i="9"/>
  <c r="W201" i="9"/>
  <c r="W202" i="9"/>
  <c r="W203" i="9"/>
  <c r="W204" i="9"/>
  <c r="W205" i="9"/>
  <c r="W206" i="9"/>
  <c r="W207" i="9"/>
  <c r="W208" i="9"/>
  <c r="W209" i="9"/>
  <c r="W210" i="9"/>
  <c r="W211" i="9"/>
  <c r="W212" i="9"/>
  <c r="W213" i="9"/>
  <c r="W214" i="9"/>
  <c r="W215" i="9"/>
  <c r="W216" i="9"/>
  <c r="W217" i="9"/>
  <c r="W218" i="9"/>
  <c r="W789" i="9"/>
  <c r="W790" i="9"/>
  <c r="W791" i="9"/>
  <c r="W792" i="9"/>
  <c r="W793" i="9"/>
  <c r="W794" i="9"/>
  <c r="W795" i="9"/>
  <c r="W796" i="9"/>
  <c r="W797" i="9"/>
  <c r="W798" i="9"/>
  <c r="W799" i="9"/>
  <c r="W800" i="9"/>
  <c r="W801" i="9"/>
  <c r="W802" i="9"/>
  <c r="W1596" i="9"/>
  <c r="W1657" i="9"/>
  <c r="W1659" i="9"/>
  <c r="W1660" i="9"/>
  <c r="W2492" i="9"/>
  <c r="W1597" i="9"/>
  <c r="W1658" i="9"/>
  <c r="W2493" i="9"/>
  <c r="W1362" i="9"/>
  <c r="W1363" i="9"/>
  <c r="W1364" i="9"/>
  <c r="W1365" i="9"/>
  <c r="W1366" i="9"/>
  <c r="W1367" i="9"/>
  <c r="W1368" i="9"/>
  <c r="W1369" i="9"/>
  <c r="W1370" i="9"/>
  <c r="W1371" i="9"/>
  <c r="W1372" i="9"/>
  <c r="W2461" i="9"/>
  <c r="W1511" i="9"/>
  <c r="W1516" i="9"/>
  <c r="W1522" i="9"/>
  <c r="W1534" i="9"/>
  <c r="W1540" i="9"/>
  <c r="W1927" i="9"/>
  <c r="W2047" i="9"/>
  <c r="W2128" i="9"/>
  <c r="W2226" i="9"/>
  <c r="W2229" i="9"/>
  <c r="W2230" i="9"/>
  <c r="W2232" i="9"/>
  <c r="W2234" i="9"/>
  <c r="W2235" i="9"/>
  <c r="W2237" i="9"/>
  <c r="W2239" i="9"/>
  <c r="W2241" i="9"/>
  <c r="W2244" i="9"/>
  <c r="W2246" i="9"/>
  <c r="W2248" i="9"/>
  <c r="W2377" i="9"/>
  <c r="W2378" i="9"/>
  <c r="W2379" i="9"/>
  <c r="W2381" i="9"/>
  <c r="W2382" i="9"/>
  <c r="W2388" i="9"/>
  <c r="W2417" i="9"/>
  <c r="W2418" i="9"/>
  <c r="W2424" i="9"/>
  <c r="W2460" i="9"/>
  <c r="W1740" i="9"/>
  <c r="W1769" i="9"/>
  <c r="W2050" i="9"/>
  <c r="W2057" i="9"/>
  <c r="W2072" i="9"/>
  <c r="W2074" i="9"/>
  <c r="W2102" i="9"/>
  <c r="W2112" i="9"/>
  <c r="W2140" i="9"/>
  <c r="W2141" i="9"/>
  <c r="W2142" i="9"/>
  <c r="W2143" i="9"/>
  <c r="W2282" i="9"/>
  <c r="W2376" i="9"/>
  <c r="W2426" i="9"/>
  <c r="W2469" i="9"/>
  <c r="W2562" i="9"/>
  <c r="W824" i="9"/>
  <c r="S825" i="9"/>
  <c r="S826" i="9"/>
  <c r="S2342" i="9"/>
  <c r="S2343" i="9"/>
  <c r="S279" i="9"/>
  <c r="S281" i="9"/>
  <c r="S282" i="9"/>
  <c r="S284" i="9"/>
  <c r="S285" i="9"/>
  <c r="S286" i="9"/>
  <c r="S287" i="9"/>
  <c r="S289" i="9"/>
  <c r="S290" i="9"/>
  <c r="S291" i="9"/>
  <c r="S1628" i="9"/>
  <c r="S2285" i="9"/>
  <c r="S2553" i="9"/>
  <c r="S2556" i="9"/>
  <c r="S2564" i="9"/>
  <c r="S2554" i="9"/>
  <c r="S2557" i="9"/>
  <c r="S941" i="9"/>
  <c r="S942" i="9"/>
  <c r="S943" i="9"/>
  <c r="S944" i="9"/>
  <c r="S945" i="9"/>
  <c r="S946" i="9"/>
  <c r="S947" i="9"/>
  <c r="S948" i="9"/>
  <c r="S949" i="9"/>
  <c r="S950" i="9"/>
  <c r="S1119" i="9"/>
  <c r="S1120" i="9"/>
  <c r="S1121" i="9"/>
  <c r="S1122" i="9"/>
  <c r="S1123" i="9"/>
  <c r="S1124" i="9"/>
  <c r="S1125" i="9"/>
  <c r="S1126" i="9"/>
  <c r="S1127" i="9"/>
  <c r="S1128" i="9"/>
  <c r="S1129" i="9"/>
  <c r="S1130" i="9"/>
  <c r="S1131" i="9"/>
  <c r="S1132" i="9"/>
  <c r="S1133" i="9"/>
  <c r="S1134" i="9"/>
  <c r="S1135" i="9"/>
  <c r="S1136" i="9"/>
  <c r="S1137" i="9"/>
  <c r="S1138" i="9"/>
  <c r="S1139" i="9"/>
  <c r="S1140" i="9"/>
  <c r="S2134" i="9"/>
  <c r="S2252" i="9"/>
  <c r="S2253" i="9"/>
  <c r="S2254" i="9"/>
  <c r="S2255" i="9"/>
  <c r="S2256" i="9"/>
  <c r="S2257" i="9"/>
  <c r="S2258" i="9"/>
  <c r="S2259" i="9"/>
  <c r="S2260" i="9"/>
  <c r="S2261" i="9"/>
  <c r="S2380" i="9"/>
  <c r="S2383" i="9"/>
  <c r="S2384" i="9"/>
  <c r="S2385" i="9"/>
  <c r="S2386" i="9"/>
  <c r="S2387" i="9"/>
  <c r="S2389" i="9"/>
  <c r="S2391" i="9"/>
  <c r="S2392" i="9"/>
  <c r="S2393" i="9"/>
  <c r="S2394" i="9"/>
  <c r="S2395" i="9"/>
  <c r="S2396" i="9"/>
  <c r="S2405" i="9"/>
  <c r="S2407" i="9"/>
  <c r="S2408" i="9"/>
  <c r="S2409" i="9"/>
  <c r="S2410" i="9"/>
  <c r="S2411" i="9"/>
  <c r="S2412" i="9"/>
  <c r="S2413" i="9"/>
  <c r="S2414" i="9"/>
  <c r="S2419" i="9"/>
  <c r="S2420" i="9"/>
  <c r="S2422" i="9"/>
  <c r="S2423" i="9"/>
  <c r="S2538" i="9"/>
  <c r="S2539" i="9"/>
  <c r="S2262" i="9"/>
  <c r="S2390" i="9"/>
  <c r="S2406" i="9"/>
  <c r="S2415" i="9"/>
  <c r="S2416" i="9"/>
  <c r="S2421" i="9"/>
  <c r="S2540" i="9"/>
  <c r="S1007" i="9"/>
  <c r="S1008" i="9"/>
  <c r="S1009" i="9"/>
  <c r="S1010" i="9"/>
  <c r="S1011" i="9"/>
  <c r="S1012" i="9"/>
  <c r="S1013" i="9"/>
  <c r="S1014" i="9"/>
  <c r="S1015" i="9"/>
  <c r="S1016" i="9"/>
  <c r="S1017" i="9"/>
  <c r="S1018" i="9"/>
  <c r="S1019" i="9"/>
  <c r="S1020" i="9"/>
  <c r="S1698" i="9"/>
  <c r="S1823" i="9"/>
  <c r="S1918" i="9"/>
  <c r="S2295" i="9"/>
  <c r="S2296" i="9"/>
  <c r="S2297" i="9"/>
  <c r="S2298" i="9"/>
  <c r="S2299" i="9"/>
  <c r="S2300" i="9"/>
  <c r="S2301" i="9"/>
  <c r="S2302" i="9"/>
  <c r="S2303" i="9"/>
  <c r="S2304" i="9"/>
  <c r="S2305" i="9"/>
  <c r="S2306" i="9"/>
  <c r="S2308" i="9"/>
  <c r="S2309" i="9"/>
  <c r="S2310" i="9"/>
  <c r="S2311" i="9"/>
  <c r="S1824" i="9"/>
  <c r="S1919" i="9"/>
  <c r="S2307" i="9"/>
  <c r="S2312" i="9"/>
  <c r="S1070" i="9"/>
  <c r="S1071" i="9"/>
  <c r="S1075" i="9"/>
  <c r="S1076" i="9"/>
  <c r="S1077" i="9"/>
  <c r="S489" i="9"/>
  <c r="S490" i="9"/>
  <c r="S491" i="9"/>
  <c r="S492" i="9"/>
  <c r="S493" i="9"/>
  <c r="S494" i="9"/>
  <c r="S495" i="9"/>
  <c r="S496" i="9"/>
  <c r="S497" i="9"/>
  <c r="S498" i="9"/>
  <c r="S499" i="9"/>
  <c r="S500" i="9"/>
  <c r="S501" i="9"/>
  <c r="S502" i="9"/>
  <c r="S503" i="9"/>
  <c r="S504" i="9"/>
  <c r="S505" i="9"/>
  <c r="S506" i="9"/>
  <c r="S507" i="9"/>
  <c r="S508" i="9"/>
  <c r="S509" i="9"/>
  <c r="S510" i="9"/>
  <c r="S511" i="9"/>
  <c r="S512" i="9"/>
  <c r="S513" i="9"/>
  <c r="S514" i="9"/>
  <c r="S515" i="9"/>
  <c r="S516" i="9"/>
  <c r="S517" i="9"/>
  <c r="S641" i="9"/>
  <c r="S642" i="9"/>
  <c r="S643" i="9"/>
  <c r="S644" i="9"/>
  <c r="S645" i="9"/>
  <c r="S404" i="9"/>
  <c r="S405" i="9"/>
  <c r="S406" i="9"/>
  <c r="S407" i="9"/>
  <c r="S408" i="9"/>
  <c r="S409" i="9"/>
  <c r="S1066" i="9"/>
  <c r="S1067" i="9"/>
  <c r="S1068" i="9"/>
  <c r="S1069" i="9"/>
  <c r="S1393" i="9"/>
  <c r="S1394" i="9"/>
  <c r="S1395" i="9"/>
  <c r="S1396" i="9"/>
  <c r="S1687" i="9"/>
  <c r="S1688" i="9"/>
  <c r="S1689" i="9"/>
  <c r="S1690" i="9"/>
  <c r="S1691" i="9"/>
  <c r="S1692" i="9"/>
  <c r="S1693" i="9"/>
  <c r="S1694" i="9"/>
  <c r="S1695" i="9"/>
  <c r="S1696" i="9"/>
  <c r="S2579" i="9"/>
  <c r="S2580" i="9"/>
  <c r="S2581" i="9"/>
  <c r="S2582" i="9"/>
  <c r="S2583" i="9"/>
  <c r="S2584" i="9"/>
  <c r="S2585" i="9"/>
  <c r="S2586" i="9"/>
  <c r="S2587" i="9"/>
  <c r="S2588" i="9"/>
  <c r="S1697" i="9"/>
  <c r="S2589" i="9"/>
  <c r="S280" i="9"/>
  <c r="S1565" i="9"/>
  <c r="S1566" i="9"/>
  <c r="S1567" i="9"/>
  <c r="S1568" i="9"/>
  <c r="S1569" i="9"/>
  <c r="S1570" i="9"/>
  <c r="S1571" i="9"/>
  <c r="S1572" i="9"/>
  <c r="S1573" i="9"/>
  <c r="S1574" i="9"/>
  <c r="S1575" i="9"/>
  <c r="S1576" i="9"/>
  <c r="S1577" i="9"/>
  <c r="S1578" i="9"/>
  <c r="S1579" i="9"/>
  <c r="S1343" i="9"/>
  <c r="S1344" i="9"/>
  <c r="S1345" i="9"/>
  <c r="S1346" i="9"/>
  <c r="S1347" i="9"/>
  <c r="S1348" i="9"/>
  <c r="S1349" i="9"/>
  <c r="S1350" i="9"/>
  <c r="S1772" i="9"/>
  <c r="S1773" i="9"/>
  <c r="S1774" i="9"/>
  <c r="S121" i="9"/>
  <c r="S122" i="9"/>
  <c r="S488" i="9"/>
  <c r="S518" i="9"/>
  <c r="S573" i="9"/>
  <c r="S697" i="9"/>
  <c r="S698" i="9"/>
  <c r="S873" i="9"/>
  <c r="S951" i="9"/>
  <c r="S952" i="9"/>
  <c r="S953" i="9"/>
  <c r="S954" i="9"/>
  <c r="S955" i="9"/>
  <c r="S956" i="9"/>
  <c r="S957" i="9"/>
  <c r="S958" i="9"/>
  <c r="S959" i="9"/>
  <c r="S960" i="9"/>
  <c r="S961" i="9"/>
  <c r="S1078" i="9"/>
  <c r="S1202" i="9"/>
  <c r="S1203" i="9"/>
  <c r="S1204" i="9"/>
  <c r="S1205" i="9"/>
  <c r="S1206" i="9"/>
  <c r="S1207" i="9"/>
  <c r="S1208" i="9"/>
  <c r="S1209" i="9"/>
  <c r="S1210" i="9"/>
  <c r="S1211" i="9"/>
  <c r="S1212" i="9"/>
  <c r="S1213" i="9"/>
  <c r="S1417" i="9"/>
  <c r="S1418" i="9"/>
  <c r="S1419" i="9"/>
  <c r="S1420" i="9"/>
  <c r="S1421" i="9"/>
  <c r="S1422" i="9"/>
  <c r="S1424" i="9"/>
  <c r="S1425" i="9"/>
  <c r="S1426" i="9"/>
  <c r="S1450" i="9"/>
  <c r="S1476" i="9"/>
  <c r="S1477" i="9"/>
  <c r="S1478" i="9"/>
  <c r="S1479" i="9"/>
  <c r="S1480" i="9"/>
  <c r="S1485" i="9"/>
  <c r="S1486" i="9"/>
  <c r="S1487" i="9"/>
  <c r="S1488" i="9"/>
  <c r="S1489" i="9"/>
  <c r="S1499" i="9"/>
  <c r="S1554" i="9"/>
  <c r="S1559" i="9"/>
  <c r="S1560" i="9"/>
  <c r="S1564" i="9"/>
  <c r="S1604" i="9"/>
  <c r="S1605" i="9"/>
  <c r="S1617" i="9"/>
  <c r="S1618" i="9"/>
  <c r="S1619" i="9"/>
  <c r="S1620" i="9"/>
  <c r="S1621" i="9"/>
  <c r="S1622" i="9"/>
  <c r="S1623" i="9"/>
  <c r="S1624" i="9"/>
  <c r="S1625" i="9"/>
  <c r="S1626" i="9"/>
  <c r="S1627" i="9"/>
  <c r="S1632" i="9"/>
  <c r="S1633" i="9"/>
  <c r="S1634" i="9"/>
  <c r="S1650" i="9"/>
  <c r="S1652" i="9"/>
  <c r="S1653" i="9"/>
  <c r="S1654" i="9"/>
  <c r="S1655" i="9"/>
  <c r="S1656" i="9"/>
  <c r="S1662" i="9"/>
  <c r="S1663" i="9"/>
  <c r="S1664" i="9"/>
  <c r="S1665" i="9"/>
  <c r="S1674" i="9"/>
  <c r="S1675" i="9"/>
  <c r="S1676" i="9"/>
  <c r="S1677" i="9"/>
  <c r="S1678" i="9"/>
  <c r="S1679" i="9"/>
  <c r="S1680" i="9"/>
  <c r="S1681" i="9"/>
  <c r="S1682" i="9"/>
  <c r="S1683" i="9"/>
  <c r="S1684" i="9"/>
  <c r="S1685" i="9"/>
  <c r="S1686" i="9"/>
  <c r="S1735" i="9"/>
  <c r="S1737" i="9"/>
  <c r="S1783" i="9"/>
  <c r="S1822" i="9"/>
  <c r="S1866" i="9"/>
  <c r="S1867" i="9"/>
  <c r="S1909" i="9"/>
  <c r="S1910" i="9"/>
  <c r="S1914" i="9"/>
  <c r="S1915" i="9"/>
  <c r="S1916" i="9"/>
  <c r="S2019" i="9"/>
  <c r="S2020" i="9"/>
  <c r="S2084" i="9"/>
  <c r="S2135" i="9"/>
  <c r="S2137" i="9"/>
  <c r="S2144" i="9"/>
  <c r="S2146" i="9"/>
  <c r="S2151" i="9"/>
  <c r="S2152" i="9"/>
  <c r="S2154" i="9"/>
  <c r="S2196" i="9"/>
  <c r="S2206" i="9"/>
  <c r="S2209" i="9"/>
  <c r="S2210" i="9"/>
  <c r="S2213" i="9"/>
  <c r="S2214" i="9"/>
  <c r="S2273" i="9"/>
  <c r="S2274" i="9"/>
  <c r="S2275" i="9"/>
  <c r="S2276" i="9"/>
  <c r="S2277" i="9"/>
  <c r="S2278" i="9"/>
  <c r="S2279" i="9"/>
  <c r="S2280" i="9"/>
  <c r="S2281" i="9"/>
  <c r="S2283" i="9"/>
  <c r="S2284" i="9"/>
  <c r="S2328" i="9"/>
  <c r="S2360" i="9"/>
  <c r="S2366" i="9"/>
  <c r="S1423" i="9"/>
  <c r="S1481" i="9"/>
  <c r="S1651" i="9"/>
  <c r="S1911" i="9"/>
  <c r="S2085" i="9"/>
  <c r="S2145" i="9"/>
  <c r="S2153" i="9"/>
  <c r="S2155" i="9"/>
  <c r="S2327" i="9"/>
  <c r="S619" i="9"/>
  <c r="S620" i="9"/>
  <c r="S621" i="9"/>
  <c r="S622" i="9"/>
  <c r="S623" i="9"/>
  <c r="S624" i="9"/>
  <c r="S625" i="9"/>
  <c r="S626" i="9"/>
  <c r="S627" i="9"/>
  <c r="S628" i="9"/>
  <c r="S1227" i="9"/>
  <c r="S1228" i="9"/>
  <c r="S1229" i="9"/>
  <c r="S1230" i="9"/>
  <c r="S1561" i="9"/>
  <c r="S1562" i="9"/>
  <c r="S1868" i="9"/>
  <c r="S1869" i="9"/>
  <c r="S1876" i="9"/>
  <c r="S1877" i="9"/>
  <c r="S1878" i="9"/>
  <c r="S1879" i="9"/>
  <c r="S1563" i="9"/>
  <c r="S1870" i="9"/>
  <c r="S1880" i="9"/>
  <c r="S1881" i="9"/>
  <c r="S283" i="9"/>
  <c r="S288" i="9"/>
  <c r="S1490" i="9"/>
  <c r="S1491" i="9"/>
  <c r="S1492" i="9"/>
  <c r="S2035" i="9"/>
  <c r="S2211" i="9"/>
  <c r="S2326" i="9"/>
  <c r="S2344" i="9"/>
  <c r="S884" i="9"/>
  <c r="S885" i="9"/>
  <c r="S886" i="9"/>
  <c r="S922" i="9"/>
  <c r="S923" i="9"/>
  <c r="S924" i="9"/>
  <c r="S925" i="9"/>
  <c r="S926" i="9"/>
  <c r="S2216" i="9"/>
  <c r="S2217" i="9"/>
  <c r="S2218" i="9"/>
  <c r="S2219" i="9"/>
  <c r="S2220" i="9"/>
  <c r="S2221" i="9"/>
  <c r="S2222" i="9"/>
  <c r="S2223" i="9"/>
  <c r="S2224" i="9"/>
  <c r="S2225" i="9"/>
  <c r="S2227" i="9"/>
  <c r="S2228" i="9"/>
  <c r="S2231" i="9"/>
  <c r="S2233" i="9"/>
  <c r="S2236" i="9"/>
  <c r="S2238" i="9"/>
  <c r="S2240" i="9"/>
  <c r="S2243" i="9"/>
  <c r="S2245" i="9"/>
  <c r="S2247" i="9"/>
  <c r="S2249" i="9"/>
  <c r="S2250" i="9"/>
  <c r="S2251" i="9"/>
  <c r="S2397" i="9"/>
  <c r="S2398" i="9"/>
  <c r="S2399" i="9"/>
  <c r="S2400" i="9"/>
  <c r="S2401" i="9"/>
  <c r="S2403" i="9"/>
  <c r="S2404" i="9"/>
  <c r="S1920" i="9"/>
  <c r="S2242" i="9"/>
  <c r="S2402" i="9"/>
  <c r="S2527" i="9"/>
  <c r="S113" i="9"/>
  <c r="S114" i="9"/>
  <c r="S115" i="9"/>
  <c r="S116" i="9"/>
  <c r="S117" i="9"/>
  <c r="S118" i="9"/>
  <c r="S119" i="9"/>
  <c r="S120" i="9"/>
  <c r="S123" i="9"/>
  <c r="S124" i="9"/>
  <c r="S125" i="9"/>
  <c r="S126" i="9"/>
  <c r="S127" i="9"/>
  <c r="S128" i="9"/>
  <c r="S129" i="9"/>
  <c r="S130" i="9"/>
  <c r="S131" i="9"/>
  <c r="S132" i="9"/>
  <c r="S133" i="9"/>
  <c r="S134" i="9"/>
  <c r="S135" i="9"/>
  <c r="S136" i="9"/>
  <c r="S251" i="9"/>
  <c r="S252" i="9"/>
  <c r="S253" i="9"/>
  <c r="S254" i="9"/>
  <c r="S255" i="9"/>
  <c r="S1294" i="9"/>
  <c r="S1295" i="9"/>
  <c r="S1296" i="9"/>
  <c r="S1297" i="9"/>
  <c r="S1298" i="9"/>
  <c r="S1299" i="9"/>
  <c r="S1300" i="9"/>
  <c r="S1301" i="9"/>
  <c r="S292" i="9"/>
  <c r="S1373" i="9"/>
  <c r="S1374" i="9"/>
  <c r="S1375" i="9"/>
  <c r="S1376" i="9"/>
  <c r="S1377" i="9"/>
  <c r="S1378" i="9"/>
  <c r="S1379" i="9"/>
  <c r="S1380" i="9"/>
  <c r="S1381" i="9"/>
  <c r="S1382" i="9"/>
  <c r="S1383" i="9"/>
  <c r="S1384" i="9"/>
  <c r="S1635" i="9"/>
  <c r="S1636" i="9"/>
  <c r="S1637" i="9"/>
  <c r="S1638" i="9"/>
  <c r="S1639" i="9"/>
  <c r="S1640" i="9"/>
  <c r="S1641" i="9"/>
  <c r="S1642" i="9"/>
  <c r="S1643" i="9"/>
  <c r="S1645" i="9"/>
  <c r="S1646" i="9"/>
  <c r="S1648" i="9"/>
  <c r="S1649" i="9"/>
  <c r="S2375" i="9"/>
  <c r="S2488" i="9"/>
  <c r="S2555" i="9"/>
  <c r="S2558" i="9"/>
  <c r="S2559" i="9"/>
  <c r="S2560" i="9"/>
  <c r="S2561" i="9"/>
  <c r="S2563" i="9"/>
  <c r="S2565" i="9"/>
  <c r="S2566" i="9"/>
  <c r="S2567" i="9"/>
  <c r="S2568" i="9"/>
  <c r="S2569" i="9"/>
  <c r="S2570" i="9"/>
  <c r="S2571" i="9"/>
  <c r="S2572" i="9"/>
  <c r="S2573" i="9"/>
  <c r="S2574" i="9"/>
  <c r="S2575" i="9"/>
  <c r="S1644" i="9"/>
  <c r="S1647" i="9"/>
  <c r="S2576" i="9"/>
  <c r="S2577" i="9"/>
  <c r="S54" i="9"/>
  <c r="S55" i="9"/>
  <c r="S56" i="9"/>
  <c r="S57" i="9"/>
  <c r="S58" i="9"/>
  <c r="S59" i="9"/>
  <c r="S60" i="9"/>
  <c r="S61" i="9"/>
  <c r="S62" i="9"/>
  <c r="S63" i="9"/>
  <c r="S64" i="9"/>
  <c r="S65" i="9"/>
  <c r="S66" i="9"/>
  <c r="S67" i="9"/>
  <c r="S1072" i="9"/>
  <c r="S1073" i="9"/>
  <c r="S1074" i="9"/>
  <c r="S1482" i="9"/>
  <c r="S1483" i="9"/>
  <c r="S2346" i="9"/>
  <c r="S2347" i="9"/>
  <c r="S1484" i="9"/>
  <c r="S2348" i="9"/>
  <c r="S1940" i="9"/>
  <c r="S1941" i="9"/>
  <c r="S1942" i="9"/>
  <c r="S15" i="9"/>
  <c r="S16" i="9"/>
  <c r="S17" i="9"/>
  <c r="S18" i="9"/>
  <c r="S19" i="9"/>
  <c r="S20" i="9"/>
  <c r="S21" i="9"/>
  <c r="S22" i="9"/>
  <c r="S23" i="9"/>
  <c r="S293" i="9"/>
  <c r="S294" i="9"/>
  <c r="S295" i="9"/>
  <c r="S296" i="9"/>
  <c r="S297" i="9"/>
  <c r="S298" i="9"/>
  <c r="S299" i="9"/>
  <c r="S300" i="9"/>
  <c r="S301" i="9"/>
  <c r="S302" i="9"/>
  <c r="S303" i="9"/>
  <c r="S304" i="9"/>
  <c r="S410" i="9"/>
  <c r="S411" i="9"/>
  <c r="S412" i="9"/>
  <c r="S413" i="9"/>
  <c r="S414" i="9"/>
  <c r="S415" i="9"/>
  <c r="S416" i="9"/>
  <c r="S417" i="9"/>
  <c r="S418" i="9"/>
  <c r="S419" i="9"/>
  <c r="S420" i="9"/>
  <c r="S421" i="9"/>
  <c r="S423" i="9"/>
  <c r="S424" i="9"/>
  <c r="S425" i="9"/>
  <c r="S1709" i="9"/>
  <c r="S1711" i="9"/>
  <c r="S1712" i="9"/>
  <c r="S1713" i="9"/>
  <c r="S1714" i="9"/>
  <c r="S1715" i="9"/>
  <c r="S1716" i="9"/>
  <c r="S1717" i="9"/>
  <c r="S1718" i="9"/>
  <c r="S1719" i="9"/>
  <c r="S1720" i="9"/>
  <c r="S1721" i="9"/>
  <c r="S1722" i="9"/>
  <c r="S1723" i="9"/>
  <c r="S1725" i="9"/>
  <c r="S1727" i="9"/>
  <c r="S1733" i="9"/>
  <c r="S1833" i="9"/>
  <c r="S1834" i="9"/>
  <c r="S1835" i="9"/>
  <c r="S1836" i="9"/>
  <c r="S1837" i="9"/>
  <c r="S1839" i="9"/>
  <c r="S1840" i="9"/>
  <c r="S1841" i="9"/>
  <c r="S1842" i="9"/>
  <c r="S1843" i="9"/>
  <c r="S1710" i="9"/>
  <c r="S1724" i="9"/>
  <c r="S1726" i="9"/>
  <c r="S1728" i="9"/>
  <c r="S1732" i="9"/>
  <c r="S1734" i="9"/>
  <c r="S1838" i="9"/>
  <c r="S1844" i="9"/>
  <c r="S2194" i="9"/>
  <c r="S24" i="9"/>
  <c r="S25" i="9"/>
  <c r="S26" i="9"/>
  <c r="S27" i="9"/>
  <c r="S28" i="9"/>
  <c r="S29" i="9"/>
  <c r="S30" i="9"/>
  <c r="S31" i="9"/>
  <c r="S32" i="9"/>
  <c r="S89" i="9"/>
  <c r="S90" i="9"/>
  <c r="S91" i="9"/>
  <c r="S137" i="9"/>
  <c r="S175" i="9"/>
  <c r="S176" i="9"/>
  <c r="S177" i="9"/>
  <c r="S178" i="9"/>
  <c r="S179" i="9"/>
  <c r="S180" i="9"/>
  <c r="S181" i="9"/>
  <c r="S182" i="9"/>
  <c r="S183" i="9"/>
  <c r="S184" i="9"/>
  <c r="S185" i="9"/>
  <c r="S186" i="9"/>
  <c r="S187" i="9"/>
  <c r="S219" i="9"/>
  <c r="S220" i="9"/>
  <c r="S221" i="9"/>
  <c r="S222" i="9"/>
  <c r="S223" i="9"/>
  <c r="S224" i="9"/>
  <c r="S225" i="9"/>
  <c r="S226" i="9"/>
  <c r="S227" i="9"/>
  <c r="S228" i="9"/>
  <c r="S229" i="9"/>
  <c r="S230" i="9"/>
  <c r="S231" i="9"/>
  <c r="S232" i="9"/>
  <c r="S233" i="9"/>
  <c r="S234" i="9"/>
  <c r="S235" i="9"/>
  <c r="S236" i="9"/>
  <c r="S237" i="9"/>
  <c r="S238" i="9"/>
  <c r="S239" i="9"/>
  <c r="S240" i="9"/>
  <c r="S241" i="9"/>
  <c r="S242" i="9"/>
  <c r="S256" i="9"/>
  <c r="S257" i="9"/>
  <c r="S258" i="9"/>
  <c r="S259" i="9"/>
  <c r="S260" i="9"/>
  <c r="S261" i="9"/>
  <c r="S262" i="9"/>
  <c r="S523" i="9"/>
  <c r="S524" i="9"/>
  <c r="S525" i="9"/>
  <c r="S526" i="9"/>
  <c r="S527" i="9"/>
  <c r="S528" i="9"/>
  <c r="S529" i="9"/>
  <c r="S530" i="9"/>
  <c r="S531" i="9"/>
  <c r="S532" i="9"/>
  <c r="S533" i="9"/>
  <c r="S534" i="9"/>
  <c r="S535" i="9"/>
  <c r="S536" i="9"/>
  <c r="S537" i="9"/>
  <c r="S538" i="9"/>
  <c r="S539" i="9"/>
  <c r="S561" i="9"/>
  <c r="S562" i="9"/>
  <c r="S563" i="9"/>
  <c r="S564" i="9"/>
  <c r="S565" i="9"/>
  <c r="S566" i="9"/>
  <c r="S567" i="9"/>
  <c r="S568" i="9"/>
  <c r="S647" i="9"/>
  <c r="S648" i="9"/>
  <c r="S649" i="9"/>
  <c r="S650" i="9"/>
  <c r="S651" i="9"/>
  <c r="S652" i="9"/>
  <c r="S653" i="9"/>
  <c r="S654" i="9"/>
  <c r="S655" i="9"/>
  <c r="S656" i="9"/>
  <c r="S657" i="9"/>
  <c r="S658" i="9"/>
  <c r="S659" i="9"/>
  <c r="S660" i="9"/>
  <c r="S661" i="9"/>
  <c r="S662" i="9"/>
  <c r="S663" i="9"/>
  <c r="S664" i="9"/>
  <c r="S1096" i="9"/>
  <c r="S1097" i="9"/>
  <c r="S1098" i="9"/>
  <c r="S1302" i="9"/>
  <c r="S1303" i="9"/>
  <c r="S1304" i="9"/>
  <c r="S1305" i="9"/>
  <c r="S1306" i="9"/>
  <c r="S1307" i="9"/>
  <c r="S1308" i="9"/>
  <c r="S1309" i="9"/>
  <c r="S1310" i="9"/>
  <c r="S1311" i="9"/>
  <c r="S1312" i="9"/>
  <c r="S1313" i="9"/>
  <c r="S1314" i="9"/>
  <c r="S1315" i="9"/>
  <c r="S1316" i="9"/>
  <c r="S1317" i="9"/>
  <c r="S1318" i="9"/>
  <c r="S1319" i="9"/>
  <c r="S1320" i="9"/>
  <c r="S1729" i="9"/>
  <c r="S1730" i="9"/>
  <c r="S1731" i="9"/>
  <c r="S1943" i="9"/>
  <c r="S1944" i="9"/>
  <c r="S1945" i="9"/>
  <c r="S1946" i="9"/>
  <c r="S1947" i="9"/>
  <c r="S1948" i="9"/>
  <c r="S1949" i="9"/>
  <c r="S2121" i="9"/>
  <c r="S43" i="9"/>
  <c r="S44" i="9"/>
  <c r="S45" i="9"/>
  <c r="S46" i="9"/>
  <c r="S47" i="9"/>
  <c r="S48" i="9"/>
  <c r="S49" i="9"/>
  <c r="S50" i="9"/>
  <c r="S51" i="9"/>
  <c r="S52" i="9"/>
  <c r="S1448" i="9"/>
  <c r="S1449" i="9"/>
  <c r="S1555" i="9"/>
  <c r="S1556" i="9"/>
  <c r="S1557" i="9"/>
  <c r="S1558" i="9"/>
  <c r="S1580" i="9"/>
  <c r="S1581" i="9"/>
  <c r="S1582" i="9"/>
  <c r="S1583" i="9"/>
  <c r="S1584" i="9"/>
  <c r="S1661" i="9"/>
  <c r="S1666" i="9"/>
  <c r="S1667" i="9"/>
  <c r="S1669" i="9"/>
  <c r="S1670" i="9"/>
  <c r="S1671" i="9"/>
  <c r="S1672" i="9"/>
  <c r="S1673" i="9"/>
  <c r="S1699" i="9"/>
  <c r="S1700" i="9"/>
  <c r="S1701" i="9"/>
  <c r="S1702" i="9"/>
  <c r="S1703" i="9"/>
  <c r="S1704" i="9"/>
  <c r="S1705" i="9"/>
  <c r="S1706" i="9"/>
  <c r="S1707" i="9"/>
  <c r="S1708" i="9"/>
  <c r="S1770" i="9"/>
  <c r="S1771" i="9"/>
  <c r="S1825" i="9"/>
  <c r="S1826" i="9"/>
  <c r="S1907" i="9"/>
  <c r="S1908" i="9"/>
  <c r="S1913" i="9"/>
  <c r="S1917" i="9"/>
  <c r="S1924" i="9"/>
  <c r="S1925" i="9"/>
  <c r="S1926" i="9"/>
  <c r="S1928" i="9"/>
  <c r="S1929" i="9"/>
  <c r="S1930" i="9"/>
  <c r="S1950" i="9"/>
  <c r="S1951" i="9"/>
  <c r="S1952" i="9"/>
  <c r="S1960" i="9"/>
  <c r="S2015" i="9"/>
  <c r="S2016" i="9"/>
  <c r="S2017" i="9"/>
  <c r="S2018" i="9"/>
  <c r="S2031" i="9"/>
  <c r="S2032" i="9"/>
  <c r="S2033" i="9"/>
  <c r="S2048" i="9"/>
  <c r="S2077" i="9"/>
  <c r="S2078" i="9"/>
  <c r="S2079" i="9"/>
  <c r="S2080" i="9"/>
  <c r="S2081" i="9"/>
  <c r="S2082" i="9"/>
  <c r="S2083" i="9"/>
  <c r="S2130" i="9"/>
  <c r="S2133" i="9"/>
  <c r="S2263" i="9"/>
  <c r="S2286" i="9"/>
  <c r="S2288" i="9"/>
  <c r="S2289" i="9"/>
  <c r="S2291" i="9"/>
  <c r="S2329" i="9"/>
  <c r="S2330" i="9"/>
  <c r="S2332" i="9"/>
  <c r="S2333" i="9"/>
  <c r="S2334" i="9"/>
  <c r="S2335" i="9"/>
  <c r="S2336" i="9"/>
  <c r="S2337" i="9"/>
  <c r="S2338" i="9"/>
  <c r="S2345" i="9"/>
  <c r="S2367" i="9"/>
  <c r="S2368" i="9"/>
  <c r="S2369" i="9"/>
  <c r="S2370" i="9"/>
  <c r="S2371" i="9"/>
  <c r="S2372" i="9"/>
  <c r="S2497" i="9"/>
  <c r="S2498" i="9"/>
  <c r="S2499" i="9"/>
  <c r="S2500" i="9"/>
  <c r="S2501" i="9"/>
  <c r="S2502" i="9"/>
  <c r="S2548" i="9"/>
  <c r="S2549" i="9"/>
  <c r="S2550" i="9"/>
  <c r="S2551" i="9"/>
  <c r="S2552" i="9"/>
  <c r="S2578" i="9"/>
  <c r="S2597" i="9"/>
  <c r="S2598" i="9"/>
  <c r="S2599" i="9"/>
  <c r="S2600" i="9"/>
  <c r="S2601" i="9"/>
  <c r="S2602" i="9"/>
  <c r="S1668" i="9"/>
  <c r="S2013" i="9"/>
  <c r="S2129" i="9"/>
  <c r="S2131" i="9"/>
  <c r="S2132" i="9"/>
  <c r="S2287" i="9"/>
  <c r="S2491" i="9"/>
  <c r="S1932" i="9"/>
  <c r="S1933" i="9"/>
  <c r="S1934" i="9"/>
  <c r="S1935" i="9"/>
  <c r="S1936" i="9"/>
  <c r="S1937" i="9"/>
  <c r="S1938" i="9"/>
  <c r="S1939" i="9"/>
  <c r="S1739" i="9"/>
  <c r="S1741" i="9"/>
  <c r="S1742" i="9"/>
  <c r="S1743" i="9"/>
  <c r="S1744" i="9"/>
  <c r="S1745" i="9"/>
  <c r="S1753" i="9"/>
  <c r="S1754" i="9"/>
  <c r="S1762" i="9"/>
  <c r="S1763" i="9"/>
  <c r="S1764" i="9"/>
  <c r="S1765" i="9"/>
  <c r="S1766" i="9"/>
  <c r="S1767" i="9"/>
  <c r="S1768" i="9"/>
  <c r="S2147" i="9"/>
  <c r="S1751" i="9"/>
  <c r="S1752" i="9"/>
  <c r="S1758" i="9"/>
  <c r="S1759" i="9"/>
  <c r="S1760" i="9"/>
  <c r="S422" i="9"/>
  <c r="S445" i="9"/>
  <c r="S446" i="9"/>
  <c r="S447" i="9"/>
  <c r="S448" i="9"/>
  <c r="S449" i="9"/>
  <c r="S450" i="9"/>
  <c r="S451" i="9"/>
  <c r="S452" i="9"/>
  <c r="S453" i="9"/>
  <c r="S454" i="9"/>
  <c r="S455" i="9"/>
  <c r="S456" i="9"/>
  <c r="S457" i="9"/>
  <c r="S458" i="9"/>
  <c r="S459" i="9"/>
  <c r="S460" i="9"/>
  <c r="S461" i="9"/>
  <c r="S462" i="9"/>
  <c r="S463" i="9"/>
  <c r="S464" i="9"/>
  <c r="S465" i="9"/>
  <c r="S466" i="9"/>
  <c r="S467" i="9"/>
  <c r="S468" i="9"/>
  <c r="S469" i="9"/>
  <c r="S470" i="9"/>
  <c r="S1286" i="9"/>
  <c r="S1287" i="9"/>
  <c r="S1288" i="9"/>
  <c r="S1289" i="9"/>
  <c r="S1290" i="9"/>
  <c r="S1291" i="9"/>
  <c r="S1292" i="9"/>
  <c r="S1293" i="9"/>
  <c r="S1746" i="9"/>
  <c r="S1747" i="9"/>
  <c r="S1755" i="9"/>
  <c r="S1756" i="9"/>
  <c r="S1757" i="9"/>
  <c r="S471" i="9"/>
  <c r="S472" i="9"/>
  <c r="S576" i="9"/>
  <c r="S577" i="9"/>
  <c r="S578" i="9"/>
  <c r="S579" i="9"/>
  <c r="S580" i="9"/>
  <c r="S581" i="9"/>
  <c r="S582" i="9"/>
  <c r="S670" i="9"/>
  <c r="S671" i="9"/>
  <c r="S672" i="9"/>
  <c r="S673" i="9"/>
  <c r="S674" i="9"/>
  <c r="S1738" i="9"/>
  <c r="S1748" i="9"/>
  <c r="S1749" i="9"/>
  <c r="S1750" i="9"/>
  <c r="S1761" i="9"/>
  <c r="S591" i="9"/>
  <c r="S611" i="9"/>
  <c r="S612" i="9"/>
  <c r="S1427" i="9"/>
  <c r="S1598" i="9"/>
  <c r="S1599" i="9"/>
  <c r="S1600" i="9"/>
  <c r="S1601" i="9"/>
  <c r="S1602" i="9"/>
  <c r="S1603" i="9"/>
  <c r="S2481" i="9"/>
  <c r="S2482" i="9"/>
  <c r="S2483" i="9"/>
  <c r="S2484" i="9"/>
  <c r="S2485" i="9"/>
  <c r="S2486" i="9"/>
  <c r="S2487" i="9"/>
  <c r="S1882" i="9"/>
  <c r="S1883" i="9"/>
  <c r="S1884" i="9"/>
  <c r="S1885" i="9"/>
  <c r="S1886" i="9"/>
  <c r="S1887" i="9"/>
  <c r="S1888" i="9"/>
  <c r="S1889" i="9"/>
  <c r="S1890" i="9"/>
  <c r="S1891" i="9"/>
  <c r="S1892" i="9"/>
  <c r="S1893" i="9"/>
  <c r="S1894" i="9"/>
  <c r="S1895" i="9"/>
  <c r="S1896" i="9"/>
  <c r="S1897" i="9"/>
  <c r="S1898" i="9"/>
  <c r="S1899" i="9"/>
  <c r="S1900" i="9"/>
  <c r="S1901" i="9"/>
  <c r="S1902" i="9"/>
  <c r="S1903" i="9"/>
  <c r="S1904" i="9"/>
  <c r="S1905" i="9"/>
  <c r="S1906" i="9"/>
  <c r="S592" i="9"/>
  <c r="S593" i="9"/>
  <c r="S594" i="9"/>
  <c r="S595" i="9"/>
  <c r="S596" i="9"/>
  <c r="S597" i="9"/>
  <c r="S598" i="9"/>
  <c r="S599" i="9"/>
  <c r="S600" i="9"/>
  <c r="S601" i="9"/>
  <c r="S602" i="9"/>
  <c r="S519" i="9"/>
  <c r="S603" i="9"/>
  <c r="S609" i="9"/>
  <c r="S610" i="9"/>
  <c r="S1231" i="9"/>
  <c r="S1232" i="9"/>
  <c r="S1233" i="9"/>
  <c r="S1234" i="9"/>
  <c r="S1235" i="9"/>
  <c r="S1236" i="9"/>
  <c r="S1237" i="9"/>
  <c r="S1238" i="9"/>
  <c r="S1239" i="9"/>
  <c r="S827" i="9"/>
  <c r="S828" i="9"/>
  <c r="S829" i="9"/>
  <c r="S830" i="9"/>
  <c r="S831" i="9"/>
  <c r="S832" i="9"/>
  <c r="S345" i="9"/>
  <c r="S590" i="9"/>
  <c r="S328" i="9"/>
  <c r="S329" i="9"/>
  <c r="S330" i="9"/>
  <c r="S331" i="9"/>
  <c r="S332" i="9"/>
  <c r="S333" i="9"/>
  <c r="S334" i="9"/>
  <c r="S335" i="9"/>
  <c r="S336" i="9"/>
  <c r="S337" i="9"/>
  <c r="S338" i="9"/>
  <c r="S339" i="9"/>
  <c r="S340" i="9"/>
  <c r="S341" i="9"/>
  <c r="S342" i="9"/>
  <c r="S343" i="9"/>
  <c r="S344" i="9"/>
  <c r="S346" i="9"/>
  <c r="S347" i="9"/>
  <c r="S348" i="9"/>
  <c r="S349" i="9"/>
  <c r="S350" i="9"/>
  <c r="S351" i="9"/>
  <c r="S352" i="9"/>
  <c r="S353" i="9"/>
  <c r="S604" i="9"/>
  <c r="S605" i="9"/>
  <c r="S606" i="9"/>
  <c r="S607" i="9"/>
  <c r="S679" i="9"/>
  <c r="S680" i="9"/>
  <c r="S681" i="9"/>
  <c r="S699" i="9"/>
  <c r="S700" i="9"/>
  <c r="S701" i="9"/>
  <c r="S473" i="9"/>
  <c r="S474" i="9"/>
  <c r="S475" i="9"/>
  <c r="S476" i="9"/>
  <c r="S1089" i="9"/>
  <c r="S1090" i="9"/>
  <c r="S1091" i="9"/>
  <c r="S354" i="9"/>
  <c r="S355" i="9"/>
  <c r="S356" i="9"/>
  <c r="S357" i="9"/>
  <c r="S358" i="9"/>
  <c r="S359" i="9"/>
  <c r="S360" i="9"/>
  <c r="S361" i="9"/>
  <c r="S362" i="9"/>
  <c r="S363" i="9"/>
  <c r="S364" i="9"/>
  <c r="S365" i="9"/>
  <c r="S366" i="9"/>
  <c r="S367" i="9"/>
  <c r="S368" i="9"/>
  <c r="S369" i="9"/>
  <c r="S370" i="9"/>
  <c r="S371" i="9"/>
  <c r="S372" i="9"/>
  <c r="S373" i="9"/>
  <c r="S374" i="9"/>
  <c r="S375" i="9"/>
  <c r="S376" i="9"/>
  <c r="S377" i="9"/>
  <c r="S378" i="9"/>
  <c r="S379" i="9"/>
  <c r="S380" i="9"/>
  <c r="S381" i="9"/>
  <c r="S382" i="9"/>
  <c r="S383" i="9"/>
  <c r="S384" i="9"/>
  <c r="S385" i="9"/>
  <c r="S386" i="9"/>
  <c r="S387" i="9"/>
  <c r="S388" i="9"/>
  <c r="S389" i="9"/>
  <c r="S390" i="9"/>
  <c r="S391" i="9"/>
  <c r="S392" i="9"/>
  <c r="S393" i="9"/>
  <c r="S394" i="9"/>
  <c r="S395" i="9"/>
  <c r="S396" i="9"/>
  <c r="S397" i="9"/>
  <c r="S398" i="9"/>
  <c r="S399" i="9"/>
  <c r="S400" i="9"/>
  <c r="S401" i="9"/>
  <c r="S402" i="9"/>
  <c r="S403" i="9"/>
  <c r="S1141" i="9"/>
  <c r="S1142" i="9"/>
  <c r="S1143" i="9"/>
  <c r="S1144" i="9"/>
  <c r="S1145" i="9"/>
  <c r="S1146" i="9"/>
  <c r="S1148" i="9"/>
  <c r="S1149" i="9"/>
  <c r="S1150" i="9"/>
  <c r="S1151" i="9"/>
  <c r="S1152" i="9"/>
  <c r="S1153" i="9"/>
  <c r="S1154" i="9"/>
  <c r="S1155" i="9"/>
  <c r="S1156" i="9"/>
  <c r="S1157" i="9"/>
  <c r="S1158" i="9"/>
  <c r="S1159" i="9"/>
  <c r="S1160" i="9"/>
  <c r="S1161" i="9"/>
  <c r="S1162" i="9"/>
  <c r="S1163" i="9"/>
  <c r="S1164" i="9"/>
  <c r="S1165" i="9"/>
  <c r="S1166" i="9"/>
  <c r="S1167" i="9"/>
  <c r="S1168" i="9"/>
  <c r="S1169" i="9"/>
  <c r="S1170" i="9"/>
  <c r="S1171" i="9"/>
  <c r="S1172" i="9"/>
  <c r="S1173" i="9"/>
  <c r="S1174" i="9"/>
  <c r="S1175" i="9"/>
  <c r="S1176" i="9"/>
  <c r="S1177" i="9"/>
  <c r="S1178" i="9"/>
  <c r="S1179" i="9"/>
  <c r="S1180" i="9"/>
  <c r="S1181" i="9"/>
  <c r="S1182" i="9"/>
  <c r="S1183" i="9"/>
  <c r="S1184" i="9"/>
  <c r="S1185" i="9"/>
  <c r="S1186" i="9"/>
  <c r="S1187" i="9"/>
  <c r="S1188" i="9"/>
  <c r="S1189" i="9"/>
  <c r="S1190" i="9"/>
  <c r="S1191" i="9"/>
  <c r="S1192" i="9"/>
  <c r="S1193" i="9"/>
  <c r="S1194" i="9"/>
  <c r="S1195" i="9"/>
  <c r="S1196" i="9"/>
  <c r="S1197" i="9"/>
  <c r="S1198" i="9"/>
  <c r="S1199" i="9"/>
  <c r="S1200" i="9"/>
  <c r="S1201" i="9"/>
  <c r="S1428" i="9"/>
  <c r="S1429" i="9"/>
  <c r="S1430" i="9"/>
  <c r="S1431" i="9"/>
  <c r="S1432" i="9"/>
  <c r="S1434" i="9"/>
  <c r="S1435" i="9"/>
  <c r="S1436" i="9"/>
  <c r="S1437" i="9"/>
  <c r="S1438" i="9"/>
  <c r="S1440" i="9"/>
  <c r="S1441" i="9"/>
  <c r="S1443" i="9"/>
  <c r="S1444" i="9"/>
  <c r="S1445" i="9"/>
  <c r="S1446" i="9"/>
  <c r="S1447" i="9"/>
  <c r="S1457" i="9"/>
  <c r="S1493" i="9"/>
  <c r="S1500" i="9"/>
  <c r="S1501" i="9"/>
  <c r="S1503" i="9"/>
  <c r="S1504" i="9"/>
  <c r="S1505" i="9"/>
  <c r="S1506" i="9"/>
  <c r="S1585" i="9"/>
  <c r="S1586" i="9"/>
  <c r="S1587" i="9"/>
  <c r="S1589" i="9"/>
  <c r="S1590" i="9"/>
  <c r="S1845" i="9"/>
  <c r="S1851" i="9"/>
  <c r="S1871" i="9"/>
  <c r="S1872" i="9"/>
  <c r="S1873" i="9"/>
  <c r="S1875" i="9"/>
  <c r="S1953" i="9"/>
  <c r="S1955" i="9"/>
  <c r="S1957" i="9"/>
  <c r="S1958" i="9"/>
  <c r="S2010" i="9"/>
  <c r="S2029" i="9"/>
  <c r="S2036" i="9"/>
  <c r="S2037" i="9"/>
  <c r="S2038" i="9"/>
  <c r="S2039" i="9"/>
  <c r="S2040" i="9"/>
  <c r="S2041" i="9"/>
  <c r="S2042" i="9"/>
  <c r="S2043" i="9"/>
  <c r="S2044" i="9"/>
  <c r="S2045" i="9"/>
  <c r="S2046" i="9"/>
  <c r="S2207" i="9"/>
  <c r="S2290" i="9"/>
  <c r="S1433" i="9"/>
  <c r="S1439" i="9"/>
  <c r="S1442" i="9"/>
  <c r="S1458" i="9"/>
  <c r="S1494" i="9"/>
  <c r="S1502" i="9"/>
  <c r="S1588" i="9"/>
  <c r="S1846" i="9"/>
  <c r="S1874" i="9"/>
  <c r="S1954" i="9"/>
  <c r="S1956" i="9"/>
  <c r="S1959" i="9"/>
  <c r="S2011" i="9"/>
  <c r="S2030" i="9"/>
  <c r="S2034" i="9"/>
  <c r="S2136" i="9"/>
  <c r="S2208" i="9"/>
  <c r="S81" i="9"/>
  <c r="S82" i="9"/>
  <c r="S83" i="9"/>
  <c r="S84" i="9"/>
  <c r="S85" i="9"/>
  <c r="S86" i="9"/>
  <c r="S87" i="9"/>
  <c r="S88" i="9"/>
  <c r="S487" i="9"/>
  <c r="S969" i="9"/>
  <c r="S970" i="9"/>
  <c r="S971" i="9"/>
  <c r="S972" i="9"/>
  <c r="S973" i="9"/>
  <c r="S974" i="9"/>
  <c r="S975" i="9"/>
  <c r="S976" i="9"/>
  <c r="S977" i="9"/>
  <c r="S978" i="9"/>
  <c r="S979" i="9"/>
  <c r="S980" i="9"/>
  <c r="S1268" i="9"/>
  <c r="S1269" i="9"/>
  <c r="S1270" i="9"/>
  <c r="S1271" i="9"/>
  <c r="S1272" i="9"/>
  <c r="S1273" i="9"/>
  <c r="S1274" i="9"/>
  <c r="S1462" i="9"/>
  <c r="S1463" i="9"/>
  <c r="S1464" i="9"/>
  <c r="S1465" i="9"/>
  <c r="S1467" i="9"/>
  <c r="S1629" i="9"/>
  <c r="S1630" i="9"/>
  <c r="S1817" i="9"/>
  <c r="S1818" i="9"/>
  <c r="S1819" i="9"/>
  <c r="S1820" i="9"/>
  <c r="S1821" i="9"/>
  <c r="S2156" i="9"/>
  <c r="S2157" i="9"/>
  <c r="S2158" i="9"/>
  <c r="S2264" i="9"/>
  <c r="S2265" i="9"/>
  <c r="S2266" i="9"/>
  <c r="S2267" i="9"/>
  <c r="S2268" i="9"/>
  <c r="S2269" i="9"/>
  <c r="S2270" i="9"/>
  <c r="S2271" i="9"/>
  <c r="S2362" i="9"/>
  <c r="S2474" i="9"/>
  <c r="S2475" i="9"/>
  <c r="S1466" i="9"/>
  <c r="S1631" i="9"/>
  <c r="S2159" i="9"/>
  <c r="S2272" i="9"/>
  <c r="S2476" i="9"/>
  <c r="S188" i="9"/>
  <c r="S189" i="9"/>
  <c r="S190" i="9"/>
  <c r="S191" i="9"/>
  <c r="S192" i="9"/>
  <c r="S193" i="9"/>
  <c r="S1591" i="9"/>
  <c r="S1592" i="9"/>
  <c r="S1593" i="9"/>
  <c r="S1594" i="9"/>
  <c r="S2456" i="9"/>
  <c r="S2457" i="9"/>
  <c r="S2458" i="9"/>
  <c r="S1595" i="9"/>
  <c r="S2459" i="9"/>
  <c r="S769" i="9"/>
  <c r="S770" i="9"/>
  <c r="S771" i="9"/>
  <c r="S772" i="9"/>
  <c r="S773" i="9"/>
  <c r="S774" i="9"/>
  <c r="S775" i="9"/>
  <c r="S776" i="9"/>
  <c r="S777" i="9"/>
  <c r="S778" i="9"/>
  <c r="S779" i="9"/>
  <c r="S782" i="9"/>
  <c r="S784" i="9"/>
  <c r="S788" i="9"/>
  <c r="S1931" i="9"/>
  <c r="S2014" i="9"/>
  <c r="S2455" i="9"/>
  <c r="S2477" i="9"/>
  <c r="S2478" i="9"/>
  <c r="S2479" i="9"/>
  <c r="S2528" i="9"/>
  <c r="S2529" i="9"/>
  <c r="S2530" i="9"/>
  <c r="S2531" i="9"/>
  <c r="S2532" i="9"/>
  <c r="S2534" i="9"/>
  <c r="S2535" i="9"/>
  <c r="S2536" i="9"/>
  <c r="S2537" i="9"/>
  <c r="S2533" i="9"/>
  <c r="S172" i="9"/>
  <c r="S173" i="9"/>
  <c r="S174" i="9"/>
  <c r="S305" i="9"/>
  <c r="S613" i="9"/>
  <c r="S614" i="9"/>
  <c r="S615" i="9"/>
  <c r="S616" i="9"/>
  <c r="S617" i="9"/>
  <c r="S618" i="9"/>
  <c r="S841" i="9"/>
  <c r="S842" i="9"/>
  <c r="S843" i="9"/>
  <c r="S844" i="9"/>
  <c r="S845" i="9"/>
  <c r="S846" i="9"/>
  <c r="S847" i="9"/>
  <c r="S2462" i="9"/>
  <c r="S2463" i="9"/>
  <c r="S785" i="9"/>
  <c r="S1079" i="9"/>
  <c r="S1081" i="9"/>
  <c r="S1082" i="9"/>
  <c r="S1083" i="9"/>
  <c r="S1084" i="9"/>
  <c r="S1085" i="9"/>
  <c r="S1086" i="9"/>
  <c r="S1087" i="9"/>
  <c r="S1088" i="9"/>
  <c r="S1736" i="9"/>
  <c r="S1780" i="9"/>
  <c r="S1781" i="9"/>
  <c r="S1847" i="9"/>
  <c r="S1848" i="9"/>
  <c r="S1849" i="9"/>
  <c r="S1850" i="9"/>
  <c r="S1852" i="9"/>
  <c r="S1853" i="9"/>
  <c r="S1854" i="9"/>
  <c r="S1855" i="9"/>
  <c r="S1856" i="9"/>
  <c r="S1857" i="9"/>
  <c r="S1858" i="9"/>
  <c r="S1859" i="9"/>
  <c r="S1860" i="9"/>
  <c r="S1861" i="9"/>
  <c r="S1862" i="9"/>
  <c r="S1863" i="9"/>
  <c r="S1864" i="9"/>
  <c r="S1782" i="9"/>
  <c r="S1865" i="9"/>
  <c r="S2361" i="9"/>
  <c r="S781" i="9"/>
  <c r="S1147" i="9"/>
  <c r="S2425" i="9"/>
  <c r="S2427" i="9"/>
  <c r="S2429" i="9"/>
  <c r="S2431" i="9"/>
  <c r="S2432" i="9"/>
  <c r="S2433" i="9"/>
  <c r="S2435" i="9"/>
  <c r="S2436" i="9"/>
  <c r="S2437" i="9"/>
  <c r="S2440" i="9"/>
  <c r="S2442" i="9"/>
  <c r="S2443" i="9"/>
  <c r="S2444" i="9"/>
  <c r="S2446" i="9"/>
  <c r="S2447" i="9"/>
  <c r="S2448" i="9"/>
  <c r="S2452" i="9"/>
  <c r="S2453" i="9"/>
  <c r="S2471" i="9"/>
  <c r="S2472" i="9"/>
  <c r="S2480" i="9"/>
  <c r="S868" i="9"/>
  <c r="S2450" i="9"/>
  <c r="S2451" i="9"/>
  <c r="S2428" i="9"/>
  <c r="S2430" i="9"/>
  <c r="S2434" i="9"/>
  <c r="S2441" i="9"/>
  <c r="S2445" i="9"/>
  <c r="S2449" i="9"/>
  <c r="S2473" i="9"/>
  <c r="S1784" i="9"/>
  <c r="S1785" i="9"/>
  <c r="S1786" i="9"/>
  <c r="S1787" i="9"/>
  <c r="S1788" i="9"/>
  <c r="S862" i="9"/>
  <c r="S863" i="9"/>
  <c r="S864" i="9"/>
  <c r="S865" i="9"/>
  <c r="S866" i="9"/>
  <c r="S867" i="9"/>
  <c r="S869" i="9"/>
  <c r="S870" i="9"/>
  <c r="S871" i="9"/>
  <c r="S2438" i="9"/>
  <c r="S2439" i="9"/>
  <c r="S2494" i="9"/>
  <c r="S2495" i="9"/>
  <c r="S2496" i="9"/>
  <c r="S780" i="9"/>
  <c r="S783" i="9"/>
  <c r="S786" i="9"/>
  <c r="S787" i="9"/>
  <c r="S1262" i="9"/>
  <c r="S1263" i="9"/>
  <c r="S1264" i="9"/>
  <c r="S1265" i="9"/>
  <c r="S1266" i="9"/>
  <c r="S1267" i="9"/>
  <c r="S1275" i="9"/>
  <c r="S1276" i="9"/>
  <c r="S2454" i="9"/>
  <c r="S68" i="9"/>
  <c r="S69" i="9"/>
  <c r="S70" i="9"/>
  <c r="S71" i="9"/>
  <c r="S72" i="9"/>
  <c r="S73" i="9"/>
  <c r="S74" i="9"/>
  <c r="S75" i="9"/>
  <c r="S76" i="9"/>
  <c r="S77" i="9"/>
  <c r="S78" i="9"/>
  <c r="S79" i="9"/>
  <c r="S80" i="9"/>
  <c r="S1495" i="9"/>
  <c r="S1496" i="9"/>
  <c r="S1497" i="9"/>
  <c r="S1912" i="9"/>
  <c r="S2012" i="9"/>
  <c r="S2215" i="9"/>
  <c r="S2464" i="9"/>
  <c r="S2465" i="9"/>
  <c r="S2466" i="9"/>
  <c r="S2467" i="9"/>
  <c r="S2468" i="9"/>
  <c r="S1498" i="9"/>
  <c r="S2470" i="9"/>
  <c r="S1775" i="9"/>
  <c r="S1776" i="9"/>
  <c r="S1777" i="9"/>
  <c r="S1778" i="9"/>
  <c r="S1779" i="9"/>
  <c r="S2160" i="9"/>
  <c r="S477" i="9"/>
  <c r="S478" i="9"/>
  <c r="S479" i="9"/>
  <c r="S480" i="9"/>
  <c r="S481" i="9"/>
  <c r="S482" i="9"/>
  <c r="S520" i="9"/>
  <c r="S521" i="9"/>
  <c r="S522" i="9"/>
  <c r="S608" i="9"/>
  <c r="S809" i="9"/>
  <c r="S810" i="9"/>
  <c r="S811" i="9"/>
  <c r="S812" i="9"/>
  <c r="S910" i="9"/>
  <c r="S911" i="9"/>
  <c r="S912" i="9"/>
  <c r="S913" i="9"/>
  <c r="S914" i="9"/>
  <c r="S915" i="9"/>
  <c r="S916" i="9"/>
  <c r="S917" i="9"/>
  <c r="S426" i="9"/>
  <c r="S427" i="9"/>
  <c r="S428" i="9"/>
  <c r="S429" i="9"/>
  <c r="S430" i="9"/>
  <c r="S431" i="9"/>
  <c r="S432" i="9"/>
  <c r="S433" i="9"/>
  <c r="S434" i="9"/>
  <c r="S435" i="9"/>
  <c r="S436" i="9"/>
  <c r="S437" i="9"/>
  <c r="S438" i="9"/>
  <c r="S439" i="9"/>
  <c r="S440" i="9"/>
  <c r="S441" i="9"/>
  <c r="S442" i="9"/>
  <c r="S443" i="9"/>
  <c r="S444" i="9"/>
  <c r="S574" i="9"/>
  <c r="S575" i="9"/>
  <c r="S629" i="9"/>
  <c r="S630" i="9"/>
  <c r="S631" i="9"/>
  <c r="S632" i="9"/>
  <c r="S633" i="9"/>
  <c r="S634" i="9"/>
  <c r="S635" i="9"/>
  <c r="S636" i="9"/>
  <c r="S637" i="9"/>
  <c r="S638" i="9"/>
  <c r="S639" i="9"/>
  <c r="S640" i="9"/>
  <c r="S962" i="9"/>
  <c r="S963" i="9"/>
  <c r="S964" i="9"/>
  <c r="S965" i="9"/>
  <c r="S966" i="9"/>
  <c r="S967" i="9"/>
  <c r="S968" i="9"/>
  <c r="S2331" i="9"/>
  <c r="S2349" i="9"/>
  <c r="S2350" i="9"/>
  <c r="S2351" i="9"/>
  <c r="S2352" i="9"/>
  <c r="S2353" i="9"/>
  <c r="S2354" i="9"/>
  <c r="S2357" i="9"/>
  <c r="S2358" i="9"/>
  <c r="S2503" i="9"/>
  <c r="S2504" i="9"/>
  <c r="S2505" i="9"/>
  <c r="S2506" i="9"/>
  <c r="S2507" i="9"/>
  <c r="S2508" i="9"/>
  <c r="S2509" i="9"/>
  <c r="S2510" i="9"/>
  <c r="S2511" i="9"/>
  <c r="S2512" i="9"/>
  <c r="S2513" i="9"/>
  <c r="S2514" i="9"/>
  <c r="S2515" i="9"/>
  <c r="S2516" i="9"/>
  <c r="S2517" i="9"/>
  <c r="S2519" i="9"/>
  <c r="S2520" i="9"/>
  <c r="S2521" i="9"/>
  <c r="S2522" i="9"/>
  <c r="S2523" i="9"/>
  <c r="S2524" i="9"/>
  <c r="S2525" i="9"/>
  <c r="S2355" i="9"/>
  <c r="S2356" i="9"/>
  <c r="S2359" i="9"/>
  <c r="S2518" i="9"/>
  <c r="S2526" i="9"/>
  <c r="S243" i="9"/>
  <c r="S244" i="9"/>
  <c r="S646" i="9"/>
  <c r="S882" i="9"/>
  <c r="S1021" i="9"/>
  <c r="S683" i="9"/>
  <c r="S684" i="9"/>
  <c r="S685" i="9"/>
  <c r="S686" i="9"/>
  <c r="S687" i="9"/>
  <c r="S688" i="9"/>
  <c r="S689" i="9"/>
  <c r="S690" i="9"/>
  <c r="S691" i="9"/>
  <c r="S692" i="9"/>
  <c r="S693" i="9"/>
  <c r="S694" i="9"/>
  <c r="S695" i="9"/>
  <c r="S696" i="9"/>
  <c r="S2021" i="9"/>
  <c r="S2023" i="9"/>
  <c r="S2024" i="9"/>
  <c r="S2025" i="9"/>
  <c r="S2027" i="9"/>
  <c r="S2028" i="9"/>
  <c r="S2022" i="9"/>
  <c r="S2026" i="9"/>
  <c r="S929" i="9"/>
  <c r="S42" i="9"/>
  <c r="S92" i="9"/>
  <c r="S93" i="9"/>
  <c r="S94" i="9"/>
  <c r="S95" i="9"/>
  <c r="S96" i="9"/>
  <c r="S97" i="9"/>
  <c r="S98" i="9"/>
  <c r="S99" i="9"/>
  <c r="S100" i="9"/>
  <c r="S101" i="9"/>
  <c r="S102" i="9"/>
  <c r="S103" i="9"/>
  <c r="S104" i="9"/>
  <c r="S105" i="9"/>
  <c r="S106" i="9"/>
  <c r="S107" i="9"/>
  <c r="S108" i="9"/>
  <c r="S109" i="9"/>
  <c r="S110" i="9"/>
  <c r="S111" i="9"/>
  <c r="S112" i="9"/>
  <c r="S272" i="9"/>
  <c r="S273" i="9"/>
  <c r="S274" i="9"/>
  <c r="S275" i="9"/>
  <c r="S276" i="9"/>
  <c r="S277" i="9"/>
  <c r="S278" i="9"/>
  <c r="S550" i="9"/>
  <c r="S551" i="9"/>
  <c r="S552" i="9"/>
  <c r="S553" i="9"/>
  <c r="S554" i="9"/>
  <c r="S555" i="9"/>
  <c r="S556" i="9"/>
  <c r="S557" i="9"/>
  <c r="S558" i="9"/>
  <c r="S559" i="9"/>
  <c r="S560" i="9"/>
  <c r="S682" i="9"/>
  <c r="S702" i="9"/>
  <c r="S703" i="9"/>
  <c r="S704" i="9"/>
  <c r="S705" i="9"/>
  <c r="S706" i="9"/>
  <c r="S707" i="9"/>
  <c r="S708" i="9"/>
  <c r="S709" i="9"/>
  <c r="S710" i="9"/>
  <c r="S711" i="9"/>
  <c r="S712" i="9"/>
  <c r="S713" i="9"/>
  <c r="S714" i="9"/>
  <c r="S715" i="9"/>
  <c r="S716" i="9"/>
  <c r="S717" i="9"/>
  <c r="S718" i="9"/>
  <c r="S719" i="9"/>
  <c r="S720" i="9"/>
  <c r="S721" i="9"/>
  <c r="S722" i="9"/>
  <c r="S723" i="9"/>
  <c r="S724" i="9"/>
  <c r="S725" i="9"/>
  <c r="S726" i="9"/>
  <c r="S727" i="9"/>
  <c r="S728" i="9"/>
  <c r="S729" i="9"/>
  <c r="S730" i="9"/>
  <c r="S731" i="9"/>
  <c r="S732" i="9"/>
  <c r="S733" i="9"/>
  <c r="S734" i="9"/>
  <c r="S735" i="9"/>
  <c r="S736" i="9"/>
  <c r="S737" i="9"/>
  <c r="S738" i="9"/>
  <c r="S739" i="9"/>
  <c r="S740" i="9"/>
  <c r="S741" i="9"/>
  <c r="S742" i="9"/>
  <c r="S743" i="9"/>
  <c r="S744" i="9"/>
  <c r="S745" i="9"/>
  <c r="S746" i="9"/>
  <c r="S803" i="9"/>
  <c r="S804" i="9"/>
  <c r="S805" i="9"/>
  <c r="S806" i="9"/>
  <c r="S807" i="9"/>
  <c r="S808" i="9"/>
  <c r="S813" i="9"/>
  <c r="S814" i="9"/>
  <c r="S815" i="9"/>
  <c r="S833" i="9"/>
  <c r="S834" i="9"/>
  <c r="S835" i="9"/>
  <c r="S918" i="9"/>
  <c r="S919" i="9"/>
  <c r="S920" i="9"/>
  <c r="S921" i="9"/>
  <c r="S927" i="9"/>
  <c r="S928" i="9"/>
  <c r="S930" i="9"/>
  <c r="S931" i="9"/>
  <c r="S932" i="9"/>
  <c r="S933" i="9"/>
  <c r="S934" i="9"/>
  <c r="S935" i="9"/>
  <c r="S936" i="9"/>
  <c r="S937" i="9"/>
  <c r="S938" i="9"/>
  <c r="S939" i="9"/>
  <c r="S940" i="9"/>
  <c r="S981" i="9"/>
  <c r="S982" i="9"/>
  <c r="S983" i="9"/>
  <c r="S984" i="9"/>
  <c r="S985" i="9"/>
  <c r="S986" i="9"/>
  <c r="S987" i="9"/>
  <c r="S988" i="9"/>
  <c r="S989" i="9"/>
  <c r="S990" i="9"/>
  <c r="S991" i="9"/>
  <c r="S992" i="9"/>
  <c r="S993" i="9"/>
  <c r="S994" i="9"/>
  <c r="S995" i="9"/>
  <c r="S996" i="9"/>
  <c r="S997" i="9"/>
  <c r="S998" i="9"/>
  <c r="S999" i="9"/>
  <c r="S1000" i="9"/>
  <c r="S1001" i="9"/>
  <c r="S1002" i="9"/>
  <c r="S1003" i="9"/>
  <c r="S1004" i="9"/>
  <c r="S1005" i="9"/>
  <c r="S1006" i="9"/>
  <c r="S1080" i="9"/>
  <c r="S1277" i="9"/>
  <c r="S1278" i="9"/>
  <c r="S1279" i="9"/>
  <c r="S1280" i="9"/>
  <c r="S1281" i="9"/>
  <c r="S1282" i="9"/>
  <c r="S1283" i="9"/>
  <c r="S1284" i="9"/>
  <c r="S1285" i="9"/>
  <c r="S1411" i="9"/>
  <c r="S1413" i="9"/>
  <c r="S1415" i="9"/>
  <c r="S1451" i="9"/>
  <c r="S1453" i="9"/>
  <c r="S1507" i="9"/>
  <c r="S1508" i="9"/>
  <c r="S1510" i="9"/>
  <c r="S1513" i="9"/>
  <c r="S1514" i="9"/>
  <c r="S1517" i="9"/>
  <c r="S1519" i="9"/>
  <c r="S1520" i="9"/>
  <c r="S1523" i="9"/>
  <c r="S1525" i="9"/>
  <c r="S1526" i="9"/>
  <c r="S1528" i="9"/>
  <c r="S1530" i="9"/>
  <c r="S1532" i="9"/>
  <c r="S1535" i="9"/>
  <c r="S1537" i="9"/>
  <c r="S1538" i="9"/>
  <c r="S1541" i="9"/>
  <c r="S1543" i="9"/>
  <c r="S1544" i="9"/>
  <c r="S1921" i="9"/>
  <c r="S1922" i="9"/>
  <c r="S2148" i="9"/>
  <c r="S2149" i="9"/>
  <c r="S2161" i="9"/>
  <c r="S2163" i="9"/>
  <c r="S2165" i="9"/>
  <c r="S2167" i="9"/>
  <c r="S2197" i="9"/>
  <c r="S2198" i="9"/>
  <c r="S2292" i="9"/>
  <c r="S2293" i="9"/>
  <c r="S1412" i="9"/>
  <c r="S1414" i="9"/>
  <c r="S1416" i="9"/>
  <c r="S1452" i="9"/>
  <c r="S1509" i="9"/>
  <c r="S1512" i="9"/>
  <c r="S1515" i="9"/>
  <c r="S1518" i="9"/>
  <c r="S1521" i="9"/>
  <c r="S1524" i="9"/>
  <c r="S1527" i="9"/>
  <c r="S1529" i="9"/>
  <c r="S1531" i="9"/>
  <c r="S1533" i="9"/>
  <c r="S1536" i="9"/>
  <c r="S1539" i="9"/>
  <c r="S1542" i="9"/>
  <c r="S1923" i="9"/>
  <c r="S2150" i="9"/>
  <c r="S2162" i="9"/>
  <c r="S2164" i="9"/>
  <c r="S2166" i="9"/>
  <c r="S2168" i="9"/>
  <c r="S2199" i="9"/>
  <c r="S2294" i="9"/>
  <c r="S1961" i="9"/>
  <c r="S1962" i="9"/>
  <c r="S1963" i="9"/>
  <c r="S1964" i="9"/>
  <c r="S1965" i="9"/>
  <c r="S1966" i="9"/>
  <c r="S1967" i="9"/>
  <c r="S1968" i="9"/>
  <c r="S1969" i="9"/>
  <c r="S1970" i="9"/>
  <c r="S1971" i="9"/>
  <c r="S1972" i="9"/>
  <c r="S1973" i="9"/>
  <c r="S1974" i="9"/>
  <c r="S1975" i="9"/>
  <c r="S1976" i="9"/>
  <c r="S1977" i="9"/>
  <c r="S1978" i="9"/>
  <c r="S1979" i="9"/>
  <c r="S1980" i="9"/>
  <c r="S1981" i="9"/>
  <c r="S1982" i="9"/>
  <c r="S1983" i="9"/>
  <c r="S1984" i="9"/>
  <c r="S1985" i="9"/>
  <c r="S1986" i="9"/>
  <c r="S1987" i="9"/>
  <c r="S1988" i="9"/>
  <c r="S1989" i="9"/>
  <c r="S1990" i="9"/>
  <c r="S1991" i="9"/>
  <c r="S1992" i="9"/>
  <c r="S1993" i="9"/>
  <c r="S1995" i="9"/>
  <c r="S1996" i="9"/>
  <c r="S1997" i="9"/>
  <c r="S1998" i="9"/>
  <c r="S1999" i="9"/>
  <c r="S2000" i="9"/>
  <c r="S2001" i="9"/>
  <c r="S2002" i="9"/>
  <c r="S2003" i="9"/>
  <c r="S2004" i="9"/>
  <c r="S2005" i="9"/>
  <c r="S2006" i="9"/>
  <c r="S2007" i="9"/>
  <c r="S2008" i="9"/>
  <c r="S2009" i="9"/>
  <c r="S1994" i="9"/>
  <c r="S1092" i="9"/>
  <c r="S1099" i="9"/>
  <c r="S2313" i="9"/>
  <c r="S2314" i="9"/>
  <c r="S2315" i="9"/>
  <c r="S2316" i="9"/>
  <c r="S2317" i="9"/>
  <c r="S2318" i="9"/>
  <c r="S2319" i="9"/>
  <c r="S2320" i="9"/>
  <c r="S2321" i="9"/>
  <c r="S544" i="9"/>
  <c r="S545" i="9"/>
  <c r="S546" i="9"/>
  <c r="S547" i="9"/>
  <c r="S548" i="9"/>
  <c r="S549" i="9"/>
  <c r="S1093" i="9"/>
  <c r="S1094" i="9"/>
  <c r="S1095" i="9"/>
  <c r="S1100" i="9"/>
  <c r="S1101" i="9"/>
  <c r="S1102" i="9"/>
  <c r="S1103" i="9"/>
  <c r="S1454" i="9"/>
  <c r="S1455" i="9"/>
  <c r="S1456" i="9"/>
  <c r="S1459" i="9"/>
  <c r="S1460" i="9"/>
  <c r="S1461" i="9"/>
  <c r="S1468" i="9"/>
  <c r="S1469" i="9"/>
  <c r="S1470" i="9"/>
  <c r="S1471" i="9"/>
  <c r="S1472" i="9"/>
  <c r="S1473" i="9"/>
  <c r="S1474" i="9"/>
  <c r="S1475" i="9"/>
  <c r="S1104" i="9"/>
  <c r="S1105" i="9"/>
  <c r="S1106" i="9"/>
  <c r="S1107" i="9"/>
  <c r="S1108" i="9"/>
  <c r="S1109" i="9"/>
  <c r="S1110" i="9"/>
  <c r="S1111" i="9"/>
  <c r="S1112" i="9"/>
  <c r="S1113" i="9"/>
  <c r="S1114" i="9"/>
  <c r="S1410" i="9"/>
  <c r="S2603" i="9"/>
  <c r="S2604" i="9"/>
  <c r="S2605" i="9"/>
  <c r="S2606" i="9"/>
  <c r="S2049" i="9"/>
  <c r="S2052" i="9"/>
  <c r="S2053" i="9"/>
  <c r="S2054" i="9"/>
  <c r="S2055" i="9"/>
  <c r="S2056" i="9"/>
  <c r="S2058" i="9"/>
  <c r="S2059" i="9"/>
  <c r="S2060" i="9"/>
  <c r="S2061" i="9"/>
  <c r="S2062" i="9"/>
  <c r="S2063" i="9"/>
  <c r="S2064" i="9"/>
  <c r="S2065" i="9"/>
  <c r="S2066" i="9"/>
  <c r="S2067" i="9"/>
  <c r="S2068" i="9"/>
  <c r="S2069" i="9"/>
  <c r="S2070" i="9"/>
  <c r="S2071" i="9"/>
  <c r="S2075" i="9"/>
  <c r="S2076" i="9"/>
  <c r="S2051" i="9"/>
  <c r="S2073" i="9"/>
  <c r="S2098" i="9"/>
  <c r="S2099" i="9"/>
  <c r="S2101" i="9"/>
  <c r="S1351" i="9"/>
  <c r="S1352" i="9"/>
  <c r="S1353" i="9"/>
  <c r="S1354" i="9"/>
  <c r="S1355" i="9"/>
  <c r="S1356" i="9"/>
  <c r="S1357" i="9"/>
  <c r="S1358" i="9"/>
  <c r="S1359" i="9"/>
  <c r="S1360" i="9"/>
  <c r="S1361" i="9"/>
  <c r="S2363" i="9"/>
  <c r="S2364" i="9"/>
  <c r="S2541" i="9"/>
  <c r="S2543" i="9"/>
  <c r="S2545" i="9"/>
  <c r="S2546" i="9"/>
  <c r="S2365" i="9"/>
  <c r="S2542" i="9"/>
  <c r="S2544" i="9"/>
  <c r="S2547" i="9"/>
  <c r="S1789" i="9"/>
  <c r="S1790" i="9"/>
  <c r="S1791" i="9"/>
  <c r="S1792" i="9"/>
  <c r="S1793" i="9"/>
  <c r="S1795" i="9"/>
  <c r="S1796" i="9"/>
  <c r="S1797" i="9"/>
  <c r="S1798" i="9"/>
  <c r="S1799" i="9"/>
  <c r="S1800" i="9"/>
  <c r="S1801" i="9"/>
  <c r="S1803" i="9"/>
  <c r="S1805" i="9"/>
  <c r="S1807" i="9"/>
  <c r="S1808" i="9"/>
  <c r="S1809" i="9"/>
  <c r="S1810" i="9"/>
  <c r="S1811" i="9"/>
  <c r="S1812" i="9"/>
  <c r="S1813" i="9"/>
  <c r="S1814" i="9"/>
  <c r="S1816" i="9"/>
  <c r="S1794" i="9"/>
  <c r="S1802" i="9"/>
  <c r="S1804" i="9"/>
  <c r="S1806" i="9"/>
  <c r="S1815" i="9"/>
  <c r="S2086" i="9"/>
  <c r="S2087" i="9"/>
  <c r="S2089" i="9"/>
  <c r="S2090" i="9"/>
  <c r="S2091" i="9"/>
  <c r="S2092" i="9"/>
  <c r="S2088" i="9"/>
  <c r="S2093" i="9"/>
  <c r="S2094" i="9"/>
  <c r="S2169" i="9"/>
  <c r="S138" i="9"/>
  <c r="S139" i="9"/>
  <c r="S140" i="9"/>
  <c r="S141" i="9"/>
  <c r="S142" i="9"/>
  <c r="S143" i="9"/>
  <c r="S144" i="9"/>
  <c r="S145" i="9"/>
  <c r="S146" i="9"/>
  <c r="S147" i="9"/>
  <c r="S148" i="9"/>
  <c r="S149" i="9"/>
  <c r="S150" i="9"/>
  <c r="S151" i="9"/>
  <c r="S152" i="9"/>
  <c r="S153" i="9"/>
  <c r="S154" i="9"/>
  <c r="S155" i="9"/>
  <c r="S156" i="9"/>
  <c r="S157" i="9"/>
  <c r="S158" i="9"/>
  <c r="S159" i="9"/>
  <c r="S160" i="9"/>
  <c r="S161" i="9"/>
  <c r="S162" i="9"/>
  <c r="S163" i="9"/>
  <c r="S164" i="9"/>
  <c r="S165" i="9"/>
  <c r="S166" i="9"/>
  <c r="S167" i="9"/>
  <c r="S168" i="9"/>
  <c r="S169" i="9"/>
  <c r="S170" i="9"/>
  <c r="S171" i="9"/>
  <c r="S1545" i="9"/>
  <c r="S1546" i="9"/>
  <c r="S1547" i="9"/>
  <c r="S1548" i="9"/>
  <c r="S1549" i="9"/>
  <c r="S1551" i="9"/>
  <c r="S1552" i="9"/>
  <c r="S1606" i="9"/>
  <c r="S1607" i="9"/>
  <c r="S1608" i="9"/>
  <c r="S1609" i="9"/>
  <c r="S1610" i="9"/>
  <c r="S1612" i="9"/>
  <c r="S1613" i="9"/>
  <c r="S1614" i="9"/>
  <c r="S1616" i="9"/>
  <c r="S2590" i="9"/>
  <c r="S2591" i="9"/>
  <c r="S2592" i="9"/>
  <c r="S2593" i="9"/>
  <c r="S2595" i="9"/>
  <c r="S2596" i="9"/>
  <c r="S1550" i="9"/>
  <c r="S1553" i="9"/>
  <c r="S1611" i="9"/>
  <c r="S1615" i="9"/>
  <c r="S2594" i="9"/>
  <c r="S9" i="9"/>
  <c r="S10" i="9"/>
  <c r="S11" i="9"/>
  <c r="S12" i="9"/>
  <c r="S13" i="9"/>
  <c r="S14" i="9"/>
  <c r="S245" i="9"/>
  <c r="S246" i="9"/>
  <c r="S247" i="9"/>
  <c r="S248" i="9"/>
  <c r="S249" i="9"/>
  <c r="S250" i="9"/>
  <c r="S483" i="9"/>
  <c r="S484" i="9"/>
  <c r="S485" i="9"/>
  <c r="S486" i="9"/>
  <c r="S872" i="9"/>
  <c r="S1214" i="9"/>
  <c r="S1215" i="9"/>
  <c r="S1216" i="9"/>
  <c r="S1217" i="9"/>
  <c r="S1218" i="9"/>
  <c r="S1219" i="9"/>
  <c r="S1220" i="9"/>
  <c r="S1221" i="9"/>
  <c r="S1222" i="9"/>
  <c r="S1223" i="9"/>
  <c r="S1224" i="9"/>
  <c r="S1225" i="9"/>
  <c r="S2100" i="9"/>
  <c r="S2489" i="9"/>
  <c r="S2490" i="9"/>
  <c r="S1832" i="9"/>
  <c r="S1115" i="9"/>
  <c r="S1116" i="9"/>
  <c r="S1117" i="9"/>
  <c r="S1118" i="9"/>
  <c r="S2105" i="9"/>
  <c r="S2106" i="9"/>
  <c r="S2107" i="9"/>
  <c r="S2108" i="9"/>
  <c r="S2109" i="9"/>
  <c r="S2110" i="9"/>
  <c r="S2111" i="9"/>
  <c r="S2113" i="9"/>
  <c r="S2114" i="9"/>
  <c r="S2115" i="9"/>
  <c r="S2116" i="9"/>
  <c r="S2117" i="9"/>
  <c r="S2118" i="9"/>
  <c r="S2119" i="9"/>
  <c r="S2120" i="9"/>
  <c r="S2127" i="9"/>
  <c r="S665" i="9"/>
  <c r="S666" i="9"/>
  <c r="S667" i="9"/>
  <c r="S668" i="9"/>
  <c r="S669" i="9"/>
  <c r="S894" i="9"/>
  <c r="S895" i="9"/>
  <c r="S896" i="9"/>
  <c r="S897" i="9"/>
  <c r="S898" i="9"/>
  <c r="S899" i="9"/>
  <c r="S900" i="9"/>
  <c r="S901" i="9"/>
  <c r="S902" i="9"/>
  <c r="S903" i="9"/>
  <c r="S904" i="9"/>
  <c r="S905" i="9"/>
  <c r="S906" i="9"/>
  <c r="S907" i="9"/>
  <c r="S908" i="9"/>
  <c r="S909" i="9"/>
  <c r="S2322" i="9"/>
  <c r="S2323" i="9"/>
  <c r="S2324" i="9"/>
  <c r="S2325" i="9"/>
  <c r="S1385" i="9"/>
  <c r="S1386" i="9"/>
  <c r="S1387" i="9"/>
  <c r="S1388" i="9"/>
  <c r="S1389" i="9"/>
  <c r="S1390" i="9"/>
  <c r="S1391" i="9"/>
  <c r="S1392" i="9"/>
  <c r="S1033" i="9"/>
  <c r="S1034" i="9"/>
  <c r="S1035" i="9"/>
  <c r="S1036" i="9"/>
  <c r="S1037" i="9"/>
  <c r="S1038" i="9"/>
  <c r="S1039" i="9"/>
  <c r="S1040" i="9"/>
  <c r="S1041" i="9"/>
  <c r="S1042" i="9"/>
  <c r="S1043" i="9"/>
  <c r="S1044" i="9"/>
  <c r="S1045" i="9"/>
  <c r="S1046" i="9"/>
  <c r="S1047" i="9"/>
  <c r="S1048" i="9"/>
  <c r="S1049" i="9"/>
  <c r="S1050" i="9"/>
  <c r="S1051" i="9"/>
  <c r="S1052" i="9"/>
  <c r="S1053" i="9"/>
  <c r="S1054" i="9"/>
  <c r="S1055" i="9"/>
  <c r="S1056" i="9"/>
  <c r="S1057" i="9"/>
  <c r="S1058" i="9"/>
  <c r="S1059" i="9"/>
  <c r="S1060" i="9"/>
  <c r="S1061" i="9"/>
  <c r="S1062" i="9"/>
  <c r="S1063" i="9"/>
  <c r="S1064" i="9"/>
  <c r="S1065" i="9"/>
  <c r="S1226" i="9"/>
  <c r="S2122" i="9"/>
  <c r="S2123" i="9"/>
  <c r="S2124" i="9"/>
  <c r="S2125" i="9"/>
  <c r="S2126" i="9"/>
  <c r="S2191" i="9"/>
  <c r="S2192" i="9"/>
  <c r="S2193" i="9"/>
  <c r="S848" i="9"/>
  <c r="S849" i="9"/>
  <c r="S850" i="9"/>
  <c r="S851" i="9"/>
  <c r="S852" i="9"/>
  <c r="S853" i="9"/>
  <c r="S854" i="9"/>
  <c r="S855" i="9"/>
  <c r="S856" i="9"/>
  <c r="S857" i="9"/>
  <c r="S858" i="9"/>
  <c r="S859" i="9"/>
  <c r="S860" i="9"/>
  <c r="S861" i="9"/>
  <c r="S1321" i="9"/>
  <c r="S1322" i="9"/>
  <c r="S1323" i="9"/>
  <c r="S1324" i="9"/>
  <c r="S1325" i="9"/>
  <c r="S1326" i="9"/>
  <c r="S1327" i="9"/>
  <c r="S1328" i="9"/>
  <c r="S1329" i="9"/>
  <c r="S1330" i="9"/>
  <c r="S1331" i="9"/>
  <c r="S1332" i="9"/>
  <c r="S1333" i="9"/>
  <c r="S1334" i="9"/>
  <c r="S1335" i="9"/>
  <c r="S1336" i="9"/>
  <c r="S1337" i="9"/>
  <c r="S1338" i="9"/>
  <c r="S1339" i="9"/>
  <c r="S1340" i="9"/>
  <c r="S1341" i="9"/>
  <c r="S1342" i="9"/>
  <c r="S2171" i="9"/>
  <c r="S2172" i="9"/>
  <c r="S2173" i="9"/>
  <c r="S2174" i="9"/>
  <c r="S2175" i="9"/>
  <c r="S2176" i="9"/>
  <c r="S2177" i="9"/>
  <c r="S2178" i="9"/>
  <c r="S2179" i="9"/>
  <c r="S2180" i="9"/>
  <c r="S2181" i="9"/>
  <c r="S2182" i="9"/>
  <c r="S2184" i="9"/>
  <c r="S2185" i="9"/>
  <c r="S2187" i="9"/>
  <c r="S2188" i="9"/>
  <c r="S2189" i="9"/>
  <c r="S2195" i="9"/>
  <c r="S2170" i="9"/>
  <c r="S2183" i="9"/>
  <c r="S2186" i="9"/>
  <c r="S2190" i="9"/>
  <c r="S306" i="9"/>
  <c r="S307" i="9"/>
  <c r="S308" i="9"/>
  <c r="S309" i="9"/>
  <c r="S310" i="9"/>
  <c r="S311" i="9"/>
  <c r="S312" i="9"/>
  <c r="S313" i="9"/>
  <c r="S314" i="9"/>
  <c r="S315" i="9"/>
  <c r="S316" i="9"/>
  <c r="S317" i="9"/>
  <c r="S318" i="9"/>
  <c r="S319" i="9"/>
  <c r="S320" i="9"/>
  <c r="S321" i="9"/>
  <c r="S322" i="9"/>
  <c r="S323" i="9"/>
  <c r="S324" i="9"/>
  <c r="S325" i="9"/>
  <c r="S326" i="9"/>
  <c r="S327" i="9"/>
  <c r="S8" i="9"/>
  <c r="S816" i="9"/>
  <c r="S817" i="9"/>
  <c r="S818" i="9"/>
  <c r="S819" i="9"/>
  <c r="S820" i="9"/>
  <c r="S821" i="9"/>
  <c r="S822" i="9"/>
  <c r="S823" i="9"/>
  <c r="S569" i="9"/>
  <c r="S570" i="9"/>
  <c r="S571" i="9"/>
  <c r="S572" i="9"/>
  <c r="S747" i="9"/>
  <c r="S748" i="9"/>
  <c r="S749" i="9"/>
  <c r="S750" i="9"/>
  <c r="S751" i="9"/>
  <c r="S752" i="9"/>
  <c r="S753" i="9"/>
  <c r="S754" i="9"/>
  <c r="S755" i="9"/>
  <c r="S756" i="9"/>
  <c r="S757" i="9"/>
  <c r="S758" i="9"/>
  <c r="S759" i="9"/>
  <c r="S760" i="9"/>
  <c r="S761" i="9"/>
  <c r="S762" i="9"/>
  <c r="S2103" i="9"/>
  <c r="S2104" i="9"/>
  <c r="S883" i="9"/>
  <c r="S887" i="9"/>
  <c r="S2212" i="9"/>
  <c r="S675" i="9"/>
  <c r="S676" i="9"/>
  <c r="S677" i="9"/>
  <c r="S678" i="9"/>
  <c r="S2" i="9"/>
  <c r="S3" i="9"/>
  <c r="S4" i="9"/>
  <c r="S5" i="9"/>
  <c r="S6" i="9"/>
  <c r="S7" i="9"/>
  <c r="S836" i="9"/>
  <c r="S874" i="9"/>
  <c r="S875" i="9"/>
  <c r="S876" i="9"/>
  <c r="S877" i="9"/>
  <c r="S878" i="9"/>
  <c r="S879" i="9"/>
  <c r="S880" i="9"/>
  <c r="S881" i="9"/>
  <c r="S888" i="9"/>
  <c r="S1240" i="9"/>
  <c r="S1241" i="9"/>
  <c r="S1242" i="9"/>
  <c r="S1243" i="9"/>
  <c r="S1244" i="9"/>
  <c r="S1245" i="9"/>
  <c r="S1246" i="9"/>
  <c r="S1247" i="9"/>
  <c r="S1248" i="9"/>
  <c r="S1249" i="9"/>
  <c r="S1250" i="9"/>
  <c r="S1251" i="9"/>
  <c r="S1252" i="9"/>
  <c r="S1253" i="9"/>
  <c r="S1254" i="9"/>
  <c r="S1255" i="9"/>
  <c r="S1256" i="9"/>
  <c r="S1257" i="9"/>
  <c r="S1258" i="9"/>
  <c r="S1259" i="9"/>
  <c r="S1260" i="9"/>
  <c r="S1261" i="9"/>
  <c r="S837" i="9"/>
  <c r="S838" i="9"/>
  <c r="S839" i="9"/>
  <c r="S840" i="9"/>
  <c r="S53" i="9"/>
  <c r="S263" i="9"/>
  <c r="S264" i="9"/>
  <c r="S265" i="9"/>
  <c r="S266" i="9"/>
  <c r="S267" i="9"/>
  <c r="S268" i="9"/>
  <c r="S269" i="9"/>
  <c r="S270" i="9"/>
  <c r="S271" i="9"/>
  <c r="S889" i="9"/>
  <c r="S890" i="9"/>
  <c r="S891" i="9"/>
  <c r="S892" i="9"/>
  <c r="S893" i="9"/>
  <c r="S540" i="9"/>
  <c r="S541" i="9"/>
  <c r="S542" i="9"/>
  <c r="S543" i="9"/>
  <c r="S1397" i="9"/>
  <c r="S1398" i="9"/>
  <c r="S1399" i="9"/>
  <c r="S1400" i="9"/>
  <c r="S1401" i="9"/>
  <c r="S1402" i="9"/>
  <c r="S1403" i="9"/>
  <c r="S1404" i="9"/>
  <c r="S1405" i="9"/>
  <c r="S1406" i="9"/>
  <c r="S1407" i="9"/>
  <c r="S1408" i="9"/>
  <c r="S1409" i="9"/>
  <c r="S33" i="9"/>
  <c r="S34" i="9"/>
  <c r="S35" i="9"/>
  <c r="S36" i="9"/>
  <c r="S37" i="9"/>
  <c r="S38" i="9"/>
  <c r="S39" i="9"/>
  <c r="S40" i="9"/>
  <c r="S41" i="9"/>
  <c r="S583" i="9"/>
  <c r="S584" i="9"/>
  <c r="S585" i="9"/>
  <c r="S586" i="9"/>
  <c r="S587" i="9"/>
  <c r="S588" i="9"/>
  <c r="S589" i="9"/>
  <c r="S1827" i="9"/>
  <c r="S1829" i="9"/>
  <c r="S1830" i="9"/>
  <c r="S2339" i="9"/>
  <c r="S2373" i="9"/>
  <c r="S1828" i="9"/>
  <c r="S1831" i="9"/>
  <c r="S2340" i="9"/>
  <c r="S2374" i="9"/>
  <c r="S2200" i="9"/>
  <c r="S2201" i="9"/>
  <c r="S2203" i="9"/>
  <c r="S2204" i="9"/>
  <c r="S2341" i="9"/>
  <c r="S1022" i="9"/>
  <c r="S1023" i="9"/>
  <c r="S1024" i="9"/>
  <c r="S1025" i="9"/>
  <c r="S1026" i="9"/>
  <c r="S1027" i="9"/>
  <c r="S1028" i="9"/>
  <c r="S1029" i="9"/>
  <c r="S1030" i="9"/>
  <c r="S1031" i="9"/>
  <c r="S1032" i="9"/>
  <c r="S2202" i="9"/>
  <c r="S2205" i="9"/>
  <c r="S763" i="9"/>
  <c r="S764" i="9"/>
  <c r="S765" i="9"/>
  <c r="S766" i="9"/>
  <c r="S767" i="9"/>
  <c r="S768" i="9"/>
  <c r="S2095" i="9"/>
  <c r="S2096" i="9"/>
  <c r="S2138" i="9"/>
  <c r="S2097" i="9"/>
  <c r="S2139" i="9"/>
  <c r="S194" i="9"/>
  <c r="S195" i="9"/>
  <c r="S196" i="9"/>
  <c r="S197" i="9"/>
  <c r="S198" i="9"/>
  <c r="S199" i="9"/>
  <c r="S200" i="9"/>
  <c r="S201" i="9"/>
  <c r="S202" i="9"/>
  <c r="S203" i="9"/>
  <c r="S204" i="9"/>
  <c r="S205" i="9"/>
  <c r="S206" i="9"/>
  <c r="S207" i="9"/>
  <c r="S208" i="9"/>
  <c r="S209" i="9"/>
  <c r="S210" i="9"/>
  <c r="S211" i="9"/>
  <c r="S212" i="9"/>
  <c r="S213" i="9"/>
  <c r="S214" i="9"/>
  <c r="S215" i="9"/>
  <c r="S216" i="9"/>
  <c r="S217" i="9"/>
  <c r="S218" i="9"/>
  <c r="S789" i="9"/>
  <c r="S790" i="9"/>
  <c r="S791" i="9"/>
  <c r="S792" i="9"/>
  <c r="S793" i="9"/>
  <c r="S794" i="9"/>
  <c r="S795" i="9"/>
  <c r="S796" i="9"/>
  <c r="S797" i="9"/>
  <c r="S798" i="9"/>
  <c r="S799" i="9"/>
  <c r="S800" i="9"/>
  <c r="S801" i="9"/>
  <c r="S802" i="9"/>
  <c r="S1596" i="9"/>
  <c r="S1657" i="9"/>
  <c r="S1659" i="9"/>
  <c r="S1660" i="9"/>
  <c r="S2492" i="9"/>
  <c r="S1597" i="9"/>
  <c r="S1658" i="9"/>
  <c r="S2493" i="9"/>
  <c r="S1362" i="9"/>
  <c r="S1363" i="9"/>
  <c r="S1364" i="9"/>
  <c r="S1365" i="9"/>
  <c r="S1366" i="9"/>
  <c r="S1367" i="9"/>
  <c r="S1368" i="9"/>
  <c r="S1369" i="9"/>
  <c r="S1370" i="9"/>
  <c r="S1371" i="9"/>
  <c r="S1372" i="9"/>
  <c r="S2461" i="9"/>
  <c r="S1511" i="9"/>
  <c r="S1516" i="9"/>
  <c r="S1522" i="9"/>
  <c r="S1534" i="9"/>
  <c r="S1540" i="9"/>
  <c r="S1927" i="9"/>
  <c r="S2047" i="9"/>
  <c r="S2128" i="9"/>
  <c r="S2226" i="9"/>
  <c r="S2229" i="9"/>
  <c r="S2230" i="9"/>
  <c r="S2232" i="9"/>
  <c r="S2234" i="9"/>
  <c r="S2235" i="9"/>
  <c r="S2237" i="9"/>
  <c r="S2239" i="9"/>
  <c r="S2241" i="9"/>
  <c r="S2244" i="9"/>
  <c r="S2246" i="9"/>
  <c r="S2248" i="9"/>
  <c r="S2377" i="9"/>
  <c r="S2378" i="9"/>
  <c r="S2379" i="9"/>
  <c r="S2381" i="9"/>
  <c r="S2382" i="9"/>
  <c r="S2388" i="9"/>
  <c r="S2417" i="9"/>
  <c r="S2418" i="9"/>
  <c r="S2424" i="9"/>
  <c r="S2460" i="9"/>
  <c r="S1740" i="9"/>
  <c r="S1769" i="9"/>
  <c r="S2050" i="9"/>
  <c r="S2057" i="9"/>
  <c r="S2072" i="9"/>
  <c r="S2074" i="9"/>
  <c r="S2102" i="9"/>
  <c r="S2112" i="9"/>
  <c r="S2140" i="9"/>
  <c r="S2141" i="9"/>
  <c r="S2142" i="9"/>
  <c r="S2143" i="9"/>
  <c r="S2282" i="9"/>
  <c r="S2376" i="9"/>
  <c r="S2426" i="9"/>
  <c r="S2469" i="9"/>
  <c r="S2562" i="9"/>
  <c r="S824" i="9"/>
  <c r="T825" i="9"/>
  <c r="T826" i="9"/>
  <c r="T2342" i="9"/>
  <c r="T2343" i="9"/>
  <c r="T279" i="9"/>
  <c r="T281" i="9"/>
  <c r="T282" i="9"/>
  <c r="T284" i="9"/>
  <c r="T285" i="9"/>
  <c r="T286" i="9"/>
  <c r="T287" i="9"/>
  <c r="T289" i="9"/>
  <c r="T290" i="9"/>
  <c r="T291" i="9"/>
  <c r="T1628" i="9"/>
  <c r="T2285" i="9"/>
  <c r="T2553" i="9"/>
  <c r="T2556" i="9"/>
  <c r="T2564" i="9"/>
  <c r="T2554" i="9"/>
  <c r="T2557" i="9"/>
  <c r="T941" i="9"/>
  <c r="T942" i="9"/>
  <c r="T943" i="9"/>
  <c r="T944" i="9"/>
  <c r="T945" i="9"/>
  <c r="T946" i="9"/>
  <c r="T947" i="9"/>
  <c r="T948" i="9"/>
  <c r="T949" i="9"/>
  <c r="T950" i="9"/>
  <c r="T1119" i="9"/>
  <c r="T1120" i="9"/>
  <c r="T1121" i="9"/>
  <c r="T1122" i="9"/>
  <c r="T1123" i="9"/>
  <c r="T1124" i="9"/>
  <c r="T1125" i="9"/>
  <c r="T1126" i="9"/>
  <c r="T1127" i="9"/>
  <c r="T1128" i="9"/>
  <c r="T1129" i="9"/>
  <c r="T1130" i="9"/>
  <c r="T1131" i="9"/>
  <c r="T1132" i="9"/>
  <c r="T1133" i="9"/>
  <c r="T1134" i="9"/>
  <c r="T1135" i="9"/>
  <c r="T1136" i="9"/>
  <c r="T1137" i="9"/>
  <c r="T1138" i="9"/>
  <c r="T1139" i="9"/>
  <c r="T1140" i="9"/>
  <c r="T2134" i="9"/>
  <c r="T2252" i="9"/>
  <c r="T2253" i="9"/>
  <c r="T2254" i="9"/>
  <c r="T2255" i="9"/>
  <c r="T2256" i="9"/>
  <c r="T2257" i="9"/>
  <c r="T2258" i="9"/>
  <c r="T2259" i="9"/>
  <c r="T2260" i="9"/>
  <c r="T2261" i="9"/>
  <c r="T2380" i="9"/>
  <c r="T2383" i="9"/>
  <c r="T2384" i="9"/>
  <c r="T2385" i="9"/>
  <c r="T2386" i="9"/>
  <c r="T2387" i="9"/>
  <c r="T2389" i="9"/>
  <c r="T2391" i="9"/>
  <c r="T2392" i="9"/>
  <c r="T2393" i="9"/>
  <c r="T2394" i="9"/>
  <c r="T2395" i="9"/>
  <c r="T2396" i="9"/>
  <c r="T2405" i="9"/>
  <c r="T2407" i="9"/>
  <c r="T2408" i="9"/>
  <c r="T2409" i="9"/>
  <c r="T2410" i="9"/>
  <c r="T2411" i="9"/>
  <c r="T2412" i="9"/>
  <c r="T2413" i="9"/>
  <c r="T2414" i="9"/>
  <c r="T2419" i="9"/>
  <c r="T2420" i="9"/>
  <c r="T2422" i="9"/>
  <c r="T2423" i="9"/>
  <c r="T2538" i="9"/>
  <c r="T2539" i="9"/>
  <c r="T2262" i="9"/>
  <c r="T2390" i="9"/>
  <c r="T2406" i="9"/>
  <c r="T2415" i="9"/>
  <c r="T2416" i="9"/>
  <c r="T2421" i="9"/>
  <c r="T2540" i="9"/>
  <c r="T1007" i="9"/>
  <c r="T1008" i="9"/>
  <c r="T1009" i="9"/>
  <c r="T1010" i="9"/>
  <c r="T1011" i="9"/>
  <c r="T1012" i="9"/>
  <c r="T1013" i="9"/>
  <c r="T1014" i="9"/>
  <c r="T1015" i="9"/>
  <c r="T1016" i="9"/>
  <c r="T1017" i="9"/>
  <c r="T1018" i="9"/>
  <c r="T1019" i="9"/>
  <c r="T1020" i="9"/>
  <c r="T1698" i="9"/>
  <c r="T1823" i="9"/>
  <c r="T1918" i="9"/>
  <c r="T2295" i="9"/>
  <c r="T2296" i="9"/>
  <c r="T2297" i="9"/>
  <c r="T2298" i="9"/>
  <c r="T2299" i="9"/>
  <c r="T2300" i="9"/>
  <c r="T2301" i="9"/>
  <c r="T2302" i="9"/>
  <c r="T2303" i="9"/>
  <c r="T2304" i="9"/>
  <c r="T2305" i="9"/>
  <c r="T2306" i="9"/>
  <c r="T2308" i="9"/>
  <c r="T2309" i="9"/>
  <c r="T2310" i="9"/>
  <c r="T2311" i="9"/>
  <c r="T1824" i="9"/>
  <c r="T1919" i="9"/>
  <c r="T2307" i="9"/>
  <c r="T2312" i="9"/>
  <c r="T1070" i="9"/>
  <c r="T1071" i="9"/>
  <c r="T1075" i="9"/>
  <c r="T1076" i="9"/>
  <c r="T1077" i="9"/>
  <c r="T489" i="9"/>
  <c r="T490" i="9"/>
  <c r="T491" i="9"/>
  <c r="T492" i="9"/>
  <c r="T493" i="9"/>
  <c r="T494" i="9"/>
  <c r="T495" i="9"/>
  <c r="T496" i="9"/>
  <c r="T497" i="9"/>
  <c r="T498" i="9"/>
  <c r="T499" i="9"/>
  <c r="T500" i="9"/>
  <c r="T501" i="9"/>
  <c r="T502" i="9"/>
  <c r="T503" i="9"/>
  <c r="T504" i="9"/>
  <c r="T505" i="9"/>
  <c r="T506" i="9"/>
  <c r="T507" i="9"/>
  <c r="T508" i="9"/>
  <c r="T509" i="9"/>
  <c r="T510" i="9"/>
  <c r="T511" i="9"/>
  <c r="T512" i="9"/>
  <c r="T513" i="9"/>
  <c r="T514" i="9"/>
  <c r="T515" i="9"/>
  <c r="T516" i="9"/>
  <c r="T517" i="9"/>
  <c r="T641" i="9"/>
  <c r="T642" i="9"/>
  <c r="T643" i="9"/>
  <c r="T644" i="9"/>
  <c r="T645" i="9"/>
  <c r="T404" i="9"/>
  <c r="T405" i="9"/>
  <c r="T406" i="9"/>
  <c r="T407" i="9"/>
  <c r="T408" i="9"/>
  <c r="T409" i="9"/>
  <c r="T1066" i="9"/>
  <c r="T1067" i="9"/>
  <c r="T1068" i="9"/>
  <c r="T1069" i="9"/>
  <c r="T1393" i="9"/>
  <c r="T1394" i="9"/>
  <c r="T1395" i="9"/>
  <c r="T1396" i="9"/>
  <c r="T1687" i="9"/>
  <c r="T1688" i="9"/>
  <c r="T1689" i="9"/>
  <c r="T1690" i="9"/>
  <c r="T1691" i="9"/>
  <c r="T1692" i="9"/>
  <c r="T1693" i="9"/>
  <c r="T1694" i="9"/>
  <c r="T1695" i="9"/>
  <c r="T1696" i="9"/>
  <c r="T2579" i="9"/>
  <c r="T2580" i="9"/>
  <c r="T2581" i="9"/>
  <c r="T2582" i="9"/>
  <c r="T2583" i="9"/>
  <c r="T2584" i="9"/>
  <c r="T2585" i="9"/>
  <c r="T2586" i="9"/>
  <c r="T2587" i="9"/>
  <c r="T2588" i="9"/>
  <c r="T1697" i="9"/>
  <c r="T2589" i="9"/>
  <c r="T280" i="9"/>
  <c r="T1565" i="9"/>
  <c r="T1566" i="9"/>
  <c r="T1567" i="9"/>
  <c r="T1568" i="9"/>
  <c r="T1569" i="9"/>
  <c r="T1570" i="9"/>
  <c r="T1571" i="9"/>
  <c r="T1572" i="9"/>
  <c r="T1573" i="9"/>
  <c r="T1574" i="9"/>
  <c r="T1575" i="9"/>
  <c r="T1576" i="9"/>
  <c r="T1577" i="9"/>
  <c r="T1578" i="9"/>
  <c r="T1579" i="9"/>
  <c r="T1343" i="9"/>
  <c r="T1344" i="9"/>
  <c r="T1345" i="9"/>
  <c r="T1346" i="9"/>
  <c r="T1347" i="9"/>
  <c r="T1348" i="9"/>
  <c r="T1349" i="9"/>
  <c r="T1350" i="9"/>
  <c r="T1772" i="9"/>
  <c r="T1773" i="9"/>
  <c r="T1774" i="9"/>
  <c r="T121" i="9"/>
  <c r="T122" i="9"/>
  <c r="T488" i="9"/>
  <c r="T518" i="9"/>
  <c r="T573" i="9"/>
  <c r="T697" i="9"/>
  <c r="T698" i="9"/>
  <c r="T873" i="9"/>
  <c r="T951" i="9"/>
  <c r="T952" i="9"/>
  <c r="T953" i="9"/>
  <c r="T954" i="9"/>
  <c r="T955" i="9"/>
  <c r="T956" i="9"/>
  <c r="T957" i="9"/>
  <c r="T958" i="9"/>
  <c r="T959" i="9"/>
  <c r="T960" i="9"/>
  <c r="T961" i="9"/>
  <c r="T1078" i="9"/>
  <c r="T1202" i="9"/>
  <c r="T1203" i="9"/>
  <c r="T1204" i="9"/>
  <c r="T1205" i="9"/>
  <c r="T1206" i="9"/>
  <c r="T1207" i="9"/>
  <c r="T1208" i="9"/>
  <c r="T1209" i="9"/>
  <c r="T1210" i="9"/>
  <c r="T1211" i="9"/>
  <c r="T1212" i="9"/>
  <c r="T1213" i="9"/>
  <c r="T1417" i="9"/>
  <c r="T1418" i="9"/>
  <c r="T1419" i="9"/>
  <c r="T1420" i="9"/>
  <c r="T1421" i="9"/>
  <c r="T1422" i="9"/>
  <c r="T1424" i="9"/>
  <c r="T1425" i="9"/>
  <c r="T1426" i="9"/>
  <c r="T1450" i="9"/>
  <c r="T1476" i="9"/>
  <c r="T1477" i="9"/>
  <c r="T1478" i="9"/>
  <c r="T1479" i="9"/>
  <c r="T1480" i="9"/>
  <c r="T1485" i="9"/>
  <c r="T1486" i="9"/>
  <c r="T1487" i="9"/>
  <c r="T1488" i="9"/>
  <c r="T1489" i="9"/>
  <c r="T1499" i="9"/>
  <c r="T1554" i="9"/>
  <c r="T1559" i="9"/>
  <c r="T1560" i="9"/>
  <c r="T1564" i="9"/>
  <c r="T1604" i="9"/>
  <c r="T1605" i="9"/>
  <c r="T1617" i="9"/>
  <c r="T1618" i="9"/>
  <c r="T1619" i="9"/>
  <c r="T1620" i="9"/>
  <c r="T1621" i="9"/>
  <c r="T1622" i="9"/>
  <c r="T1623" i="9"/>
  <c r="T1624" i="9"/>
  <c r="T1625" i="9"/>
  <c r="T1626" i="9"/>
  <c r="T1627" i="9"/>
  <c r="T1632" i="9"/>
  <c r="T1633" i="9"/>
  <c r="T1634" i="9"/>
  <c r="T1650" i="9"/>
  <c r="T1652" i="9"/>
  <c r="T1653" i="9"/>
  <c r="T1654" i="9"/>
  <c r="T1655" i="9"/>
  <c r="T1656" i="9"/>
  <c r="T1662" i="9"/>
  <c r="T1663" i="9"/>
  <c r="T1664" i="9"/>
  <c r="T1665" i="9"/>
  <c r="T1674" i="9"/>
  <c r="T1675" i="9"/>
  <c r="T1676" i="9"/>
  <c r="T1677" i="9"/>
  <c r="T1678" i="9"/>
  <c r="T1679" i="9"/>
  <c r="T1680" i="9"/>
  <c r="T1681" i="9"/>
  <c r="T1682" i="9"/>
  <c r="T1683" i="9"/>
  <c r="T1684" i="9"/>
  <c r="T1685" i="9"/>
  <c r="T1686" i="9"/>
  <c r="T1735" i="9"/>
  <c r="T1737" i="9"/>
  <c r="T1783" i="9"/>
  <c r="T1822" i="9"/>
  <c r="T1866" i="9"/>
  <c r="T1867" i="9"/>
  <c r="T1909" i="9"/>
  <c r="T1910" i="9"/>
  <c r="T1914" i="9"/>
  <c r="T1915" i="9"/>
  <c r="T1916" i="9"/>
  <c r="T2019" i="9"/>
  <c r="T2020" i="9"/>
  <c r="T2084" i="9"/>
  <c r="T2135" i="9"/>
  <c r="T2137" i="9"/>
  <c r="T2144" i="9"/>
  <c r="T2146" i="9"/>
  <c r="T2151" i="9"/>
  <c r="T2152" i="9"/>
  <c r="T2154" i="9"/>
  <c r="T2196" i="9"/>
  <c r="T2206" i="9"/>
  <c r="T2209" i="9"/>
  <c r="T2210" i="9"/>
  <c r="T2213" i="9"/>
  <c r="T2214" i="9"/>
  <c r="T2273" i="9"/>
  <c r="T2274" i="9"/>
  <c r="T2275" i="9"/>
  <c r="T2276" i="9"/>
  <c r="T2277" i="9"/>
  <c r="T2278" i="9"/>
  <c r="T2279" i="9"/>
  <c r="T2280" i="9"/>
  <c r="T2281" i="9"/>
  <c r="T2283" i="9"/>
  <c r="T2284" i="9"/>
  <c r="T2328" i="9"/>
  <c r="T2360" i="9"/>
  <c r="T2366" i="9"/>
  <c r="T1423" i="9"/>
  <c r="T1481" i="9"/>
  <c r="T1651" i="9"/>
  <c r="T1911" i="9"/>
  <c r="T2085" i="9"/>
  <c r="T2145" i="9"/>
  <c r="T2153" i="9"/>
  <c r="T2155" i="9"/>
  <c r="T2327" i="9"/>
  <c r="T619" i="9"/>
  <c r="T620" i="9"/>
  <c r="T621" i="9"/>
  <c r="T622" i="9"/>
  <c r="T623" i="9"/>
  <c r="T624" i="9"/>
  <c r="T625" i="9"/>
  <c r="T626" i="9"/>
  <c r="T627" i="9"/>
  <c r="T628" i="9"/>
  <c r="T1227" i="9"/>
  <c r="T1228" i="9"/>
  <c r="T1229" i="9"/>
  <c r="T1230" i="9"/>
  <c r="T1561" i="9"/>
  <c r="T1562" i="9"/>
  <c r="T1868" i="9"/>
  <c r="T1869" i="9"/>
  <c r="T1876" i="9"/>
  <c r="T1877" i="9"/>
  <c r="T1878" i="9"/>
  <c r="T1879" i="9"/>
  <c r="T1563" i="9"/>
  <c r="T1870" i="9"/>
  <c r="T1880" i="9"/>
  <c r="T1881" i="9"/>
  <c r="T283" i="9"/>
  <c r="T288" i="9"/>
  <c r="T1490" i="9"/>
  <c r="T1491" i="9"/>
  <c r="T1492" i="9"/>
  <c r="T2035" i="9"/>
  <c r="T2211" i="9"/>
  <c r="T2326" i="9"/>
  <c r="T2344" i="9"/>
  <c r="T884" i="9"/>
  <c r="T885" i="9"/>
  <c r="T886" i="9"/>
  <c r="T922" i="9"/>
  <c r="T923" i="9"/>
  <c r="T924" i="9"/>
  <c r="T925" i="9"/>
  <c r="T926" i="9"/>
  <c r="T2216" i="9"/>
  <c r="T2217" i="9"/>
  <c r="T2218" i="9"/>
  <c r="T2219" i="9"/>
  <c r="T2220" i="9"/>
  <c r="T2221" i="9"/>
  <c r="T2222" i="9"/>
  <c r="T2223" i="9"/>
  <c r="T2224" i="9"/>
  <c r="T2225" i="9"/>
  <c r="T2227" i="9"/>
  <c r="T2228" i="9"/>
  <c r="T2231" i="9"/>
  <c r="T2233" i="9"/>
  <c r="T2236" i="9"/>
  <c r="T2238" i="9"/>
  <c r="T2240" i="9"/>
  <c r="T2243" i="9"/>
  <c r="T2245" i="9"/>
  <c r="T2247" i="9"/>
  <c r="T2249" i="9"/>
  <c r="T2250" i="9"/>
  <c r="T2251" i="9"/>
  <c r="T2397" i="9"/>
  <c r="T2398" i="9"/>
  <c r="T2399" i="9"/>
  <c r="T2400" i="9"/>
  <c r="T2401" i="9"/>
  <c r="T2403" i="9"/>
  <c r="T2404" i="9"/>
  <c r="T1920" i="9"/>
  <c r="T2242" i="9"/>
  <c r="T2402" i="9"/>
  <c r="T2527" i="9"/>
  <c r="T113" i="9"/>
  <c r="T114" i="9"/>
  <c r="T115" i="9"/>
  <c r="T116" i="9"/>
  <c r="T117" i="9"/>
  <c r="T118" i="9"/>
  <c r="T119" i="9"/>
  <c r="T120" i="9"/>
  <c r="T123" i="9"/>
  <c r="T124" i="9"/>
  <c r="T125" i="9"/>
  <c r="T126" i="9"/>
  <c r="T127" i="9"/>
  <c r="T128" i="9"/>
  <c r="T129" i="9"/>
  <c r="T130" i="9"/>
  <c r="T131" i="9"/>
  <c r="T132" i="9"/>
  <c r="T133" i="9"/>
  <c r="T134" i="9"/>
  <c r="T135" i="9"/>
  <c r="T136" i="9"/>
  <c r="T251" i="9"/>
  <c r="T252" i="9"/>
  <c r="T253" i="9"/>
  <c r="T254" i="9"/>
  <c r="T255" i="9"/>
  <c r="T1294" i="9"/>
  <c r="T1295" i="9"/>
  <c r="T1296" i="9"/>
  <c r="T1297" i="9"/>
  <c r="T1298" i="9"/>
  <c r="T1299" i="9"/>
  <c r="T1300" i="9"/>
  <c r="T1301" i="9"/>
  <c r="T292" i="9"/>
  <c r="T1373" i="9"/>
  <c r="T1374" i="9"/>
  <c r="T1375" i="9"/>
  <c r="T1376" i="9"/>
  <c r="T1377" i="9"/>
  <c r="T1378" i="9"/>
  <c r="T1379" i="9"/>
  <c r="T1380" i="9"/>
  <c r="T1381" i="9"/>
  <c r="T1382" i="9"/>
  <c r="T1383" i="9"/>
  <c r="T1384" i="9"/>
  <c r="T1635" i="9"/>
  <c r="T1636" i="9"/>
  <c r="T1637" i="9"/>
  <c r="T1638" i="9"/>
  <c r="T1639" i="9"/>
  <c r="T1640" i="9"/>
  <c r="T1641" i="9"/>
  <c r="T1642" i="9"/>
  <c r="T1643" i="9"/>
  <c r="T1645" i="9"/>
  <c r="T1646" i="9"/>
  <c r="T1648" i="9"/>
  <c r="T1649" i="9"/>
  <c r="T2375" i="9"/>
  <c r="T2488" i="9"/>
  <c r="T2555" i="9"/>
  <c r="T2558" i="9"/>
  <c r="T2559" i="9"/>
  <c r="T2560" i="9"/>
  <c r="T2561" i="9"/>
  <c r="T2563" i="9"/>
  <c r="T2565" i="9"/>
  <c r="T2566" i="9"/>
  <c r="T2567" i="9"/>
  <c r="T2568" i="9"/>
  <c r="T2569" i="9"/>
  <c r="T2570" i="9"/>
  <c r="T2571" i="9"/>
  <c r="T2572" i="9"/>
  <c r="T2573" i="9"/>
  <c r="T2574" i="9"/>
  <c r="T2575" i="9"/>
  <c r="T1644" i="9"/>
  <c r="T1647" i="9"/>
  <c r="T2576" i="9"/>
  <c r="T2577" i="9"/>
  <c r="T54" i="9"/>
  <c r="T55" i="9"/>
  <c r="T56" i="9"/>
  <c r="T57" i="9"/>
  <c r="T58" i="9"/>
  <c r="T59" i="9"/>
  <c r="T60" i="9"/>
  <c r="T61" i="9"/>
  <c r="T62" i="9"/>
  <c r="T63" i="9"/>
  <c r="T64" i="9"/>
  <c r="T65" i="9"/>
  <c r="T66" i="9"/>
  <c r="T67" i="9"/>
  <c r="T1072" i="9"/>
  <c r="T1073" i="9"/>
  <c r="T1074" i="9"/>
  <c r="T1482" i="9"/>
  <c r="T1483" i="9"/>
  <c r="T2346" i="9"/>
  <c r="T2347" i="9"/>
  <c r="T1484" i="9"/>
  <c r="T2348" i="9"/>
  <c r="T1940" i="9"/>
  <c r="T1941" i="9"/>
  <c r="T1942" i="9"/>
  <c r="T15" i="9"/>
  <c r="T16" i="9"/>
  <c r="T17" i="9"/>
  <c r="T18" i="9"/>
  <c r="T19" i="9"/>
  <c r="T20" i="9"/>
  <c r="T21" i="9"/>
  <c r="T22" i="9"/>
  <c r="T23" i="9"/>
  <c r="T293" i="9"/>
  <c r="T294" i="9"/>
  <c r="T295" i="9"/>
  <c r="T296" i="9"/>
  <c r="T297" i="9"/>
  <c r="T298" i="9"/>
  <c r="T299" i="9"/>
  <c r="T300" i="9"/>
  <c r="T301" i="9"/>
  <c r="T302" i="9"/>
  <c r="T303" i="9"/>
  <c r="T304" i="9"/>
  <c r="T410" i="9"/>
  <c r="T411" i="9"/>
  <c r="T412" i="9"/>
  <c r="T413" i="9"/>
  <c r="T414" i="9"/>
  <c r="T415" i="9"/>
  <c r="T416" i="9"/>
  <c r="T417" i="9"/>
  <c r="T418" i="9"/>
  <c r="T419" i="9"/>
  <c r="T420" i="9"/>
  <c r="T421" i="9"/>
  <c r="T423" i="9"/>
  <c r="T424" i="9"/>
  <c r="T425" i="9"/>
  <c r="T1709" i="9"/>
  <c r="T1711" i="9"/>
  <c r="T1712" i="9"/>
  <c r="T1713" i="9"/>
  <c r="T1714" i="9"/>
  <c r="T1715" i="9"/>
  <c r="T1716" i="9"/>
  <c r="T1717" i="9"/>
  <c r="T1718" i="9"/>
  <c r="T1719" i="9"/>
  <c r="T1720" i="9"/>
  <c r="T1721" i="9"/>
  <c r="T1722" i="9"/>
  <c r="T1723" i="9"/>
  <c r="T1725" i="9"/>
  <c r="T1727" i="9"/>
  <c r="T1733" i="9"/>
  <c r="T1833" i="9"/>
  <c r="T1834" i="9"/>
  <c r="T1835" i="9"/>
  <c r="T1836" i="9"/>
  <c r="T1837" i="9"/>
  <c r="T1839" i="9"/>
  <c r="T1840" i="9"/>
  <c r="T1841" i="9"/>
  <c r="T1842" i="9"/>
  <c r="T1843" i="9"/>
  <c r="T1710" i="9"/>
  <c r="T1724" i="9"/>
  <c r="T1726" i="9"/>
  <c r="T1728" i="9"/>
  <c r="T1732" i="9"/>
  <c r="T1734" i="9"/>
  <c r="T1838" i="9"/>
  <c r="T1844" i="9"/>
  <c r="T2194" i="9"/>
  <c r="T24" i="9"/>
  <c r="T25" i="9"/>
  <c r="T26" i="9"/>
  <c r="T27" i="9"/>
  <c r="T28" i="9"/>
  <c r="T29" i="9"/>
  <c r="T30" i="9"/>
  <c r="T31" i="9"/>
  <c r="T32" i="9"/>
  <c r="T89" i="9"/>
  <c r="T90" i="9"/>
  <c r="T91" i="9"/>
  <c r="T137" i="9"/>
  <c r="T175" i="9"/>
  <c r="T176" i="9"/>
  <c r="T177" i="9"/>
  <c r="T178" i="9"/>
  <c r="T179" i="9"/>
  <c r="T180" i="9"/>
  <c r="T181" i="9"/>
  <c r="T182" i="9"/>
  <c r="T183" i="9"/>
  <c r="T184" i="9"/>
  <c r="T185" i="9"/>
  <c r="T186" i="9"/>
  <c r="T187" i="9"/>
  <c r="T219" i="9"/>
  <c r="T220" i="9"/>
  <c r="T221" i="9"/>
  <c r="T222" i="9"/>
  <c r="T223" i="9"/>
  <c r="T224" i="9"/>
  <c r="T225" i="9"/>
  <c r="T226" i="9"/>
  <c r="T227" i="9"/>
  <c r="T228" i="9"/>
  <c r="T229" i="9"/>
  <c r="T230" i="9"/>
  <c r="T231" i="9"/>
  <c r="T232" i="9"/>
  <c r="T233" i="9"/>
  <c r="T234" i="9"/>
  <c r="T235" i="9"/>
  <c r="T236" i="9"/>
  <c r="T237" i="9"/>
  <c r="T238" i="9"/>
  <c r="T239" i="9"/>
  <c r="T240" i="9"/>
  <c r="T241" i="9"/>
  <c r="T242" i="9"/>
  <c r="T256" i="9"/>
  <c r="T257" i="9"/>
  <c r="T258" i="9"/>
  <c r="T259" i="9"/>
  <c r="T260" i="9"/>
  <c r="T261" i="9"/>
  <c r="T262" i="9"/>
  <c r="T523" i="9"/>
  <c r="T524" i="9"/>
  <c r="T525" i="9"/>
  <c r="T526" i="9"/>
  <c r="T527" i="9"/>
  <c r="T528" i="9"/>
  <c r="T529" i="9"/>
  <c r="T530" i="9"/>
  <c r="T531" i="9"/>
  <c r="T532" i="9"/>
  <c r="T533" i="9"/>
  <c r="T534" i="9"/>
  <c r="T535" i="9"/>
  <c r="T536" i="9"/>
  <c r="T537" i="9"/>
  <c r="T538" i="9"/>
  <c r="T539" i="9"/>
  <c r="T561" i="9"/>
  <c r="T562" i="9"/>
  <c r="T563" i="9"/>
  <c r="T564" i="9"/>
  <c r="T565" i="9"/>
  <c r="T566" i="9"/>
  <c r="T567" i="9"/>
  <c r="T568" i="9"/>
  <c r="T647" i="9"/>
  <c r="T648" i="9"/>
  <c r="T649" i="9"/>
  <c r="T650" i="9"/>
  <c r="T651" i="9"/>
  <c r="T652" i="9"/>
  <c r="T653" i="9"/>
  <c r="T654" i="9"/>
  <c r="T655" i="9"/>
  <c r="T656" i="9"/>
  <c r="T657" i="9"/>
  <c r="T658" i="9"/>
  <c r="T659" i="9"/>
  <c r="T660" i="9"/>
  <c r="T661" i="9"/>
  <c r="T662" i="9"/>
  <c r="T663" i="9"/>
  <c r="T664" i="9"/>
  <c r="T1096" i="9"/>
  <c r="T1097" i="9"/>
  <c r="T1098" i="9"/>
  <c r="T1302" i="9"/>
  <c r="T1303" i="9"/>
  <c r="T1304" i="9"/>
  <c r="T1305" i="9"/>
  <c r="T1306" i="9"/>
  <c r="T1307" i="9"/>
  <c r="T1308" i="9"/>
  <c r="T1309" i="9"/>
  <c r="T1310" i="9"/>
  <c r="T1311" i="9"/>
  <c r="T1312" i="9"/>
  <c r="T1313" i="9"/>
  <c r="T1314" i="9"/>
  <c r="T1315" i="9"/>
  <c r="T1316" i="9"/>
  <c r="T1317" i="9"/>
  <c r="T1318" i="9"/>
  <c r="T1319" i="9"/>
  <c r="T1320" i="9"/>
  <c r="T1729" i="9"/>
  <c r="T1730" i="9"/>
  <c r="T1731" i="9"/>
  <c r="T1943" i="9"/>
  <c r="T1944" i="9"/>
  <c r="T1945" i="9"/>
  <c r="T1946" i="9"/>
  <c r="T1947" i="9"/>
  <c r="T1948" i="9"/>
  <c r="T1949" i="9"/>
  <c r="T2121" i="9"/>
  <c r="T43" i="9"/>
  <c r="T44" i="9"/>
  <c r="T45" i="9"/>
  <c r="T46" i="9"/>
  <c r="T47" i="9"/>
  <c r="T48" i="9"/>
  <c r="T49" i="9"/>
  <c r="T50" i="9"/>
  <c r="T51" i="9"/>
  <c r="T52" i="9"/>
  <c r="T1448" i="9"/>
  <c r="T1449" i="9"/>
  <c r="T1555" i="9"/>
  <c r="T1556" i="9"/>
  <c r="T1557" i="9"/>
  <c r="T1558" i="9"/>
  <c r="T1580" i="9"/>
  <c r="T1581" i="9"/>
  <c r="T1582" i="9"/>
  <c r="T1583" i="9"/>
  <c r="T1584" i="9"/>
  <c r="T1661" i="9"/>
  <c r="T1666" i="9"/>
  <c r="T1667" i="9"/>
  <c r="T1669" i="9"/>
  <c r="T1670" i="9"/>
  <c r="T1671" i="9"/>
  <c r="T1672" i="9"/>
  <c r="T1673" i="9"/>
  <c r="T1699" i="9"/>
  <c r="T1700" i="9"/>
  <c r="T1701" i="9"/>
  <c r="T1702" i="9"/>
  <c r="T1703" i="9"/>
  <c r="T1704" i="9"/>
  <c r="T1705" i="9"/>
  <c r="T1706" i="9"/>
  <c r="T1707" i="9"/>
  <c r="T1708" i="9"/>
  <c r="T1770" i="9"/>
  <c r="T1771" i="9"/>
  <c r="T1825" i="9"/>
  <c r="T1826" i="9"/>
  <c r="T1907" i="9"/>
  <c r="T1908" i="9"/>
  <c r="T1913" i="9"/>
  <c r="T1917" i="9"/>
  <c r="T1924" i="9"/>
  <c r="T1925" i="9"/>
  <c r="T1926" i="9"/>
  <c r="T1928" i="9"/>
  <c r="T1929" i="9"/>
  <c r="T1930" i="9"/>
  <c r="T1950" i="9"/>
  <c r="T1951" i="9"/>
  <c r="T1952" i="9"/>
  <c r="T1960" i="9"/>
  <c r="T2015" i="9"/>
  <c r="T2016" i="9"/>
  <c r="T2017" i="9"/>
  <c r="T2018" i="9"/>
  <c r="T2031" i="9"/>
  <c r="T2032" i="9"/>
  <c r="T2033" i="9"/>
  <c r="T2048" i="9"/>
  <c r="T2077" i="9"/>
  <c r="T2078" i="9"/>
  <c r="T2079" i="9"/>
  <c r="T2080" i="9"/>
  <c r="T2081" i="9"/>
  <c r="T2082" i="9"/>
  <c r="T2083" i="9"/>
  <c r="T2130" i="9"/>
  <c r="T2133" i="9"/>
  <c r="T2263" i="9"/>
  <c r="T2286" i="9"/>
  <c r="T2288" i="9"/>
  <c r="T2289" i="9"/>
  <c r="T2291" i="9"/>
  <c r="T2329" i="9"/>
  <c r="T2330" i="9"/>
  <c r="T2332" i="9"/>
  <c r="T2333" i="9"/>
  <c r="T2334" i="9"/>
  <c r="T2335" i="9"/>
  <c r="T2336" i="9"/>
  <c r="T2337" i="9"/>
  <c r="T2338" i="9"/>
  <c r="T2345" i="9"/>
  <c r="T2367" i="9"/>
  <c r="T2368" i="9"/>
  <c r="T2369" i="9"/>
  <c r="T2370" i="9"/>
  <c r="T2371" i="9"/>
  <c r="T2372" i="9"/>
  <c r="T2497" i="9"/>
  <c r="T2498" i="9"/>
  <c r="T2499" i="9"/>
  <c r="T2500" i="9"/>
  <c r="T2501" i="9"/>
  <c r="T2502" i="9"/>
  <c r="T2548" i="9"/>
  <c r="T2549" i="9"/>
  <c r="T2550" i="9"/>
  <c r="T2551" i="9"/>
  <c r="T2552" i="9"/>
  <c r="T2578" i="9"/>
  <c r="T2597" i="9"/>
  <c r="T2598" i="9"/>
  <c r="T2599" i="9"/>
  <c r="T2600" i="9"/>
  <c r="T2601" i="9"/>
  <c r="T2602" i="9"/>
  <c r="T1668" i="9"/>
  <c r="T2013" i="9"/>
  <c r="T2129" i="9"/>
  <c r="T2131" i="9"/>
  <c r="T2132" i="9"/>
  <c r="T2287" i="9"/>
  <c r="T2491" i="9"/>
  <c r="T1932" i="9"/>
  <c r="T1933" i="9"/>
  <c r="T1934" i="9"/>
  <c r="T1935" i="9"/>
  <c r="T1936" i="9"/>
  <c r="T1937" i="9"/>
  <c r="T1938" i="9"/>
  <c r="T1939" i="9"/>
  <c r="T1739" i="9"/>
  <c r="T1741" i="9"/>
  <c r="T1742" i="9"/>
  <c r="T1743" i="9"/>
  <c r="T1744" i="9"/>
  <c r="T1745" i="9"/>
  <c r="T1753" i="9"/>
  <c r="T1754" i="9"/>
  <c r="T1762" i="9"/>
  <c r="T1763" i="9"/>
  <c r="T1764" i="9"/>
  <c r="T1765" i="9"/>
  <c r="T1766" i="9"/>
  <c r="T1767" i="9"/>
  <c r="T1768" i="9"/>
  <c r="T2147" i="9"/>
  <c r="T1751" i="9"/>
  <c r="T1752" i="9"/>
  <c r="T1758" i="9"/>
  <c r="T1759" i="9"/>
  <c r="T1760" i="9"/>
  <c r="T422" i="9"/>
  <c r="T445" i="9"/>
  <c r="T446" i="9"/>
  <c r="T447" i="9"/>
  <c r="T448" i="9"/>
  <c r="T449" i="9"/>
  <c r="T450" i="9"/>
  <c r="T451" i="9"/>
  <c r="T452" i="9"/>
  <c r="T453" i="9"/>
  <c r="T454" i="9"/>
  <c r="T455" i="9"/>
  <c r="T456" i="9"/>
  <c r="T457" i="9"/>
  <c r="T458" i="9"/>
  <c r="T459" i="9"/>
  <c r="T460" i="9"/>
  <c r="T461" i="9"/>
  <c r="T462" i="9"/>
  <c r="T463" i="9"/>
  <c r="T464" i="9"/>
  <c r="T465" i="9"/>
  <c r="T466" i="9"/>
  <c r="T467" i="9"/>
  <c r="T468" i="9"/>
  <c r="T469" i="9"/>
  <c r="T470" i="9"/>
  <c r="T1286" i="9"/>
  <c r="T1287" i="9"/>
  <c r="T1288" i="9"/>
  <c r="T1289" i="9"/>
  <c r="T1290" i="9"/>
  <c r="T1291" i="9"/>
  <c r="T1292" i="9"/>
  <c r="T1293" i="9"/>
  <c r="T1746" i="9"/>
  <c r="T1747" i="9"/>
  <c r="T1755" i="9"/>
  <c r="T1756" i="9"/>
  <c r="T1757" i="9"/>
  <c r="T471" i="9"/>
  <c r="T472" i="9"/>
  <c r="T576" i="9"/>
  <c r="T577" i="9"/>
  <c r="T578" i="9"/>
  <c r="T579" i="9"/>
  <c r="T580" i="9"/>
  <c r="T581" i="9"/>
  <c r="T582" i="9"/>
  <c r="T670" i="9"/>
  <c r="T671" i="9"/>
  <c r="T672" i="9"/>
  <c r="T673" i="9"/>
  <c r="T674" i="9"/>
  <c r="T1738" i="9"/>
  <c r="T1748" i="9"/>
  <c r="T1749" i="9"/>
  <c r="T1750" i="9"/>
  <c r="T1761" i="9"/>
  <c r="T591" i="9"/>
  <c r="T611" i="9"/>
  <c r="T612" i="9"/>
  <c r="T1427" i="9"/>
  <c r="T1598" i="9"/>
  <c r="T1599" i="9"/>
  <c r="T1600" i="9"/>
  <c r="T1601" i="9"/>
  <c r="T1602" i="9"/>
  <c r="T1603" i="9"/>
  <c r="T2481" i="9"/>
  <c r="T2482" i="9"/>
  <c r="T2483" i="9"/>
  <c r="T2484" i="9"/>
  <c r="T2485" i="9"/>
  <c r="T2486" i="9"/>
  <c r="T2487" i="9"/>
  <c r="T1882" i="9"/>
  <c r="T1883" i="9"/>
  <c r="T1884" i="9"/>
  <c r="T1885" i="9"/>
  <c r="T1886" i="9"/>
  <c r="T1887" i="9"/>
  <c r="T1888" i="9"/>
  <c r="T1889" i="9"/>
  <c r="T1890" i="9"/>
  <c r="T1891" i="9"/>
  <c r="T1892" i="9"/>
  <c r="T1893" i="9"/>
  <c r="T1894" i="9"/>
  <c r="T1895" i="9"/>
  <c r="T1896" i="9"/>
  <c r="T1897" i="9"/>
  <c r="T1898" i="9"/>
  <c r="T1899" i="9"/>
  <c r="T1900" i="9"/>
  <c r="T1901" i="9"/>
  <c r="T1902" i="9"/>
  <c r="T1903" i="9"/>
  <c r="T1904" i="9"/>
  <c r="T1905" i="9"/>
  <c r="T1906" i="9"/>
  <c r="T592" i="9"/>
  <c r="T593" i="9"/>
  <c r="T594" i="9"/>
  <c r="T595" i="9"/>
  <c r="T596" i="9"/>
  <c r="T597" i="9"/>
  <c r="T598" i="9"/>
  <c r="T599" i="9"/>
  <c r="T600" i="9"/>
  <c r="T601" i="9"/>
  <c r="T602" i="9"/>
  <c r="T519" i="9"/>
  <c r="T603" i="9"/>
  <c r="T609" i="9"/>
  <c r="T610" i="9"/>
  <c r="T1231" i="9"/>
  <c r="T1232" i="9"/>
  <c r="T1233" i="9"/>
  <c r="T1234" i="9"/>
  <c r="T1235" i="9"/>
  <c r="T1236" i="9"/>
  <c r="T1237" i="9"/>
  <c r="T1238" i="9"/>
  <c r="T1239" i="9"/>
  <c r="T827" i="9"/>
  <c r="T828" i="9"/>
  <c r="T829" i="9"/>
  <c r="T830" i="9"/>
  <c r="T831" i="9"/>
  <c r="T832" i="9"/>
  <c r="T345" i="9"/>
  <c r="T590" i="9"/>
  <c r="T328" i="9"/>
  <c r="T329" i="9"/>
  <c r="T330" i="9"/>
  <c r="T331" i="9"/>
  <c r="T332" i="9"/>
  <c r="T333" i="9"/>
  <c r="T334" i="9"/>
  <c r="T335" i="9"/>
  <c r="T336" i="9"/>
  <c r="T337" i="9"/>
  <c r="T338" i="9"/>
  <c r="T339" i="9"/>
  <c r="T340" i="9"/>
  <c r="T341" i="9"/>
  <c r="T342" i="9"/>
  <c r="T343" i="9"/>
  <c r="T344" i="9"/>
  <c r="T346" i="9"/>
  <c r="T347" i="9"/>
  <c r="T348" i="9"/>
  <c r="T349" i="9"/>
  <c r="T350" i="9"/>
  <c r="T351" i="9"/>
  <c r="T352" i="9"/>
  <c r="T353" i="9"/>
  <c r="T604" i="9"/>
  <c r="T605" i="9"/>
  <c r="T606" i="9"/>
  <c r="T607" i="9"/>
  <c r="T679" i="9"/>
  <c r="T680" i="9"/>
  <c r="T681" i="9"/>
  <c r="T699" i="9"/>
  <c r="T700" i="9"/>
  <c r="T701" i="9"/>
  <c r="T473" i="9"/>
  <c r="T474" i="9"/>
  <c r="T475" i="9"/>
  <c r="T476" i="9"/>
  <c r="T1089" i="9"/>
  <c r="T1090" i="9"/>
  <c r="T1091" i="9"/>
  <c r="T354" i="9"/>
  <c r="T355" i="9"/>
  <c r="T356" i="9"/>
  <c r="T357" i="9"/>
  <c r="T358" i="9"/>
  <c r="T359" i="9"/>
  <c r="T360" i="9"/>
  <c r="T361" i="9"/>
  <c r="T362" i="9"/>
  <c r="T363" i="9"/>
  <c r="T364" i="9"/>
  <c r="T365" i="9"/>
  <c r="T366" i="9"/>
  <c r="T367" i="9"/>
  <c r="T368" i="9"/>
  <c r="T369" i="9"/>
  <c r="T370" i="9"/>
  <c r="T371" i="9"/>
  <c r="T372" i="9"/>
  <c r="T373" i="9"/>
  <c r="T374" i="9"/>
  <c r="T375" i="9"/>
  <c r="T376" i="9"/>
  <c r="T377" i="9"/>
  <c r="T378" i="9"/>
  <c r="T379" i="9"/>
  <c r="T380" i="9"/>
  <c r="T381" i="9"/>
  <c r="T382" i="9"/>
  <c r="T383" i="9"/>
  <c r="T384" i="9"/>
  <c r="T385" i="9"/>
  <c r="T386" i="9"/>
  <c r="T387" i="9"/>
  <c r="T388" i="9"/>
  <c r="T389" i="9"/>
  <c r="T390" i="9"/>
  <c r="T391" i="9"/>
  <c r="T392" i="9"/>
  <c r="T393" i="9"/>
  <c r="T394" i="9"/>
  <c r="T395" i="9"/>
  <c r="T396" i="9"/>
  <c r="T397" i="9"/>
  <c r="T398" i="9"/>
  <c r="T399" i="9"/>
  <c r="T400" i="9"/>
  <c r="T401" i="9"/>
  <c r="T402" i="9"/>
  <c r="T403" i="9"/>
  <c r="T1141" i="9"/>
  <c r="T1142" i="9"/>
  <c r="T1143" i="9"/>
  <c r="T1144" i="9"/>
  <c r="T1145" i="9"/>
  <c r="T1146" i="9"/>
  <c r="T1148" i="9"/>
  <c r="T1149" i="9"/>
  <c r="T1150" i="9"/>
  <c r="T1151" i="9"/>
  <c r="T1152" i="9"/>
  <c r="T1153" i="9"/>
  <c r="T1154" i="9"/>
  <c r="T1155" i="9"/>
  <c r="T1156" i="9"/>
  <c r="T1157" i="9"/>
  <c r="T1158" i="9"/>
  <c r="T1159" i="9"/>
  <c r="T1160" i="9"/>
  <c r="T1161" i="9"/>
  <c r="T1162" i="9"/>
  <c r="T1163" i="9"/>
  <c r="T1164" i="9"/>
  <c r="T1165" i="9"/>
  <c r="T1166" i="9"/>
  <c r="T1167" i="9"/>
  <c r="T1168" i="9"/>
  <c r="T1169" i="9"/>
  <c r="T1170" i="9"/>
  <c r="T1171" i="9"/>
  <c r="T1172" i="9"/>
  <c r="T1173" i="9"/>
  <c r="T1174" i="9"/>
  <c r="T1175" i="9"/>
  <c r="T1176" i="9"/>
  <c r="T1177" i="9"/>
  <c r="T1178" i="9"/>
  <c r="T1179" i="9"/>
  <c r="T1180" i="9"/>
  <c r="T1181" i="9"/>
  <c r="T1182" i="9"/>
  <c r="T1183" i="9"/>
  <c r="T1184" i="9"/>
  <c r="T1185" i="9"/>
  <c r="T1186" i="9"/>
  <c r="T1187" i="9"/>
  <c r="T1188" i="9"/>
  <c r="T1189" i="9"/>
  <c r="T1190" i="9"/>
  <c r="T1191" i="9"/>
  <c r="T1192" i="9"/>
  <c r="T1193" i="9"/>
  <c r="T1194" i="9"/>
  <c r="T1195" i="9"/>
  <c r="T1196" i="9"/>
  <c r="T1197" i="9"/>
  <c r="T1198" i="9"/>
  <c r="T1199" i="9"/>
  <c r="T1200" i="9"/>
  <c r="T1201" i="9"/>
  <c r="T1428" i="9"/>
  <c r="T1429" i="9"/>
  <c r="T1430" i="9"/>
  <c r="T1431" i="9"/>
  <c r="T1432" i="9"/>
  <c r="T1434" i="9"/>
  <c r="T1435" i="9"/>
  <c r="T1436" i="9"/>
  <c r="T1437" i="9"/>
  <c r="T1438" i="9"/>
  <c r="T1440" i="9"/>
  <c r="T1441" i="9"/>
  <c r="T1443" i="9"/>
  <c r="T1444" i="9"/>
  <c r="T1445" i="9"/>
  <c r="T1446" i="9"/>
  <c r="T1447" i="9"/>
  <c r="T1457" i="9"/>
  <c r="T1493" i="9"/>
  <c r="T1500" i="9"/>
  <c r="T1501" i="9"/>
  <c r="T1503" i="9"/>
  <c r="T1504" i="9"/>
  <c r="T1505" i="9"/>
  <c r="T1506" i="9"/>
  <c r="T1585" i="9"/>
  <c r="T1586" i="9"/>
  <c r="T1587" i="9"/>
  <c r="T1589" i="9"/>
  <c r="T1590" i="9"/>
  <c r="T1845" i="9"/>
  <c r="T1851" i="9"/>
  <c r="T1871" i="9"/>
  <c r="T1872" i="9"/>
  <c r="T1873" i="9"/>
  <c r="T1875" i="9"/>
  <c r="T1953" i="9"/>
  <c r="T1955" i="9"/>
  <c r="T1957" i="9"/>
  <c r="T1958" i="9"/>
  <c r="T2010" i="9"/>
  <c r="T2029" i="9"/>
  <c r="T2036" i="9"/>
  <c r="T2037" i="9"/>
  <c r="T2038" i="9"/>
  <c r="T2039" i="9"/>
  <c r="T2040" i="9"/>
  <c r="T2041" i="9"/>
  <c r="T2042" i="9"/>
  <c r="T2043" i="9"/>
  <c r="T2044" i="9"/>
  <c r="T2045" i="9"/>
  <c r="T2046" i="9"/>
  <c r="T2207" i="9"/>
  <c r="T2290" i="9"/>
  <c r="T1433" i="9"/>
  <c r="T1439" i="9"/>
  <c r="T1442" i="9"/>
  <c r="T1458" i="9"/>
  <c r="T1494" i="9"/>
  <c r="T1502" i="9"/>
  <c r="T1588" i="9"/>
  <c r="T1846" i="9"/>
  <c r="T1874" i="9"/>
  <c r="T1954" i="9"/>
  <c r="T1956" i="9"/>
  <c r="T1959" i="9"/>
  <c r="T2011" i="9"/>
  <c r="T2030" i="9"/>
  <c r="T2034" i="9"/>
  <c r="T2136" i="9"/>
  <c r="T2208" i="9"/>
  <c r="T81" i="9"/>
  <c r="T82" i="9"/>
  <c r="T83" i="9"/>
  <c r="T84" i="9"/>
  <c r="T85" i="9"/>
  <c r="T86" i="9"/>
  <c r="T87" i="9"/>
  <c r="T88" i="9"/>
  <c r="T487" i="9"/>
  <c r="T969" i="9"/>
  <c r="T970" i="9"/>
  <c r="T971" i="9"/>
  <c r="T972" i="9"/>
  <c r="T973" i="9"/>
  <c r="T974" i="9"/>
  <c r="T975" i="9"/>
  <c r="T976" i="9"/>
  <c r="T977" i="9"/>
  <c r="T978" i="9"/>
  <c r="T979" i="9"/>
  <c r="T980" i="9"/>
  <c r="T1268" i="9"/>
  <c r="T1269" i="9"/>
  <c r="T1270" i="9"/>
  <c r="T1271" i="9"/>
  <c r="T1272" i="9"/>
  <c r="T1273" i="9"/>
  <c r="T1274" i="9"/>
  <c r="T1462" i="9"/>
  <c r="T1463" i="9"/>
  <c r="T1464" i="9"/>
  <c r="T1465" i="9"/>
  <c r="T1467" i="9"/>
  <c r="T1629" i="9"/>
  <c r="T1630" i="9"/>
  <c r="T1817" i="9"/>
  <c r="T1818" i="9"/>
  <c r="T1819" i="9"/>
  <c r="T1820" i="9"/>
  <c r="T1821" i="9"/>
  <c r="T2156" i="9"/>
  <c r="T2157" i="9"/>
  <c r="T2158" i="9"/>
  <c r="T2264" i="9"/>
  <c r="T2265" i="9"/>
  <c r="T2266" i="9"/>
  <c r="T2267" i="9"/>
  <c r="T2268" i="9"/>
  <c r="T2269" i="9"/>
  <c r="T2270" i="9"/>
  <c r="T2271" i="9"/>
  <c r="T2362" i="9"/>
  <c r="T2474" i="9"/>
  <c r="T2475" i="9"/>
  <c r="T1466" i="9"/>
  <c r="T1631" i="9"/>
  <c r="T2159" i="9"/>
  <c r="T2272" i="9"/>
  <c r="T2476" i="9"/>
  <c r="T188" i="9"/>
  <c r="T189" i="9"/>
  <c r="T190" i="9"/>
  <c r="T191" i="9"/>
  <c r="T192" i="9"/>
  <c r="T193" i="9"/>
  <c r="T1591" i="9"/>
  <c r="T1592" i="9"/>
  <c r="T1593" i="9"/>
  <c r="T1594" i="9"/>
  <c r="T2456" i="9"/>
  <c r="T2457" i="9"/>
  <c r="T2458" i="9"/>
  <c r="T1595" i="9"/>
  <c r="T2459" i="9"/>
  <c r="T769" i="9"/>
  <c r="T770" i="9"/>
  <c r="T771" i="9"/>
  <c r="T772" i="9"/>
  <c r="T773" i="9"/>
  <c r="T774" i="9"/>
  <c r="T775" i="9"/>
  <c r="T776" i="9"/>
  <c r="T777" i="9"/>
  <c r="T778" i="9"/>
  <c r="T779" i="9"/>
  <c r="T782" i="9"/>
  <c r="T784" i="9"/>
  <c r="T788" i="9"/>
  <c r="T1931" i="9"/>
  <c r="T2014" i="9"/>
  <c r="T2455" i="9"/>
  <c r="T2477" i="9"/>
  <c r="T2478" i="9"/>
  <c r="T2479" i="9"/>
  <c r="T2528" i="9"/>
  <c r="T2529" i="9"/>
  <c r="T2530" i="9"/>
  <c r="T2531" i="9"/>
  <c r="T2532" i="9"/>
  <c r="T2534" i="9"/>
  <c r="T2535" i="9"/>
  <c r="T2536" i="9"/>
  <c r="T2537" i="9"/>
  <c r="T2533" i="9"/>
  <c r="T172" i="9"/>
  <c r="T173" i="9"/>
  <c r="T174" i="9"/>
  <c r="T305" i="9"/>
  <c r="T613" i="9"/>
  <c r="T614" i="9"/>
  <c r="T615" i="9"/>
  <c r="T616" i="9"/>
  <c r="T617" i="9"/>
  <c r="T618" i="9"/>
  <c r="T841" i="9"/>
  <c r="T842" i="9"/>
  <c r="T843" i="9"/>
  <c r="T844" i="9"/>
  <c r="T845" i="9"/>
  <c r="T846" i="9"/>
  <c r="T847" i="9"/>
  <c r="T2462" i="9"/>
  <c r="T2463" i="9"/>
  <c r="T785" i="9"/>
  <c r="T1079" i="9"/>
  <c r="T1081" i="9"/>
  <c r="T1082" i="9"/>
  <c r="T1083" i="9"/>
  <c r="T1084" i="9"/>
  <c r="T1085" i="9"/>
  <c r="T1086" i="9"/>
  <c r="T1087" i="9"/>
  <c r="T1088" i="9"/>
  <c r="T1736" i="9"/>
  <c r="T1780" i="9"/>
  <c r="T1781" i="9"/>
  <c r="T1847" i="9"/>
  <c r="T1848" i="9"/>
  <c r="T1849" i="9"/>
  <c r="T1850" i="9"/>
  <c r="T1852" i="9"/>
  <c r="T1853" i="9"/>
  <c r="T1854" i="9"/>
  <c r="T1855" i="9"/>
  <c r="T1856" i="9"/>
  <c r="T1857" i="9"/>
  <c r="T1858" i="9"/>
  <c r="T1859" i="9"/>
  <c r="T1860" i="9"/>
  <c r="T1861" i="9"/>
  <c r="T1862" i="9"/>
  <c r="T1863" i="9"/>
  <c r="T1864" i="9"/>
  <c r="T1782" i="9"/>
  <c r="T1865" i="9"/>
  <c r="T2361" i="9"/>
  <c r="T781" i="9"/>
  <c r="T1147" i="9"/>
  <c r="T2425" i="9"/>
  <c r="T2427" i="9"/>
  <c r="T2429" i="9"/>
  <c r="T2431" i="9"/>
  <c r="T2432" i="9"/>
  <c r="T2433" i="9"/>
  <c r="T2435" i="9"/>
  <c r="T2436" i="9"/>
  <c r="T2437" i="9"/>
  <c r="T2440" i="9"/>
  <c r="T2442" i="9"/>
  <c r="T2443" i="9"/>
  <c r="T2444" i="9"/>
  <c r="T2446" i="9"/>
  <c r="T2447" i="9"/>
  <c r="T2448" i="9"/>
  <c r="T2452" i="9"/>
  <c r="T2453" i="9"/>
  <c r="T2471" i="9"/>
  <c r="T2472" i="9"/>
  <c r="T2480" i="9"/>
  <c r="T868" i="9"/>
  <c r="T2450" i="9"/>
  <c r="T2451" i="9"/>
  <c r="T2428" i="9"/>
  <c r="T2430" i="9"/>
  <c r="T2434" i="9"/>
  <c r="T2441" i="9"/>
  <c r="T2445" i="9"/>
  <c r="T2449" i="9"/>
  <c r="T2473" i="9"/>
  <c r="T1784" i="9"/>
  <c r="T1785" i="9"/>
  <c r="T1786" i="9"/>
  <c r="T1787" i="9"/>
  <c r="T1788" i="9"/>
  <c r="T862" i="9"/>
  <c r="T863" i="9"/>
  <c r="T864" i="9"/>
  <c r="T865" i="9"/>
  <c r="T866" i="9"/>
  <c r="T867" i="9"/>
  <c r="T869" i="9"/>
  <c r="T870" i="9"/>
  <c r="T871" i="9"/>
  <c r="T2438" i="9"/>
  <c r="T2439" i="9"/>
  <c r="T2494" i="9"/>
  <c r="T2495" i="9"/>
  <c r="T2496" i="9"/>
  <c r="T780" i="9"/>
  <c r="T783" i="9"/>
  <c r="T786" i="9"/>
  <c r="T787" i="9"/>
  <c r="T1262" i="9"/>
  <c r="T1263" i="9"/>
  <c r="T1264" i="9"/>
  <c r="T1265" i="9"/>
  <c r="T1266" i="9"/>
  <c r="T1267" i="9"/>
  <c r="T1275" i="9"/>
  <c r="T1276" i="9"/>
  <c r="T2454" i="9"/>
  <c r="T68" i="9"/>
  <c r="T69" i="9"/>
  <c r="T70" i="9"/>
  <c r="T71" i="9"/>
  <c r="T72" i="9"/>
  <c r="T73" i="9"/>
  <c r="T74" i="9"/>
  <c r="T75" i="9"/>
  <c r="T76" i="9"/>
  <c r="T77" i="9"/>
  <c r="T78" i="9"/>
  <c r="T79" i="9"/>
  <c r="T80" i="9"/>
  <c r="T1495" i="9"/>
  <c r="T1496" i="9"/>
  <c r="T1497" i="9"/>
  <c r="T1912" i="9"/>
  <c r="T2012" i="9"/>
  <c r="T2215" i="9"/>
  <c r="T2464" i="9"/>
  <c r="T2465" i="9"/>
  <c r="T2466" i="9"/>
  <c r="T2467" i="9"/>
  <c r="T2468" i="9"/>
  <c r="T1498" i="9"/>
  <c r="T2470" i="9"/>
  <c r="T1775" i="9"/>
  <c r="T1776" i="9"/>
  <c r="T1777" i="9"/>
  <c r="T1778" i="9"/>
  <c r="T1779" i="9"/>
  <c r="T2160" i="9"/>
  <c r="T477" i="9"/>
  <c r="T478" i="9"/>
  <c r="T479" i="9"/>
  <c r="T480" i="9"/>
  <c r="T481" i="9"/>
  <c r="T482" i="9"/>
  <c r="T520" i="9"/>
  <c r="T521" i="9"/>
  <c r="T522" i="9"/>
  <c r="T608" i="9"/>
  <c r="T809" i="9"/>
  <c r="T810" i="9"/>
  <c r="T811" i="9"/>
  <c r="T812" i="9"/>
  <c r="T910" i="9"/>
  <c r="T911" i="9"/>
  <c r="T912" i="9"/>
  <c r="T913" i="9"/>
  <c r="T914" i="9"/>
  <c r="T915" i="9"/>
  <c r="T916" i="9"/>
  <c r="T917" i="9"/>
  <c r="T426" i="9"/>
  <c r="T427" i="9"/>
  <c r="T428" i="9"/>
  <c r="T429" i="9"/>
  <c r="T430" i="9"/>
  <c r="T431" i="9"/>
  <c r="T432" i="9"/>
  <c r="T433" i="9"/>
  <c r="T434" i="9"/>
  <c r="T435" i="9"/>
  <c r="T436" i="9"/>
  <c r="T437" i="9"/>
  <c r="T438" i="9"/>
  <c r="T439" i="9"/>
  <c r="T440" i="9"/>
  <c r="T441" i="9"/>
  <c r="T442" i="9"/>
  <c r="T443" i="9"/>
  <c r="T444" i="9"/>
  <c r="T574" i="9"/>
  <c r="T575" i="9"/>
  <c r="T629" i="9"/>
  <c r="T630" i="9"/>
  <c r="T631" i="9"/>
  <c r="T632" i="9"/>
  <c r="T633" i="9"/>
  <c r="T634" i="9"/>
  <c r="T635" i="9"/>
  <c r="T636" i="9"/>
  <c r="T637" i="9"/>
  <c r="T638" i="9"/>
  <c r="T639" i="9"/>
  <c r="T640" i="9"/>
  <c r="T962" i="9"/>
  <c r="T963" i="9"/>
  <c r="T964" i="9"/>
  <c r="T965" i="9"/>
  <c r="T966" i="9"/>
  <c r="T967" i="9"/>
  <c r="T968" i="9"/>
  <c r="T2331" i="9"/>
  <c r="T2349" i="9"/>
  <c r="T2350" i="9"/>
  <c r="T2351" i="9"/>
  <c r="T2352" i="9"/>
  <c r="T2353" i="9"/>
  <c r="T2354" i="9"/>
  <c r="T2357" i="9"/>
  <c r="T2358" i="9"/>
  <c r="T2503" i="9"/>
  <c r="T2504" i="9"/>
  <c r="T2505" i="9"/>
  <c r="T2506" i="9"/>
  <c r="T2507" i="9"/>
  <c r="T2508" i="9"/>
  <c r="T2509" i="9"/>
  <c r="T2510" i="9"/>
  <c r="T2511" i="9"/>
  <c r="T2512" i="9"/>
  <c r="T2513" i="9"/>
  <c r="T2514" i="9"/>
  <c r="T2515" i="9"/>
  <c r="T2516" i="9"/>
  <c r="T2517" i="9"/>
  <c r="T2519" i="9"/>
  <c r="T2520" i="9"/>
  <c r="T2521" i="9"/>
  <c r="T2522" i="9"/>
  <c r="T2523" i="9"/>
  <c r="T2524" i="9"/>
  <c r="T2525" i="9"/>
  <c r="T2355" i="9"/>
  <c r="T2356" i="9"/>
  <c r="T2359" i="9"/>
  <c r="T2518" i="9"/>
  <c r="T2526" i="9"/>
  <c r="T243" i="9"/>
  <c r="T244" i="9"/>
  <c r="T646" i="9"/>
  <c r="T882" i="9"/>
  <c r="T1021" i="9"/>
  <c r="T683" i="9"/>
  <c r="T684" i="9"/>
  <c r="T685" i="9"/>
  <c r="T686" i="9"/>
  <c r="T687" i="9"/>
  <c r="T688" i="9"/>
  <c r="T689" i="9"/>
  <c r="T690" i="9"/>
  <c r="T691" i="9"/>
  <c r="T692" i="9"/>
  <c r="T693" i="9"/>
  <c r="T694" i="9"/>
  <c r="T695" i="9"/>
  <c r="T696" i="9"/>
  <c r="T2021" i="9"/>
  <c r="T2023" i="9"/>
  <c r="T2024" i="9"/>
  <c r="T2025" i="9"/>
  <c r="T2027" i="9"/>
  <c r="T2028" i="9"/>
  <c r="T2022" i="9"/>
  <c r="T2026" i="9"/>
  <c r="T929" i="9"/>
  <c r="T42" i="9"/>
  <c r="T92" i="9"/>
  <c r="T93" i="9"/>
  <c r="T94" i="9"/>
  <c r="T95" i="9"/>
  <c r="T96" i="9"/>
  <c r="T97" i="9"/>
  <c r="T98" i="9"/>
  <c r="T99" i="9"/>
  <c r="T100" i="9"/>
  <c r="T101" i="9"/>
  <c r="T102" i="9"/>
  <c r="T103" i="9"/>
  <c r="T104" i="9"/>
  <c r="T105" i="9"/>
  <c r="T106" i="9"/>
  <c r="T107" i="9"/>
  <c r="T108" i="9"/>
  <c r="T109" i="9"/>
  <c r="T110" i="9"/>
  <c r="T111" i="9"/>
  <c r="T112" i="9"/>
  <c r="T272" i="9"/>
  <c r="T273" i="9"/>
  <c r="T274" i="9"/>
  <c r="T275" i="9"/>
  <c r="T276" i="9"/>
  <c r="T277" i="9"/>
  <c r="T278" i="9"/>
  <c r="T550" i="9"/>
  <c r="T551" i="9"/>
  <c r="T552" i="9"/>
  <c r="T553" i="9"/>
  <c r="T554" i="9"/>
  <c r="T555" i="9"/>
  <c r="T556" i="9"/>
  <c r="T557" i="9"/>
  <c r="T558" i="9"/>
  <c r="T559" i="9"/>
  <c r="T560" i="9"/>
  <c r="T682" i="9"/>
  <c r="T702" i="9"/>
  <c r="T703" i="9"/>
  <c r="T704" i="9"/>
  <c r="T705" i="9"/>
  <c r="T706" i="9"/>
  <c r="T707" i="9"/>
  <c r="T708" i="9"/>
  <c r="T709" i="9"/>
  <c r="T710" i="9"/>
  <c r="T711" i="9"/>
  <c r="T712" i="9"/>
  <c r="T713" i="9"/>
  <c r="T714" i="9"/>
  <c r="T715" i="9"/>
  <c r="T716" i="9"/>
  <c r="T717" i="9"/>
  <c r="T718" i="9"/>
  <c r="T719" i="9"/>
  <c r="T720" i="9"/>
  <c r="T721" i="9"/>
  <c r="T722" i="9"/>
  <c r="T723" i="9"/>
  <c r="T724" i="9"/>
  <c r="T725" i="9"/>
  <c r="T726" i="9"/>
  <c r="T727" i="9"/>
  <c r="T728" i="9"/>
  <c r="T729" i="9"/>
  <c r="T730" i="9"/>
  <c r="T731" i="9"/>
  <c r="T732" i="9"/>
  <c r="T733" i="9"/>
  <c r="T734" i="9"/>
  <c r="T735" i="9"/>
  <c r="T736" i="9"/>
  <c r="T737" i="9"/>
  <c r="T738" i="9"/>
  <c r="T739" i="9"/>
  <c r="T740" i="9"/>
  <c r="T741" i="9"/>
  <c r="T742" i="9"/>
  <c r="T743" i="9"/>
  <c r="T744" i="9"/>
  <c r="T745" i="9"/>
  <c r="T746" i="9"/>
  <c r="T803" i="9"/>
  <c r="T804" i="9"/>
  <c r="T805" i="9"/>
  <c r="T806" i="9"/>
  <c r="T807" i="9"/>
  <c r="T808" i="9"/>
  <c r="T813" i="9"/>
  <c r="T814" i="9"/>
  <c r="T815" i="9"/>
  <c r="T833" i="9"/>
  <c r="T834" i="9"/>
  <c r="T835" i="9"/>
  <c r="T918" i="9"/>
  <c r="T919" i="9"/>
  <c r="T920" i="9"/>
  <c r="T921" i="9"/>
  <c r="T927" i="9"/>
  <c r="T928" i="9"/>
  <c r="T930" i="9"/>
  <c r="T931" i="9"/>
  <c r="T932" i="9"/>
  <c r="T933" i="9"/>
  <c r="T934" i="9"/>
  <c r="T935" i="9"/>
  <c r="T936" i="9"/>
  <c r="T937" i="9"/>
  <c r="T938" i="9"/>
  <c r="T939" i="9"/>
  <c r="T940" i="9"/>
  <c r="T981" i="9"/>
  <c r="T982" i="9"/>
  <c r="T983" i="9"/>
  <c r="T984" i="9"/>
  <c r="T985" i="9"/>
  <c r="T986" i="9"/>
  <c r="T987" i="9"/>
  <c r="T988" i="9"/>
  <c r="T989" i="9"/>
  <c r="T990" i="9"/>
  <c r="T991" i="9"/>
  <c r="T992" i="9"/>
  <c r="T993" i="9"/>
  <c r="T994" i="9"/>
  <c r="T995" i="9"/>
  <c r="T996" i="9"/>
  <c r="T997" i="9"/>
  <c r="T998" i="9"/>
  <c r="T999" i="9"/>
  <c r="T1000" i="9"/>
  <c r="T1001" i="9"/>
  <c r="T1002" i="9"/>
  <c r="T1003" i="9"/>
  <c r="T1004" i="9"/>
  <c r="T1005" i="9"/>
  <c r="T1006" i="9"/>
  <c r="T1080" i="9"/>
  <c r="T1277" i="9"/>
  <c r="T1278" i="9"/>
  <c r="T1279" i="9"/>
  <c r="T1280" i="9"/>
  <c r="T1281" i="9"/>
  <c r="T1282" i="9"/>
  <c r="T1283" i="9"/>
  <c r="T1284" i="9"/>
  <c r="T1285" i="9"/>
  <c r="T1411" i="9"/>
  <c r="T1413" i="9"/>
  <c r="T1415" i="9"/>
  <c r="T1451" i="9"/>
  <c r="T1453" i="9"/>
  <c r="T1507" i="9"/>
  <c r="T1508" i="9"/>
  <c r="T1510" i="9"/>
  <c r="T1513" i="9"/>
  <c r="T1514" i="9"/>
  <c r="T1517" i="9"/>
  <c r="T1519" i="9"/>
  <c r="T1520" i="9"/>
  <c r="T1523" i="9"/>
  <c r="T1525" i="9"/>
  <c r="T1526" i="9"/>
  <c r="T1528" i="9"/>
  <c r="T1530" i="9"/>
  <c r="T1532" i="9"/>
  <c r="T1535" i="9"/>
  <c r="T1537" i="9"/>
  <c r="T1538" i="9"/>
  <c r="T1541" i="9"/>
  <c r="T1543" i="9"/>
  <c r="T1544" i="9"/>
  <c r="T1921" i="9"/>
  <c r="T1922" i="9"/>
  <c r="T2148" i="9"/>
  <c r="T2149" i="9"/>
  <c r="T2161" i="9"/>
  <c r="T2163" i="9"/>
  <c r="T2165" i="9"/>
  <c r="T2167" i="9"/>
  <c r="T2197" i="9"/>
  <c r="T2198" i="9"/>
  <c r="T2292" i="9"/>
  <c r="T2293" i="9"/>
  <c r="T1412" i="9"/>
  <c r="T1414" i="9"/>
  <c r="T1416" i="9"/>
  <c r="T1452" i="9"/>
  <c r="T1509" i="9"/>
  <c r="T1512" i="9"/>
  <c r="T1515" i="9"/>
  <c r="T1518" i="9"/>
  <c r="T1521" i="9"/>
  <c r="T1524" i="9"/>
  <c r="T1527" i="9"/>
  <c r="T1529" i="9"/>
  <c r="T1531" i="9"/>
  <c r="T1533" i="9"/>
  <c r="T1536" i="9"/>
  <c r="T1539" i="9"/>
  <c r="T1542" i="9"/>
  <c r="T1923" i="9"/>
  <c r="T2150" i="9"/>
  <c r="T2162" i="9"/>
  <c r="T2164" i="9"/>
  <c r="T2166" i="9"/>
  <c r="T2168" i="9"/>
  <c r="T2199" i="9"/>
  <c r="T2294" i="9"/>
  <c r="T1961" i="9"/>
  <c r="T1962" i="9"/>
  <c r="T1963" i="9"/>
  <c r="T1964" i="9"/>
  <c r="T1965" i="9"/>
  <c r="T1966" i="9"/>
  <c r="T1967" i="9"/>
  <c r="T1968" i="9"/>
  <c r="T1969" i="9"/>
  <c r="T1970" i="9"/>
  <c r="T1971" i="9"/>
  <c r="T1972" i="9"/>
  <c r="T1973" i="9"/>
  <c r="T1974" i="9"/>
  <c r="T1975" i="9"/>
  <c r="T1976" i="9"/>
  <c r="T1977" i="9"/>
  <c r="T1978" i="9"/>
  <c r="T1979" i="9"/>
  <c r="T1980" i="9"/>
  <c r="T1981" i="9"/>
  <c r="T1982" i="9"/>
  <c r="T1983" i="9"/>
  <c r="T1984" i="9"/>
  <c r="T1985" i="9"/>
  <c r="T1986" i="9"/>
  <c r="T1987" i="9"/>
  <c r="T1988" i="9"/>
  <c r="T1989" i="9"/>
  <c r="T1990" i="9"/>
  <c r="T1991" i="9"/>
  <c r="T1992" i="9"/>
  <c r="T1993" i="9"/>
  <c r="T1995" i="9"/>
  <c r="T1996" i="9"/>
  <c r="T1997" i="9"/>
  <c r="T1998" i="9"/>
  <c r="T1999" i="9"/>
  <c r="T2000" i="9"/>
  <c r="T2001" i="9"/>
  <c r="T2002" i="9"/>
  <c r="T2003" i="9"/>
  <c r="T2004" i="9"/>
  <c r="T2005" i="9"/>
  <c r="T2006" i="9"/>
  <c r="T2007" i="9"/>
  <c r="T2008" i="9"/>
  <c r="T2009" i="9"/>
  <c r="T1994" i="9"/>
  <c r="T1092" i="9"/>
  <c r="T1099" i="9"/>
  <c r="T2313" i="9"/>
  <c r="T2314" i="9"/>
  <c r="T2315" i="9"/>
  <c r="T2316" i="9"/>
  <c r="T2317" i="9"/>
  <c r="T2318" i="9"/>
  <c r="T2319" i="9"/>
  <c r="T2320" i="9"/>
  <c r="T2321" i="9"/>
  <c r="T544" i="9"/>
  <c r="T545" i="9"/>
  <c r="T546" i="9"/>
  <c r="T547" i="9"/>
  <c r="T548" i="9"/>
  <c r="T549" i="9"/>
  <c r="T1093" i="9"/>
  <c r="T1094" i="9"/>
  <c r="T1095" i="9"/>
  <c r="T1100" i="9"/>
  <c r="T1101" i="9"/>
  <c r="T1102" i="9"/>
  <c r="T1103" i="9"/>
  <c r="T1454" i="9"/>
  <c r="T1455" i="9"/>
  <c r="T1456" i="9"/>
  <c r="T1459" i="9"/>
  <c r="T1460" i="9"/>
  <c r="T1461" i="9"/>
  <c r="T1468" i="9"/>
  <c r="T1469" i="9"/>
  <c r="T1470" i="9"/>
  <c r="T1471" i="9"/>
  <c r="T1472" i="9"/>
  <c r="T1473" i="9"/>
  <c r="T1474" i="9"/>
  <c r="T1475" i="9"/>
  <c r="T1104" i="9"/>
  <c r="T1105" i="9"/>
  <c r="T1106" i="9"/>
  <c r="T1107" i="9"/>
  <c r="T1108" i="9"/>
  <c r="T1109" i="9"/>
  <c r="T1110" i="9"/>
  <c r="T1111" i="9"/>
  <c r="T1112" i="9"/>
  <c r="T1113" i="9"/>
  <c r="T1114" i="9"/>
  <c r="T1410" i="9"/>
  <c r="T2603" i="9"/>
  <c r="T2604" i="9"/>
  <c r="T2605" i="9"/>
  <c r="T2606" i="9"/>
  <c r="T2049" i="9"/>
  <c r="T2052" i="9"/>
  <c r="T2053" i="9"/>
  <c r="T2054" i="9"/>
  <c r="T2055" i="9"/>
  <c r="T2056" i="9"/>
  <c r="T2058" i="9"/>
  <c r="T2059" i="9"/>
  <c r="T2060" i="9"/>
  <c r="T2061" i="9"/>
  <c r="T2062" i="9"/>
  <c r="T2063" i="9"/>
  <c r="T2064" i="9"/>
  <c r="T2065" i="9"/>
  <c r="T2066" i="9"/>
  <c r="T2067" i="9"/>
  <c r="T2068" i="9"/>
  <c r="T2069" i="9"/>
  <c r="T2070" i="9"/>
  <c r="T2071" i="9"/>
  <c r="T2075" i="9"/>
  <c r="T2076" i="9"/>
  <c r="T2051" i="9"/>
  <c r="T2073" i="9"/>
  <c r="T2098" i="9"/>
  <c r="T2099" i="9"/>
  <c r="T2101" i="9"/>
  <c r="T1351" i="9"/>
  <c r="T1352" i="9"/>
  <c r="T1353" i="9"/>
  <c r="T1354" i="9"/>
  <c r="T1355" i="9"/>
  <c r="T1356" i="9"/>
  <c r="T1357" i="9"/>
  <c r="T1358" i="9"/>
  <c r="T1359" i="9"/>
  <c r="T1360" i="9"/>
  <c r="T1361" i="9"/>
  <c r="T2363" i="9"/>
  <c r="T2364" i="9"/>
  <c r="T2541" i="9"/>
  <c r="T2543" i="9"/>
  <c r="T2545" i="9"/>
  <c r="T2546" i="9"/>
  <c r="T2365" i="9"/>
  <c r="T2542" i="9"/>
  <c r="T2544" i="9"/>
  <c r="T2547" i="9"/>
  <c r="T1789" i="9"/>
  <c r="T1790" i="9"/>
  <c r="T1791" i="9"/>
  <c r="T1792" i="9"/>
  <c r="T1793" i="9"/>
  <c r="T1795" i="9"/>
  <c r="T1796" i="9"/>
  <c r="T1797" i="9"/>
  <c r="T1798" i="9"/>
  <c r="T1799" i="9"/>
  <c r="T1800" i="9"/>
  <c r="T1801" i="9"/>
  <c r="T1803" i="9"/>
  <c r="T1805" i="9"/>
  <c r="T1807" i="9"/>
  <c r="T1808" i="9"/>
  <c r="T1809" i="9"/>
  <c r="T1810" i="9"/>
  <c r="T1811" i="9"/>
  <c r="T1812" i="9"/>
  <c r="T1813" i="9"/>
  <c r="T1814" i="9"/>
  <c r="T1816" i="9"/>
  <c r="T1794" i="9"/>
  <c r="T1802" i="9"/>
  <c r="T1804" i="9"/>
  <c r="T1806" i="9"/>
  <c r="T1815" i="9"/>
  <c r="T2086" i="9"/>
  <c r="T2087" i="9"/>
  <c r="T2089" i="9"/>
  <c r="T2090" i="9"/>
  <c r="T2091" i="9"/>
  <c r="T2092" i="9"/>
  <c r="T2088" i="9"/>
  <c r="T2093" i="9"/>
  <c r="T2094" i="9"/>
  <c r="T2169" i="9"/>
  <c r="T138" i="9"/>
  <c r="T139" i="9"/>
  <c r="T140" i="9"/>
  <c r="T141" i="9"/>
  <c r="T142" i="9"/>
  <c r="T143" i="9"/>
  <c r="T144" i="9"/>
  <c r="T145" i="9"/>
  <c r="T146" i="9"/>
  <c r="T147" i="9"/>
  <c r="T148" i="9"/>
  <c r="T149" i="9"/>
  <c r="T150" i="9"/>
  <c r="T151" i="9"/>
  <c r="T152" i="9"/>
  <c r="T153" i="9"/>
  <c r="T154" i="9"/>
  <c r="T155" i="9"/>
  <c r="T156" i="9"/>
  <c r="T157" i="9"/>
  <c r="T158" i="9"/>
  <c r="T159" i="9"/>
  <c r="T160" i="9"/>
  <c r="T161" i="9"/>
  <c r="T162" i="9"/>
  <c r="T163" i="9"/>
  <c r="T164" i="9"/>
  <c r="T165" i="9"/>
  <c r="T166" i="9"/>
  <c r="T167" i="9"/>
  <c r="T168" i="9"/>
  <c r="T169" i="9"/>
  <c r="T170" i="9"/>
  <c r="T171" i="9"/>
  <c r="T1545" i="9"/>
  <c r="T1546" i="9"/>
  <c r="T1547" i="9"/>
  <c r="T1548" i="9"/>
  <c r="T1549" i="9"/>
  <c r="T1551" i="9"/>
  <c r="T1552" i="9"/>
  <c r="T1606" i="9"/>
  <c r="T1607" i="9"/>
  <c r="T1608" i="9"/>
  <c r="T1609" i="9"/>
  <c r="T1610" i="9"/>
  <c r="T1612" i="9"/>
  <c r="T1613" i="9"/>
  <c r="T1614" i="9"/>
  <c r="T1616" i="9"/>
  <c r="T2590" i="9"/>
  <c r="T2591" i="9"/>
  <c r="T2592" i="9"/>
  <c r="T2593" i="9"/>
  <c r="T2595" i="9"/>
  <c r="T2596" i="9"/>
  <c r="T1550" i="9"/>
  <c r="T1553" i="9"/>
  <c r="T1611" i="9"/>
  <c r="T1615" i="9"/>
  <c r="T2594" i="9"/>
  <c r="T9" i="9"/>
  <c r="T10" i="9"/>
  <c r="T11" i="9"/>
  <c r="T12" i="9"/>
  <c r="T13" i="9"/>
  <c r="T14" i="9"/>
  <c r="T245" i="9"/>
  <c r="T246" i="9"/>
  <c r="T247" i="9"/>
  <c r="T248" i="9"/>
  <c r="T249" i="9"/>
  <c r="T250" i="9"/>
  <c r="T483" i="9"/>
  <c r="T484" i="9"/>
  <c r="T485" i="9"/>
  <c r="T486" i="9"/>
  <c r="T872" i="9"/>
  <c r="T1214" i="9"/>
  <c r="T1215" i="9"/>
  <c r="T1216" i="9"/>
  <c r="T1217" i="9"/>
  <c r="T1218" i="9"/>
  <c r="T1219" i="9"/>
  <c r="T1220" i="9"/>
  <c r="T1221" i="9"/>
  <c r="T1222" i="9"/>
  <c r="T1223" i="9"/>
  <c r="T1224" i="9"/>
  <c r="T1225" i="9"/>
  <c r="T2100" i="9"/>
  <c r="T2489" i="9"/>
  <c r="T2490" i="9"/>
  <c r="T1832" i="9"/>
  <c r="T1115" i="9"/>
  <c r="T1116" i="9"/>
  <c r="T1117" i="9"/>
  <c r="T1118" i="9"/>
  <c r="T2105" i="9"/>
  <c r="T2106" i="9"/>
  <c r="T2107" i="9"/>
  <c r="T2108" i="9"/>
  <c r="T2109" i="9"/>
  <c r="T2110" i="9"/>
  <c r="T2111" i="9"/>
  <c r="T2113" i="9"/>
  <c r="T2114" i="9"/>
  <c r="T2115" i="9"/>
  <c r="T2116" i="9"/>
  <c r="T2117" i="9"/>
  <c r="T2118" i="9"/>
  <c r="T2119" i="9"/>
  <c r="T2120" i="9"/>
  <c r="T2127" i="9"/>
  <c r="T665" i="9"/>
  <c r="T666" i="9"/>
  <c r="T667" i="9"/>
  <c r="T668" i="9"/>
  <c r="T669" i="9"/>
  <c r="T894" i="9"/>
  <c r="T895" i="9"/>
  <c r="T896" i="9"/>
  <c r="T897" i="9"/>
  <c r="T898" i="9"/>
  <c r="T899" i="9"/>
  <c r="T900" i="9"/>
  <c r="T901" i="9"/>
  <c r="T902" i="9"/>
  <c r="T903" i="9"/>
  <c r="T904" i="9"/>
  <c r="T905" i="9"/>
  <c r="T906" i="9"/>
  <c r="T907" i="9"/>
  <c r="T908" i="9"/>
  <c r="T909" i="9"/>
  <c r="T2322" i="9"/>
  <c r="T2323" i="9"/>
  <c r="T2324" i="9"/>
  <c r="T2325" i="9"/>
  <c r="T1385" i="9"/>
  <c r="T1386" i="9"/>
  <c r="T1387" i="9"/>
  <c r="T1388" i="9"/>
  <c r="T1389" i="9"/>
  <c r="T1390" i="9"/>
  <c r="T1391" i="9"/>
  <c r="T1392" i="9"/>
  <c r="T1033" i="9"/>
  <c r="T1034" i="9"/>
  <c r="T1035" i="9"/>
  <c r="T1036" i="9"/>
  <c r="T1037" i="9"/>
  <c r="T1038" i="9"/>
  <c r="T1039" i="9"/>
  <c r="T1040" i="9"/>
  <c r="T1041" i="9"/>
  <c r="T1042" i="9"/>
  <c r="T1043" i="9"/>
  <c r="T1044" i="9"/>
  <c r="T1045" i="9"/>
  <c r="T1046" i="9"/>
  <c r="T1047" i="9"/>
  <c r="T1048" i="9"/>
  <c r="T1049" i="9"/>
  <c r="T1050" i="9"/>
  <c r="T1051" i="9"/>
  <c r="T1052" i="9"/>
  <c r="T1053" i="9"/>
  <c r="T1054" i="9"/>
  <c r="T1055" i="9"/>
  <c r="T1056" i="9"/>
  <c r="T1057" i="9"/>
  <c r="T1058" i="9"/>
  <c r="T1059" i="9"/>
  <c r="T1060" i="9"/>
  <c r="T1061" i="9"/>
  <c r="T1062" i="9"/>
  <c r="T1063" i="9"/>
  <c r="T1064" i="9"/>
  <c r="T1065" i="9"/>
  <c r="T1226" i="9"/>
  <c r="T2122" i="9"/>
  <c r="T2123" i="9"/>
  <c r="T2124" i="9"/>
  <c r="T2125" i="9"/>
  <c r="T2126" i="9"/>
  <c r="T2191" i="9"/>
  <c r="T2192" i="9"/>
  <c r="T2193" i="9"/>
  <c r="T848" i="9"/>
  <c r="T849" i="9"/>
  <c r="T850" i="9"/>
  <c r="T851" i="9"/>
  <c r="T852" i="9"/>
  <c r="T853" i="9"/>
  <c r="T854" i="9"/>
  <c r="T855" i="9"/>
  <c r="T856" i="9"/>
  <c r="T857" i="9"/>
  <c r="T858" i="9"/>
  <c r="T859" i="9"/>
  <c r="T860" i="9"/>
  <c r="T861" i="9"/>
  <c r="T1321" i="9"/>
  <c r="T1322" i="9"/>
  <c r="T1323" i="9"/>
  <c r="T1324" i="9"/>
  <c r="T1325" i="9"/>
  <c r="T1326" i="9"/>
  <c r="T1327" i="9"/>
  <c r="T1328" i="9"/>
  <c r="T1329" i="9"/>
  <c r="T1330" i="9"/>
  <c r="T1331" i="9"/>
  <c r="T1332" i="9"/>
  <c r="T1333" i="9"/>
  <c r="T1334" i="9"/>
  <c r="T1335" i="9"/>
  <c r="T1336" i="9"/>
  <c r="T1337" i="9"/>
  <c r="T1338" i="9"/>
  <c r="T1339" i="9"/>
  <c r="T1340" i="9"/>
  <c r="T1341" i="9"/>
  <c r="T1342" i="9"/>
  <c r="T2171" i="9"/>
  <c r="T2172" i="9"/>
  <c r="T2173" i="9"/>
  <c r="T2174" i="9"/>
  <c r="T2175" i="9"/>
  <c r="T2176" i="9"/>
  <c r="T2177" i="9"/>
  <c r="T2178" i="9"/>
  <c r="T2179" i="9"/>
  <c r="T2180" i="9"/>
  <c r="T2181" i="9"/>
  <c r="T2182" i="9"/>
  <c r="T2184" i="9"/>
  <c r="T2185" i="9"/>
  <c r="T2187" i="9"/>
  <c r="T2188" i="9"/>
  <c r="T2189" i="9"/>
  <c r="T2195" i="9"/>
  <c r="T2170" i="9"/>
  <c r="T2183" i="9"/>
  <c r="T2186" i="9"/>
  <c r="T2190" i="9"/>
  <c r="T306" i="9"/>
  <c r="T307" i="9"/>
  <c r="T308" i="9"/>
  <c r="T309" i="9"/>
  <c r="T310" i="9"/>
  <c r="T311" i="9"/>
  <c r="T312" i="9"/>
  <c r="T313" i="9"/>
  <c r="T314" i="9"/>
  <c r="T315" i="9"/>
  <c r="T316" i="9"/>
  <c r="T317" i="9"/>
  <c r="T318" i="9"/>
  <c r="T319" i="9"/>
  <c r="T320" i="9"/>
  <c r="T321" i="9"/>
  <c r="T322" i="9"/>
  <c r="T323" i="9"/>
  <c r="T324" i="9"/>
  <c r="T325" i="9"/>
  <c r="T326" i="9"/>
  <c r="T327" i="9"/>
  <c r="T8" i="9"/>
  <c r="T816" i="9"/>
  <c r="T817" i="9"/>
  <c r="T818" i="9"/>
  <c r="T819" i="9"/>
  <c r="T820" i="9"/>
  <c r="T821" i="9"/>
  <c r="T822" i="9"/>
  <c r="T823" i="9"/>
  <c r="T569" i="9"/>
  <c r="T570" i="9"/>
  <c r="T571" i="9"/>
  <c r="T572" i="9"/>
  <c r="T747" i="9"/>
  <c r="T748" i="9"/>
  <c r="T749" i="9"/>
  <c r="T750" i="9"/>
  <c r="T751" i="9"/>
  <c r="T752" i="9"/>
  <c r="T753" i="9"/>
  <c r="T754" i="9"/>
  <c r="T755" i="9"/>
  <c r="T756" i="9"/>
  <c r="T757" i="9"/>
  <c r="T758" i="9"/>
  <c r="T759" i="9"/>
  <c r="T760" i="9"/>
  <c r="T761" i="9"/>
  <c r="T762" i="9"/>
  <c r="T2103" i="9"/>
  <c r="T2104" i="9"/>
  <c r="T883" i="9"/>
  <c r="T887" i="9"/>
  <c r="T2212" i="9"/>
  <c r="T675" i="9"/>
  <c r="T676" i="9"/>
  <c r="T677" i="9"/>
  <c r="T678" i="9"/>
  <c r="T2" i="9"/>
  <c r="T3" i="9"/>
  <c r="T4" i="9"/>
  <c r="T5" i="9"/>
  <c r="T6" i="9"/>
  <c r="T7" i="9"/>
  <c r="T836" i="9"/>
  <c r="T874" i="9"/>
  <c r="T875" i="9"/>
  <c r="T876" i="9"/>
  <c r="T877" i="9"/>
  <c r="T878" i="9"/>
  <c r="T879" i="9"/>
  <c r="T880" i="9"/>
  <c r="T881" i="9"/>
  <c r="T888" i="9"/>
  <c r="T1240" i="9"/>
  <c r="T1241" i="9"/>
  <c r="T1242" i="9"/>
  <c r="T1243" i="9"/>
  <c r="T1244" i="9"/>
  <c r="T1245" i="9"/>
  <c r="T1246" i="9"/>
  <c r="T1247" i="9"/>
  <c r="T1248" i="9"/>
  <c r="T1249" i="9"/>
  <c r="T1250" i="9"/>
  <c r="T1251" i="9"/>
  <c r="T1252" i="9"/>
  <c r="T1253" i="9"/>
  <c r="T1254" i="9"/>
  <c r="T1255" i="9"/>
  <c r="T1256" i="9"/>
  <c r="T1257" i="9"/>
  <c r="T1258" i="9"/>
  <c r="T1259" i="9"/>
  <c r="T1260" i="9"/>
  <c r="T1261" i="9"/>
  <c r="T837" i="9"/>
  <c r="T838" i="9"/>
  <c r="T839" i="9"/>
  <c r="T840" i="9"/>
  <c r="T53" i="9"/>
  <c r="T263" i="9"/>
  <c r="T264" i="9"/>
  <c r="T265" i="9"/>
  <c r="T266" i="9"/>
  <c r="T267" i="9"/>
  <c r="T268" i="9"/>
  <c r="T269" i="9"/>
  <c r="T270" i="9"/>
  <c r="T271" i="9"/>
  <c r="T889" i="9"/>
  <c r="T890" i="9"/>
  <c r="T891" i="9"/>
  <c r="T892" i="9"/>
  <c r="T893" i="9"/>
  <c r="T540" i="9"/>
  <c r="T541" i="9"/>
  <c r="T542" i="9"/>
  <c r="T543" i="9"/>
  <c r="T1397" i="9"/>
  <c r="T1398" i="9"/>
  <c r="T1399" i="9"/>
  <c r="T1400" i="9"/>
  <c r="T1401" i="9"/>
  <c r="T1402" i="9"/>
  <c r="T1403" i="9"/>
  <c r="T1404" i="9"/>
  <c r="T1405" i="9"/>
  <c r="T1406" i="9"/>
  <c r="T1407" i="9"/>
  <c r="T1408" i="9"/>
  <c r="T1409" i="9"/>
  <c r="T33" i="9"/>
  <c r="T34" i="9"/>
  <c r="T35" i="9"/>
  <c r="T36" i="9"/>
  <c r="T37" i="9"/>
  <c r="T38" i="9"/>
  <c r="T39" i="9"/>
  <c r="T40" i="9"/>
  <c r="T41" i="9"/>
  <c r="T583" i="9"/>
  <c r="T584" i="9"/>
  <c r="T585" i="9"/>
  <c r="T586" i="9"/>
  <c r="T587" i="9"/>
  <c r="T588" i="9"/>
  <c r="T589" i="9"/>
  <c r="T1827" i="9"/>
  <c r="T1829" i="9"/>
  <c r="T1830" i="9"/>
  <c r="T2339" i="9"/>
  <c r="T2373" i="9"/>
  <c r="T1828" i="9"/>
  <c r="T1831" i="9"/>
  <c r="T2340" i="9"/>
  <c r="T2374" i="9"/>
  <c r="T2200" i="9"/>
  <c r="T2201" i="9"/>
  <c r="T2203" i="9"/>
  <c r="T2204" i="9"/>
  <c r="T2341" i="9"/>
  <c r="T1022" i="9"/>
  <c r="T1023" i="9"/>
  <c r="T1024" i="9"/>
  <c r="T1025" i="9"/>
  <c r="T1026" i="9"/>
  <c r="T1027" i="9"/>
  <c r="T1028" i="9"/>
  <c r="T1029" i="9"/>
  <c r="T1030" i="9"/>
  <c r="T1031" i="9"/>
  <c r="T1032" i="9"/>
  <c r="T2202" i="9"/>
  <c r="T2205" i="9"/>
  <c r="T763" i="9"/>
  <c r="T764" i="9"/>
  <c r="T765" i="9"/>
  <c r="T766" i="9"/>
  <c r="T767" i="9"/>
  <c r="T768" i="9"/>
  <c r="T2095" i="9"/>
  <c r="T2096" i="9"/>
  <c r="T2138" i="9"/>
  <c r="T2097" i="9"/>
  <c r="T2139" i="9"/>
  <c r="T194" i="9"/>
  <c r="T195" i="9"/>
  <c r="T196" i="9"/>
  <c r="T197" i="9"/>
  <c r="T198" i="9"/>
  <c r="T199" i="9"/>
  <c r="T200" i="9"/>
  <c r="T201" i="9"/>
  <c r="T202" i="9"/>
  <c r="T203" i="9"/>
  <c r="T204" i="9"/>
  <c r="T205" i="9"/>
  <c r="T206" i="9"/>
  <c r="T207" i="9"/>
  <c r="T208" i="9"/>
  <c r="T209" i="9"/>
  <c r="T210" i="9"/>
  <c r="T211" i="9"/>
  <c r="T212" i="9"/>
  <c r="T213" i="9"/>
  <c r="T214" i="9"/>
  <c r="T215" i="9"/>
  <c r="T216" i="9"/>
  <c r="T217" i="9"/>
  <c r="T218" i="9"/>
  <c r="T789" i="9"/>
  <c r="T790" i="9"/>
  <c r="T791" i="9"/>
  <c r="T792" i="9"/>
  <c r="T793" i="9"/>
  <c r="T794" i="9"/>
  <c r="T795" i="9"/>
  <c r="T796" i="9"/>
  <c r="T797" i="9"/>
  <c r="T798" i="9"/>
  <c r="T799" i="9"/>
  <c r="T800" i="9"/>
  <c r="T801" i="9"/>
  <c r="T802" i="9"/>
  <c r="T1596" i="9"/>
  <c r="T1657" i="9"/>
  <c r="T1659" i="9"/>
  <c r="T1660" i="9"/>
  <c r="T2492" i="9"/>
  <c r="T1597" i="9"/>
  <c r="T1658" i="9"/>
  <c r="T2493" i="9"/>
  <c r="T1362" i="9"/>
  <c r="T1363" i="9"/>
  <c r="T1364" i="9"/>
  <c r="T1365" i="9"/>
  <c r="T1366" i="9"/>
  <c r="T1367" i="9"/>
  <c r="T1368" i="9"/>
  <c r="T1369" i="9"/>
  <c r="T1370" i="9"/>
  <c r="T1371" i="9"/>
  <c r="T1372" i="9"/>
  <c r="T2461" i="9"/>
  <c r="T1511" i="9"/>
  <c r="T1516" i="9"/>
  <c r="T1522" i="9"/>
  <c r="T1534" i="9"/>
  <c r="T1540" i="9"/>
  <c r="T1927" i="9"/>
  <c r="T2047" i="9"/>
  <c r="T2128" i="9"/>
  <c r="T2226" i="9"/>
  <c r="T2229" i="9"/>
  <c r="T2230" i="9"/>
  <c r="T2232" i="9"/>
  <c r="T2234" i="9"/>
  <c r="T2235" i="9"/>
  <c r="T2237" i="9"/>
  <c r="T2239" i="9"/>
  <c r="T2241" i="9"/>
  <c r="T2244" i="9"/>
  <c r="T2246" i="9"/>
  <c r="T2248" i="9"/>
  <c r="T2377" i="9"/>
  <c r="T2378" i="9"/>
  <c r="T2379" i="9"/>
  <c r="T2381" i="9"/>
  <c r="T2382" i="9"/>
  <c r="T2388" i="9"/>
  <c r="T2417" i="9"/>
  <c r="T2418" i="9"/>
  <c r="T2424" i="9"/>
  <c r="T2460" i="9"/>
  <c r="T1740" i="9"/>
  <c r="T1769" i="9"/>
  <c r="T2050" i="9"/>
  <c r="T2057" i="9"/>
  <c r="T2072" i="9"/>
  <c r="T2074" i="9"/>
  <c r="T2102" i="9"/>
  <c r="T2112" i="9"/>
  <c r="T2140" i="9"/>
  <c r="T2141" i="9"/>
  <c r="T2142" i="9"/>
  <c r="T2143" i="9"/>
  <c r="T2282" i="9"/>
  <c r="T2376" i="9"/>
  <c r="T2426" i="9"/>
  <c r="T2469" i="9"/>
  <c r="T2562" i="9"/>
  <c r="T824" i="9"/>
  <c r="O825" i="9"/>
  <c r="O826" i="9"/>
  <c r="O2342" i="9"/>
  <c r="O2343" i="9"/>
  <c r="O279" i="9"/>
  <c r="O281" i="9"/>
  <c r="O282" i="9"/>
  <c r="O284" i="9"/>
  <c r="O285" i="9"/>
  <c r="O286" i="9"/>
  <c r="O287" i="9"/>
  <c r="O289" i="9"/>
  <c r="O290" i="9"/>
  <c r="O291" i="9"/>
  <c r="O1628" i="9"/>
  <c r="O2285" i="9"/>
  <c r="O2553" i="9"/>
  <c r="O2556" i="9"/>
  <c r="O2564" i="9"/>
  <c r="O2554" i="9"/>
  <c r="O2557" i="9"/>
  <c r="O941" i="9"/>
  <c r="O942" i="9"/>
  <c r="O943" i="9"/>
  <c r="O944" i="9"/>
  <c r="O945" i="9"/>
  <c r="O946" i="9"/>
  <c r="O947" i="9"/>
  <c r="O948" i="9"/>
  <c r="O949" i="9"/>
  <c r="O950" i="9"/>
  <c r="O1119" i="9"/>
  <c r="O1120" i="9"/>
  <c r="O1121" i="9"/>
  <c r="O1122" i="9"/>
  <c r="O1123" i="9"/>
  <c r="O1124" i="9"/>
  <c r="O1125" i="9"/>
  <c r="O1126" i="9"/>
  <c r="O1127" i="9"/>
  <c r="O1128" i="9"/>
  <c r="O1129" i="9"/>
  <c r="O1130" i="9"/>
  <c r="O1131" i="9"/>
  <c r="O1132" i="9"/>
  <c r="O1133" i="9"/>
  <c r="O1134" i="9"/>
  <c r="O1135" i="9"/>
  <c r="O1136" i="9"/>
  <c r="O1137" i="9"/>
  <c r="O1138" i="9"/>
  <c r="O1139" i="9"/>
  <c r="O1140" i="9"/>
  <c r="O2134" i="9"/>
  <c r="O2252" i="9"/>
  <c r="O2253" i="9"/>
  <c r="O2254" i="9"/>
  <c r="O2255" i="9"/>
  <c r="O2256" i="9"/>
  <c r="O2257" i="9"/>
  <c r="O2258" i="9"/>
  <c r="O2259" i="9"/>
  <c r="O2260" i="9"/>
  <c r="O2261" i="9"/>
  <c r="O2380" i="9"/>
  <c r="O2383" i="9"/>
  <c r="O2384" i="9"/>
  <c r="O2385" i="9"/>
  <c r="O2386" i="9"/>
  <c r="O2387" i="9"/>
  <c r="O2389" i="9"/>
  <c r="O2391" i="9"/>
  <c r="O2392" i="9"/>
  <c r="O2393" i="9"/>
  <c r="O2394" i="9"/>
  <c r="O2395" i="9"/>
  <c r="O2396" i="9"/>
  <c r="O2405" i="9"/>
  <c r="O2407" i="9"/>
  <c r="O2408" i="9"/>
  <c r="O2409" i="9"/>
  <c r="O2410" i="9"/>
  <c r="O2411" i="9"/>
  <c r="O2412" i="9"/>
  <c r="O2413" i="9"/>
  <c r="O2414" i="9"/>
  <c r="O2419" i="9"/>
  <c r="O2420" i="9"/>
  <c r="O2422" i="9"/>
  <c r="O2423" i="9"/>
  <c r="O2538" i="9"/>
  <c r="O2539" i="9"/>
  <c r="O2262" i="9"/>
  <c r="O2390" i="9"/>
  <c r="O2406" i="9"/>
  <c r="O2415" i="9"/>
  <c r="O2416" i="9"/>
  <c r="O2421" i="9"/>
  <c r="O2540" i="9"/>
  <c r="O1007" i="9"/>
  <c r="O1008" i="9"/>
  <c r="O1009" i="9"/>
  <c r="O1010" i="9"/>
  <c r="O1011" i="9"/>
  <c r="O1012" i="9"/>
  <c r="O1013" i="9"/>
  <c r="O1014" i="9"/>
  <c r="O1015" i="9"/>
  <c r="O1016" i="9"/>
  <c r="O1017" i="9"/>
  <c r="O1018" i="9"/>
  <c r="O1019" i="9"/>
  <c r="O1020" i="9"/>
  <c r="O1698" i="9"/>
  <c r="O1823" i="9"/>
  <c r="O1918" i="9"/>
  <c r="O2295" i="9"/>
  <c r="O2296" i="9"/>
  <c r="O2297" i="9"/>
  <c r="O2298" i="9"/>
  <c r="O2299" i="9"/>
  <c r="O2300" i="9"/>
  <c r="O2301" i="9"/>
  <c r="O2302" i="9"/>
  <c r="O2303" i="9"/>
  <c r="O2304" i="9"/>
  <c r="O2305" i="9"/>
  <c r="O2306" i="9"/>
  <c r="O2308" i="9"/>
  <c r="O2309" i="9"/>
  <c r="O2310" i="9"/>
  <c r="O2311" i="9"/>
  <c r="O1824" i="9"/>
  <c r="O1919" i="9"/>
  <c r="O2307" i="9"/>
  <c r="O2312" i="9"/>
  <c r="O1070" i="9"/>
  <c r="O1071" i="9"/>
  <c r="O1075" i="9"/>
  <c r="O1076" i="9"/>
  <c r="O1077" i="9"/>
  <c r="O489" i="9"/>
  <c r="O490" i="9"/>
  <c r="O491" i="9"/>
  <c r="O492" i="9"/>
  <c r="O493" i="9"/>
  <c r="O494" i="9"/>
  <c r="O495" i="9"/>
  <c r="O496" i="9"/>
  <c r="O497" i="9"/>
  <c r="O498" i="9"/>
  <c r="O499" i="9"/>
  <c r="O500" i="9"/>
  <c r="O501" i="9"/>
  <c r="O502" i="9"/>
  <c r="O503" i="9"/>
  <c r="O504" i="9"/>
  <c r="O505" i="9"/>
  <c r="O506" i="9"/>
  <c r="O507" i="9"/>
  <c r="O508" i="9"/>
  <c r="O509" i="9"/>
  <c r="O510" i="9"/>
  <c r="O511" i="9"/>
  <c r="O512" i="9"/>
  <c r="O513" i="9"/>
  <c r="O514" i="9"/>
  <c r="O515" i="9"/>
  <c r="O516" i="9"/>
  <c r="O517" i="9"/>
  <c r="O641" i="9"/>
  <c r="O642" i="9"/>
  <c r="O643" i="9"/>
  <c r="O644" i="9"/>
  <c r="O645" i="9"/>
  <c r="O404" i="9"/>
  <c r="O405" i="9"/>
  <c r="O406" i="9"/>
  <c r="O407" i="9"/>
  <c r="O408" i="9"/>
  <c r="O409" i="9"/>
  <c r="O1066" i="9"/>
  <c r="O1067" i="9"/>
  <c r="O1068" i="9"/>
  <c r="O1069" i="9"/>
  <c r="O1393" i="9"/>
  <c r="O1394" i="9"/>
  <c r="O1395" i="9"/>
  <c r="O1396" i="9"/>
  <c r="O1687" i="9"/>
  <c r="O1688" i="9"/>
  <c r="O1689" i="9"/>
  <c r="O1690" i="9"/>
  <c r="O1691" i="9"/>
  <c r="O1692" i="9"/>
  <c r="O1693" i="9"/>
  <c r="O1694" i="9"/>
  <c r="O1695" i="9"/>
  <c r="O1696" i="9"/>
  <c r="O2579" i="9"/>
  <c r="O2580" i="9"/>
  <c r="O2581" i="9"/>
  <c r="O2582" i="9"/>
  <c r="O2583" i="9"/>
  <c r="O2584" i="9"/>
  <c r="O2585" i="9"/>
  <c r="O2586" i="9"/>
  <c r="O2587" i="9"/>
  <c r="O2588" i="9"/>
  <c r="O1697" i="9"/>
  <c r="O2589" i="9"/>
  <c r="O280" i="9"/>
  <c r="O1565" i="9"/>
  <c r="O1566" i="9"/>
  <c r="O1567" i="9"/>
  <c r="O1568" i="9"/>
  <c r="O1569" i="9"/>
  <c r="O1570" i="9"/>
  <c r="O1571" i="9"/>
  <c r="O1572" i="9"/>
  <c r="O1573" i="9"/>
  <c r="O1574" i="9"/>
  <c r="O1575" i="9"/>
  <c r="O1576" i="9"/>
  <c r="O1577" i="9"/>
  <c r="O1578" i="9"/>
  <c r="O1579" i="9"/>
  <c r="O1343" i="9"/>
  <c r="O1344" i="9"/>
  <c r="O1345" i="9"/>
  <c r="O1346" i="9"/>
  <c r="O1347" i="9"/>
  <c r="O1348" i="9"/>
  <c r="O1349" i="9"/>
  <c r="O1350" i="9"/>
  <c r="O1772" i="9"/>
  <c r="O1773" i="9"/>
  <c r="O1774" i="9"/>
  <c r="O121" i="9"/>
  <c r="O122" i="9"/>
  <c r="O488" i="9"/>
  <c r="O518" i="9"/>
  <c r="O573" i="9"/>
  <c r="O697" i="9"/>
  <c r="O698" i="9"/>
  <c r="O873" i="9"/>
  <c r="O951" i="9"/>
  <c r="O952" i="9"/>
  <c r="O953" i="9"/>
  <c r="O954" i="9"/>
  <c r="O955" i="9"/>
  <c r="O956" i="9"/>
  <c r="O957" i="9"/>
  <c r="O958" i="9"/>
  <c r="O959" i="9"/>
  <c r="O960" i="9"/>
  <c r="O961" i="9"/>
  <c r="O1078" i="9"/>
  <c r="O1202" i="9"/>
  <c r="O1203" i="9"/>
  <c r="O1204" i="9"/>
  <c r="O1205" i="9"/>
  <c r="O1206" i="9"/>
  <c r="O1207" i="9"/>
  <c r="O1208" i="9"/>
  <c r="O1209" i="9"/>
  <c r="O1210" i="9"/>
  <c r="O1211" i="9"/>
  <c r="O1212" i="9"/>
  <c r="O1213" i="9"/>
  <c r="O1417" i="9"/>
  <c r="O1418" i="9"/>
  <c r="O1419" i="9"/>
  <c r="O1420" i="9"/>
  <c r="O1421" i="9"/>
  <c r="O1422" i="9"/>
  <c r="O1424" i="9"/>
  <c r="O1425" i="9"/>
  <c r="O1426" i="9"/>
  <c r="O1450" i="9"/>
  <c r="O1476" i="9"/>
  <c r="O1477" i="9"/>
  <c r="O1478" i="9"/>
  <c r="O1479" i="9"/>
  <c r="O1480" i="9"/>
  <c r="O1485" i="9"/>
  <c r="O1486" i="9"/>
  <c r="O1487" i="9"/>
  <c r="O1488" i="9"/>
  <c r="O1489" i="9"/>
  <c r="O1499" i="9"/>
  <c r="O1554" i="9"/>
  <c r="O1559" i="9"/>
  <c r="O1560" i="9"/>
  <c r="O1564" i="9"/>
  <c r="O1604" i="9"/>
  <c r="O1605" i="9"/>
  <c r="O1617" i="9"/>
  <c r="O1618" i="9"/>
  <c r="O1619" i="9"/>
  <c r="O1620" i="9"/>
  <c r="O1621" i="9"/>
  <c r="O1622" i="9"/>
  <c r="O1623" i="9"/>
  <c r="O1624" i="9"/>
  <c r="O1625" i="9"/>
  <c r="O1626" i="9"/>
  <c r="O1627" i="9"/>
  <c r="O1632" i="9"/>
  <c r="O1633" i="9"/>
  <c r="O1634" i="9"/>
  <c r="O1650" i="9"/>
  <c r="O1652" i="9"/>
  <c r="O1653" i="9"/>
  <c r="O1654" i="9"/>
  <c r="O1655" i="9"/>
  <c r="O1656" i="9"/>
  <c r="O1662" i="9"/>
  <c r="O1663" i="9"/>
  <c r="O1664" i="9"/>
  <c r="O1665" i="9"/>
  <c r="O1674" i="9"/>
  <c r="O1675" i="9"/>
  <c r="O1676" i="9"/>
  <c r="O1677" i="9"/>
  <c r="O1678" i="9"/>
  <c r="O1679" i="9"/>
  <c r="O1680" i="9"/>
  <c r="O1681" i="9"/>
  <c r="O1682" i="9"/>
  <c r="O1683" i="9"/>
  <c r="O1684" i="9"/>
  <c r="O1685" i="9"/>
  <c r="O1686" i="9"/>
  <c r="O1735" i="9"/>
  <c r="O1737" i="9"/>
  <c r="O1783" i="9"/>
  <c r="O1822" i="9"/>
  <c r="O1866" i="9"/>
  <c r="O1867" i="9"/>
  <c r="O1909" i="9"/>
  <c r="O1910" i="9"/>
  <c r="O1914" i="9"/>
  <c r="O1915" i="9"/>
  <c r="O1916" i="9"/>
  <c r="O2019" i="9"/>
  <c r="O2020" i="9"/>
  <c r="O2084" i="9"/>
  <c r="O2135" i="9"/>
  <c r="O2137" i="9"/>
  <c r="O2144" i="9"/>
  <c r="O2146" i="9"/>
  <c r="O2151" i="9"/>
  <c r="O2152" i="9"/>
  <c r="O2154" i="9"/>
  <c r="O2196" i="9"/>
  <c r="O2206" i="9"/>
  <c r="O2209" i="9"/>
  <c r="O2210" i="9"/>
  <c r="O2213" i="9"/>
  <c r="O2214" i="9"/>
  <c r="O2273" i="9"/>
  <c r="O2274" i="9"/>
  <c r="O2275" i="9"/>
  <c r="O2276" i="9"/>
  <c r="O2277" i="9"/>
  <c r="O2278" i="9"/>
  <c r="O2279" i="9"/>
  <c r="O2280" i="9"/>
  <c r="O2281" i="9"/>
  <c r="O2283" i="9"/>
  <c r="O2284" i="9"/>
  <c r="O2328" i="9"/>
  <c r="O2360" i="9"/>
  <c r="O2366" i="9"/>
  <c r="O1423" i="9"/>
  <c r="O1481" i="9"/>
  <c r="O1651" i="9"/>
  <c r="O1911" i="9"/>
  <c r="O2085" i="9"/>
  <c r="O2145" i="9"/>
  <c r="O2153" i="9"/>
  <c r="O2155" i="9"/>
  <c r="O2327" i="9"/>
  <c r="O619" i="9"/>
  <c r="O620" i="9"/>
  <c r="O621" i="9"/>
  <c r="O622" i="9"/>
  <c r="O623" i="9"/>
  <c r="O624" i="9"/>
  <c r="O625" i="9"/>
  <c r="O626" i="9"/>
  <c r="O627" i="9"/>
  <c r="O628" i="9"/>
  <c r="O1227" i="9"/>
  <c r="O1228" i="9"/>
  <c r="O1229" i="9"/>
  <c r="O1230" i="9"/>
  <c r="O1561" i="9"/>
  <c r="O1562" i="9"/>
  <c r="O1868" i="9"/>
  <c r="O1869" i="9"/>
  <c r="O1876" i="9"/>
  <c r="O1877" i="9"/>
  <c r="O1878" i="9"/>
  <c r="O1879" i="9"/>
  <c r="O1563" i="9"/>
  <c r="O1870" i="9"/>
  <c r="O1880" i="9"/>
  <c r="O1881" i="9"/>
  <c r="O283" i="9"/>
  <c r="O288" i="9"/>
  <c r="O1490" i="9"/>
  <c r="O1491" i="9"/>
  <c r="O1492" i="9"/>
  <c r="O2035" i="9"/>
  <c r="O2211" i="9"/>
  <c r="O2326" i="9"/>
  <c r="O2344" i="9"/>
  <c r="O884" i="9"/>
  <c r="O885" i="9"/>
  <c r="O886" i="9"/>
  <c r="O922" i="9"/>
  <c r="O923" i="9"/>
  <c r="O924" i="9"/>
  <c r="O925" i="9"/>
  <c r="O926" i="9"/>
  <c r="O2216" i="9"/>
  <c r="O2217" i="9"/>
  <c r="O2218" i="9"/>
  <c r="O2219" i="9"/>
  <c r="O2220" i="9"/>
  <c r="O2221" i="9"/>
  <c r="O2222" i="9"/>
  <c r="O2223" i="9"/>
  <c r="O2224" i="9"/>
  <c r="O2225" i="9"/>
  <c r="O2227" i="9"/>
  <c r="O2228" i="9"/>
  <c r="O2231" i="9"/>
  <c r="O2233" i="9"/>
  <c r="O2236" i="9"/>
  <c r="O2238" i="9"/>
  <c r="O2240" i="9"/>
  <c r="O2243" i="9"/>
  <c r="O2245" i="9"/>
  <c r="O2247" i="9"/>
  <c r="O2249" i="9"/>
  <c r="O2250" i="9"/>
  <c r="O2251" i="9"/>
  <c r="O2397" i="9"/>
  <c r="O2398" i="9"/>
  <c r="O2399" i="9"/>
  <c r="O2400" i="9"/>
  <c r="O2401" i="9"/>
  <c r="O2403" i="9"/>
  <c r="O2404" i="9"/>
  <c r="O1920" i="9"/>
  <c r="O2242" i="9"/>
  <c r="O2402" i="9"/>
  <c r="O2527" i="9"/>
  <c r="O113" i="9"/>
  <c r="O114" i="9"/>
  <c r="O115" i="9"/>
  <c r="O116" i="9"/>
  <c r="O117" i="9"/>
  <c r="O118" i="9"/>
  <c r="O119" i="9"/>
  <c r="O120" i="9"/>
  <c r="O123" i="9"/>
  <c r="O124" i="9"/>
  <c r="O125" i="9"/>
  <c r="O126" i="9"/>
  <c r="O127" i="9"/>
  <c r="O128" i="9"/>
  <c r="O129" i="9"/>
  <c r="O130" i="9"/>
  <c r="O131" i="9"/>
  <c r="O132" i="9"/>
  <c r="O133" i="9"/>
  <c r="O134" i="9"/>
  <c r="O135" i="9"/>
  <c r="O136" i="9"/>
  <c r="O251" i="9"/>
  <c r="O252" i="9"/>
  <c r="O253" i="9"/>
  <c r="O254" i="9"/>
  <c r="O255" i="9"/>
  <c r="O1294" i="9"/>
  <c r="O1295" i="9"/>
  <c r="O1296" i="9"/>
  <c r="O1297" i="9"/>
  <c r="O1298" i="9"/>
  <c r="O1299" i="9"/>
  <c r="O1300" i="9"/>
  <c r="O1301" i="9"/>
  <c r="O292" i="9"/>
  <c r="O1373" i="9"/>
  <c r="O1374" i="9"/>
  <c r="O1375" i="9"/>
  <c r="O1376" i="9"/>
  <c r="O1377" i="9"/>
  <c r="O1378" i="9"/>
  <c r="O1379" i="9"/>
  <c r="O1380" i="9"/>
  <c r="O1381" i="9"/>
  <c r="O1382" i="9"/>
  <c r="O1383" i="9"/>
  <c r="O1384" i="9"/>
  <c r="O1635" i="9"/>
  <c r="O1636" i="9"/>
  <c r="O1637" i="9"/>
  <c r="O1638" i="9"/>
  <c r="O1639" i="9"/>
  <c r="O1640" i="9"/>
  <c r="O1641" i="9"/>
  <c r="O1642" i="9"/>
  <c r="O1643" i="9"/>
  <c r="O1645" i="9"/>
  <c r="O1646" i="9"/>
  <c r="O1648" i="9"/>
  <c r="O1649" i="9"/>
  <c r="O2375" i="9"/>
  <c r="O2488" i="9"/>
  <c r="O2555" i="9"/>
  <c r="O2558" i="9"/>
  <c r="O2559" i="9"/>
  <c r="O2560" i="9"/>
  <c r="O2561" i="9"/>
  <c r="O2563" i="9"/>
  <c r="O2565" i="9"/>
  <c r="O2566" i="9"/>
  <c r="O2567" i="9"/>
  <c r="O2568" i="9"/>
  <c r="O2569" i="9"/>
  <c r="O2570" i="9"/>
  <c r="O2571" i="9"/>
  <c r="O2572" i="9"/>
  <c r="O2573" i="9"/>
  <c r="O2574" i="9"/>
  <c r="O2575" i="9"/>
  <c r="O1644" i="9"/>
  <c r="O1647" i="9"/>
  <c r="O2576" i="9"/>
  <c r="O2577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1072" i="9"/>
  <c r="O1073" i="9"/>
  <c r="O1074" i="9"/>
  <c r="O1482" i="9"/>
  <c r="O1483" i="9"/>
  <c r="O2346" i="9"/>
  <c r="O2347" i="9"/>
  <c r="O1484" i="9"/>
  <c r="O2348" i="9"/>
  <c r="O1940" i="9"/>
  <c r="O1941" i="9"/>
  <c r="O1942" i="9"/>
  <c r="O15" i="9"/>
  <c r="O16" i="9"/>
  <c r="O17" i="9"/>
  <c r="O18" i="9"/>
  <c r="O19" i="9"/>
  <c r="O20" i="9"/>
  <c r="O21" i="9"/>
  <c r="O22" i="9"/>
  <c r="O23" i="9"/>
  <c r="O293" i="9"/>
  <c r="O294" i="9"/>
  <c r="O295" i="9"/>
  <c r="O296" i="9"/>
  <c r="O297" i="9"/>
  <c r="O298" i="9"/>
  <c r="O299" i="9"/>
  <c r="O300" i="9"/>
  <c r="O301" i="9"/>
  <c r="O302" i="9"/>
  <c r="O303" i="9"/>
  <c r="O304" i="9"/>
  <c r="O410" i="9"/>
  <c r="O411" i="9"/>
  <c r="O412" i="9"/>
  <c r="O413" i="9"/>
  <c r="O414" i="9"/>
  <c r="O415" i="9"/>
  <c r="O416" i="9"/>
  <c r="O417" i="9"/>
  <c r="O418" i="9"/>
  <c r="O419" i="9"/>
  <c r="O420" i="9"/>
  <c r="O421" i="9"/>
  <c r="O423" i="9"/>
  <c r="O424" i="9"/>
  <c r="O425" i="9"/>
  <c r="O1709" i="9"/>
  <c r="O1711" i="9"/>
  <c r="O1712" i="9"/>
  <c r="O1713" i="9"/>
  <c r="O1714" i="9"/>
  <c r="O1715" i="9"/>
  <c r="O1716" i="9"/>
  <c r="O1717" i="9"/>
  <c r="O1718" i="9"/>
  <c r="O1719" i="9"/>
  <c r="O1720" i="9"/>
  <c r="O1721" i="9"/>
  <c r="O1722" i="9"/>
  <c r="O1723" i="9"/>
  <c r="O1725" i="9"/>
  <c r="O1727" i="9"/>
  <c r="O1733" i="9"/>
  <c r="O1833" i="9"/>
  <c r="O1834" i="9"/>
  <c r="O1835" i="9"/>
  <c r="O1836" i="9"/>
  <c r="O1837" i="9"/>
  <c r="O1839" i="9"/>
  <c r="O1840" i="9"/>
  <c r="O1841" i="9"/>
  <c r="O1842" i="9"/>
  <c r="O1843" i="9"/>
  <c r="O1710" i="9"/>
  <c r="O1724" i="9"/>
  <c r="O1726" i="9"/>
  <c r="O1728" i="9"/>
  <c r="O1732" i="9"/>
  <c r="O1734" i="9"/>
  <c r="O1838" i="9"/>
  <c r="O1844" i="9"/>
  <c r="O2194" i="9"/>
  <c r="O24" i="9"/>
  <c r="O25" i="9"/>
  <c r="O26" i="9"/>
  <c r="O27" i="9"/>
  <c r="O28" i="9"/>
  <c r="O29" i="9"/>
  <c r="O30" i="9"/>
  <c r="O31" i="9"/>
  <c r="O32" i="9"/>
  <c r="O89" i="9"/>
  <c r="O90" i="9"/>
  <c r="O91" i="9"/>
  <c r="O137" i="9"/>
  <c r="O175" i="9"/>
  <c r="O176" i="9"/>
  <c r="O177" i="9"/>
  <c r="O178" i="9"/>
  <c r="O179" i="9"/>
  <c r="O180" i="9"/>
  <c r="O181" i="9"/>
  <c r="O182" i="9"/>
  <c r="O183" i="9"/>
  <c r="O184" i="9"/>
  <c r="O185" i="9"/>
  <c r="O186" i="9"/>
  <c r="O187" i="9"/>
  <c r="O219" i="9"/>
  <c r="O220" i="9"/>
  <c r="O221" i="9"/>
  <c r="O222" i="9"/>
  <c r="O223" i="9"/>
  <c r="O224" i="9"/>
  <c r="O225" i="9"/>
  <c r="O226" i="9"/>
  <c r="O227" i="9"/>
  <c r="O228" i="9"/>
  <c r="O229" i="9"/>
  <c r="O230" i="9"/>
  <c r="O231" i="9"/>
  <c r="O232" i="9"/>
  <c r="O233" i="9"/>
  <c r="O234" i="9"/>
  <c r="O235" i="9"/>
  <c r="O236" i="9"/>
  <c r="O237" i="9"/>
  <c r="O238" i="9"/>
  <c r="O239" i="9"/>
  <c r="O240" i="9"/>
  <c r="O241" i="9"/>
  <c r="O242" i="9"/>
  <c r="O256" i="9"/>
  <c r="O257" i="9"/>
  <c r="O258" i="9"/>
  <c r="O259" i="9"/>
  <c r="O260" i="9"/>
  <c r="O261" i="9"/>
  <c r="O262" i="9"/>
  <c r="O523" i="9"/>
  <c r="O524" i="9"/>
  <c r="O525" i="9"/>
  <c r="O526" i="9"/>
  <c r="O527" i="9"/>
  <c r="O528" i="9"/>
  <c r="O529" i="9"/>
  <c r="O530" i="9"/>
  <c r="O531" i="9"/>
  <c r="O532" i="9"/>
  <c r="O533" i="9"/>
  <c r="O534" i="9"/>
  <c r="O535" i="9"/>
  <c r="O536" i="9"/>
  <c r="O537" i="9"/>
  <c r="O538" i="9"/>
  <c r="O539" i="9"/>
  <c r="O561" i="9"/>
  <c r="O562" i="9"/>
  <c r="O563" i="9"/>
  <c r="O564" i="9"/>
  <c r="O565" i="9"/>
  <c r="O566" i="9"/>
  <c r="O567" i="9"/>
  <c r="O568" i="9"/>
  <c r="O647" i="9"/>
  <c r="O648" i="9"/>
  <c r="O649" i="9"/>
  <c r="O650" i="9"/>
  <c r="O651" i="9"/>
  <c r="O652" i="9"/>
  <c r="O653" i="9"/>
  <c r="O654" i="9"/>
  <c r="O655" i="9"/>
  <c r="O656" i="9"/>
  <c r="O657" i="9"/>
  <c r="O658" i="9"/>
  <c r="O659" i="9"/>
  <c r="O660" i="9"/>
  <c r="O661" i="9"/>
  <c r="O662" i="9"/>
  <c r="O663" i="9"/>
  <c r="O664" i="9"/>
  <c r="O1096" i="9"/>
  <c r="O1097" i="9"/>
  <c r="O1098" i="9"/>
  <c r="O1302" i="9"/>
  <c r="O1303" i="9"/>
  <c r="O1304" i="9"/>
  <c r="O1305" i="9"/>
  <c r="O1306" i="9"/>
  <c r="O1307" i="9"/>
  <c r="O1308" i="9"/>
  <c r="O1309" i="9"/>
  <c r="O1310" i="9"/>
  <c r="O1311" i="9"/>
  <c r="O1312" i="9"/>
  <c r="O1313" i="9"/>
  <c r="O1314" i="9"/>
  <c r="O1315" i="9"/>
  <c r="O1316" i="9"/>
  <c r="O1317" i="9"/>
  <c r="O1318" i="9"/>
  <c r="O1319" i="9"/>
  <c r="O1320" i="9"/>
  <c r="O1729" i="9"/>
  <c r="O1730" i="9"/>
  <c r="O1731" i="9"/>
  <c r="O1943" i="9"/>
  <c r="O1944" i="9"/>
  <c r="O1945" i="9"/>
  <c r="O1946" i="9"/>
  <c r="O1947" i="9"/>
  <c r="O1948" i="9"/>
  <c r="O1949" i="9"/>
  <c r="O2121" i="9"/>
  <c r="O43" i="9"/>
  <c r="O44" i="9"/>
  <c r="O45" i="9"/>
  <c r="O46" i="9"/>
  <c r="O47" i="9"/>
  <c r="O48" i="9"/>
  <c r="O49" i="9"/>
  <c r="O50" i="9"/>
  <c r="O51" i="9"/>
  <c r="O52" i="9"/>
  <c r="O1448" i="9"/>
  <c r="O1449" i="9"/>
  <c r="O1555" i="9"/>
  <c r="O1556" i="9"/>
  <c r="O1557" i="9"/>
  <c r="O1558" i="9"/>
  <c r="O1580" i="9"/>
  <c r="O1581" i="9"/>
  <c r="O1582" i="9"/>
  <c r="O1583" i="9"/>
  <c r="O1584" i="9"/>
  <c r="O1661" i="9"/>
  <c r="O1666" i="9"/>
  <c r="O1667" i="9"/>
  <c r="O1669" i="9"/>
  <c r="O1670" i="9"/>
  <c r="O1671" i="9"/>
  <c r="O1672" i="9"/>
  <c r="O1673" i="9"/>
  <c r="O1699" i="9"/>
  <c r="O1700" i="9"/>
  <c r="O1701" i="9"/>
  <c r="O1702" i="9"/>
  <c r="O1703" i="9"/>
  <c r="O1704" i="9"/>
  <c r="O1705" i="9"/>
  <c r="O1706" i="9"/>
  <c r="O1707" i="9"/>
  <c r="O1708" i="9"/>
  <c r="O1770" i="9"/>
  <c r="O1771" i="9"/>
  <c r="O1825" i="9"/>
  <c r="O1826" i="9"/>
  <c r="O1907" i="9"/>
  <c r="O1908" i="9"/>
  <c r="O1913" i="9"/>
  <c r="O1917" i="9"/>
  <c r="O1924" i="9"/>
  <c r="O1925" i="9"/>
  <c r="O1926" i="9"/>
  <c r="O1928" i="9"/>
  <c r="O1929" i="9"/>
  <c r="O1930" i="9"/>
  <c r="O1950" i="9"/>
  <c r="O1951" i="9"/>
  <c r="O1952" i="9"/>
  <c r="O1960" i="9"/>
  <c r="O2015" i="9"/>
  <c r="O2016" i="9"/>
  <c r="O2017" i="9"/>
  <c r="O2018" i="9"/>
  <c r="O2031" i="9"/>
  <c r="O2032" i="9"/>
  <c r="O2033" i="9"/>
  <c r="O2048" i="9"/>
  <c r="O2077" i="9"/>
  <c r="O2078" i="9"/>
  <c r="O2079" i="9"/>
  <c r="O2080" i="9"/>
  <c r="O2081" i="9"/>
  <c r="O2082" i="9"/>
  <c r="O2083" i="9"/>
  <c r="O2130" i="9"/>
  <c r="O2133" i="9"/>
  <c r="O2263" i="9"/>
  <c r="O2286" i="9"/>
  <c r="O2288" i="9"/>
  <c r="O2289" i="9"/>
  <c r="O2291" i="9"/>
  <c r="O2329" i="9"/>
  <c r="O2330" i="9"/>
  <c r="O2332" i="9"/>
  <c r="O2333" i="9"/>
  <c r="O2334" i="9"/>
  <c r="O2335" i="9"/>
  <c r="O2336" i="9"/>
  <c r="O2337" i="9"/>
  <c r="O2338" i="9"/>
  <c r="O2345" i="9"/>
  <c r="O2367" i="9"/>
  <c r="O2368" i="9"/>
  <c r="O2369" i="9"/>
  <c r="O2370" i="9"/>
  <c r="O2371" i="9"/>
  <c r="O2372" i="9"/>
  <c r="O2497" i="9"/>
  <c r="O2498" i="9"/>
  <c r="O2499" i="9"/>
  <c r="O2500" i="9"/>
  <c r="O2501" i="9"/>
  <c r="O2502" i="9"/>
  <c r="O2548" i="9"/>
  <c r="O2549" i="9"/>
  <c r="O2550" i="9"/>
  <c r="O2551" i="9"/>
  <c r="O2552" i="9"/>
  <c r="O2578" i="9"/>
  <c r="O2597" i="9"/>
  <c r="O2598" i="9"/>
  <c r="O2599" i="9"/>
  <c r="O2600" i="9"/>
  <c r="O2601" i="9"/>
  <c r="O2602" i="9"/>
  <c r="O1668" i="9"/>
  <c r="O2013" i="9"/>
  <c r="O2129" i="9"/>
  <c r="O2131" i="9"/>
  <c r="O2132" i="9"/>
  <c r="O2287" i="9"/>
  <c r="O2491" i="9"/>
  <c r="O1932" i="9"/>
  <c r="O1933" i="9"/>
  <c r="O1934" i="9"/>
  <c r="O1935" i="9"/>
  <c r="O1936" i="9"/>
  <c r="O1937" i="9"/>
  <c r="O1938" i="9"/>
  <c r="O1939" i="9"/>
  <c r="O1739" i="9"/>
  <c r="O1741" i="9"/>
  <c r="O1742" i="9"/>
  <c r="O1743" i="9"/>
  <c r="O1744" i="9"/>
  <c r="O1745" i="9"/>
  <c r="O1753" i="9"/>
  <c r="O1754" i="9"/>
  <c r="O1762" i="9"/>
  <c r="O1763" i="9"/>
  <c r="O1764" i="9"/>
  <c r="O1765" i="9"/>
  <c r="O1766" i="9"/>
  <c r="O1767" i="9"/>
  <c r="O1768" i="9"/>
  <c r="O2147" i="9"/>
  <c r="O1751" i="9"/>
  <c r="O1752" i="9"/>
  <c r="O1758" i="9"/>
  <c r="O1759" i="9"/>
  <c r="O1760" i="9"/>
  <c r="O422" i="9"/>
  <c r="O445" i="9"/>
  <c r="O446" i="9"/>
  <c r="O447" i="9"/>
  <c r="O448" i="9"/>
  <c r="O449" i="9"/>
  <c r="O450" i="9"/>
  <c r="O451" i="9"/>
  <c r="O452" i="9"/>
  <c r="O453" i="9"/>
  <c r="O454" i="9"/>
  <c r="O455" i="9"/>
  <c r="O456" i="9"/>
  <c r="O457" i="9"/>
  <c r="O458" i="9"/>
  <c r="O459" i="9"/>
  <c r="O460" i="9"/>
  <c r="O461" i="9"/>
  <c r="O462" i="9"/>
  <c r="O463" i="9"/>
  <c r="O464" i="9"/>
  <c r="O465" i="9"/>
  <c r="O466" i="9"/>
  <c r="O467" i="9"/>
  <c r="O468" i="9"/>
  <c r="O469" i="9"/>
  <c r="O470" i="9"/>
  <c r="O1286" i="9"/>
  <c r="O1287" i="9"/>
  <c r="O1288" i="9"/>
  <c r="O1289" i="9"/>
  <c r="O1290" i="9"/>
  <c r="O1291" i="9"/>
  <c r="O1292" i="9"/>
  <c r="O1293" i="9"/>
  <c r="O1746" i="9"/>
  <c r="O1747" i="9"/>
  <c r="O1755" i="9"/>
  <c r="O1756" i="9"/>
  <c r="O1757" i="9"/>
  <c r="O471" i="9"/>
  <c r="O472" i="9"/>
  <c r="O576" i="9"/>
  <c r="O577" i="9"/>
  <c r="O578" i="9"/>
  <c r="O579" i="9"/>
  <c r="O580" i="9"/>
  <c r="O581" i="9"/>
  <c r="O582" i="9"/>
  <c r="O670" i="9"/>
  <c r="O671" i="9"/>
  <c r="O672" i="9"/>
  <c r="O673" i="9"/>
  <c r="O674" i="9"/>
  <c r="O1738" i="9"/>
  <c r="O1748" i="9"/>
  <c r="O1749" i="9"/>
  <c r="O1750" i="9"/>
  <c r="O1761" i="9"/>
  <c r="O591" i="9"/>
  <c r="O611" i="9"/>
  <c r="O612" i="9"/>
  <c r="O1427" i="9"/>
  <c r="O1598" i="9"/>
  <c r="O1599" i="9"/>
  <c r="O1600" i="9"/>
  <c r="O1601" i="9"/>
  <c r="O1602" i="9"/>
  <c r="O1603" i="9"/>
  <c r="O2481" i="9"/>
  <c r="O2482" i="9"/>
  <c r="O2483" i="9"/>
  <c r="O2484" i="9"/>
  <c r="O2485" i="9"/>
  <c r="O2486" i="9"/>
  <c r="O2487" i="9"/>
  <c r="O1882" i="9"/>
  <c r="O1883" i="9"/>
  <c r="O1884" i="9"/>
  <c r="O1885" i="9"/>
  <c r="O1886" i="9"/>
  <c r="O1887" i="9"/>
  <c r="O1888" i="9"/>
  <c r="O1889" i="9"/>
  <c r="O1890" i="9"/>
  <c r="O1891" i="9"/>
  <c r="O1892" i="9"/>
  <c r="O1893" i="9"/>
  <c r="O1894" i="9"/>
  <c r="O1895" i="9"/>
  <c r="O1896" i="9"/>
  <c r="O1897" i="9"/>
  <c r="O1898" i="9"/>
  <c r="O1899" i="9"/>
  <c r="O1900" i="9"/>
  <c r="O1901" i="9"/>
  <c r="O1902" i="9"/>
  <c r="O1903" i="9"/>
  <c r="O1904" i="9"/>
  <c r="O1905" i="9"/>
  <c r="O1906" i="9"/>
  <c r="O592" i="9"/>
  <c r="O593" i="9"/>
  <c r="O594" i="9"/>
  <c r="O595" i="9"/>
  <c r="O596" i="9"/>
  <c r="O597" i="9"/>
  <c r="O598" i="9"/>
  <c r="O599" i="9"/>
  <c r="O600" i="9"/>
  <c r="O601" i="9"/>
  <c r="O602" i="9"/>
  <c r="O519" i="9"/>
  <c r="O603" i="9"/>
  <c r="O609" i="9"/>
  <c r="O610" i="9"/>
  <c r="O1231" i="9"/>
  <c r="O1232" i="9"/>
  <c r="O1233" i="9"/>
  <c r="O1234" i="9"/>
  <c r="O1235" i="9"/>
  <c r="O1236" i="9"/>
  <c r="O1237" i="9"/>
  <c r="O1238" i="9"/>
  <c r="O1239" i="9"/>
  <c r="O827" i="9"/>
  <c r="O828" i="9"/>
  <c r="O829" i="9"/>
  <c r="O830" i="9"/>
  <c r="O831" i="9"/>
  <c r="O832" i="9"/>
  <c r="O345" i="9"/>
  <c r="O590" i="9"/>
  <c r="O328" i="9"/>
  <c r="O329" i="9"/>
  <c r="O330" i="9"/>
  <c r="O331" i="9"/>
  <c r="O332" i="9"/>
  <c r="O333" i="9"/>
  <c r="O334" i="9"/>
  <c r="O335" i="9"/>
  <c r="O336" i="9"/>
  <c r="O337" i="9"/>
  <c r="O338" i="9"/>
  <c r="O339" i="9"/>
  <c r="O340" i="9"/>
  <c r="O341" i="9"/>
  <c r="O342" i="9"/>
  <c r="O343" i="9"/>
  <c r="O344" i="9"/>
  <c r="O346" i="9"/>
  <c r="O347" i="9"/>
  <c r="O348" i="9"/>
  <c r="O349" i="9"/>
  <c r="O350" i="9"/>
  <c r="O351" i="9"/>
  <c r="O352" i="9"/>
  <c r="O353" i="9"/>
  <c r="O604" i="9"/>
  <c r="O605" i="9"/>
  <c r="O606" i="9"/>
  <c r="O607" i="9"/>
  <c r="O679" i="9"/>
  <c r="O680" i="9"/>
  <c r="O681" i="9"/>
  <c r="O699" i="9"/>
  <c r="O700" i="9"/>
  <c r="O701" i="9"/>
  <c r="O473" i="9"/>
  <c r="O474" i="9"/>
  <c r="O475" i="9"/>
  <c r="O476" i="9"/>
  <c r="O1089" i="9"/>
  <c r="O1090" i="9"/>
  <c r="O1091" i="9"/>
  <c r="O354" i="9"/>
  <c r="O355" i="9"/>
  <c r="O356" i="9"/>
  <c r="O357" i="9"/>
  <c r="O358" i="9"/>
  <c r="O359" i="9"/>
  <c r="O360" i="9"/>
  <c r="O361" i="9"/>
  <c r="O362" i="9"/>
  <c r="O363" i="9"/>
  <c r="O364" i="9"/>
  <c r="O365" i="9"/>
  <c r="O366" i="9"/>
  <c r="O367" i="9"/>
  <c r="O368" i="9"/>
  <c r="O369" i="9"/>
  <c r="O370" i="9"/>
  <c r="O371" i="9"/>
  <c r="O372" i="9"/>
  <c r="O373" i="9"/>
  <c r="O374" i="9"/>
  <c r="O375" i="9"/>
  <c r="O376" i="9"/>
  <c r="O377" i="9"/>
  <c r="O378" i="9"/>
  <c r="O379" i="9"/>
  <c r="O380" i="9"/>
  <c r="O381" i="9"/>
  <c r="O382" i="9"/>
  <c r="O383" i="9"/>
  <c r="O384" i="9"/>
  <c r="O385" i="9"/>
  <c r="O386" i="9"/>
  <c r="O387" i="9"/>
  <c r="O388" i="9"/>
  <c r="O389" i="9"/>
  <c r="O390" i="9"/>
  <c r="O391" i="9"/>
  <c r="O392" i="9"/>
  <c r="O393" i="9"/>
  <c r="O394" i="9"/>
  <c r="O395" i="9"/>
  <c r="O396" i="9"/>
  <c r="O397" i="9"/>
  <c r="O398" i="9"/>
  <c r="O399" i="9"/>
  <c r="O400" i="9"/>
  <c r="O401" i="9"/>
  <c r="O402" i="9"/>
  <c r="O403" i="9"/>
  <c r="O1141" i="9"/>
  <c r="O1142" i="9"/>
  <c r="O1143" i="9"/>
  <c r="O1144" i="9"/>
  <c r="O1145" i="9"/>
  <c r="O1146" i="9"/>
  <c r="O1148" i="9"/>
  <c r="O1149" i="9"/>
  <c r="O1150" i="9"/>
  <c r="O1151" i="9"/>
  <c r="O1152" i="9"/>
  <c r="O1153" i="9"/>
  <c r="O1154" i="9"/>
  <c r="O1155" i="9"/>
  <c r="O1156" i="9"/>
  <c r="O1157" i="9"/>
  <c r="O1158" i="9"/>
  <c r="O1159" i="9"/>
  <c r="O1160" i="9"/>
  <c r="O1161" i="9"/>
  <c r="O1162" i="9"/>
  <c r="O1163" i="9"/>
  <c r="O1164" i="9"/>
  <c r="O1165" i="9"/>
  <c r="O1166" i="9"/>
  <c r="O1167" i="9"/>
  <c r="O1168" i="9"/>
  <c r="O1169" i="9"/>
  <c r="O1170" i="9"/>
  <c r="O1171" i="9"/>
  <c r="O1172" i="9"/>
  <c r="O1173" i="9"/>
  <c r="O1174" i="9"/>
  <c r="O1175" i="9"/>
  <c r="O1176" i="9"/>
  <c r="O1177" i="9"/>
  <c r="O1178" i="9"/>
  <c r="O1179" i="9"/>
  <c r="O1180" i="9"/>
  <c r="O1181" i="9"/>
  <c r="O1182" i="9"/>
  <c r="O1183" i="9"/>
  <c r="O1184" i="9"/>
  <c r="O1185" i="9"/>
  <c r="O1186" i="9"/>
  <c r="O1187" i="9"/>
  <c r="O1188" i="9"/>
  <c r="O1189" i="9"/>
  <c r="O1190" i="9"/>
  <c r="O1191" i="9"/>
  <c r="O1192" i="9"/>
  <c r="O1193" i="9"/>
  <c r="O1194" i="9"/>
  <c r="O1195" i="9"/>
  <c r="O1196" i="9"/>
  <c r="O1197" i="9"/>
  <c r="O1198" i="9"/>
  <c r="O1199" i="9"/>
  <c r="O1200" i="9"/>
  <c r="O1201" i="9"/>
  <c r="O1428" i="9"/>
  <c r="O1429" i="9"/>
  <c r="O1430" i="9"/>
  <c r="O1431" i="9"/>
  <c r="O1432" i="9"/>
  <c r="O1434" i="9"/>
  <c r="O1435" i="9"/>
  <c r="O1436" i="9"/>
  <c r="O1437" i="9"/>
  <c r="O1438" i="9"/>
  <c r="O1440" i="9"/>
  <c r="O1441" i="9"/>
  <c r="O1443" i="9"/>
  <c r="O1444" i="9"/>
  <c r="O1445" i="9"/>
  <c r="O1446" i="9"/>
  <c r="O1447" i="9"/>
  <c r="O1457" i="9"/>
  <c r="O1493" i="9"/>
  <c r="O1500" i="9"/>
  <c r="O1501" i="9"/>
  <c r="O1503" i="9"/>
  <c r="O1504" i="9"/>
  <c r="O1505" i="9"/>
  <c r="O1506" i="9"/>
  <c r="O1585" i="9"/>
  <c r="O1586" i="9"/>
  <c r="O1587" i="9"/>
  <c r="O1589" i="9"/>
  <c r="O1590" i="9"/>
  <c r="O1845" i="9"/>
  <c r="O1851" i="9"/>
  <c r="O1871" i="9"/>
  <c r="O1872" i="9"/>
  <c r="O1873" i="9"/>
  <c r="O1875" i="9"/>
  <c r="O1953" i="9"/>
  <c r="O1955" i="9"/>
  <c r="O1957" i="9"/>
  <c r="O1958" i="9"/>
  <c r="O2010" i="9"/>
  <c r="O2029" i="9"/>
  <c r="O2036" i="9"/>
  <c r="O2037" i="9"/>
  <c r="O2038" i="9"/>
  <c r="O2039" i="9"/>
  <c r="O2040" i="9"/>
  <c r="O2041" i="9"/>
  <c r="O2042" i="9"/>
  <c r="O2043" i="9"/>
  <c r="O2044" i="9"/>
  <c r="O2045" i="9"/>
  <c r="O2046" i="9"/>
  <c r="O2207" i="9"/>
  <c r="O2290" i="9"/>
  <c r="O1433" i="9"/>
  <c r="O1439" i="9"/>
  <c r="O1442" i="9"/>
  <c r="O1458" i="9"/>
  <c r="O1494" i="9"/>
  <c r="O1502" i="9"/>
  <c r="O1588" i="9"/>
  <c r="O1846" i="9"/>
  <c r="O1874" i="9"/>
  <c r="O1954" i="9"/>
  <c r="O1956" i="9"/>
  <c r="O1959" i="9"/>
  <c r="O2011" i="9"/>
  <c r="O2030" i="9"/>
  <c r="O2034" i="9"/>
  <c r="O2136" i="9"/>
  <c r="O2208" i="9"/>
  <c r="O81" i="9"/>
  <c r="O82" i="9"/>
  <c r="O83" i="9"/>
  <c r="O84" i="9"/>
  <c r="O85" i="9"/>
  <c r="O86" i="9"/>
  <c r="O87" i="9"/>
  <c r="O88" i="9"/>
  <c r="O487" i="9"/>
  <c r="O969" i="9"/>
  <c r="O970" i="9"/>
  <c r="O971" i="9"/>
  <c r="O972" i="9"/>
  <c r="O973" i="9"/>
  <c r="O974" i="9"/>
  <c r="O975" i="9"/>
  <c r="O976" i="9"/>
  <c r="O977" i="9"/>
  <c r="O978" i="9"/>
  <c r="O979" i="9"/>
  <c r="O980" i="9"/>
  <c r="O1268" i="9"/>
  <c r="O1269" i="9"/>
  <c r="O1270" i="9"/>
  <c r="O1271" i="9"/>
  <c r="O1272" i="9"/>
  <c r="O1273" i="9"/>
  <c r="O1274" i="9"/>
  <c r="O1462" i="9"/>
  <c r="O1463" i="9"/>
  <c r="O1464" i="9"/>
  <c r="O1465" i="9"/>
  <c r="O1467" i="9"/>
  <c r="O1629" i="9"/>
  <c r="O1630" i="9"/>
  <c r="O1817" i="9"/>
  <c r="O1818" i="9"/>
  <c r="O1819" i="9"/>
  <c r="O1820" i="9"/>
  <c r="O1821" i="9"/>
  <c r="O2156" i="9"/>
  <c r="O2157" i="9"/>
  <c r="O2158" i="9"/>
  <c r="O2264" i="9"/>
  <c r="O2265" i="9"/>
  <c r="O2266" i="9"/>
  <c r="O2267" i="9"/>
  <c r="O2268" i="9"/>
  <c r="O2269" i="9"/>
  <c r="O2270" i="9"/>
  <c r="O2271" i="9"/>
  <c r="O2362" i="9"/>
  <c r="O2474" i="9"/>
  <c r="O2475" i="9"/>
  <c r="O1466" i="9"/>
  <c r="O1631" i="9"/>
  <c r="O2159" i="9"/>
  <c r="O2272" i="9"/>
  <c r="O2476" i="9"/>
  <c r="O188" i="9"/>
  <c r="O189" i="9"/>
  <c r="O190" i="9"/>
  <c r="O191" i="9"/>
  <c r="O192" i="9"/>
  <c r="O193" i="9"/>
  <c r="O1591" i="9"/>
  <c r="O1592" i="9"/>
  <c r="O1593" i="9"/>
  <c r="O1594" i="9"/>
  <c r="O2456" i="9"/>
  <c r="O2457" i="9"/>
  <c r="O2458" i="9"/>
  <c r="O1595" i="9"/>
  <c r="O2459" i="9"/>
  <c r="O769" i="9"/>
  <c r="O770" i="9"/>
  <c r="O771" i="9"/>
  <c r="O772" i="9"/>
  <c r="O773" i="9"/>
  <c r="O774" i="9"/>
  <c r="O775" i="9"/>
  <c r="O776" i="9"/>
  <c r="O777" i="9"/>
  <c r="O778" i="9"/>
  <c r="O779" i="9"/>
  <c r="O782" i="9"/>
  <c r="O784" i="9"/>
  <c r="O788" i="9"/>
  <c r="O1931" i="9"/>
  <c r="O2014" i="9"/>
  <c r="O2455" i="9"/>
  <c r="O2477" i="9"/>
  <c r="O2478" i="9"/>
  <c r="O2479" i="9"/>
  <c r="O2528" i="9"/>
  <c r="O2529" i="9"/>
  <c r="O2530" i="9"/>
  <c r="O2531" i="9"/>
  <c r="O2532" i="9"/>
  <c r="O2534" i="9"/>
  <c r="O2535" i="9"/>
  <c r="O2536" i="9"/>
  <c r="O2537" i="9"/>
  <c r="O2533" i="9"/>
  <c r="O172" i="9"/>
  <c r="O173" i="9"/>
  <c r="O174" i="9"/>
  <c r="O305" i="9"/>
  <c r="O613" i="9"/>
  <c r="O614" i="9"/>
  <c r="O615" i="9"/>
  <c r="O616" i="9"/>
  <c r="O617" i="9"/>
  <c r="O618" i="9"/>
  <c r="O841" i="9"/>
  <c r="O842" i="9"/>
  <c r="O843" i="9"/>
  <c r="O844" i="9"/>
  <c r="O845" i="9"/>
  <c r="O846" i="9"/>
  <c r="O847" i="9"/>
  <c r="O2462" i="9"/>
  <c r="O2463" i="9"/>
  <c r="O785" i="9"/>
  <c r="O1079" i="9"/>
  <c r="O1081" i="9"/>
  <c r="O1082" i="9"/>
  <c r="O1083" i="9"/>
  <c r="O1084" i="9"/>
  <c r="O1085" i="9"/>
  <c r="O1086" i="9"/>
  <c r="O1087" i="9"/>
  <c r="O1088" i="9"/>
  <c r="O1736" i="9"/>
  <c r="O1780" i="9"/>
  <c r="O1781" i="9"/>
  <c r="O1847" i="9"/>
  <c r="O1848" i="9"/>
  <c r="O1849" i="9"/>
  <c r="O1850" i="9"/>
  <c r="O1852" i="9"/>
  <c r="O1853" i="9"/>
  <c r="O1854" i="9"/>
  <c r="O1855" i="9"/>
  <c r="O1856" i="9"/>
  <c r="O1857" i="9"/>
  <c r="O1858" i="9"/>
  <c r="O1859" i="9"/>
  <c r="O1860" i="9"/>
  <c r="O1861" i="9"/>
  <c r="O1862" i="9"/>
  <c r="O1863" i="9"/>
  <c r="O1864" i="9"/>
  <c r="O1782" i="9"/>
  <c r="O1865" i="9"/>
  <c r="O2361" i="9"/>
  <c r="O781" i="9"/>
  <c r="O1147" i="9"/>
  <c r="O2425" i="9"/>
  <c r="O2427" i="9"/>
  <c r="O2429" i="9"/>
  <c r="O2431" i="9"/>
  <c r="O2432" i="9"/>
  <c r="O2433" i="9"/>
  <c r="O2435" i="9"/>
  <c r="O2436" i="9"/>
  <c r="O2437" i="9"/>
  <c r="O2440" i="9"/>
  <c r="O2442" i="9"/>
  <c r="O2443" i="9"/>
  <c r="O2444" i="9"/>
  <c r="O2446" i="9"/>
  <c r="O2447" i="9"/>
  <c r="O2448" i="9"/>
  <c r="O2452" i="9"/>
  <c r="O2453" i="9"/>
  <c r="O2471" i="9"/>
  <c r="O2472" i="9"/>
  <c r="O2480" i="9"/>
  <c r="O868" i="9"/>
  <c r="O2450" i="9"/>
  <c r="O2451" i="9"/>
  <c r="O2428" i="9"/>
  <c r="O2430" i="9"/>
  <c r="O2434" i="9"/>
  <c r="O2441" i="9"/>
  <c r="O2445" i="9"/>
  <c r="O2449" i="9"/>
  <c r="O2473" i="9"/>
  <c r="O1784" i="9"/>
  <c r="O1785" i="9"/>
  <c r="O1786" i="9"/>
  <c r="O1787" i="9"/>
  <c r="O1788" i="9"/>
  <c r="O862" i="9"/>
  <c r="O863" i="9"/>
  <c r="O864" i="9"/>
  <c r="O865" i="9"/>
  <c r="O866" i="9"/>
  <c r="O867" i="9"/>
  <c r="O869" i="9"/>
  <c r="O870" i="9"/>
  <c r="O871" i="9"/>
  <c r="O2438" i="9"/>
  <c r="O2439" i="9"/>
  <c r="O2494" i="9"/>
  <c r="O2495" i="9"/>
  <c r="O2496" i="9"/>
  <c r="O780" i="9"/>
  <c r="O783" i="9"/>
  <c r="O786" i="9"/>
  <c r="O787" i="9"/>
  <c r="O1262" i="9"/>
  <c r="O1263" i="9"/>
  <c r="O1264" i="9"/>
  <c r="O1265" i="9"/>
  <c r="O1266" i="9"/>
  <c r="O1267" i="9"/>
  <c r="O1275" i="9"/>
  <c r="O1276" i="9"/>
  <c r="O2454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1495" i="9"/>
  <c r="O1496" i="9"/>
  <c r="O1497" i="9"/>
  <c r="O1912" i="9"/>
  <c r="O2012" i="9"/>
  <c r="O2215" i="9"/>
  <c r="O2464" i="9"/>
  <c r="O2465" i="9"/>
  <c r="O2466" i="9"/>
  <c r="O2467" i="9"/>
  <c r="O2468" i="9"/>
  <c r="O1498" i="9"/>
  <c r="O2470" i="9"/>
  <c r="O1775" i="9"/>
  <c r="O1776" i="9"/>
  <c r="O1777" i="9"/>
  <c r="O1778" i="9"/>
  <c r="O1779" i="9"/>
  <c r="O2160" i="9"/>
  <c r="O477" i="9"/>
  <c r="O478" i="9"/>
  <c r="O479" i="9"/>
  <c r="O480" i="9"/>
  <c r="O481" i="9"/>
  <c r="O482" i="9"/>
  <c r="O520" i="9"/>
  <c r="O521" i="9"/>
  <c r="O522" i="9"/>
  <c r="O608" i="9"/>
  <c r="O809" i="9"/>
  <c r="O810" i="9"/>
  <c r="O811" i="9"/>
  <c r="O812" i="9"/>
  <c r="O910" i="9"/>
  <c r="O911" i="9"/>
  <c r="O912" i="9"/>
  <c r="O913" i="9"/>
  <c r="O914" i="9"/>
  <c r="O915" i="9"/>
  <c r="O916" i="9"/>
  <c r="O917" i="9"/>
  <c r="O426" i="9"/>
  <c r="O427" i="9"/>
  <c r="O428" i="9"/>
  <c r="O429" i="9"/>
  <c r="O430" i="9"/>
  <c r="O431" i="9"/>
  <c r="O432" i="9"/>
  <c r="O433" i="9"/>
  <c r="O434" i="9"/>
  <c r="O435" i="9"/>
  <c r="O436" i="9"/>
  <c r="O437" i="9"/>
  <c r="O438" i="9"/>
  <c r="O439" i="9"/>
  <c r="O440" i="9"/>
  <c r="O441" i="9"/>
  <c r="O442" i="9"/>
  <c r="O443" i="9"/>
  <c r="O444" i="9"/>
  <c r="O574" i="9"/>
  <c r="O575" i="9"/>
  <c r="O629" i="9"/>
  <c r="O630" i="9"/>
  <c r="O631" i="9"/>
  <c r="O632" i="9"/>
  <c r="O633" i="9"/>
  <c r="O634" i="9"/>
  <c r="O635" i="9"/>
  <c r="O636" i="9"/>
  <c r="O637" i="9"/>
  <c r="O638" i="9"/>
  <c r="O639" i="9"/>
  <c r="O640" i="9"/>
  <c r="O962" i="9"/>
  <c r="O963" i="9"/>
  <c r="O964" i="9"/>
  <c r="O965" i="9"/>
  <c r="O966" i="9"/>
  <c r="O967" i="9"/>
  <c r="O968" i="9"/>
  <c r="O2331" i="9"/>
  <c r="O2349" i="9"/>
  <c r="O2350" i="9"/>
  <c r="O2351" i="9"/>
  <c r="O2352" i="9"/>
  <c r="O2353" i="9"/>
  <c r="O2354" i="9"/>
  <c r="O2357" i="9"/>
  <c r="O2358" i="9"/>
  <c r="O2503" i="9"/>
  <c r="O2504" i="9"/>
  <c r="O2505" i="9"/>
  <c r="O2506" i="9"/>
  <c r="O2507" i="9"/>
  <c r="O2508" i="9"/>
  <c r="O2509" i="9"/>
  <c r="O2510" i="9"/>
  <c r="O2511" i="9"/>
  <c r="O2512" i="9"/>
  <c r="O2513" i="9"/>
  <c r="O2514" i="9"/>
  <c r="O2515" i="9"/>
  <c r="O2516" i="9"/>
  <c r="O2517" i="9"/>
  <c r="O2519" i="9"/>
  <c r="O2520" i="9"/>
  <c r="O2521" i="9"/>
  <c r="O2522" i="9"/>
  <c r="O2523" i="9"/>
  <c r="O2524" i="9"/>
  <c r="O2525" i="9"/>
  <c r="O2355" i="9"/>
  <c r="O2356" i="9"/>
  <c r="O2359" i="9"/>
  <c r="O2518" i="9"/>
  <c r="O2526" i="9"/>
  <c r="O243" i="9"/>
  <c r="O244" i="9"/>
  <c r="O646" i="9"/>
  <c r="O882" i="9"/>
  <c r="O1021" i="9"/>
  <c r="O683" i="9"/>
  <c r="O684" i="9"/>
  <c r="O685" i="9"/>
  <c r="O686" i="9"/>
  <c r="O687" i="9"/>
  <c r="O688" i="9"/>
  <c r="O689" i="9"/>
  <c r="O690" i="9"/>
  <c r="O691" i="9"/>
  <c r="O692" i="9"/>
  <c r="O693" i="9"/>
  <c r="O694" i="9"/>
  <c r="O695" i="9"/>
  <c r="O696" i="9"/>
  <c r="O2021" i="9"/>
  <c r="O2023" i="9"/>
  <c r="O2024" i="9"/>
  <c r="O2025" i="9"/>
  <c r="O2027" i="9"/>
  <c r="O2028" i="9"/>
  <c r="O2022" i="9"/>
  <c r="O2026" i="9"/>
  <c r="O929" i="9"/>
  <c r="O42" i="9"/>
  <c r="O92" i="9"/>
  <c r="O93" i="9"/>
  <c r="O94" i="9"/>
  <c r="O95" i="9"/>
  <c r="O96" i="9"/>
  <c r="O97" i="9"/>
  <c r="O98" i="9"/>
  <c r="O99" i="9"/>
  <c r="O100" i="9"/>
  <c r="O101" i="9"/>
  <c r="O102" i="9"/>
  <c r="O103" i="9"/>
  <c r="O104" i="9"/>
  <c r="O105" i="9"/>
  <c r="O106" i="9"/>
  <c r="O107" i="9"/>
  <c r="O108" i="9"/>
  <c r="O109" i="9"/>
  <c r="O110" i="9"/>
  <c r="O111" i="9"/>
  <c r="O112" i="9"/>
  <c r="O272" i="9"/>
  <c r="O273" i="9"/>
  <c r="O274" i="9"/>
  <c r="O275" i="9"/>
  <c r="O276" i="9"/>
  <c r="O277" i="9"/>
  <c r="O278" i="9"/>
  <c r="O550" i="9"/>
  <c r="O551" i="9"/>
  <c r="O552" i="9"/>
  <c r="O553" i="9"/>
  <c r="O554" i="9"/>
  <c r="O555" i="9"/>
  <c r="O556" i="9"/>
  <c r="O557" i="9"/>
  <c r="O558" i="9"/>
  <c r="O559" i="9"/>
  <c r="O560" i="9"/>
  <c r="O682" i="9"/>
  <c r="O702" i="9"/>
  <c r="O703" i="9"/>
  <c r="O704" i="9"/>
  <c r="O705" i="9"/>
  <c r="O706" i="9"/>
  <c r="O707" i="9"/>
  <c r="O708" i="9"/>
  <c r="O709" i="9"/>
  <c r="O710" i="9"/>
  <c r="O711" i="9"/>
  <c r="O712" i="9"/>
  <c r="O713" i="9"/>
  <c r="O714" i="9"/>
  <c r="O715" i="9"/>
  <c r="O716" i="9"/>
  <c r="O717" i="9"/>
  <c r="O718" i="9"/>
  <c r="O719" i="9"/>
  <c r="O720" i="9"/>
  <c r="O721" i="9"/>
  <c r="O722" i="9"/>
  <c r="O723" i="9"/>
  <c r="O724" i="9"/>
  <c r="O725" i="9"/>
  <c r="O726" i="9"/>
  <c r="O727" i="9"/>
  <c r="O728" i="9"/>
  <c r="O729" i="9"/>
  <c r="O730" i="9"/>
  <c r="O731" i="9"/>
  <c r="O732" i="9"/>
  <c r="O733" i="9"/>
  <c r="O734" i="9"/>
  <c r="O735" i="9"/>
  <c r="O736" i="9"/>
  <c r="O737" i="9"/>
  <c r="O738" i="9"/>
  <c r="O739" i="9"/>
  <c r="O740" i="9"/>
  <c r="O741" i="9"/>
  <c r="O742" i="9"/>
  <c r="O743" i="9"/>
  <c r="O744" i="9"/>
  <c r="O745" i="9"/>
  <c r="O746" i="9"/>
  <c r="O803" i="9"/>
  <c r="O804" i="9"/>
  <c r="O805" i="9"/>
  <c r="O806" i="9"/>
  <c r="O807" i="9"/>
  <c r="O808" i="9"/>
  <c r="O813" i="9"/>
  <c r="O814" i="9"/>
  <c r="O815" i="9"/>
  <c r="O833" i="9"/>
  <c r="O834" i="9"/>
  <c r="O835" i="9"/>
  <c r="O918" i="9"/>
  <c r="O919" i="9"/>
  <c r="O920" i="9"/>
  <c r="O921" i="9"/>
  <c r="O927" i="9"/>
  <c r="O928" i="9"/>
  <c r="O930" i="9"/>
  <c r="O931" i="9"/>
  <c r="O932" i="9"/>
  <c r="O933" i="9"/>
  <c r="O934" i="9"/>
  <c r="O935" i="9"/>
  <c r="O936" i="9"/>
  <c r="O937" i="9"/>
  <c r="O938" i="9"/>
  <c r="O939" i="9"/>
  <c r="O940" i="9"/>
  <c r="O981" i="9"/>
  <c r="O982" i="9"/>
  <c r="O983" i="9"/>
  <c r="O984" i="9"/>
  <c r="O985" i="9"/>
  <c r="O986" i="9"/>
  <c r="O987" i="9"/>
  <c r="O988" i="9"/>
  <c r="O989" i="9"/>
  <c r="O990" i="9"/>
  <c r="O991" i="9"/>
  <c r="O992" i="9"/>
  <c r="O993" i="9"/>
  <c r="O994" i="9"/>
  <c r="O995" i="9"/>
  <c r="O996" i="9"/>
  <c r="O997" i="9"/>
  <c r="O998" i="9"/>
  <c r="O999" i="9"/>
  <c r="O1000" i="9"/>
  <c r="O1001" i="9"/>
  <c r="O1002" i="9"/>
  <c r="O1003" i="9"/>
  <c r="O1004" i="9"/>
  <c r="O1005" i="9"/>
  <c r="O1006" i="9"/>
  <c r="O1080" i="9"/>
  <c r="O1277" i="9"/>
  <c r="O1278" i="9"/>
  <c r="O1279" i="9"/>
  <c r="O1280" i="9"/>
  <c r="O1281" i="9"/>
  <c r="O1282" i="9"/>
  <c r="O1283" i="9"/>
  <c r="O1284" i="9"/>
  <c r="O1285" i="9"/>
  <c r="O1411" i="9"/>
  <c r="O1413" i="9"/>
  <c r="O1415" i="9"/>
  <c r="O1451" i="9"/>
  <c r="O1453" i="9"/>
  <c r="O1507" i="9"/>
  <c r="O1508" i="9"/>
  <c r="O1510" i="9"/>
  <c r="O1513" i="9"/>
  <c r="O1514" i="9"/>
  <c r="O1517" i="9"/>
  <c r="O1519" i="9"/>
  <c r="O1520" i="9"/>
  <c r="O1523" i="9"/>
  <c r="O1525" i="9"/>
  <c r="O1526" i="9"/>
  <c r="O1528" i="9"/>
  <c r="O1530" i="9"/>
  <c r="O1532" i="9"/>
  <c r="O1535" i="9"/>
  <c r="O1537" i="9"/>
  <c r="O1538" i="9"/>
  <c r="O1541" i="9"/>
  <c r="O1543" i="9"/>
  <c r="O1544" i="9"/>
  <c r="O1921" i="9"/>
  <c r="O1922" i="9"/>
  <c r="O2148" i="9"/>
  <c r="O2149" i="9"/>
  <c r="O2161" i="9"/>
  <c r="O2163" i="9"/>
  <c r="O2165" i="9"/>
  <c r="O2167" i="9"/>
  <c r="O2197" i="9"/>
  <c r="O2198" i="9"/>
  <c r="O2292" i="9"/>
  <c r="O2293" i="9"/>
  <c r="O1412" i="9"/>
  <c r="O1414" i="9"/>
  <c r="O1416" i="9"/>
  <c r="O1452" i="9"/>
  <c r="O1509" i="9"/>
  <c r="O1512" i="9"/>
  <c r="O1515" i="9"/>
  <c r="O1518" i="9"/>
  <c r="O1521" i="9"/>
  <c r="O1524" i="9"/>
  <c r="O1527" i="9"/>
  <c r="O1529" i="9"/>
  <c r="O1531" i="9"/>
  <c r="O1533" i="9"/>
  <c r="O1536" i="9"/>
  <c r="O1539" i="9"/>
  <c r="O1542" i="9"/>
  <c r="O1923" i="9"/>
  <c r="O2150" i="9"/>
  <c r="O2162" i="9"/>
  <c r="O2164" i="9"/>
  <c r="O2166" i="9"/>
  <c r="O2168" i="9"/>
  <c r="O2199" i="9"/>
  <c r="O2294" i="9"/>
  <c r="O1961" i="9"/>
  <c r="O1962" i="9"/>
  <c r="O1963" i="9"/>
  <c r="O1964" i="9"/>
  <c r="O1965" i="9"/>
  <c r="O1966" i="9"/>
  <c r="O1967" i="9"/>
  <c r="O1968" i="9"/>
  <c r="O1969" i="9"/>
  <c r="O1970" i="9"/>
  <c r="O1971" i="9"/>
  <c r="O1972" i="9"/>
  <c r="O1973" i="9"/>
  <c r="O1974" i="9"/>
  <c r="O1975" i="9"/>
  <c r="O1976" i="9"/>
  <c r="O1977" i="9"/>
  <c r="O1978" i="9"/>
  <c r="O1979" i="9"/>
  <c r="O1980" i="9"/>
  <c r="O1981" i="9"/>
  <c r="O1982" i="9"/>
  <c r="O1983" i="9"/>
  <c r="O1984" i="9"/>
  <c r="O1985" i="9"/>
  <c r="O1986" i="9"/>
  <c r="O1987" i="9"/>
  <c r="O1988" i="9"/>
  <c r="O1989" i="9"/>
  <c r="O1990" i="9"/>
  <c r="O1991" i="9"/>
  <c r="O1992" i="9"/>
  <c r="O1993" i="9"/>
  <c r="O1995" i="9"/>
  <c r="O1996" i="9"/>
  <c r="O1997" i="9"/>
  <c r="O1998" i="9"/>
  <c r="O1999" i="9"/>
  <c r="O2000" i="9"/>
  <c r="O2001" i="9"/>
  <c r="O2002" i="9"/>
  <c r="O2003" i="9"/>
  <c r="O2004" i="9"/>
  <c r="O2005" i="9"/>
  <c r="O2006" i="9"/>
  <c r="O2007" i="9"/>
  <c r="O2008" i="9"/>
  <c r="O2009" i="9"/>
  <c r="O1994" i="9"/>
  <c r="O1092" i="9"/>
  <c r="O1099" i="9"/>
  <c r="O2313" i="9"/>
  <c r="O2314" i="9"/>
  <c r="O2315" i="9"/>
  <c r="O2316" i="9"/>
  <c r="O2317" i="9"/>
  <c r="O2318" i="9"/>
  <c r="O2319" i="9"/>
  <c r="O2320" i="9"/>
  <c r="O2321" i="9"/>
  <c r="O544" i="9"/>
  <c r="O545" i="9"/>
  <c r="O546" i="9"/>
  <c r="O547" i="9"/>
  <c r="O548" i="9"/>
  <c r="O549" i="9"/>
  <c r="O1093" i="9"/>
  <c r="O1094" i="9"/>
  <c r="O1095" i="9"/>
  <c r="O1100" i="9"/>
  <c r="O1101" i="9"/>
  <c r="O1102" i="9"/>
  <c r="O1103" i="9"/>
  <c r="O1454" i="9"/>
  <c r="O1455" i="9"/>
  <c r="O1456" i="9"/>
  <c r="O1459" i="9"/>
  <c r="O1460" i="9"/>
  <c r="O1461" i="9"/>
  <c r="O1468" i="9"/>
  <c r="O1469" i="9"/>
  <c r="O1470" i="9"/>
  <c r="O1471" i="9"/>
  <c r="O1472" i="9"/>
  <c r="O1473" i="9"/>
  <c r="O1474" i="9"/>
  <c r="O1475" i="9"/>
  <c r="O1104" i="9"/>
  <c r="O1105" i="9"/>
  <c r="O1106" i="9"/>
  <c r="O1107" i="9"/>
  <c r="O1108" i="9"/>
  <c r="O1109" i="9"/>
  <c r="O1110" i="9"/>
  <c r="O1111" i="9"/>
  <c r="O1112" i="9"/>
  <c r="O1113" i="9"/>
  <c r="O1114" i="9"/>
  <c r="O1410" i="9"/>
  <c r="O2603" i="9"/>
  <c r="O2604" i="9"/>
  <c r="O2605" i="9"/>
  <c r="O2606" i="9"/>
  <c r="O2049" i="9"/>
  <c r="O2052" i="9"/>
  <c r="O2053" i="9"/>
  <c r="O2054" i="9"/>
  <c r="O2055" i="9"/>
  <c r="O2056" i="9"/>
  <c r="O2058" i="9"/>
  <c r="O2059" i="9"/>
  <c r="O2060" i="9"/>
  <c r="O2061" i="9"/>
  <c r="O2062" i="9"/>
  <c r="O2063" i="9"/>
  <c r="O2064" i="9"/>
  <c r="O2065" i="9"/>
  <c r="O2066" i="9"/>
  <c r="O2067" i="9"/>
  <c r="O2068" i="9"/>
  <c r="O2069" i="9"/>
  <c r="O2070" i="9"/>
  <c r="O2071" i="9"/>
  <c r="O2075" i="9"/>
  <c r="O2076" i="9"/>
  <c r="O2051" i="9"/>
  <c r="O2073" i="9"/>
  <c r="O2098" i="9"/>
  <c r="O2099" i="9"/>
  <c r="O2101" i="9"/>
  <c r="O1351" i="9"/>
  <c r="O1352" i="9"/>
  <c r="O1353" i="9"/>
  <c r="O1354" i="9"/>
  <c r="O1355" i="9"/>
  <c r="O1356" i="9"/>
  <c r="O1357" i="9"/>
  <c r="O1358" i="9"/>
  <c r="O1359" i="9"/>
  <c r="O1360" i="9"/>
  <c r="O1361" i="9"/>
  <c r="O2363" i="9"/>
  <c r="O2364" i="9"/>
  <c r="O2541" i="9"/>
  <c r="O2543" i="9"/>
  <c r="O2545" i="9"/>
  <c r="O2546" i="9"/>
  <c r="O2365" i="9"/>
  <c r="O2542" i="9"/>
  <c r="O2544" i="9"/>
  <c r="O2547" i="9"/>
  <c r="O1789" i="9"/>
  <c r="O1790" i="9"/>
  <c r="O1791" i="9"/>
  <c r="O1792" i="9"/>
  <c r="O1793" i="9"/>
  <c r="O1795" i="9"/>
  <c r="O1796" i="9"/>
  <c r="O1797" i="9"/>
  <c r="O1798" i="9"/>
  <c r="O1799" i="9"/>
  <c r="O1800" i="9"/>
  <c r="O1801" i="9"/>
  <c r="O1803" i="9"/>
  <c r="O1805" i="9"/>
  <c r="O1807" i="9"/>
  <c r="O1808" i="9"/>
  <c r="O1809" i="9"/>
  <c r="O1810" i="9"/>
  <c r="O1811" i="9"/>
  <c r="O1812" i="9"/>
  <c r="O1813" i="9"/>
  <c r="O1814" i="9"/>
  <c r="O1816" i="9"/>
  <c r="O1794" i="9"/>
  <c r="O1802" i="9"/>
  <c r="O1804" i="9"/>
  <c r="O1806" i="9"/>
  <c r="O1815" i="9"/>
  <c r="O2086" i="9"/>
  <c r="O2087" i="9"/>
  <c r="O2089" i="9"/>
  <c r="O2090" i="9"/>
  <c r="O2091" i="9"/>
  <c r="O2092" i="9"/>
  <c r="O2088" i="9"/>
  <c r="O2093" i="9"/>
  <c r="O2094" i="9"/>
  <c r="O2169" i="9"/>
  <c r="O138" i="9"/>
  <c r="O139" i="9"/>
  <c r="O140" i="9"/>
  <c r="O141" i="9"/>
  <c r="O142" i="9"/>
  <c r="O143" i="9"/>
  <c r="O144" i="9"/>
  <c r="O145" i="9"/>
  <c r="O146" i="9"/>
  <c r="O147" i="9"/>
  <c r="O148" i="9"/>
  <c r="O149" i="9"/>
  <c r="O150" i="9"/>
  <c r="O151" i="9"/>
  <c r="O152" i="9"/>
  <c r="O153" i="9"/>
  <c r="O154" i="9"/>
  <c r="O155" i="9"/>
  <c r="O156" i="9"/>
  <c r="O157" i="9"/>
  <c r="O158" i="9"/>
  <c r="O159" i="9"/>
  <c r="O160" i="9"/>
  <c r="O161" i="9"/>
  <c r="O162" i="9"/>
  <c r="O163" i="9"/>
  <c r="O164" i="9"/>
  <c r="O165" i="9"/>
  <c r="O166" i="9"/>
  <c r="O167" i="9"/>
  <c r="O168" i="9"/>
  <c r="O169" i="9"/>
  <c r="O170" i="9"/>
  <c r="O171" i="9"/>
  <c r="O1545" i="9"/>
  <c r="O1546" i="9"/>
  <c r="O1547" i="9"/>
  <c r="O1548" i="9"/>
  <c r="O1549" i="9"/>
  <c r="O1551" i="9"/>
  <c r="O1552" i="9"/>
  <c r="O1606" i="9"/>
  <c r="O1607" i="9"/>
  <c r="O1608" i="9"/>
  <c r="O1609" i="9"/>
  <c r="O1610" i="9"/>
  <c r="O1612" i="9"/>
  <c r="O1613" i="9"/>
  <c r="O1614" i="9"/>
  <c r="O1616" i="9"/>
  <c r="O2590" i="9"/>
  <c r="O2591" i="9"/>
  <c r="O2592" i="9"/>
  <c r="O2593" i="9"/>
  <c r="O2595" i="9"/>
  <c r="O2596" i="9"/>
  <c r="O1550" i="9"/>
  <c r="O1553" i="9"/>
  <c r="O1611" i="9"/>
  <c r="O1615" i="9"/>
  <c r="O2594" i="9"/>
  <c r="O9" i="9"/>
  <c r="O10" i="9"/>
  <c r="O11" i="9"/>
  <c r="O12" i="9"/>
  <c r="O13" i="9"/>
  <c r="O14" i="9"/>
  <c r="O245" i="9"/>
  <c r="O246" i="9"/>
  <c r="O247" i="9"/>
  <c r="O248" i="9"/>
  <c r="O249" i="9"/>
  <c r="O250" i="9"/>
  <c r="O483" i="9"/>
  <c r="O484" i="9"/>
  <c r="O485" i="9"/>
  <c r="O486" i="9"/>
  <c r="O872" i="9"/>
  <c r="O1214" i="9"/>
  <c r="O1215" i="9"/>
  <c r="O1216" i="9"/>
  <c r="O1217" i="9"/>
  <c r="O1218" i="9"/>
  <c r="O1219" i="9"/>
  <c r="O1220" i="9"/>
  <c r="O1221" i="9"/>
  <c r="O1222" i="9"/>
  <c r="O1223" i="9"/>
  <c r="O1224" i="9"/>
  <c r="O1225" i="9"/>
  <c r="O2100" i="9"/>
  <c r="O2489" i="9"/>
  <c r="O2490" i="9"/>
  <c r="O1832" i="9"/>
  <c r="O1115" i="9"/>
  <c r="O1116" i="9"/>
  <c r="O1117" i="9"/>
  <c r="O1118" i="9"/>
  <c r="O2105" i="9"/>
  <c r="O2106" i="9"/>
  <c r="O2107" i="9"/>
  <c r="O2108" i="9"/>
  <c r="O2109" i="9"/>
  <c r="O2110" i="9"/>
  <c r="O2111" i="9"/>
  <c r="O2113" i="9"/>
  <c r="O2114" i="9"/>
  <c r="O2115" i="9"/>
  <c r="O2116" i="9"/>
  <c r="O2117" i="9"/>
  <c r="O2118" i="9"/>
  <c r="O2119" i="9"/>
  <c r="O2120" i="9"/>
  <c r="O2127" i="9"/>
  <c r="O665" i="9"/>
  <c r="O666" i="9"/>
  <c r="O667" i="9"/>
  <c r="O668" i="9"/>
  <c r="O669" i="9"/>
  <c r="O894" i="9"/>
  <c r="O895" i="9"/>
  <c r="O896" i="9"/>
  <c r="O897" i="9"/>
  <c r="O898" i="9"/>
  <c r="O899" i="9"/>
  <c r="O900" i="9"/>
  <c r="O901" i="9"/>
  <c r="O902" i="9"/>
  <c r="O903" i="9"/>
  <c r="O904" i="9"/>
  <c r="O905" i="9"/>
  <c r="O906" i="9"/>
  <c r="O907" i="9"/>
  <c r="O908" i="9"/>
  <c r="O909" i="9"/>
  <c r="O2322" i="9"/>
  <c r="O2323" i="9"/>
  <c r="O2324" i="9"/>
  <c r="O2325" i="9"/>
  <c r="O1385" i="9"/>
  <c r="O1386" i="9"/>
  <c r="O1387" i="9"/>
  <c r="O1388" i="9"/>
  <c r="O1389" i="9"/>
  <c r="O1390" i="9"/>
  <c r="O1391" i="9"/>
  <c r="O1392" i="9"/>
  <c r="O1033" i="9"/>
  <c r="O1034" i="9"/>
  <c r="O1035" i="9"/>
  <c r="O1036" i="9"/>
  <c r="O1037" i="9"/>
  <c r="O1038" i="9"/>
  <c r="O1039" i="9"/>
  <c r="O1040" i="9"/>
  <c r="O1041" i="9"/>
  <c r="O1042" i="9"/>
  <c r="O1043" i="9"/>
  <c r="O1044" i="9"/>
  <c r="O1045" i="9"/>
  <c r="O1046" i="9"/>
  <c r="O1047" i="9"/>
  <c r="O1048" i="9"/>
  <c r="O1049" i="9"/>
  <c r="O1050" i="9"/>
  <c r="O1051" i="9"/>
  <c r="O1052" i="9"/>
  <c r="O1053" i="9"/>
  <c r="O1054" i="9"/>
  <c r="O1055" i="9"/>
  <c r="O1056" i="9"/>
  <c r="O1057" i="9"/>
  <c r="O1058" i="9"/>
  <c r="O1059" i="9"/>
  <c r="O1060" i="9"/>
  <c r="O1061" i="9"/>
  <c r="O1062" i="9"/>
  <c r="O1063" i="9"/>
  <c r="O1064" i="9"/>
  <c r="O1065" i="9"/>
  <c r="O1226" i="9"/>
  <c r="O2122" i="9"/>
  <c r="O2123" i="9"/>
  <c r="O2124" i="9"/>
  <c r="O2125" i="9"/>
  <c r="O2126" i="9"/>
  <c r="O2191" i="9"/>
  <c r="O2192" i="9"/>
  <c r="O2193" i="9"/>
  <c r="O848" i="9"/>
  <c r="O849" i="9"/>
  <c r="O850" i="9"/>
  <c r="O851" i="9"/>
  <c r="O852" i="9"/>
  <c r="O853" i="9"/>
  <c r="O854" i="9"/>
  <c r="O855" i="9"/>
  <c r="O856" i="9"/>
  <c r="O857" i="9"/>
  <c r="O858" i="9"/>
  <c r="O859" i="9"/>
  <c r="O860" i="9"/>
  <c r="O861" i="9"/>
  <c r="O1321" i="9"/>
  <c r="O1322" i="9"/>
  <c r="O1323" i="9"/>
  <c r="O1324" i="9"/>
  <c r="O1325" i="9"/>
  <c r="O1326" i="9"/>
  <c r="O1327" i="9"/>
  <c r="O1328" i="9"/>
  <c r="O1329" i="9"/>
  <c r="O1330" i="9"/>
  <c r="O1331" i="9"/>
  <c r="O1332" i="9"/>
  <c r="O1333" i="9"/>
  <c r="O1334" i="9"/>
  <c r="O1335" i="9"/>
  <c r="O1336" i="9"/>
  <c r="O1337" i="9"/>
  <c r="O1338" i="9"/>
  <c r="O1339" i="9"/>
  <c r="O1340" i="9"/>
  <c r="O1341" i="9"/>
  <c r="O1342" i="9"/>
  <c r="O2171" i="9"/>
  <c r="O2172" i="9"/>
  <c r="O2173" i="9"/>
  <c r="O2174" i="9"/>
  <c r="O2175" i="9"/>
  <c r="O2176" i="9"/>
  <c r="O2177" i="9"/>
  <c r="O2178" i="9"/>
  <c r="O2179" i="9"/>
  <c r="O2180" i="9"/>
  <c r="O2181" i="9"/>
  <c r="O2182" i="9"/>
  <c r="O2184" i="9"/>
  <c r="O2185" i="9"/>
  <c r="O2187" i="9"/>
  <c r="O2188" i="9"/>
  <c r="O2189" i="9"/>
  <c r="O2195" i="9"/>
  <c r="O2170" i="9"/>
  <c r="O2183" i="9"/>
  <c r="O2186" i="9"/>
  <c r="O2190" i="9"/>
  <c r="O306" i="9"/>
  <c r="O307" i="9"/>
  <c r="O308" i="9"/>
  <c r="O309" i="9"/>
  <c r="O310" i="9"/>
  <c r="O311" i="9"/>
  <c r="O312" i="9"/>
  <c r="O313" i="9"/>
  <c r="O314" i="9"/>
  <c r="O315" i="9"/>
  <c r="O316" i="9"/>
  <c r="O317" i="9"/>
  <c r="O318" i="9"/>
  <c r="O319" i="9"/>
  <c r="O320" i="9"/>
  <c r="O321" i="9"/>
  <c r="O322" i="9"/>
  <c r="O323" i="9"/>
  <c r="O324" i="9"/>
  <c r="O325" i="9"/>
  <c r="O326" i="9"/>
  <c r="O327" i="9"/>
  <c r="O8" i="9"/>
  <c r="O816" i="9"/>
  <c r="O817" i="9"/>
  <c r="O818" i="9"/>
  <c r="O819" i="9"/>
  <c r="O820" i="9"/>
  <c r="O821" i="9"/>
  <c r="O822" i="9"/>
  <c r="O823" i="9"/>
  <c r="O569" i="9"/>
  <c r="O570" i="9"/>
  <c r="O571" i="9"/>
  <c r="O572" i="9"/>
  <c r="O747" i="9"/>
  <c r="O748" i="9"/>
  <c r="O749" i="9"/>
  <c r="O750" i="9"/>
  <c r="O751" i="9"/>
  <c r="O752" i="9"/>
  <c r="O753" i="9"/>
  <c r="O754" i="9"/>
  <c r="O755" i="9"/>
  <c r="O756" i="9"/>
  <c r="O757" i="9"/>
  <c r="O758" i="9"/>
  <c r="O759" i="9"/>
  <c r="O760" i="9"/>
  <c r="O761" i="9"/>
  <c r="O762" i="9"/>
  <c r="O2103" i="9"/>
  <c r="O2104" i="9"/>
  <c r="O883" i="9"/>
  <c r="O887" i="9"/>
  <c r="O2212" i="9"/>
  <c r="O675" i="9"/>
  <c r="O676" i="9"/>
  <c r="O677" i="9"/>
  <c r="O678" i="9"/>
  <c r="O2" i="9"/>
  <c r="O3" i="9"/>
  <c r="O4" i="9"/>
  <c r="O5" i="9"/>
  <c r="O6" i="9"/>
  <c r="O7" i="9"/>
  <c r="O836" i="9"/>
  <c r="O874" i="9"/>
  <c r="O875" i="9"/>
  <c r="O876" i="9"/>
  <c r="O877" i="9"/>
  <c r="O878" i="9"/>
  <c r="O879" i="9"/>
  <c r="O880" i="9"/>
  <c r="O881" i="9"/>
  <c r="O888" i="9"/>
  <c r="O1240" i="9"/>
  <c r="O1241" i="9"/>
  <c r="O1242" i="9"/>
  <c r="O1243" i="9"/>
  <c r="O1244" i="9"/>
  <c r="O1245" i="9"/>
  <c r="O1246" i="9"/>
  <c r="O1247" i="9"/>
  <c r="O1248" i="9"/>
  <c r="O1249" i="9"/>
  <c r="O1250" i="9"/>
  <c r="O1251" i="9"/>
  <c r="O1252" i="9"/>
  <c r="O1253" i="9"/>
  <c r="O1254" i="9"/>
  <c r="O1255" i="9"/>
  <c r="O1256" i="9"/>
  <c r="O1257" i="9"/>
  <c r="O1258" i="9"/>
  <c r="O1259" i="9"/>
  <c r="O1260" i="9"/>
  <c r="O1261" i="9"/>
  <c r="O837" i="9"/>
  <c r="O838" i="9"/>
  <c r="O839" i="9"/>
  <c r="O840" i="9"/>
  <c r="O53" i="9"/>
  <c r="O263" i="9"/>
  <c r="O264" i="9"/>
  <c r="O265" i="9"/>
  <c r="O266" i="9"/>
  <c r="O267" i="9"/>
  <c r="O268" i="9"/>
  <c r="O269" i="9"/>
  <c r="O270" i="9"/>
  <c r="O271" i="9"/>
  <c r="O889" i="9"/>
  <c r="O890" i="9"/>
  <c r="O891" i="9"/>
  <c r="O892" i="9"/>
  <c r="O893" i="9"/>
  <c r="O540" i="9"/>
  <c r="O541" i="9"/>
  <c r="O542" i="9"/>
  <c r="O543" i="9"/>
  <c r="O1397" i="9"/>
  <c r="O1398" i="9"/>
  <c r="O1399" i="9"/>
  <c r="O1400" i="9"/>
  <c r="O1401" i="9"/>
  <c r="O1402" i="9"/>
  <c r="O1403" i="9"/>
  <c r="O1404" i="9"/>
  <c r="O1405" i="9"/>
  <c r="O1406" i="9"/>
  <c r="O1407" i="9"/>
  <c r="O1408" i="9"/>
  <c r="O1409" i="9"/>
  <c r="O33" i="9"/>
  <c r="O34" i="9"/>
  <c r="O35" i="9"/>
  <c r="O36" i="9"/>
  <c r="O37" i="9"/>
  <c r="O38" i="9"/>
  <c r="O39" i="9"/>
  <c r="O40" i="9"/>
  <c r="O41" i="9"/>
  <c r="O583" i="9"/>
  <c r="O584" i="9"/>
  <c r="O585" i="9"/>
  <c r="O586" i="9"/>
  <c r="O587" i="9"/>
  <c r="O588" i="9"/>
  <c r="O589" i="9"/>
  <c r="O1827" i="9"/>
  <c r="O1829" i="9"/>
  <c r="O1830" i="9"/>
  <c r="O2339" i="9"/>
  <c r="O2373" i="9"/>
  <c r="O1828" i="9"/>
  <c r="O1831" i="9"/>
  <c r="O2340" i="9"/>
  <c r="O2374" i="9"/>
  <c r="O2200" i="9"/>
  <c r="O2201" i="9"/>
  <c r="O2203" i="9"/>
  <c r="O2204" i="9"/>
  <c r="O2341" i="9"/>
  <c r="O1022" i="9"/>
  <c r="O1023" i="9"/>
  <c r="O1024" i="9"/>
  <c r="O1025" i="9"/>
  <c r="O1026" i="9"/>
  <c r="O1027" i="9"/>
  <c r="O1028" i="9"/>
  <c r="O1029" i="9"/>
  <c r="O1030" i="9"/>
  <c r="O1031" i="9"/>
  <c r="O1032" i="9"/>
  <c r="O2202" i="9"/>
  <c r="O2205" i="9"/>
  <c r="O763" i="9"/>
  <c r="O764" i="9"/>
  <c r="O765" i="9"/>
  <c r="O766" i="9"/>
  <c r="O767" i="9"/>
  <c r="O768" i="9"/>
  <c r="O2095" i="9"/>
  <c r="O2096" i="9"/>
  <c r="O2138" i="9"/>
  <c r="O2097" i="9"/>
  <c r="O2139" i="9"/>
  <c r="O194" i="9"/>
  <c r="O195" i="9"/>
  <c r="O196" i="9"/>
  <c r="O197" i="9"/>
  <c r="O198" i="9"/>
  <c r="O199" i="9"/>
  <c r="O200" i="9"/>
  <c r="O201" i="9"/>
  <c r="O202" i="9"/>
  <c r="O203" i="9"/>
  <c r="O204" i="9"/>
  <c r="O205" i="9"/>
  <c r="O206" i="9"/>
  <c r="O207" i="9"/>
  <c r="O208" i="9"/>
  <c r="O209" i="9"/>
  <c r="O210" i="9"/>
  <c r="O211" i="9"/>
  <c r="O212" i="9"/>
  <c r="O213" i="9"/>
  <c r="O214" i="9"/>
  <c r="O215" i="9"/>
  <c r="O216" i="9"/>
  <c r="O217" i="9"/>
  <c r="O218" i="9"/>
  <c r="O789" i="9"/>
  <c r="O790" i="9"/>
  <c r="O791" i="9"/>
  <c r="O792" i="9"/>
  <c r="O793" i="9"/>
  <c r="O794" i="9"/>
  <c r="O795" i="9"/>
  <c r="O796" i="9"/>
  <c r="O797" i="9"/>
  <c r="O798" i="9"/>
  <c r="O799" i="9"/>
  <c r="O800" i="9"/>
  <c r="O801" i="9"/>
  <c r="O802" i="9"/>
  <c r="O1596" i="9"/>
  <c r="O1657" i="9"/>
  <c r="O1659" i="9"/>
  <c r="O1660" i="9"/>
  <c r="O2492" i="9"/>
  <c r="O1597" i="9"/>
  <c r="O1658" i="9"/>
  <c r="O2493" i="9"/>
  <c r="O1362" i="9"/>
  <c r="O1363" i="9"/>
  <c r="O1364" i="9"/>
  <c r="O1365" i="9"/>
  <c r="O1366" i="9"/>
  <c r="O1367" i="9"/>
  <c r="O1368" i="9"/>
  <c r="O1369" i="9"/>
  <c r="O1370" i="9"/>
  <c r="O1371" i="9"/>
  <c r="O1372" i="9"/>
  <c r="O2461" i="9"/>
  <c r="O1511" i="9"/>
  <c r="O1516" i="9"/>
  <c r="O1522" i="9"/>
  <c r="O1534" i="9"/>
  <c r="O1540" i="9"/>
  <c r="O1927" i="9"/>
  <c r="O2047" i="9"/>
  <c r="O2128" i="9"/>
  <c r="O2226" i="9"/>
  <c r="O2229" i="9"/>
  <c r="O2230" i="9"/>
  <c r="O2232" i="9"/>
  <c r="O2234" i="9"/>
  <c r="O2235" i="9"/>
  <c r="O2237" i="9"/>
  <c r="O2239" i="9"/>
  <c r="O2241" i="9"/>
  <c r="O2244" i="9"/>
  <c r="O2246" i="9"/>
  <c r="O2248" i="9"/>
  <c r="O2377" i="9"/>
  <c r="O2378" i="9"/>
  <c r="O2379" i="9"/>
  <c r="O2381" i="9"/>
  <c r="O2382" i="9"/>
  <c r="O2388" i="9"/>
  <c r="O2417" i="9"/>
  <c r="O2418" i="9"/>
  <c r="O2424" i="9"/>
  <c r="O2460" i="9"/>
  <c r="O1740" i="9"/>
  <c r="O1769" i="9"/>
  <c r="O2050" i="9"/>
  <c r="O2057" i="9"/>
  <c r="O2072" i="9"/>
  <c r="O2074" i="9"/>
  <c r="O2102" i="9"/>
  <c r="O2112" i="9"/>
  <c r="O2140" i="9"/>
  <c r="O2141" i="9"/>
  <c r="O2142" i="9"/>
  <c r="O2143" i="9"/>
  <c r="O2282" i="9"/>
  <c r="O2376" i="9"/>
  <c r="O2426" i="9"/>
  <c r="O2469" i="9"/>
  <c r="O2562" i="9"/>
  <c r="O824" i="9"/>
  <c r="N825" i="9"/>
  <c r="N826" i="9"/>
  <c r="N2342" i="9"/>
  <c r="N2343" i="9"/>
  <c r="N279" i="9"/>
  <c r="N281" i="9"/>
  <c r="N282" i="9"/>
  <c r="N284" i="9"/>
  <c r="N285" i="9"/>
  <c r="N286" i="9"/>
  <c r="N287" i="9"/>
  <c r="N289" i="9"/>
  <c r="N290" i="9"/>
  <c r="N291" i="9"/>
  <c r="N1628" i="9"/>
  <c r="N2285" i="9"/>
  <c r="N2553" i="9"/>
  <c r="N2556" i="9"/>
  <c r="N2564" i="9"/>
  <c r="N2554" i="9"/>
  <c r="N2557" i="9"/>
  <c r="N941" i="9"/>
  <c r="N942" i="9"/>
  <c r="N943" i="9"/>
  <c r="N944" i="9"/>
  <c r="N945" i="9"/>
  <c r="N946" i="9"/>
  <c r="N947" i="9"/>
  <c r="N948" i="9"/>
  <c r="N949" i="9"/>
  <c r="N950" i="9"/>
  <c r="N1119" i="9"/>
  <c r="N1120" i="9"/>
  <c r="N1121" i="9"/>
  <c r="N1122" i="9"/>
  <c r="N1123" i="9"/>
  <c r="N1124" i="9"/>
  <c r="N1125" i="9"/>
  <c r="N1126" i="9"/>
  <c r="N1127" i="9"/>
  <c r="N1128" i="9"/>
  <c r="N1129" i="9"/>
  <c r="N1130" i="9"/>
  <c r="N1131" i="9"/>
  <c r="N1132" i="9"/>
  <c r="N1133" i="9"/>
  <c r="N1134" i="9"/>
  <c r="N1135" i="9"/>
  <c r="N1136" i="9"/>
  <c r="N1137" i="9"/>
  <c r="N1138" i="9"/>
  <c r="N1139" i="9"/>
  <c r="N1140" i="9"/>
  <c r="N2134" i="9"/>
  <c r="N2252" i="9"/>
  <c r="N2253" i="9"/>
  <c r="N2254" i="9"/>
  <c r="N2255" i="9"/>
  <c r="N2256" i="9"/>
  <c r="N2257" i="9"/>
  <c r="N2258" i="9"/>
  <c r="N2259" i="9"/>
  <c r="N2260" i="9"/>
  <c r="N2261" i="9"/>
  <c r="N2380" i="9"/>
  <c r="N2383" i="9"/>
  <c r="N2384" i="9"/>
  <c r="N2385" i="9"/>
  <c r="N2386" i="9"/>
  <c r="N2387" i="9"/>
  <c r="N2389" i="9"/>
  <c r="N2391" i="9"/>
  <c r="N2392" i="9"/>
  <c r="N2393" i="9"/>
  <c r="N2394" i="9"/>
  <c r="N2395" i="9"/>
  <c r="N2396" i="9"/>
  <c r="N2405" i="9"/>
  <c r="N2407" i="9"/>
  <c r="N2408" i="9"/>
  <c r="N2409" i="9"/>
  <c r="N2410" i="9"/>
  <c r="N2411" i="9"/>
  <c r="N2412" i="9"/>
  <c r="N2413" i="9"/>
  <c r="N2414" i="9"/>
  <c r="N2419" i="9"/>
  <c r="N2420" i="9"/>
  <c r="N2422" i="9"/>
  <c r="N2423" i="9"/>
  <c r="N2538" i="9"/>
  <c r="N2539" i="9"/>
  <c r="N2262" i="9"/>
  <c r="N2390" i="9"/>
  <c r="N2406" i="9"/>
  <c r="N2415" i="9"/>
  <c r="N2416" i="9"/>
  <c r="N2421" i="9"/>
  <c r="N2540" i="9"/>
  <c r="N1007" i="9"/>
  <c r="N1008" i="9"/>
  <c r="N1009" i="9"/>
  <c r="N1010" i="9"/>
  <c r="N1011" i="9"/>
  <c r="N1012" i="9"/>
  <c r="N1013" i="9"/>
  <c r="N1014" i="9"/>
  <c r="N1015" i="9"/>
  <c r="N1016" i="9"/>
  <c r="N1017" i="9"/>
  <c r="N1018" i="9"/>
  <c r="N1019" i="9"/>
  <c r="N1020" i="9"/>
  <c r="N1698" i="9"/>
  <c r="N1823" i="9"/>
  <c r="N1918" i="9"/>
  <c r="N2295" i="9"/>
  <c r="N2296" i="9"/>
  <c r="N2297" i="9"/>
  <c r="N2298" i="9"/>
  <c r="N2299" i="9"/>
  <c r="N2300" i="9"/>
  <c r="N2301" i="9"/>
  <c r="N2302" i="9"/>
  <c r="N2303" i="9"/>
  <c r="N2304" i="9"/>
  <c r="N2305" i="9"/>
  <c r="N2306" i="9"/>
  <c r="N2308" i="9"/>
  <c r="N2309" i="9"/>
  <c r="N2310" i="9"/>
  <c r="N2311" i="9"/>
  <c r="N1824" i="9"/>
  <c r="N1919" i="9"/>
  <c r="N2307" i="9"/>
  <c r="N2312" i="9"/>
  <c r="N1070" i="9"/>
  <c r="N1071" i="9"/>
  <c r="N1075" i="9"/>
  <c r="N1076" i="9"/>
  <c r="N1077" i="9"/>
  <c r="N489" i="9"/>
  <c r="N490" i="9"/>
  <c r="N491" i="9"/>
  <c r="N492" i="9"/>
  <c r="N493" i="9"/>
  <c r="N494" i="9"/>
  <c r="N495" i="9"/>
  <c r="N496" i="9"/>
  <c r="N497" i="9"/>
  <c r="N498" i="9"/>
  <c r="N499" i="9"/>
  <c r="N500" i="9"/>
  <c r="N501" i="9"/>
  <c r="N502" i="9"/>
  <c r="N503" i="9"/>
  <c r="N504" i="9"/>
  <c r="N505" i="9"/>
  <c r="N506" i="9"/>
  <c r="N507" i="9"/>
  <c r="N508" i="9"/>
  <c r="N509" i="9"/>
  <c r="N510" i="9"/>
  <c r="N511" i="9"/>
  <c r="N512" i="9"/>
  <c r="N513" i="9"/>
  <c r="N514" i="9"/>
  <c r="N515" i="9"/>
  <c r="N516" i="9"/>
  <c r="N517" i="9"/>
  <c r="N641" i="9"/>
  <c r="N642" i="9"/>
  <c r="N643" i="9"/>
  <c r="N644" i="9"/>
  <c r="N645" i="9"/>
  <c r="N404" i="9"/>
  <c r="N405" i="9"/>
  <c r="N406" i="9"/>
  <c r="N407" i="9"/>
  <c r="N408" i="9"/>
  <c r="N409" i="9"/>
  <c r="N1066" i="9"/>
  <c r="N1067" i="9"/>
  <c r="N1068" i="9"/>
  <c r="N1069" i="9"/>
  <c r="N1393" i="9"/>
  <c r="N1394" i="9"/>
  <c r="N1395" i="9"/>
  <c r="N1396" i="9"/>
  <c r="N1687" i="9"/>
  <c r="N1688" i="9"/>
  <c r="N1689" i="9"/>
  <c r="N1690" i="9"/>
  <c r="N1691" i="9"/>
  <c r="N1692" i="9"/>
  <c r="N1693" i="9"/>
  <c r="N1694" i="9"/>
  <c r="N1695" i="9"/>
  <c r="N1696" i="9"/>
  <c r="N2579" i="9"/>
  <c r="N2580" i="9"/>
  <c r="N2581" i="9"/>
  <c r="N2582" i="9"/>
  <c r="N2583" i="9"/>
  <c r="N2584" i="9"/>
  <c r="N2585" i="9"/>
  <c r="N2586" i="9"/>
  <c r="N2587" i="9"/>
  <c r="N2588" i="9"/>
  <c r="N1697" i="9"/>
  <c r="N2589" i="9"/>
  <c r="N280" i="9"/>
  <c r="N1565" i="9"/>
  <c r="N1566" i="9"/>
  <c r="N1567" i="9"/>
  <c r="N1568" i="9"/>
  <c r="N1569" i="9"/>
  <c r="N1570" i="9"/>
  <c r="N1571" i="9"/>
  <c r="N1572" i="9"/>
  <c r="N1573" i="9"/>
  <c r="N1574" i="9"/>
  <c r="N1575" i="9"/>
  <c r="N1576" i="9"/>
  <c r="N1577" i="9"/>
  <c r="N1578" i="9"/>
  <c r="N1579" i="9"/>
  <c r="N1343" i="9"/>
  <c r="N1344" i="9"/>
  <c r="N1345" i="9"/>
  <c r="N1346" i="9"/>
  <c r="N1347" i="9"/>
  <c r="N1348" i="9"/>
  <c r="N1349" i="9"/>
  <c r="N1350" i="9"/>
  <c r="N1772" i="9"/>
  <c r="N1773" i="9"/>
  <c r="N1774" i="9"/>
  <c r="N121" i="9"/>
  <c r="N122" i="9"/>
  <c r="N488" i="9"/>
  <c r="N518" i="9"/>
  <c r="N573" i="9"/>
  <c r="N697" i="9"/>
  <c r="N698" i="9"/>
  <c r="N873" i="9"/>
  <c r="N951" i="9"/>
  <c r="N952" i="9"/>
  <c r="N953" i="9"/>
  <c r="N954" i="9"/>
  <c r="N955" i="9"/>
  <c r="N956" i="9"/>
  <c r="N957" i="9"/>
  <c r="N958" i="9"/>
  <c r="N959" i="9"/>
  <c r="N960" i="9"/>
  <c r="N961" i="9"/>
  <c r="N1078" i="9"/>
  <c r="N1202" i="9"/>
  <c r="N1203" i="9"/>
  <c r="N1204" i="9"/>
  <c r="N1205" i="9"/>
  <c r="N1206" i="9"/>
  <c r="N1207" i="9"/>
  <c r="N1208" i="9"/>
  <c r="N1209" i="9"/>
  <c r="N1210" i="9"/>
  <c r="N1211" i="9"/>
  <c r="N1212" i="9"/>
  <c r="N1213" i="9"/>
  <c r="N1417" i="9"/>
  <c r="N1418" i="9"/>
  <c r="N1419" i="9"/>
  <c r="N1420" i="9"/>
  <c r="N1421" i="9"/>
  <c r="N1422" i="9"/>
  <c r="N1424" i="9"/>
  <c r="N1425" i="9"/>
  <c r="N1426" i="9"/>
  <c r="N1450" i="9"/>
  <c r="N1476" i="9"/>
  <c r="N1477" i="9"/>
  <c r="N1478" i="9"/>
  <c r="N1479" i="9"/>
  <c r="N1480" i="9"/>
  <c r="N1485" i="9"/>
  <c r="N1486" i="9"/>
  <c r="N1487" i="9"/>
  <c r="N1488" i="9"/>
  <c r="N1489" i="9"/>
  <c r="N1499" i="9"/>
  <c r="N1554" i="9"/>
  <c r="N1559" i="9"/>
  <c r="N1560" i="9"/>
  <c r="N1564" i="9"/>
  <c r="N1604" i="9"/>
  <c r="N1605" i="9"/>
  <c r="N1617" i="9"/>
  <c r="N1618" i="9"/>
  <c r="N1619" i="9"/>
  <c r="N1620" i="9"/>
  <c r="N1621" i="9"/>
  <c r="N1622" i="9"/>
  <c r="N1623" i="9"/>
  <c r="N1624" i="9"/>
  <c r="N1625" i="9"/>
  <c r="N1626" i="9"/>
  <c r="N1627" i="9"/>
  <c r="N1632" i="9"/>
  <c r="N1633" i="9"/>
  <c r="N1634" i="9"/>
  <c r="N1650" i="9"/>
  <c r="N1652" i="9"/>
  <c r="N1653" i="9"/>
  <c r="N1654" i="9"/>
  <c r="N1655" i="9"/>
  <c r="N1656" i="9"/>
  <c r="N1662" i="9"/>
  <c r="N1663" i="9"/>
  <c r="N1664" i="9"/>
  <c r="N1665" i="9"/>
  <c r="N1674" i="9"/>
  <c r="N1675" i="9"/>
  <c r="N1676" i="9"/>
  <c r="N1677" i="9"/>
  <c r="N1678" i="9"/>
  <c r="N1679" i="9"/>
  <c r="N1680" i="9"/>
  <c r="N1681" i="9"/>
  <c r="N1682" i="9"/>
  <c r="N1683" i="9"/>
  <c r="N1684" i="9"/>
  <c r="N1685" i="9"/>
  <c r="N1686" i="9"/>
  <c r="N1735" i="9"/>
  <c r="N1737" i="9"/>
  <c r="N1783" i="9"/>
  <c r="N1822" i="9"/>
  <c r="N1866" i="9"/>
  <c r="N1867" i="9"/>
  <c r="N1909" i="9"/>
  <c r="N1910" i="9"/>
  <c r="N1914" i="9"/>
  <c r="N1915" i="9"/>
  <c r="N1916" i="9"/>
  <c r="N2019" i="9"/>
  <c r="N2020" i="9"/>
  <c r="N2084" i="9"/>
  <c r="N2135" i="9"/>
  <c r="N2137" i="9"/>
  <c r="N2144" i="9"/>
  <c r="N2146" i="9"/>
  <c r="N2151" i="9"/>
  <c r="N2152" i="9"/>
  <c r="N2154" i="9"/>
  <c r="N2196" i="9"/>
  <c r="N2206" i="9"/>
  <c r="N2209" i="9"/>
  <c r="N2210" i="9"/>
  <c r="N2213" i="9"/>
  <c r="N2214" i="9"/>
  <c r="N2273" i="9"/>
  <c r="N2274" i="9"/>
  <c r="N2275" i="9"/>
  <c r="N2276" i="9"/>
  <c r="N2277" i="9"/>
  <c r="N2278" i="9"/>
  <c r="N2279" i="9"/>
  <c r="N2280" i="9"/>
  <c r="N2281" i="9"/>
  <c r="N2283" i="9"/>
  <c r="N2284" i="9"/>
  <c r="N2328" i="9"/>
  <c r="N2360" i="9"/>
  <c r="N2366" i="9"/>
  <c r="N1423" i="9"/>
  <c r="N1481" i="9"/>
  <c r="N1651" i="9"/>
  <c r="N1911" i="9"/>
  <c r="N2085" i="9"/>
  <c r="N2145" i="9"/>
  <c r="N2153" i="9"/>
  <c r="N2155" i="9"/>
  <c r="N2327" i="9"/>
  <c r="N619" i="9"/>
  <c r="N620" i="9"/>
  <c r="N621" i="9"/>
  <c r="N622" i="9"/>
  <c r="N623" i="9"/>
  <c r="N624" i="9"/>
  <c r="N625" i="9"/>
  <c r="N626" i="9"/>
  <c r="N627" i="9"/>
  <c r="N628" i="9"/>
  <c r="N1227" i="9"/>
  <c r="N1228" i="9"/>
  <c r="N1229" i="9"/>
  <c r="N1230" i="9"/>
  <c r="N1561" i="9"/>
  <c r="N1562" i="9"/>
  <c r="N1868" i="9"/>
  <c r="N1869" i="9"/>
  <c r="N1876" i="9"/>
  <c r="N1877" i="9"/>
  <c r="N1878" i="9"/>
  <c r="N1879" i="9"/>
  <c r="N1563" i="9"/>
  <c r="N1870" i="9"/>
  <c r="N1880" i="9"/>
  <c r="N1881" i="9"/>
  <c r="N283" i="9"/>
  <c r="N288" i="9"/>
  <c r="N1490" i="9"/>
  <c r="N1491" i="9"/>
  <c r="N1492" i="9"/>
  <c r="N2035" i="9"/>
  <c r="N2211" i="9"/>
  <c r="N2326" i="9"/>
  <c r="N2344" i="9"/>
  <c r="N884" i="9"/>
  <c r="N885" i="9"/>
  <c r="N886" i="9"/>
  <c r="N922" i="9"/>
  <c r="N923" i="9"/>
  <c r="N924" i="9"/>
  <c r="N925" i="9"/>
  <c r="N926" i="9"/>
  <c r="N2216" i="9"/>
  <c r="N2217" i="9"/>
  <c r="N2218" i="9"/>
  <c r="N2219" i="9"/>
  <c r="N2220" i="9"/>
  <c r="N2221" i="9"/>
  <c r="N2222" i="9"/>
  <c r="N2223" i="9"/>
  <c r="N2224" i="9"/>
  <c r="N2225" i="9"/>
  <c r="N2227" i="9"/>
  <c r="N2228" i="9"/>
  <c r="N2231" i="9"/>
  <c r="N2233" i="9"/>
  <c r="N2236" i="9"/>
  <c r="N2238" i="9"/>
  <c r="N2240" i="9"/>
  <c r="N2243" i="9"/>
  <c r="N2245" i="9"/>
  <c r="N2247" i="9"/>
  <c r="N2249" i="9"/>
  <c r="N2250" i="9"/>
  <c r="N2251" i="9"/>
  <c r="N2397" i="9"/>
  <c r="N2398" i="9"/>
  <c r="N2399" i="9"/>
  <c r="N2400" i="9"/>
  <c r="N2401" i="9"/>
  <c r="N2403" i="9"/>
  <c r="N2404" i="9"/>
  <c r="N1920" i="9"/>
  <c r="N2242" i="9"/>
  <c r="N2402" i="9"/>
  <c r="N2527" i="9"/>
  <c r="N113" i="9"/>
  <c r="N114" i="9"/>
  <c r="N115" i="9"/>
  <c r="N116" i="9"/>
  <c r="N117" i="9"/>
  <c r="N118" i="9"/>
  <c r="N119" i="9"/>
  <c r="N120" i="9"/>
  <c r="N123" i="9"/>
  <c r="N124" i="9"/>
  <c r="N125" i="9"/>
  <c r="N126" i="9"/>
  <c r="N127" i="9"/>
  <c r="N128" i="9"/>
  <c r="N129" i="9"/>
  <c r="N130" i="9"/>
  <c r="N131" i="9"/>
  <c r="N132" i="9"/>
  <c r="N133" i="9"/>
  <c r="N134" i="9"/>
  <c r="N135" i="9"/>
  <c r="N136" i="9"/>
  <c r="N251" i="9"/>
  <c r="N252" i="9"/>
  <c r="N253" i="9"/>
  <c r="N254" i="9"/>
  <c r="N255" i="9"/>
  <c r="N1294" i="9"/>
  <c r="N1295" i="9"/>
  <c r="N1296" i="9"/>
  <c r="N1297" i="9"/>
  <c r="N1298" i="9"/>
  <c r="N1299" i="9"/>
  <c r="N1300" i="9"/>
  <c r="N1301" i="9"/>
  <c r="N292" i="9"/>
  <c r="N1373" i="9"/>
  <c r="N1374" i="9"/>
  <c r="N1375" i="9"/>
  <c r="N1376" i="9"/>
  <c r="N1377" i="9"/>
  <c r="N1378" i="9"/>
  <c r="N1379" i="9"/>
  <c r="N1380" i="9"/>
  <c r="N1381" i="9"/>
  <c r="N1382" i="9"/>
  <c r="N1383" i="9"/>
  <c r="N1384" i="9"/>
  <c r="N1635" i="9"/>
  <c r="N1636" i="9"/>
  <c r="N1637" i="9"/>
  <c r="N1638" i="9"/>
  <c r="N1639" i="9"/>
  <c r="N1640" i="9"/>
  <c r="N1641" i="9"/>
  <c r="N1642" i="9"/>
  <c r="N1643" i="9"/>
  <c r="N1645" i="9"/>
  <c r="N1646" i="9"/>
  <c r="N1648" i="9"/>
  <c r="N1649" i="9"/>
  <c r="N2375" i="9"/>
  <c r="N2488" i="9"/>
  <c r="N2555" i="9"/>
  <c r="N2558" i="9"/>
  <c r="N2559" i="9"/>
  <c r="N2560" i="9"/>
  <c r="N2561" i="9"/>
  <c r="N2563" i="9"/>
  <c r="N2565" i="9"/>
  <c r="N2566" i="9"/>
  <c r="N2567" i="9"/>
  <c r="N2568" i="9"/>
  <c r="N2569" i="9"/>
  <c r="N2570" i="9"/>
  <c r="N2571" i="9"/>
  <c r="N2572" i="9"/>
  <c r="N2573" i="9"/>
  <c r="N2574" i="9"/>
  <c r="N2575" i="9"/>
  <c r="N1644" i="9"/>
  <c r="N1647" i="9"/>
  <c r="N2576" i="9"/>
  <c r="N2577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1072" i="9"/>
  <c r="N1073" i="9"/>
  <c r="N1074" i="9"/>
  <c r="N1482" i="9"/>
  <c r="N1483" i="9"/>
  <c r="N2346" i="9"/>
  <c r="N2347" i="9"/>
  <c r="N1484" i="9"/>
  <c r="N2348" i="9"/>
  <c r="N1940" i="9"/>
  <c r="N1941" i="9"/>
  <c r="N1942" i="9"/>
  <c r="N15" i="9"/>
  <c r="N16" i="9"/>
  <c r="N17" i="9"/>
  <c r="N18" i="9"/>
  <c r="N19" i="9"/>
  <c r="N20" i="9"/>
  <c r="N21" i="9"/>
  <c r="N22" i="9"/>
  <c r="N23" i="9"/>
  <c r="N293" i="9"/>
  <c r="N294" i="9"/>
  <c r="N295" i="9"/>
  <c r="N296" i="9"/>
  <c r="N297" i="9"/>
  <c r="N298" i="9"/>
  <c r="N299" i="9"/>
  <c r="N300" i="9"/>
  <c r="N301" i="9"/>
  <c r="N302" i="9"/>
  <c r="N303" i="9"/>
  <c r="N304" i="9"/>
  <c r="N410" i="9"/>
  <c r="N411" i="9"/>
  <c r="N412" i="9"/>
  <c r="N413" i="9"/>
  <c r="N414" i="9"/>
  <c r="N415" i="9"/>
  <c r="N416" i="9"/>
  <c r="N417" i="9"/>
  <c r="N418" i="9"/>
  <c r="N419" i="9"/>
  <c r="N420" i="9"/>
  <c r="N421" i="9"/>
  <c r="N423" i="9"/>
  <c r="N424" i="9"/>
  <c r="N425" i="9"/>
  <c r="N1709" i="9"/>
  <c r="N1711" i="9"/>
  <c r="N1712" i="9"/>
  <c r="N1713" i="9"/>
  <c r="N1714" i="9"/>
  <c r="N1715" i="9"/>
  <c r="N1716" i="9"/>
  <c r="N1717" i="9"/>
  <c r="N1718" i="9"/>
  <c r="N1719" i="9"/>
  <c r="N1720" i="9"/>
  <c r="N1721" i="9"/>
  <c r="N1722" i="9"/>
  <c r="N1723" i="9"/>
  <c r="N1725" i="9"/>
  <c r="N1727" i="9"/>
  <c r="N1733" i="9"/>
  <c r="N1833" i="9"/>
  <c r="N1834" i="9"/>
  <c r="N1835" i="9"/>
  <c r="N1836" i="9"/>
  <c r="N1837" i="9"/>
  <c r="N1839" i="9"/>
  <c r="N1840" i="9"/>
  <c r="N1841" i="9"/>
  <c r="N1842" i="9"/>
  <c r="N1843" i="9"/>
  <c r="N1710" i="9"/>
  <c r="N1724" i="9"/>
  <c r="N1726" i="9"/>
  <c r="N1728" i="9"/>
  <c r="N1732" i="9"/>
  <c r="N1734" i="9"/>
  <c r="N1838" i="9"/>
  <c r="N1844" i="9"/>
  <c r="N2194" i="9"/>
  <c r="N24" i="9"/>
  <c r="N25" i="9"/>
  <c r="N26" i="9"/>
  <c r="N27" i="9"/>
  <c r="N28" i="9"/>
  <c r="N29" i="9"/>
  <c r="N30" i="9"/>
  <c r="N31" i="9"/>
  <c r="N32" i="9"/>
  <c r="N89" i="9"/>
  <c r="N90" i="9"/>
  <c r="N91" i="9"/>
  <c r="N137" i="9"/>
  <c r="N175" i="9"/>
  <c r="N176" i="9"/>
  <c r="N177" i="9"/>
  <c r="N178" i="9"/>
  <c r="N179" i="9"/>
  <c r="N180" i="9"/>
  <c r="N181" i="9"/>
  <c r="N182" i="9"/>
  <c r="N183" i="9"/>
  <c r="N184" i="9"/>
  <c r="N185" i="9"/>
  <c r="N186" i="9"/>
  <c r="N187" i="9"/>
  <c r="N219" i="9"/>
  <c r="N220" i="9"/>
  <c r="N221" i="9"/>
  <c r="N222" i="9"/>
  <c r="N223" i="9"/>
  <c r="N224" i="9"/>
  <c r="N225" i="9"/>
  <c r="N226" i="9"/>
  <c r="N227" i="9"/>
  <c r="N228" i="9"/>
  <c r="N229" i="9"/>
  <c r="N230" i="9"/>
  <c r="N231" i="9"/>
  <c r="N232" i="9"/>
  <c r="N233" i="9"/>
  <c r="N234" i="9"/>
  <c r="N235" i="9"/>
  <c r="N236" i="9"/>
  <c r="N237" i="9"/>
  <c r="N238" i="9"/>
  <c r="N239" i="9"/>
  <c r="N240" i="9"/>
  <c r="N241" i="9"/>
  <c r="N242" i="9"/>
  <c r="N256" i="9"/>
  <c r="N257" i="9"/>
  <c r="N258" i="9"/>
  <c r="N259" i="9"/>
  <c r="N260" i="9"/>
  <c r="N261" i="9"/>
  <c r="N262" i="9"/>
  <c r="N523" i="9"/>
  <c r="N524" i="9"/>
  <c r="N525" i="9"/>
  <c r="N526" i="9"/>
  <c r="N527" i="9"/>
  <c r="N528" i="9"/>
  <c r="N529" i="9"/>
  <c r="N530" i="9"/>
  <c r="N531" i="9"/>
  <c r="N532" i="9"/>
  <c r="N533" i="9"/>
  <c r="N534" i="9"/>
  <c r="N535" i="9"/>
  <c r="N536" i="9"/>
  <c r="N537" i="9"/>
  <c r="N538" i="9"/>
  <c r="N539" i="9"/>
  <c r="N561" i="9"/>
  <c r="N562" i="9"/>
  <c r="N563" i="9"/>
  <c r="N564" i="9"/>
  <c r="N565" i="9"/>
  <c r="N566" i="9"/>
  <c r="N567" i="9"/>
  <c r="N568" i="9"/>
  <c r="N647" i="9"/>
  <c r="N648" i="9"/>
  <c r="N649" i="9"/>
  <c r="N650" i="9"/>
  <c r="N651" i="9"/>
  <c r="N652" i="9"/>
  <c r="N653" i="9"/>
  <c r="N654" i="9"/>
  <c r="N655" i="9"/>
  <c r="N656" i="9"/>
  <c r="N657" i="9"/>
  <c r="N658" i="9"/>
  <c r="N659" i="9"/>
  <c r="N660" i="9"/>
  <c r="N661" i="9"/>
  <c r="N662" i="9"/>
  <c r="N663" i="9"/>
  <c r="N664" i="9"/>
  <c r="N1096" i="9"/>
  <c r="N1097" i="9"/>
  <c r="N1098" i="9"/>
  <c r="N1302" i="9"/>
  <c r="N1303" i="9"/>
  <c r="N1304" i="9"/>
  <c r="N1305" i="9"/>
  <c r="N1306" i="9"/>
  <c r="N1307" i="9"/>
  <c r="N1308" i="9"/>
  <c r="N1309" i="9"/>
  <c r="N1310" i="9"/>
  <c r="N1311" i="9"/>
  <c r="N1312" i="9"/>
  <c r="N1313" i="9"/>
  <c r="N1314" i="9"/>
  <c r="N1315" i="9"/>
  <c r="N1316" i="9"/>
  <c r="N1317" i="9"/>
  <c r="N1318" i="9"/>
  <c r="N1319" i="9"/>
  <c r="N1320" i="9"/>
  <c r="N1729" i="9"/>
  <c r="N1730" i="9"/>
  <c r="N1731" i="9"/>
  <c r="N1943" i="9"/>
  <c r="N1944" i="9"/>
  <c r="N1945" i="9"/>
  <c r="N1946" i="9"/>
  <c r="N1947" i="9"/>
  <c r="N1948" i="9"/>
  <c r="N1949" i="9"/>
  <c r="N2121" i="9"/>
  <c r="N43" i="9"/>
  <c r="N44" i="9"/>
  <c r="N45" i="9"/>
  <c r="N46" i="9"/>
  <c r="N47" i="9"/>
  <c r="N48" i="9"/>
  <c r="N49" i="9"/>
  <c r="N50" i="9"/>
  <c r="N51" i="9"/>
  <c r="N52" i="9"/>
  <c r="N1448" i="9"/>
  <c r="N1449" i="9"/>
  <c r="N1555" i="9"/>
  <c r="N1556" i="9"/>
  <c r="N1557" i="9"/>
  <c r="N1558" i="9"/>
  <c r="N1580" i="9"/>
  <c r="N1581" i="9"/>
  <c r="N1582" i="9"/>
  <c r="N1583" i="9"/>
  <c r="N1584" i="9"/>
  <c r="N1661" i="9"/>
  <c r="N1666" i="9"/>
  <c r="N1667" i="9"/>
  <c r="N1669" i="9"/>
  <c r="N1670" i="9"/>
  <c r="N1671" i="9"/>
  <c r="N1672" i="9"/>
  <c r="N1673" i="9"/>
  <c r="N1699" i="9"/>
  <c r="N1700" i="9"/>
  <c r="N1701" i="9"/>
  <c r="N1702" i="9"/>
  <c r="N1703" i="9"/>
  <c r="N1704" i="9"/>
  <c r="N1705" i="9"/>
  <c r="N1706" i="9"/>
  <c r="N1707" i="9"/>
  <c r="N1708" i="9"/>
  <c r="N1770" i="9"/>
  <c r="N1771" i="9"/>
  <c r="N1825" i="9"/>
  <c r="N1826" i="9"/>
  <c r="N1907" i="9"/>
  <c r="N1908" i="9"/>
  <c r="N1913" i="9"/>
  <c r="N1917" i="9"/>
  <c r="N1924" i="9"/>
  <c r="N1925" i="9"/>
  <c r="N1926" i="9"/>
  <c r="N1928" i="9"/>
  <c r="N1929" i="9"/>
  <c r="N1930" i="9"/>
  <c r="N1950" i="9"/>
  <c r="N1951" i="9"/>
  <c r="N1952" i="9"/>
  <c r="N1960" i="9"/>
  <c r="N2015" i="9"/>
  <c r="N2016" i="9"/>
  <c r="N2017" i="9"/>
  <c r="N2018" i="9"/>
  <c r="N2031" i="9"/>
  <c r="N2032" i="9"/>
  <c r="N2033" i="9"/>
  <c r="N2048" i="9"/>
  <c r="N2077" i="9"/>
  <c r="N2078" i="9"/>
  <c r="N2079" i="9"/>
  <c r="N2080" i="9"/>
  <c r="N2081" i="9"/>
  <c r="N2082" i="9"/>
  <c r="N2083" i="9"/>
  <c r="N2130" i="9"/>
  <c r="N2133" i="9"/>
  <c r="N2263" i="9"/>
  <c r="N2286" i="9"/>
  <c r="N2288" i="9"/>
  <c r="N2289" i="9"/>
  <c r="N2291" i="9"/>
  <c r="N2329" i="9"/>
  <c r="N2330" i="9"/>
  <c r="N2332" i="9"/>
  <c r="N2333" i="9"/>
  <c r="N2334" i="9"/>
  <c r="N2335" i="9"/>
  <c r="N2336" i="9"/>
  <c r="N2337" i="9"/>
  <c r="N2338" i="9"/>
  <c r="N2345" i="9"/>
  <c r="N2367" i="9"/>
  <c r="N2368" i="9"/>
  <c r="N2369" i="9"/>
  <c r="N2370" i="9"/>
  <c r="N2371" i="9"/>
  <c r="N2372" i="9"/>
  <c r="N2497" i="9"/>
  <c r="N2498" i="9"/>
  <c r="N2499" i="9"/>
  <c r="N2500" i="9"/>
  <c r="N2501" i="9"/>
  <c r="N2502" i="9"/>
  <c r="N2548" i="9"/>
  <c r="N2549" i="9"/>
  <c r="N2550" i="9"/>
  <c r="N2551" i="9"/>
  <c r="N2552" i="9"/>
  <c r="N2578" i="9"/>
  <c r="N2597" i="9"/>
  <c r="N2598" i="9"/>
  <c r="N2599" i="9"/>
  <c r="N2600" i="9"/>
  <c r="N2601" i="9"/>
  <c r="N2602" i="9"/>
  <c r="N1668" i="9"/>
  <c r="N2013" i="9"/>
  <c r="N2129" i="9"/>
  <c r="N2131" i="9"/>
  <c r="N2132" i="9"/>
  <c r="N2287" i="9"/>
  <c r="N2491" i="9"/>
  <c r="N1932" i="9"/>
  <c r="N1933" i="9"/>
  <c r="N1934" i="9"/>
  <c r="N1935" i="9"/>
  <c r="N1936" i="9"/>
  <c r="N1937" i="9"/>
  <c r="N1938" i="9"/>
  <c r="N1939" i="9"/>
  <c r="N1739" i="9"/>
  <c r="N1741" i="9"/>
  <c r="N1742" i="9"/>
  <c r="N1743" i="9"/>
  <c r="N1744" i="9"/>
  <c r="N1745" i="9"/>
  <c r="N1753" i="9"/>
  <c r="N1754" i="9"/>
  <c r="N1762" i="9"/>
  <c r="N1763" i="9"/>
  <c r="N1764" i="9"/>
  <c r="N1765" i="9"/>
  <c r="N1766" i="9"/>
  <c r="N1767" i="9"/>
  <c r="N1768" i="9"/>
  <c r="N2147" i="9"/>
  <c r="N1751" i="9"/>
  <c r="N1752" i="9"/>
  <c r="N1758" i="9"/>
  <c r="N1759" i="9"/>
  <c r="N1760" i="9"/>
  <c r="N422" i="9"/>
  <c r="N445" i="9"/>
  <c r="N446" i="9"/>
  <c r="N447" i="9"/>
  <c r="N448" i="9"/>
  <c r="N449" i="9"/>
  <c r="N450" i="9"/>
  <c r="N451" i="9"/>
  <c r="N452" i="9"/>
  <c r="N453" i="9"/>
  <c r="N454" i="9"/>
  <c r="N455" i="9"/>
  <c r="N456" i="9"/>
  <c r="N457" i="9"/>
  <c r="N458" i="9"/>
  <c r="N459" i="9"/>
  <c r="N460" i="9"/>
  <c r="N461" i="9"/>
  <c r="N462" i="9"/>
  <c r="N463" i="9"/>
  <c r="N464" i="9"/>
  <c r="N465" i="9"/>
  <c r="N466" i="9"/>
  <c r="N467" i="9"/>
  <c r="N468" i="9"/>
  <c r="N469" i="9"/>
  <c r="N470" i="9"/>
  <c r="N1286" i="9"/>
  <c r="N1287" i="9"/>
  <c r="N1288" i="9"/>
  <c r="N1289" i="9"/>
  <c r="N1290" i="9"/>
  <c r="N1291" i="9"/>
  <c r="N1292" i="9"/>
  <c r="N1293" i="9"/>
  <c r="N1746" i="9"/>
  <c r="N1747" i="9"/>
  <c r="N1755" i="9"/>
  <c r="N1756" i="9"/>
  <c r="N1757" i="9"/>
  <c r="N471" i="9"/>
  <c r="N472" i="9"/>
  <c r="N576" i="9"/>
  <c r="N577" i="9"/>
  <c r="N578" i="9"/>
  <c r="N579" i="9"/>
  <c r="N580" i="9"/>
  <c r="N581" i="9"/>
  <c r="N582" i="9"/>
  <c r="N670" i="9"/>
  <c r="N671" i="9"/>
  <c r="N672" i="9"/>
  <c r="N673" i="9"/>
  <c r="N674" i="9"/>
  <c r="N1738" i="9"/>
  <c r="N1748" i="9"/>
  <c r="N1749" i="9"/>
  <c r="N1750" i="9"/>
  <c r="N1761" i="9"/>
  <c r="N591" i="9"/>
  <c r="N611" i="9"/>
  <c r="N612" i="9"/>
  <c r="N1427" i="9"/>
  <c r="N1598" i="9"/>
  <c r="N1599" i="9"/>
  <c r="N1600" i="9"/>
  <c r="N1601" i="9"/>
  <c r="N1602" i="9"/>
  <c r="N1603" i="9"/>
  <c r="N2481" i="9"/>
  <c r="N2482" i="9"/>
  <c r="N2483" i="9"/>
  <c r="N2484" i="9"/>
  <c r="N2485" i="9"/>
  <c r="N2486" i="9"/>
  <c r="N2487" i="9"/>
  <c r="N1882" i="9"/>
  <c r="N1883" i="9"/>
  <c r="N1884" i="9"/>
  <c r="N1885" i="9"/>
  <c r="N1886" i="9"/>
  <c r="N1887" i="9"/>
  <c r="N1888" i="9"/>
  <c r="N1889" i="9"/>
  <c r="N1890" i="9"/>
  <c r="N1891" i="9"/>
  <c r="N1892" i="9"/>
  <c r="N1893" i="9"/>
  <c r="N1894" i="9"/>
  <c r="N1895" i="9"/>
  <c r="N1896" i="9"/>
  <c r="N1897" i="9"/>
  <c r="N1898" i="9"/>
  <c r="N1899" i="9"/>
  <c r="N1900" i="9"/>
  <c r="N1901" i="9"/>
  <c r="N1902" i="9"/>
  <c r="N1903" i="9"/>
  <c r="N1904" i="9"/>
  <c r="N1905" i="9"/>
  <c r="N1906" i="9"/>
  <c r="N592" i="9"/>
  <c r="N593" i="9"/>
  <c r="N594" i="9"/>
  <c r="N595" i="9"/>
  <c r="N596" i="9"/>
  <c r="N597" i="9"/>
  <c r="N598" i="9"/>
  <c r="N599" i="9"/>
  <c r="N600" i="9"/>
  <c r="N601" i="9"/>
  <c r="N602" i="9"/>
  <c r="N519" i="9"/>
  <c r="N603" i="9"/>
  <c r="N609" i="9"/>
  <c r="N610" i="9"/>
  <c r="N1231" i="9"/>
  <c r="N1232" i="9"/>
  <c r="N1233" i="9"/>
  <c r="N1234" i="9"/>
  <c r="N1235" i="9"/>
  <c r="N1236" i="9"/>
  <c r="N1237" i="9"/>
  <c r="N1238" i="9"/>
  <c r="N1239" i="9"/>
  <c r="N827" i="9"/>
  <c r="N828" i="9"/>
  <c r="N829" i="9"/>
  <c r="N830" i="9"/>
  <c r="N831" i="9"/>
  <c r="N832" i="9"/>
  <c r="N345" i="9"/>
  <c r="N590" i="9"/>
  <c r="N328" i="9"/>
  <c r="N329" i="9"/>
  <c r="N330" i="9"/>
  <c r="N331" i="9"/>
  <c r="N332" i="9"/>
  <c r="N333" i="9"/>
  <c r="N334" i="9"/>
  <c r="N335" i="9"/>
  <c r="N336" i="9"/>
  <c r="N337" i="9"/>
  <c r="N338" i="9"/>
  <c r="N339" i="9"/>
  <c r="N340" i="9"/>
  <c r="N341" i="9"/>
  <c r="N342" i="9"/>
  <c r="N343" i="9"/>
  <c r="N344" i="9"/>
  <c r="N346" i="9"/>
  <c r="N347" i="9"/>
  <c r="N348" i="9"/>
  <c r="N349" i="9"/>
  <c r="N350" i="9"/>
  <c r="N351" i="9"/>
  <c r="N352" i="9"/>
  <c r="N353" i="9"/>
  <c r="N604" i="9"/>
  <c r="N605" i="9"/>
  <c r="N606" i="9"/>
  <c r="N607" i="9"/>
  <c r="N679" i="9"/>
  <c r="N680" i="9"/>
  <c r="N681" i="9"/>
  <c r="N699" i="9"/>
  <c r="N700" i="9"/>
  <c r="N701" i="9"/>
  <c r="N473" i="9"/>
  <c r="N474" i="9"/>
  <c r="N475" i="9"/>
  <c r="N476" i="9"/>
  <c r="N1089" i="9"/>
  <c r="N1090" i="9"/>
  <c r="N1091" i="9"/>
  <c r="N354" i="9"/>
  <c r="N355" i="9"/>
  <c r="N356" i="9"/>
  <c r="N357" i="9"/>
  <c r="N358" i="9"/>
  <c r="N359" i="9"/>
  <c r="N360" i="9"/>
  <c r="N361" i="9"/>
  <c r="N362" i="9"/>
  <c r="N363" i="9"/>
  <c r="N364" i="9"/>
  <c r="N365" i="9"/>
  <c r="N366" i="9"/>
  <c r="N367" i="9"/>
  <c r="N368" i="9"/>
  <c r="N369" i="9"/>
  <c r="N370" i="9"/>
  <c r="N371" i="9"/>
  <c r="N372" i="9"/>
  <c r="N373" i="9"/>
  <c r="N374" i="9"/>
  <c r="N375" i="9"/>
  <c r="N376" i="9"/>
  <c r="N377" i="9"/>
  <c r="N378" i="9"/>
  <c r="N379" i="9"/>
  <c r="N380" i="9"/>
  <c r="N381" i="9"/>
  <c r="N382" i="9"/>
  <c r="N383" i="9"/>
  <c r="N384" i="9"/>
  <c r="N385" i="9"/>
  <c r="N386" i="9"/>
  <c r="N387" i="9"/>
  <c r="N388" i="9"/>
  <c r="N389" i="9"/>
  <c r="N390" i="9"/>
  <c r="N391" i="9"/>
  <c r="N392" i="9"/>
  <c r="N393" i="9"/>
  <c r="N394" i="9"/>
  <c r="N395" i="9"/>
  <c r="N396" i="9"/>
  <c r="N397" i="9"/>
  <c r="N398" i="9"/>
  <c r="N399" i="9"/>
  <c r="N400" i="9"/>
  <c r="N401" i="9"/>
  <c r="N402" i="9"/>
  <c r="N403" i="9"/>
  <c r="N1141" i="9"/>
  <c r="N1142" i="9"/>
  <c r="N1143" i="9"/>
  <c r="N1144" i="9"/>
  <c r="N1145" i="9"/>
  <c r="N1146" i="9"/>
  <c r="N1148" i="9"/>
  <c r="N1149" i="9"/>
  <c r="N1150" i="9"/>
  <c r="N1151" i="9"/>
  <c r="N1152" i="9"/>
  <c r="N1153" i="9"/>
  <c r="N1154" i="9"/>
  <c r="N1155" i="9"/>
  <c r="N1156" i="9"/>
  <c r="N1157" i="9"/>
  <c r="N1158" i="9"/>
  <c r="N1159" i="9"/>
  <c r="N1160" i="9"/>
  <c r="N1161" i="9"/>
  <c r="N1162" i="9"/>
  <c r="N1163" i="9"/>
  <c r="N1164" i="9"/>
  <c r="N1165" i="9"/>
  <c r="N1166" i="9"/>
  <c r="N1167" i="9"/>
  <c r="N1168" i="9"/>
  <c r="N1169" i="9"/>
  <c r="N1170" i="9"/>
  <c r="N1171" i="9"/>
  <c r="N1172" i="9"/>
  <c r="N1173" i="9"/>
  <c r="N1174" i="9"/>
  <c r="N1175" i="9"/>
  <c r="N1176" i="9"/>
  <c r="N1177" i="9"/>
  <c r="N1178" i="9"/>
  <c r="N1179" i="9"/>
  <c r="N1180" i="9"/>
  <c r="N1181" i="9"/>
  <c r="N1182" i="9"/>
  <c r="N1183" i="9"/>
  <c r="N1184" i="9"/>
  <c r="N1185" i="9"/>
  <c r="N1186" i="9"/>
  <c r="N1187" i="9"/>
  <c r="N1188" i="9"/>
  <c r="N1189" i="9"/>
  <c r="N1190" i="9"/>
  <c r="N1191" i="9"/>
  <c r="N1192" i="9"/>
  <c r="N1193" i="9"/>
  <c r="N1194" i="9"/>
  <c r="N1195" i="9"/>
  <c r="N1196" i="9"/>
  <c r="N1197" i="9"/>
  <c r="N1198" i="9"/>
  <c r="N1199" i="9"/>
  <c r="N1200" i="9"/>
  <c r="N1201" i="9"/>
  <c r="N1428" i="9"/>
  <c r="N1429" i="9"/>
  <c r="N1430" i="9"/>
  <c r="N1431" i="9"/>
  <c r="N1432" i="9"/>
  <c r="N1434" i="9"/>
  <c r="N1435" i="9"/>
  <c r="N1436" i="9"/>
  <c r="N1437" i="9"/>
  <c r="N1438" i="9"/>
  <c r="N1440" i="9"/>
  <c r="N1441" i="9"/>
  <c r="N1443" i="9"/>
  <c r="N1444" i="9"/>
  <c r="N1445" i="9"/>
  <c r="N1446" i="9"/>
  <c r="N1447" i="9"/>
  <c r="N1457" i="9"/>
  <c r="N1493" i="9"/>
  <c r="N1500" i="9"/>
  <c r="N1501" i="9"/>
  <c r="N1503" i="9"/>
  <c r="N1504" i="9"/>
  <c r="N1505" i="9"/>
  <c r="N1506" i="9"/>
  <c r="N1585" i="9"/>
  <c r="N1586" i="9"/>
  <c r="N1587" i="9"/>
  <c r="N1589" i="9"/>
  <c r="N1590" i="9"/>
  <c r="N1845" i="9"/>
  <c r="N1851" i="9"/>
  <c r="N1871" i="9"/>
  <c r="N1872" i="9"/>
  <c r="N1873" i="9"/>
  <c r="N1875" i="9"/>
  <c r="N1953" i="9"/>
  <c r="N1955" i="9"/>
  <c r="N1957" i="9"/>
  <c r="N1958" i="9"/>
  <c r="N2010" i="9"/>
  <c r="N2029" i="9"/>
  <c r="N2036" i="9"/>
  <c r="N2037" i="9"/>
  <c r="N2038" i="9"/>
  <c r="N2039" i="9"/>
  <c r="N2040" i="9"/>
  <c r="N2041" i="9"/>
  <c r="N2042" i="9"/>
  <c r="N2043" i="9"/>
  <c r="N2044" i="9"/>
  <c r="N2045" i="9"/>
  <c r="N2046" i="9"/>
  <c r="N2207" i="9"/>
  <c r="N2290" i="9"/>
  <c r="N1433" i="9"/>
  <c r="N1439" i="9"/>
  <c r="N1442" i="9"/>
  <c r="N1458" i="9"/>
  <c r="N1494" i="9"/>
  <c r="N1502" i="9"/>
  <c r="N1588" i="9"/>
  <c r="N1846" i="9"/>
  <c r="N1874" i="9"/>
  <c r="N1954" i="9"/>
  <c r="N1956" i="9"/>
  <c r="N1959" i="9"/>
  <c r="N2011" i="9"/>
  <c r="N2030" i="9"/>
  <c r="N2034" i="9"/>
  <c r="N2136" i="9"/>
  <c r="N2208" i="9"/>
  <c r="N81" i="9"/>
  <c r="N82" i="9"/>
  <c r="N83" i="9"/>
  <c r="N84" i="9"/>
  <c r="N85" i="9"/>
  <c r="N86" i="9"/>
  <c r="N87" i="9"/>
  <c r="N88" i="9"/>
  <c r="N487" i="9"/>
  <c r="N969" i="9"/>
  <c r="N970" i="9"/>
  <c r="N971" i="9"/>
  <c r="N972" i="9"/>
  <c r="N973" i="9"/>
  <c r="N974" i="9"/>
  <c r="N975" i="9"/>
  <c r="N976" i="9"/>
  <c r="N977" i="9"/>
  <c r="N978" i="9"/>
  <c r="N979" i="9"/>
  <c r="N980" i="9"/>
  <c r="N1268" i="9"/>
  <c r="N1269" i="9"/>
  <c r="N1270" i="9"/>
  <c r="N1271" i="9"/>
  <c r="N1272" i="9"/>
  <c r="N1273" i="9"/>
  <c r="N1274" i="9"/>
  <c r="N1462" i="9"/>
  <c r="N1463" i="9"/>
  <c r="N1464" i="9"/>
  <c r="N1465" i="9"/>
  <c r="N1467" i="9"/>
  <c r="N1629" i="9"/>
  <c r="N1630" i="9"/>
  <c r="N1817" i="9"/>
  <c r="N1818" i="9"/>
  <c r="N1819" i="9"/>
  <c r="N1820" i="9"/>
  <c r="N1821" i="9"/>
  <c r="N2156" i="9"/>
  <c r="N2157" i="9"/>
  <c r="N2158" i="9"/>
  <c r="N2264" i="9"/>
  <c r="N2265" i="9"/>
  <c r="N2266" i="9"/>
  <c r="N2267" i="9"/>
  <c r="N2268" i="9"/>
  <c r="N2269" i="9"/>
  <c r="N2270" i="9"/>
  <c r="N2271" i="9"/>
  <c r="N2362" i="9"/>
  <c r="N2474" i="9"/>
  <c r="N2475" i="9"/>
  <c r="N1466" i="9"/>
  <c r="N1631" i="9"/>
  <c r="N2159" i="9"/>
  <c r="N2272" i="9"/>
  <c r="N2476" i="9"/>
  <c r="N188" i="9"/>
  <c r="N189" i="9"/>
  <c r="N190" i="9"/>
  <c r="N191" i="9"/>
  <c r="N192" i="9"/>
  <c r="N193" i="9"/>
  <c r="N1591" i="9"/>
  <c r="N1592" i="9"/>
  <c r="N1593" i="9"/>
  <c r="N1594" i="9"/>
  <c r="N2456" i="9"/>
  <c r="N2457" i="9"/>
  <c r="N2458" i="9"/>
  <c r="N1595" i="9"/>
  <c r="N2459" i="9"/>
  <c r="N769" i="9"/>
  <c r="N770" i="9"/>
  <c r="N771" i="9"/>
  <c r="N772" i="9"/>
  <c r="N773" i="9"/>
  <c r="N774" i="9"/>
  <c r="N775" i="9"/>
  <c r="N776" i="9"/>
  <c r="N777" i="9"/>
  <c r="N778" i="9"/>
  <c r="N779" i="9"/>
  <c r="N782" i="9"/>
  <c r="N784" i="9"/>
  <c r="N788" i="9"/>
  <c r="N1931" i="9"/>
  <c r="N2014" i="9"/>
  <c r="N2455" i="9"/>
  <c r="N2477" i="9"/>
  <c r="N2478" i="9"/>
  <c r="N2479" i="9"/>
  <c r="N2528" i="9"/>
  <c r="N2529" i="9"/>
  <c r="N2530" i="9"/>
  <c r="N2531" i="9"/>
  <c r="N2532" i="9"/>
  <c r="N2534" i="9"/>
  <c r="N2535" i="9"/>
  <c r="N2536" i="9"/>
  <c r="N2537" i="9"/>
  <c r="N2533" i="9"/>
  <c r="N172" i="9"/>
  <c r="N173" i="9"/>
  <c r="N174" i="9"/>
  <c r="N305" i="9"/>
  <c r="N613" i="9"/>
  <c r="N614" i="9"/>
  <c r="N615" i="9"/>
  <c r="N616" i="9"/>
  <c r="N617" i="9"/>
  <c r="N618" i="9"/>
  <c r="N841" i="9"/>
  <c r="N842" i="9"/>
  <c r="N843" i="9"/>
  <c r="N844" i="9"/>
  <c r="N845" i="9"/>
  <c r="N846" i="9"/>
  <c r="N847" i="9"/>
  <c r="N2462" i="9"/>
  <c r="N2463" i="9"/>
  <c r="N785" i="9"/>
  <c r="N1079" i="9"/>
  <c r="N1081" i="9"/>
  <c r="N1082" i="9"/>
  <c r="N1083" i="9"/>
  <c r="N1084" i="9"/>
  <c r="N1085" i="9"/>
  <c r="N1086" i="9"/>
  <c r="N1087" i="9"/>
  <c r="N1088" i="9"/>
  <c r="N1736" i="9"/>
  <c r="N1780" i="9"/>
  <c r="N1781" i="9"/>
  <c r="N1847" i="9"/>
  <c r="N1848" i="9"/>
  <c r="N1849" i="9"/>
  <c r="N1850" i="9"/>
  <c r="N1852" i="9"/>
  <c r="N1853" i="9"/>
  <c r="N1854" i="9"/>
  <c r="N1855" i="9"/>
  <c r="N1856" i="9"/>
  <c r="N1857" i="9"/>
  <c r="N1858" i="9"/>
  <c r="N1859" i="9"/>
  <c r="N1860" i="9"/>
  <c r="N1861" i="9"/>
  <c r="N1862" i="9"/>
  <c r="N1863" i="9"/>
  <c r="N1864" i="9"/>
  <c r="N1782" i="9"/>
  <c r="N1865" i="9"/>
  <c r="N2361" i="9"/>
  <c r="N781" i="9"/>
  <c r="N1147" i="9"/>
  <c r="N2425" i="9"/>
  <c r="N2427" i="9"/>
  <c r="N2429" i="9"/>
  <c r="N2431" i="9"/>
  <c r="N2432" i="9"/>
  <c r="N2433" i="9"/>
  <c r="N2435" i="9"/>
  <c r="N2436" i="9"/>
  <c r="N2437" i="9"/>
  <c r="N2440" i="9"/>
  <c r="N2442" i="9"/>
  <c r="N2443" i="9"/>
  <c r="N2444" i="9"/>
  <c r="N2446" i="9"/>
  <c r="N2447" i="9"/>
  <c r="N2448" i="9"/>
  <c r="N2452" i="9"/>
  <c r="N2453" i="9"/>
  <c r="N2471" i="9"/>
  <c r="N2472" i="9"/>
  <c r="N2480" i="9"/>
  <c r="N868" i="9"/>
  <c r="N2450" i="9"/>
  <c r="N2451" i="9"/>
  <c r="N2428" i="9"/>
  <c r="N2430" i="9"/>
  <c r="N2434" i="9"/>
  <c r="N2441" i="9"/>
  <c r="N2445" i="9"/>
  <c r="N2449" i="9"/>
  <c r="N2473" i="9"/>
  <c r="N1784" i="9"/>
  <c r="N1785" i="9"/>
  <c r="N1786" i="9"/>
  <c r="N1787" i="9"/>
  <c r="N1788" i="9"/>
  <c r="N862" i="9"/>
  <c r="N863" i="9"/>
  <c r="N864" i="9"/>
  <c r="N865" i="9"/>
  <c r="N866" i="9"/>
  <c r="N867" i="9"/>
  <c r="N869" i="9"/>
  <c r="N870" i="9"/>
  <c r="N871" i="9"/>
  <c r="N2438" i="9"/>
  <c r="N2439" i="9"/>
  <c r="N2494" i="9"/>
  <c r="N2495" i="9"/>
  <c r="N2496" i="9"/>
  <c r="N780" i="9"/>
  <c r="N783" i="9"/>
  <c r="N786" i="9"/>
  <c r="N787" i="9"/>
  <c r="N1262" i="9"/>
  <c r="N1263" i="9"/>
  <c r="N1264" i="9"/>
  <c r="N1265" i="9"/>
  <c r="N1266" i="9"/>
  <c r="N1267" i="9"/>
  <c r="N1275" i="9"/>
  <c r="N1276" i="9"/>
  <c r="N2454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1495" i="9"/>
  <c r="N1496" i="9"/>
  <c r="N1497" i="9"/>
  <c r="N1912" i="9"/>
  <c r="N2012" i="9"/>
  <c r="N2215" i="9"/>
  <c r="N2464" i="9"/>
  <c r="N2465" i="9"/>
  <c r="N2466" i="9"/>
  <c r="N2467" i="9"/>
  <c r="N2468" i="9"/>
  <c r="N1498" i="9"/>
  <c r="N2470" i="9"/>
  <c r="N1775" i="9"/>
  <c r="N1776" i="9"/>
  <c r="N1777" i="9"/>
  <c r="N1778" i="9"/>
  <c r="N1779" i="9"/>
  <c r="N2160" i="9"/>
  <c r="N477" i="9"/>
  <c r="N478" i="9"/>
  <c r="N479" i="9"/>
  <c r="N480" i="9"/>
  <c r="N481" i="9"/>
  <c r="N482" i="9"/>
  <c r="N520" i="9"/>
  <c r="N521" i="9"/>
  <c r="N522" i="9"/>
  <c r="N608" i="9"/>
  <c r="N809" i="9"/>
  <c r="N810" i="9"/>
  <c r="N811" i="9"/>
  <c r="N812" i="9"/>
  <c r="N910" i="9"/>
  <c r="N911" i="9"/>
  <c r="N912" i="9"/>
  <c r="N913" i="9"/>
  <c r="N914" i="9"/>
  <c r="N915" i="9"/>
  <c r="N916" i="9"/>
  <c r="N917" i="9"/>
  <c r="N426" i="9"/>
  <c r="N427" i="9"/>
  <c r="N428" i="9"/>
  <c r="N429" i="9"/>
  <c r="N430" i="9"/>
  <c r="N431" i="9"/>
  <c r="N432" i="9"/>
  <c r="N433" i="9"/>
  <c r="N434" i="9"/>
  <c r="N435" i="9"/>
  <c r="N436" i="9"/>
  <c r="N437" i="9"/>
  <c r="N438" i="9"/>
  <c r="N439" i="9"/>
  <c r="N440" i="9"/>
  <c r="N441" i="9"/>
  <c r="N442" i="9"/>
  <c r="N443" i="9"/>
  <c r="N444" i="9"/>
  <c r="N574" i="9"/>
  <c r="N575" i="9"/>
  <c r="N629" i="9"/>
  <c r="N630" i="9"/>
  <c r="N631" i="9"/>
  <c r="N632" i="9"/>
  <c r="N633" i="9"/>
  <c r="N634" i="9"/>
  <c r="N635" i="9"/>
  <c r="N636" i="9"/>
  <c r="N637" i="9"/>
  <c r="N638" i="9"/>
  <c r="N639" i="9"/>
  <c r="N640" i="9"/>
  <c r="N962" i="9"/>
  <c r="N963" i="9"/>
  <c r="N964" i="9"/>
  <c r="N965" i="9"/>
  <c r="N966" i="9"/>
  <c r="N967" i="9"/>
  <c r="N968" i="9"/>
  <c r="N2331" i="9"/>
  <c r="N2349" i="9"/>
  <c r="N2350" i="9"/>
  <c r="N2351" i="9"/>
  <c r="N2352" i="9"/>
  <c r="N2353" i="9"/>
  <c r="N2354" i="9"/>
  <c r="N2357" i="9"/>
  <c r="N2358" i="9"/>
  <c r="N2503" i="9"/>
  <c r="N2504" i="9"/>
  <c r="N2505" i="9"/>
  <c r="N2506" i="9"/>
  <c r="N2507" i="9"/>
  <c r="N2508" i="9"/>
  <c r="N2509" i="9"/>
  <c r="N2510" i="9"/>
  <c r="N2511" i="9"/>
  <c r="N2512" i="9"/>
  <c r="N2513" i="9"/>
  <c r="N2514" i="9"/>
  <c r="N2515" i="9"/>
  <c r="N2516" i="9"/>
  <c r="N2517" i="9"/>
  <c r="N2519" i="9"/>
  <c r="N2520" i="9"/>
  <c r="N2521" i="9"/>
  <c r="N2522" i="9"/>
  <c r="N2523" i="9"/>
  <c r="N2524" i="9"/>
  <c r="N2525" i="9"/>
  <c r="N2355" i="9"/>
  <c r="N2356" i="9"/>
  <c r="N2359" i="9"/>
  <c r="N2518" i="9"/>
  <c r="N2526" i="9"/>
  <c r="N243" i="9"/>
  <c r="N244" i="9"/>
  <c r="N646" i="9"/>
  <c r="N882" i="9"/>
  <c r="N1021" i="9"/>
  <c r="N683" i="9"/>
  <c r="N684" i="9"/>
  <c r="N685" i="9"/>
  <c r="N686" i="9"/>
  <c r="N687" i="9"/>
  <c r="N688" i="9"/>
  <c r="N689" i="9"/>
  <c r="N690" i="9"/>
  <c r="N691" i="9"/>
  <c r="N692" i="9"/>
  <c r="N693" i="9"/>
  <c r="N694" i="9"/>
  <c r="N695" i="9"/>
  <c r="N696" i="9"/>
  <c r="N2021" i="9"/>
  <c r="N2023" i="9"/>
  <c r="N2024" i="9"/>
  <c r="N2025" i="9"/>
  <c r="N2027" i="9"/>
  <c r="N2028" i="9"/>
  <c r="N2022" i="9"/>
  <c r="N2026" i="9"/>
  <c r="N929" i="9"/>
  <c r="N42" i="9"/>
  <c r="N92" i="9"/>
  <c r="N93" i="9"/>
  <c r="N94" i="9"/>
  <c r="N95" i="9"/>
  <c r="N96" i="9"/>
  <c r="N97" i="9"/>
  <c r="N98" i="9"/>
  <c r="N99" i="9"/>
  <c r="N100" i="9"/>
  <c r="N101" i="9"/>
  <c r="N102" i="9"/>
  <c r="N103" i="9"/>
  <c r="N104" i="9"/>
  <c r="N105" i="9"/>
  <c r="N106" i="9"/>
  <c r="N107" i="9"/>
  <c r="N108" i="9"/>
  <c r="N109" i="9"/>
  <c r="N110" i="9"/>
  <c r="N111" i="9"/>
  <c r="N112" i="9"/>
  <c r="N272" i="9"/>
  <c r="N273" i="9"/>
  <c r="N274" i="9"/>
  <c r="N275" i="9"/>
  <c r="N276" i="9"/>
  <c r="N277" i="9"/>
  <c r="N278" i="9"/>
  <c r="N550" i="9"/>
  <c r="N551" i="9"/>
  <c r="N552" i="9"/>
  <c r="N553" i="9"/>
  <c r="N554" i="9"/>
  <c r="N555" i="9"/>
  <c r="N556" i="9"/>
  <c r="N557" i="9"/>
  <c r="N558" i="9"/>
  <c r="N559" i="9"/>
  <c r="N560" i="9"/>
  <c r="N682" i="9"/>
  <c r="N702" i="9"/>
  <c r="N703" i="9"/>
  <c r="N704" i="9"/>
  <c r="N705" i="9"/>
  <c r="N706" i="9"/>
  <c r="N707" i="9"/>
  <c r="N708" i="9"/>
  <c r="N709" i="9"/>
  <c r="N710" i="9"/>
  <c r="N711" i="9"/>
  <c r="N712" i="9"/>
  <c r="N713" i="9"/>
  <c r="N714" i="9"/>
  <c r="N715" i="9"/>
  <c r="N716" i="9"/>
  <c r="N717" i="9"/>
  <c r="N718" i="9"/>
  <c r="N719" i="9"/>
  <c r="N720" i="9"/>
  <c r="N721" i="9"/>
  <c r="N722" i="9"/>
  <c r="N723" i="9"/>
  <c r="N724" i="9"/>
  <c r="N725" i="9"/>
  <c r="N726" i="9"/>
  <c r="N727" i="9"/>
  <c r="N728" i="9"/>
  <c r="N729" i="9"/>
  <c r="N730" i="9"/>
  <c r="N731" i="9"/>
  <c r="N732" i="9"/>
  <c r="N733" i="9"/>
  <c r="N734" i="9"/>
  <c r="N735" i="9"/>
  <c r="N736" i="9"/>
  <c r="N737" i="9"/>
  <c r="N738" i="9"/>
  <c r="N739" i="9"/>
  <c r="N740" i="9"/>
  <c r="N741" i="9"/>
  <c r="N742" i="9"/>
  <c r="N743" i="9"/>
  <c r="N744" i="9"/>
  <c r="N745" i="9"/>
  <c r="N746" i="9"/>
  <c r="N803" i="9"/>
  <c r="N804" i="9"/>
  <c r="N805" i="9"/>
  <c r="N806" i="9"/>
  <c r="N807" i="9"/>
  <c r="N808" i="9"/>
  <c r="N813" i="9"/>
  <c r="N814" i="9"/>
  <c r="N815" i="9"/>
  <c r="N833" i="9"/>
  <c r="N834" i="9"/>
  <c r="N835" i="9"/>
  <c r="N918" i="9"/>
  <c r="N919" i="9"/>
  <c r="N920" i="9"/>
  <c r="N921" i="9"/>
  <c r="N927" i="9"/>
  <c r="N928" i="9"/>
  <c r="N930" i="9"/>
  <c r="N931" i="9"/>
  <c r="N932" i="9"/>
  <c r="N933" i="9"/>
  <c r="N934" i="9"/>
  <c r="N935" i="9"/>
  <c r="N936" i="9"/>
  <c r="N937" i="9"/>
  <c r="N938" i="9"/>
  <c r="N939" i="9"/>
  <c r="N940" i="9"/>
  <c r="N981" i="9"/>
  <c r="N982" i="9"/>
  <c r="N983" i="9"/>
  <c r="N984" i="9"/>
  <c r="N985" i="9"/>
  <c r="N986" i="9"/>
  <c r="N987" i="9"/>
  <c r="N988" i="9"/>
  <c r="N989" i="9"/>
  <c r="N990" i="9"/>
  <c r="N991" i="9"/>
  <c r="N992" i="9"/>
  <c r="N993" i="9"/>
  <c r="N994" i="9"/>
  <c r="N995" i="9"/>
  <c r="N996" i="9"/>
  <c r="N997" i="9"/>
  <c r="N998" i="9"/>
  <c r="N999" i="9"/>
  <c r="N1000" i="9"/>
  <c r="N1001" i="9"/>
  <c r="N1002" i="9"/>
  <c r="N1003" i="9"/>
  <c r="N1004" i="9"/>
  <c r="N1005" i="9"/>
  <c r="N1006" i="9"/>
  <c r="N1080" i="9"/>
  <c r="N1277" i="9"/>
  <c r="N1278" i="9"/>
  <c r="N1279" i="9"/>
  <c r="N1280" i="9"/>
  <c r="N1281" i="9"/>
  <c r="N1282" i="9"/>
  <c r="N1283" i="9"/>
  <c r="N1284" i="9"/>
  <c r="N1285" i="9"/>
  <c r="N1411" i="9"/>
  <c r="N1413" i="9"/>
  <c r="N1415" i="9"/>
  <c r="N1451" i="9"/>
  <c r="N1453" i="9"/>
  <c r="N1507" i="9"/>
  <c r="N1508" i="9"/>
  <c r="N1510" i="9"/>
  <c r="N1513" i="9"/>
  <c r="N1514" i="9"/>
  <c r="N1517" i="9"/>
  <c r="N1519" i="9"/>
  <c r="N1520" i="9"/>
  <c r="N1523" i="9"/>
  <c r="N1525" i="9"/>
  <c r="N1526" i="9"/>
  <c r="N1528" i="9"/>
  <c r="N1530" i="9"/>
  <c r="N1532" i="9"/>
  <c r="N1535" i="9"/>
  <c r="N1537" i="9"/>
  <c r="N1538" i="9"/>
  <c r="N1541" i="9"/>
  <c r="N1543" i="9"/>
  <c r="N1544" i="9"/>
  <c r="N1921" i="9"/>
  <c r="N1922" i="9"/>
  <c r="N2148" i="9"/>
  <c r="N2149" i="9"/>
  <c r="N2161" i="9"/>
  <c r="N2163" i="9"/>
  <c r="N2165" i="9"/>
  <c r="N2167" i="9"/>
  <c r="N2197" i="9"/>
  <c r="N2198" i="9"/>
  <c r="N2292" i="9"/>
  <c r="N2293" i="9"/>
  <c r="N1412" i="9"/>
  <c r="N1414" i="9"/>
  <c r="N1416" i="9"/>
  <c r="N1452" i="9"/>
  <c r="N1509" i="9"/>
  <c r="N1512" i="9"/>
  <c r="N1515" i="9"/>
  <c r="N1518" i="9"/>
  <c r="N1521" i="9"/>
  <c r="N1524" i="9"/>
  <c r="N1527" i="9"/>
  <c r="N1529" i="9"/>
  <c r="N1531" i="9"/>
  <c r="N1533" i="9"/>
  <c r="N1536" i="9"/>
  <c r="N1539" i="9"/>
  <c r="N1542" i="9"/>
  <c r="N1923" i="9"/>
  <c r="N2150" i="9"/>
  <c r="N2162" i="9"/>
  <c r="N2164" i="9"/>
  <c r="N2166" i="9"/>
  <c r="N2168" i="9"/>
  <c r="N2199" i="9"/>
  <c r="N2294" i="9"/>
  <c r="N1961" i="9"/>
  <c r="N1962" i="9"/>
  <c r="N1963" i="9"/>
  <c r="N1964" i="9"/>
  <c r="N1965" i="9"/>
  <c r="N1966" i="9"/>
  <c r="N1967" i="9"/>
  <c r="N1968" i="9"/>
  <c r="N1969" i="9"/>
  <c r="N1970" i="9"/>
  <c r="N1971" i="9"/>
  <c r="N1972" i="9"/>
  <c r="N1973" i="9"/>
  <c r="N1974" i="9"/>
  <c r="N1975" i="9"/>
  <c r="N1976" i="9"/>
  <c r="N1977" i="9"/>
  <c r="N1978" i="9"/>
  <c r="N1979" i="9"/>
  <c r="N1980" i="9"/>
  <c r="N1981" i="9"/>
  <c r="N1982" i="9"/>
  <c r="N1983" i="9"/>
  <c r="N1984" i="9"/>
  <c r="N1985" i="9"/>
  <c r="N1986" i="9"/>
  <c r="N1987" i="9"/>
  <c r="N1988" i="9"/>
  <c r="N1989" i="9"/>
  <c r="N1990" i="9"/>
  <c r="N1991" i="9"/>
  <c r="N1992" i="9"/>
  <c r="N1993" i="9"/>
  <c r="N1995" i="9"/>
  <c r="N1996" i="9"/>
  <c r="N1997" i="9"/>
  <c r="N1998" i="9"/>
  <c r="N1999" i="9"/>
  <c r="N2000" i="9"/>
  <c r="N2001" i="9"/>
  <c r="N2002" i="9"/>
  <c r="N2003" i="9"/>
  <c r="N2004" i="9"/>
  <c r="N2005" i="9"/>
  <c r="N2006" i="9"/>
  <c r="N2007" i="9"/>
  <c r="N2008" i="9"/>
  <c r="N2009" i="9"/>
  <c r="N1994" i="9"/>
  <c r="N1092" i="9"/>
  <c r="N1099" i="9"/>
  <c r="N2313" i="9"/>
  <c r="N2314" i="9"/>
  <c r="N2315" i="9"/>
  <c r="N2316" i="9"/>
  <c r="N2317" i="9"/>
  <c r="N2318" i="9"/>
  <c r="N2319" i="9"/>
  <c r="N2320" i="9"/>
  <c r="N2321" i="9"/>
  <c r="N544" i="9"/>
  <c r="N545" i="9"/>
  <c r="N546" i="9"/>
  <c r="N547" i="9"/>
  <c r="N548" i="9"/>
  <c r="N549" i="9"/>
  <c r="N1093" i="9"/>
  <c r="N1094" i="9"/>
  <c r="N1095" i="9"/>
  <c r="N1100" i="9"/>
  <c r="N1101" i="9"/>
  <c r="N1102" i="9"/>
  <c r="N1103" i="9"/>
  <c r="N1454" i="9"/>
  <c r="N1455" i="9"/>
  <c r="N1456" i="9"/>
  <c r="N1459" i="9"/>
  <c r="N1460" i="9"/>
  <c r="N1461" i="9"/>
  <c r="N1468" i="9"/>
  <c r="N1469" i="9"/>
  <c r="N1470" i="9"/>
  <c r="N1471" i="9"/>
  <c r="N1472" i="9"/>
  <c r="N1473" i="9"/>
  <c r="N1474" i="9"/>
  <c r="N1475" i="9"/>
  <c r="N1104" i="9"/>
  <c r="N1105" i="9"/>
  <c r="N1106" i="9"/>
  <c r="N1107" i="9"/>
  <c r="N1108" i="9"/>
  <c r="N1109" i="9"/>
  <c r="N1110" i="9"/>
  <c r="N1111" i="9"/>
  <c r="N1112" i="9"/>
  <c r="N1113" i="9"/>
  <c r="N1114" i="9"/>
  <c r="N1410" i="9"/>
  <c r="N2603" i="9"/>
  <c r="N2604" i="9"/>
  <c r="N2605" i="9"/>
  <c r="N2606" i="9"/>
  <c r="N2049" i="9"/>
  <c r="N2052" i="9"/>
  <c r="N2053" i="9"/>
  <c r="N2054" i="9"/>
  <c r="N2055" i="9"/>
  <c r="N2056" i="9"/>
  <c r="N2058" i="9"/>
  <c r="N2059" i="9"/>
  <c r="N2060" i="9"/>
  <c r="N2061" i="9"/>
  <c r="N2062" i="9"/>
  <c r="N2063" i="9"/>
  <c r="N2064" i="9"/>
  <c r="N2065" i="9"/>
  <c r="N2066" i="9"/>
  <c r="N2067" i="9"/>
  <c r="N2068" i="9"/>
  <c r="N2069" i="9"/>
  <c r="N2070" i="9"/>
  <c r="N2071" i="9"/>
  <c r="N2075" i="9"/>
  <c r="N2076" i="9"/>
  <c r="N2051" i="9"/>
  <c r="N2073" i="9"/>
  <c r="N2098" i="9"/>
  <c r="N2099" i="9"/>
  <c r="N2101" i="9"/>
  <c r="N1351" i="9"/>
  <c r="N1352" i="9"/>
  <c r="N1353" i="9"/>
  <c r="N1354" i="9"/>
  <c r="N1355" i="9"/>
  <c r="N1356" i="9"/>
  <c r="N1357" i="9"/>
  <c r="N1358" i="9"/>
  <c r="N1359" i="9"/>
  <c r="N1360" i="9"/>
  <c r="N1361" i="9"/>
  <c r="N2363" i="9"/>
  <c r="N2364" i="9"/>
  <c r="N2541" i="9"/>
  <c r="N2543" i="9"/>
  <c r="N2545" i="9"/>
  <c r="N2546" i="9"/>
  <c r="N2365" i="9"/>
  <c r="N2542" i="9"/>
  <c r="N2544" i="9"/>
  <c r="N2547" i="9"/>
  <c r="N1789" i="9"/>
  <c r="N1790" i="9"/>
  <c r="N1791" i="9"/>
  <c r="N1792" i="9"/>
  <c r="N1793" i="9"/>
  <c r="N1795" i="9"/>
  <c r="N1796" i="9"/>
  <c r="N1797" i="9"/>
  <c r="N1798" i="9"/>
  <c r="N1799" i="9"/>
  <c r="N1800" i="9"/>
  <c r="N1801" i="9"/>
  <c r="N1803" i="9"/>
  <c r="N1805" i="9"/>
  <c r="N1807" i="9"/>
  <c r="N1808" i="9"/>
  <c r="N1809" i="9"/>
  <c r="N1810" i="9"/>
  <c r="N1811" i="9"/>
  <c r="N1812" i="9"/>
  <c r="N1813" i="9"/>
  <c r="N1814" i="9"/>
  <c r="N1816" i="9"/>
  <c r="N1794" i="9"/>
  <c r="N1802" i="9"/>
  <c r="N1804" i="9"/>
  <c r="N1806" i="9"/>
  <c r="N1815" i="9"/>
  <c r="N2086" i="9"/>
  <c r="N2087" i="9"/>
  <c r="N2089" i="9"/>
  <c r="N2090" i="9"/>
  <c r="N2091" i="9"/>
  <c r="N2092" i="9"/>
  <c r="N2088" i="9"/>
  <c r="N2093" i="9"/>
  <c r="N2094" i="9"/>
  <c r="N2169" i="9"/>
  <c r="N138" i="9"/>
  <c r="N139" i="9"/>
  <c r="N140" i="9"/>
  <c r="N141" i="9"/>
  <c r="N142" i="9"/>
  <c r="N143" i="9"/>
  <c r="N144" i="9"/>
  <c r="N145" i="9"/>
  <c r="N146" i="9"/>
  <c r="N147" i="9"/>
  <c r="N148" i="9"/>
  <c r="N149" i="9"/>
  <c r="N150" i="9"/>
  <c r="N151" i="9"/>
  <c r="N152" i="9"/>
  <c r="N153" i="9"/>
  <c r="N154" i="9"/>
  <c r="N155" i="9"/>
  <c r="N156" i="9"/>
  <c r="N157" i="9"/>
  <c r="N158" i="9"/>
  <c r="N159" i="9"/>
  <c r="N160" i="9"/>
  <c r="N161" i="9"/>
  <c r="N162" i="9"/>
  <c r="N163" i="9"/>
  <c r="N164" i="9"/>
  <c r="N165" i="9"/>
  <c r="N166" i="9"/>
  <c r="N167" i="9"/>
  <c r="N168" i="9"/>
  <c r="N169" i="9"/>
  <c r="N170" i="9"/>
  <c r="N171" i="9"/>
  <c r="N1545" i="9"/>
  <c r="N1546" i="9"/>
  <c r="N1547" i="9"/>
  <c r="N1548" i="9"/>
  <c r="N1549" i="9"/>
  <c r="N1551" i="9"/>
  <c r="N1552" i="9"/>
  <c r="N1606" i="9"/>
  <c r="N1607" i="9"/>
  <c r="N1608" i="9"/>
  <c r="N1609" i="9"/>
  <c r="N1610" i="9"/>
  <c r="N1612" i="9"/>
  <c r="N1613" i="9"/>
  <c r="N1614" i="9"/>
  <c r="N1616" i="9"/>
  <c r="N2590" i="9"/>
  <c r="N2591" i="9"/>
  <c r="N2592" i="9"/>
  <c r="N2593" i="9"/>
  <c r="N2595" i="9"/>
  <c r="N2596" i="9"/>
  <c r="N1550" i="9"/>
  <c r="N1553" i="9"/>
  <c r="N1611" i="9"/>
  <c r="N1615" i="9"/>
  <c r="N2594" i="9"/>
  <c r="N9" i="9"/>
  <c r="N10" i="9"/>
  <c r="N11" i="9"/>
  <c r="N12" i="9"/>
  <c r="N13" i="9"/>
  <c r="N14" i="9"/>
  <c r="N245" i="9"/>
  <c r="N246" i="9"/>
  <c r="N247" i="9"/>
  <c r="N248" i="9"/>
  <c r="N249" i="9"/>
  <c r="N250" i="9"/>
  <c r="N483" i="9"/>
  <c r="N484" i="9"/>
  <c r="N485" i="9"/>
  <c r="N486" i="9"/>
  <c r="N872" i="9"/>
  <c r="N1214" i="9"/>
  <c r="N1215" i="9"/>
  <c r="N1216" i="9"/>
  <c r="N1217" i="9"/>
  <c r="N1218" i="9"/>
  <c r="N1219" i="9"/>
  <c r="N1220" i="9"/>
  <c r="N1221" i="9"/>
  <c r="N1222" i="9"/>
  <c r="N1223" i="9"/>
  <c r="N1224" i="9"/>
  <c r="N1225" i="9"/>
  <c r="N2100" i="9"/>
  <c r="N2489" i="9"/>
  <c r="N2490" i="9"/>
  <c r="N1832" i="9"/>
  <c r="N1115" i="9"/>
  <c r="N1116" i="9"/>
  <c r="N1117" i="9"/>
  <c r="N1118" i="9"/>
  <c r="N2105" i="9"/>
  <c r="N2106" i="9"/>
  <c r="N2107" i="9"/>
  <c r="N2108" i="9"/>
  <c r="N2109" i="9"/>
  <c r="N2110" i="9"/>
  <c r="N2111" i="9"/>
  <c r="N2113" i="9"/>
  <c r="N2114" i="9"/>
  <c r="N2115" i="9"/>
  <c r="N2116" i="9"/>
  <c r="N2117" i="9"/>
  <c r="N2118" i="9"/>
  <c r="N2119" i="9"/>
  <c r="N2120" i="9"/>
  <c r="N2127" i="9"/>
  <c r="N665" i="9"/>
  <c r="N666" i="9"/>
  <c r="N667" i="9"/>
  <c r="N668" i="9"/>
  <c r="N669" i="9"/>
  <c r="N894" i="9"/>
  <c r="N895" i="9"/>
  <c r="N896" i="9"/>
  <c r="N897" i="9"/>
  <c r="N898" i="9"/>
  <c r="N899" i="9"/>
  <c r="N900" i="9"/>
  <c r="N901" i="9"/>
  <c r="N902" i="9"/>
  <c r="N903" i="9"/>
  <c r="N904" i="9"/>
  <c r="N905" i="9"/>
  <c r="N906" i="9"/>
  <c r="N907" i="9"/>
  <c r="N908" i="9"/>
  <c r="N909" i="9"/>
  <c r="N2322" i="9"/>
  <c r="N2323" i="9"/>
  <c r="N2324" i="9"/>
  <c r="N2325" i="9"/>
  <c r="N1385" i="9"/>
  <c r="N1386" i="9"/>
  <c r="N1387" i="9"/>
  <c r="N1388" i="9"/>
  <c r="N1389" i="9"/>
  <c r="N1390" i="9"/>
  <c r="N1391" i="9"/>
  <c r="N1392" i="9"/>
  <c r="N1033" i="9"/>
  <c r="N1034" i="9"/>
  <c r="N1035" i="9"/>
  <c r="N1036" i="9"/>
  <c r="N1037" i="9"/>
  <c r="N1038" i="9"/>
  <c r="N1039" i="9"/>
  <c r="N1040" i="9"/>
  <c r="N1041" i="9"/>
  <c r="N1042" i="9"/>
  <c r="N1043" i="9"/>
  <c r="N1044" i="9"/>
  <c r="N1045" i="9"/>
  <c r="N1046" i="9"/>
  <c r="N1047" i="9"/>
  <c r="N1048" i="9"/>
  <c r="N1049" i="9"/>
  <c r="N1050" i="9"/>
  <c r="N1051" i="9"/>
  <c r="N1052" i="9"/>
  <c r="N1053" i="9"/>
  <c r="N1054" i="9"/>
  <c r="N1055" i="9"/>
  <c r="N1056" i="9"/>
  <c r="N1057" i="9"/>
  <c r="N1058" i="9"/>
  <c r="N1059" i="9"/>
  <c r="N1060" i="9"/>
  <c r="N1061" i="9"/>
  <c r="N1062" i="9"/>
  <c r="N1063" i="9"/>
  <c r="N1064" i="9"/>
  <c r="N1065" i="9"/>
  <c r="N1226" i="9"/>
  <c r="N2122" i="9"/>
  <c r="N2123" i="9"/>
  <c r="N2124" i="9"/>
  <c r="N2125" i="9"/>
  <c r="N2126" i="9"/>
  <c r="N2191" i="9"/>
  <c r="N2192" i="9"/>
  <c r="N2193" i="9"/>
  <c r="N848" i="9"/>
  <c r="N849" i="9"/>
  <c r="N850" i="9"/>
  <c r="N851" i="9"/>
  <c r="N852" i="9"/>
  <c r="N853" i="9"/>
  <c r="N854" i="9"/>
  <c r="N855" i="9"/>
  <c r="N856" i="9"/>
  <c r="N857" i="9"/>
  <c r="N858" i="9"/>
  <c r="N859" i="9"/>
  <c r="N860" i="9"/>
  <c r="N861" i="9"/>
  <c r="N1321" i="9"/>
  <c r="N1322" i="9"/>
  <c r="N1323" i="9"/>
  <c r="N1324" i="9"/>
  <c r="N1325" i="9"/>
  <c r="N1326" i="9"/>
  <c r="N1327" i="9"/>
  <c r="N1328" i="9"/>
  <c r="N1329" i="9"/>
  <c r="N1330" i="9"/>
  <c r="N1331" i="9"/>
  <c r="N1332" i="9"/>
  <c r="N1333" i="9"/>
  <c r="N1334" i="9"/>
  <c r="N1335" i="9"/>
  <c r="N1336" i="9"/>
  <c r="N1337" i="9"/>
  <c r="N1338" i="9"/>
  <c r="N1339" i="9"/>
  <c r="N1340" i="9"/>
  <c r="N1341" i="9"/>
  <c r="N1342" i="9"/>
  <c r="N2171" i="9"/>
  <c r="N2172" i="9"/>
  <c r="N2173" i="9"/>
  <c r="N2174" i="9"/>
  <c r="N2175" i="9"/>
  <c r="N2176" i="9"/>
  <c r="N2177" i="9"/>
  <c r="N2178" i="9"/>
  <c r="N2179" i="9"/>
  <c r="N2180" i="9"/>
  <c r="N2181" i="9"/>
  <c r="N2182" i="9"/>
  <c r="N2184" i="9"/>
  <c r="N2185" i="9"/>
  <c r="N2187" i="9"/>
  <c r="N2188" i="9"/>
  <c r="N2189" i="9"/>
  <c r="N2195" i="9"/>
  <c r="N2170" i="9"/>
  <c r="N2183" i="9"/>
  <c r="N2186" i="9"/>
  <c r="N2190" i="9"/>
  <c r="N306" i="9"/>
  <c r="N307" i="9"/>
  <c r="N308" i="9"/>
  <c r="N309" i="9"/>
  <c r="N310" i="9"/>
  <c r="N311" i="9"/>
  <c r="N312" i="9"/>
  <c r="N313" i="9"/>
  <c r="N314" i="9"/>
  <c r="N315" i="9"/>
  <c r="N316" i="9"/>
  <c r="N317" i="9"/>
  <c r="N318" i="9"/>
  <c r="N319" i="9"/>
  <c r="N320" i="9"/>
  <c r="N321" i="9"/>
  <c r="N322" i="9"/>
  <c r="N323" i="9"/>
  <c r="N324" i="9"/>
  <c r="N325" i="9"/>
  <c r="N326" i="9"/>
  <c r="N327" i="9"/>
  <c r="N8" i="9"/>
  <c r="N816" i="9"/>
  <c r="N817" i="9"/>
  <c r="N818" i="9"/>
  <c r="N819" i="9"/>
  <c r="N820" i="9"/>
  <c r="N821" i="9"/>
  <c r="N822" i="9"/>
  <c r="N823" i="9"/>
  <c r="N569" i="9"/>
  <c r="N570" i="9"/>
  <c r="N571" i="9"/>
  <c r="N572" i="9"/>
  <c r="N747" i="9"/>
  <c r="N748" i="9"/>
  <c r="N749" i="9"/>
  <c r="N750" i="9"/>
  <c r="N751" i="9"/>
  <c r="N752" i="9"/>
  <c r="N753" i="9"/>
  <c r="N754" i="9"/>
  <c r="N755" i="9"/>
  <c r="N756" i="9"/>
  <c r="N757" i="9"/>
  <c r="N758" i="9"/>
  <c r="N759" i="9"/>
  <c r="N760" i="9"/>
  <c r="N761" i="9"/>
  <c r="N762" i="9"/>
  <c r="N2103" i="9"/>
  <c r="N2104" i="9"/>
  <c r="N883" i="9"/>
  <c r="N887" i="9"/>
  <c r="N2212" i="9"/>
  <c r="N675" i="9"/>
  <c r="N676" i="9"/>
  <c r="N677" i="9"/>
  <c r="N678" i="9"/>
  <c r="N2" i="9"/>
  <c r="N3" i="9"/>
  <c r="N4" i="9"/>
  <c r="N5" i="9"/>
  <c r="N6" i="9"/>
  <c r="N7" i="9"/>
  <c r="N836" i="9"/>
  <c r="N874" i="9"/>
  <c r="N875" i="9"/>
  <c r="N876" i="9"/>
  <c r="N877" i="9"/>
  <c r="N878" i="9"/>
  <c r="N879" i="9"/>
  <c r="N880" i="9"/>
  <c r="N881" i="9"/>
  <c r="N888" i="9"/>
  <c r="N1240" i="9"/>
  <c r="N1241" i="9"/>
  <c r="N1242" i="9"/>
  <c r="N1243" i="9"/>
  <c r="N1244" i="9"/>
  <c r="N1245" i="9"/>
  <c r="N1246" i="9"/>
  <c r="N1247" i="9"/>
  <c r="N1248" i="9"/>
  <c r="N1249" i="9"/>
  <c r="N1250" i="9"/>
  <c r="N1251" i="9"/>
  <c r="N1252" i="9"/>
  <c r="N1253" i="9"/>
  <c r="N1254" i="9"/>
  <c r="N1255" i="9"/>
  <c r="N1256" i="9"/>
  <c r="N1257" i="9"/>
  <c r="N1258" i="9"/>
  <c r="N1259" i="9"/>
  <c r="N1260" i="9"/>
  <c r="N1261" i="9"/>
  <c r="N837" i="9"/>
  <c r="N838" i="9"/>
  <c r="N839" i="9"/>
  <c r="N840" i="9"/>
  <c r="N53" i="9"/>
  <c r="N263" i="9"/>
  <c r="N264" i="9"/>
  <c r="N265" i="9"/>
  <c r="N266" i="9"/>
  <c r="N267" i="9"/>
  <c r="N268" i="9"/>
  <c r="N269" i="9"/>
  <c r="N270" i="9"/>
  <c r="N271" i="9"/>
  <c r="N889" i="9"/>
  <c r="N890" i="9"/>
  <c r="N891" i="9"/>
  <c r="N892" i="9"/>
  <c r="N893" i="9"/>
  <c r="N540" i="9"/>
  <c r="N541" i="9"/>
  <c r="N542" i="9"/>
  <c r="N543" i="9"/>
  <c r="N1397" i="9"/>
  <c r="N1398" i="9"/>
  <c r="N1399" i="9"/>
  <c r="N1400" i="9"/>
  <c r="N1401" i="9"/>
  <c r="N1402" i="9"/>
  <c r="N1403" i="9"/>
  <c r="N1404" i="9"/>
  <c r="N1405" i="9"/>
  <c r="N1406" i="9"/>
  <c r="N1407" i="9"/>
  <c r="N1408" i="9"/>
  <c r="N1409" i="9"/>
  <c r="N33" i="9"/>
  <c r="N34" i="9"/>
  <c r="N35" i="9"/>
  <c r="N36" i="9"/>
  <c r="N37" i="9"/>
  <c r="N38" i="9"/>
  <c r="N39" i="9"/>
  <c r="N40" i="9"/>
  <c r="N41" i="9"/>
  <c r="N583" i="9"/>
  <c r="N584" i="9"/>
  <c r="N585" i="9"/>
  <c r="N586" i="9"/>
  <c r="N587" i="9"/>
  <c r="N588" i="9"/>
  <c r="N589" i="9"/>
  <c r="N1827" i="9"/>
  <c r="N1829" i="9"/>
  <c r="N1830" i="9"/>
  <c r="N2339" i="9"/>
  <c r="N2373" i="9"/>
  <c r="N1828" i="9"/>
  <c r="N1831" i="9"/>
  <c r="N2340" i="9"/>
  <c r="N2374" i="9"/>
  <c r="N2200" i="9"/>
  <c r="N2201" i="9"/>
  <c r="N2203" i="9"/>
  <c r="N2204" i="9"/>
  <c r="N2341" i="9"/>
  <c r="N1022" i="9"/>
  <c r="N1023" i="9"/>
  <c r="N1024" i="9"/>
  <c r="N1025" i="9"/>
  <c r="N1026" i="9"/>
  <c r="N1027" i="9"/>
  <c r="N1028" i="9"/>
  <c r="N1029" i="9"/>
  <c r="N1030" i="9"/>
  <c r="N1031" i="9"/>
  <c r="N1032" i="9"/>
  <c r="N2202" i="9"/>
  <c r="N2205" i="9"/>
  <c r="N763" i="9"/>
  <c r="N764" i="9"/>
  <c r="N765" i="9"/>
  <c r="N766" i="9"/>
  <c r="N767" i="9"/>
  <c r="N768" i="9"/>
  <c r="N2095" i="9"/>
  <c r="N2096" i="9"/>
  <c r="N2138" i="9"/>
  <c r="N2097" i="9"/>
  <c r="N2139" i="9"/>
  <c r="N194" i="9"/>
  <c r="N195" i="9"/>
  <c r="N196" i="9"/>
  <c r="N197" i="9"/>
  <c r="N198" i="9"/>
  <c r="N199" i="9"/>
  <c r="N200" i="9"/>
  <c r="N201" i="9"/>
  <c r="N202" i="9"/>
  <c r="N203" i="9"/>
  <c r="N204" i="9"/>
  <c r="N205" i="9"/>
  <c r="N206" i="9"/>
  <c r="N207" i="9"/>
  <c r="N208" i="9"/>
  <c r="N209" i="9"/>
  <c r="N210" i="9"/>
  <c r="N211" i="9"/>
  <c r="N212" i="9"/>
  <c r="N213" i="9"/>
  <c r="N214" i="9"/>
  <c r="N215" i="9"/>
  <c r="N216" i="9"/>
  <c r="N217" i="9"/>
  <c r="N218" i="9"/>
  <c r="N789" i="9"/>
  <c r="N790" i="9"/>
  <c r="N791" i="9"/>
  <c r="N792" i="9"/>
  <c r="N793" i="9"/>
  <c r="N794" i="9"/>
  <c r="N795" i="9"/>
  <c r="N796" i="9"/>
  <c r="N797" i="9"/>
  <c r="N798" i="9"/>
  <c r="N799" i="9"/>
  <c r="N800" i="9"/>
  <c r="N801" i="9"/>
  <c r="N802" i="9"/>
  <c r="N1596" i="9"/>
  <c r="N1657" i="9"/>
  <c r="N1659" i="9"/>
  <c r="N1660" i="9"/>
  <c r="N2492" i="9"/>
  <c r="N1597" i="9"/>
  <c r="N1658" i="9"/>
  <c r="N2493" i="9"/>
  <c r="N1362" i="9"/>
  <c r="N1363" i="9"/>
  <c r="N1364" i="9"/>
  <c r="N1365" i="9"/>
  <c r="N1366" i="9"/>
  <c r="N1367" i="9"/>
  <c r="N1368" i="9"/>
  <c r="N1369" i="9"/>
  <c r="N1370" i="9"/>
  <c r="N1371" i="9"/>
  <c r="N1372" i="9"/>
  <c r="N2461" i="9"/>
  <c r="N1511" i="9"/>
  <c r="N1516" i="9"/>
  <c r="N1522" i="9"/>
  <c r="N1534" i="9"/>
  <c r="N1540" i="9"/>
  <c r="N1927" i="9"/>
  <c r="N2047" i="9"/>
  <c r="N2128" i="9"/>
  <c r="N2226" i="9"/>
  <c r="N2229" i="9"/>
  <c r="N2230" i="9"/>
  <c r="N2232" i="9"/>
  <c r="N2234" i="9"/>
  <c r="N2235" i="9"/>
  <c r="N2237" i="9"/>
  <c r="N2239" i="9"/>
  <c r="N2241" i="9"/>
  <c r="N2244" i="9"/>
  <c r="N2246" i="9"/>
  <c r="N2248" i="9"/>
  <c r="N2377" i="9"/>
  <c r="N2378" i="9"/>
  <c r="N2379" i="9"/>
  <c r="N2381" i="9"/>
  <c r="N2382" i="9"/>
  <c r="N2388" i="9"/>
  <c r="N2417" i="9"/>
  <c r="N2418" i="9"/>
  <c r="N2424" i="9"/>
  <c r="N2460" i="9"/>
  <c r="N1740" i="9"/>
  <c r="N1769" i="9"/>
  <c r="N2050" i="9"/>
  <c r="N2057" i="9"/>
  <c r="N2072" i="9"/>
  <c r="N2074" i="9"/>
  <c r="N2102" i="9"/>
  <c r="N2112" i="9"/>
  <c r="N2140" i="9"/>
  <c r="N2141" i="9"/>
  <c r="N2142" i="9"/>
  <c r="N2143" i="9"/>
  <c r="N2282" i="9"/>
  <c r="N2376" i="9"/>
  <c r="N2426" i="9"/>
  <c r="N2469" i="9"/>
  <c r="N2562" i="9"/>
  <c r="N824" i="9"/>
  <c r="M825" i="9"/>
  <c r="M826" i="9"/>
  <c r="M2342" i="9"/>
  <c r="M2343" i="9"/>
  <c r="M279" i="9"/>
  <c r="M281" i="9"/>
  <c r="M282" i="9"/>
  <c r="M284" i="9"/>
  <c r="M285" i="9"/>
  <c r="M286" i="9"/>
  <c r="M287" i="9"/>
  <c r="M289" i="9"/>
  <c r="M290" i="9"/>
  <c r="M291" i="9"/>
  <c r="M1628" i="9"/>
  <c r="M2285" i="9"/>
  <c r="M2553" i="9"/>
  <c r="M2556" i="9"/>
  <c r="M2564" i="9"/>
  <c r="M2554" i="9"/>
  <c r="M2557" i="9"/>
  <c r="M941" i="9"/>
  <c r="M942" i="9"/>
  <c r="M943" i="9"/>
  <c r="M944" i="9"/>
  <c r="M945" i="9"/>
  <c r="M946" i="9"/>
  <c r="M947" i="9"/>
  <c r="M948" i="9"/>
  <c r="M949" i="9"/>
  <c r="M950" i="9"/>
  <c r="M1119" i="9"/>
  <c r="M1120" i="9"/>
  <c r="M1121" i="9"/>
  <c r="M1122" i="9"/>
  <c r="M1123" i="9"/>
  <c r="M1124" i="9"/>
  <c r="M1125" i="9"/>
  <c r="M1126" i="9"/>
  <c r="M1127" i="9"/>
  <c r="M1128" i="9"/>
  <c r="M1129" i="9"/>
  <c r="M1130" i="9"/>
  <c r="M1131" i="9"/>
  <c r="M1132" i="9"/>
  <c r="M1133" i="9"/>
  <c r="M1134" i="9"/>
  <c r="M1135" i="9"/>
  <c r="M1136" i="9"/>
  <c r="M1137" i="9"/>
  <c r="M1138" i="9"/>
  <c r="M1139" i="9"/>
  <c r="M1140" i="9"/>
  <c r="M2134" i="9"/>
  <c r="M2252" i="9"/>
  <c r="M2253" i="9"/>
  <c r="M2254" i="9"/>
  <c r="M2255" i="9"/>
  <c r="M2256" i="9"/>
  <c r="M2257" i="9"/>
  <c r="M2258" i="9"/>
  <c r="M2259" i="9"/>
  <c r="M2260" i="9"/>
  <c r="M2261" i="9"/>
  <c r="M2380" i="9"/>
  <c r="M2383" i="9"/>
  <c r="M2384" i="9"/>
  <c r="M2385" i="9"/>
  <c r="M2386" i="9"/>
  <c r="M2387" i="9"/>
  <c r="M2389" i="9"/>
  <c r="M2391" i="9"/>
  <c r="M2392" i="9"/>
  <c r="M2393" i="9"/>
  <c r="M2394" i="9"/>
  <c r="M2395" i="9"/>
  <c r="M2396" i="9"/>
  <c r="M2405" i="9"/>
  <c r="M2407" i="9"/>
  <c r="M2408" i="9"/>
  <c r="M2409" i="9"/>
  <c r="M2410" i="9"/>
  <c r="M2411" i="9"/>
  <c r="M2412" i="9"/>
  <c r="M2413" i="9"/>
  <c r="M2414" i="9"/>
  <c r="M2419" i="9"/>
  <c r="M2420" i="9"/>
  <c r="M2422" i="9"/>
  <c r="M2423" i="9"/>
  <c r="M2538" i="9"/>
  <c r="M2539" i="9"/>
  <c r="M2262" i="9"/>
  <c r="M2390" i="9"/>
  <c r="M2406" i="9"/>
  <c r="M2415" i="9"/>
  <c r="M2416" i="9"/>
  <c r="M2421" i="9"/>
  <c r="M2540" i="9"/>
  <c r="M1007" i="9"/>
  <c r="M1008" i="9"/>
  <c r="M1009" i="9"/>
  <c r="M1010" i="9"/>
  <c r="M1011" i="9"/>
  <c r="M1012" i="9"/>
  <c r="M1013" i="9"/>
  <c r="M1014" i="9"/>
  <c r="M1015" i="9"/>
  <c r="M1016" i="9"/>
  <c r="M1017" i="9"/>
  <c r="M1018" i="9"/>
  <c r="M1019" i="9"/>
  <c r="M1020" i="9"/>
  <c r="M1698" i="9"/>
  <c r="M1823" i="9"/>
  <c r="M1918" i="9"/>
  <c r="M2295" i="9"/>
  <c r="M2296" i="9"/>
  <c r="M2297" i="9"/>
  <c r="M2298" i="9"/>
  <c r="M2299" i="9"/>
  <c r="M2300" i="9"/>
  <c r="M2301" i="9"/>
  <c r="M2302" i="9"/>
  <c r="M2303" i="9"/>
  <c r="M2304" i="9"/>
  <c r="M2305" i="9"/>
  <c r="M2306" i="9"/>
  <c r="M2308" i="9"/>
  <c r="M2309" i="9"/>
  <c r="M2310" i="9"/>
  <c r="M2311" i="9"/>
  <c r="M1824" i="9"/>
  <c r="M1919" i="9"/>
  <c r="M2307" i="9"/>
  <c r="M2312" i="9"/>
  <c r="M1070" i="9"/>
  <c r="M1071" i="9"/>
  <c r="M1075" i="9"/>
  <c r="M1076" i="9"/>
  <c r="M1077" i="9"/>
  <c r="M489" i="9"/>
  <c r="M490" i="9"/>
  <c r="M491" i="9"/>
  <c r="M492" i="9"/>
  <c r="M493" i="9"/>
  <c r="M494" i="9"/>
  <c r="M495" i="9"/>
  <c r="M496" i="9"/>
  <c r="M497" i="9"/>
  <c r="M498" i="9"/>
  <c r="M499" i="9"/>
  <c r="M500" i="9"/>
  <c r="M501" i="9"/>
  <c r="M502" i="9"/>
  <c r="M503" i="9"/>
  <c r="M504" i="9"/>
  <c r="M505" i="9"/>
  <c r="M506" i="9"/>
  <c r="M507" i="9"/>
  <c r="M508" i="9"/>
  <c r="M509" i="9"/>
  <c r="M510" i="9"/>
  <c r="M511" i="9"/>
  <c r="M512" i="9"/>
  <c r="M513" i="9"/>
  <c r="M514" i="9"/>
  <c r="M515" i="9"/>
  <c r="M516" i="9"/>
  <c r="M517" i="9"/>
  <c r="M641" i="9"/>
  <c r="M642" i="9"/>
  <c r="M643" i="9"/>
  <c r="M644" i="9"/>
  <c r="M645" i="9"/>
  <c r="M404" i="9"/>
  <c r="M405" i="9"/>
  <c r="M406" i="9"/>
  <c r="M407" i="9"/>
  <c r="M408" i="9"/>
  <c r="M409" i="9"/>
  <c r="M1066" i="9"/>
  <c r="M1067" i="9"/>
  <c r="M1068" i="9"/>
  <c r="M1069" i="9"/>
  <c r="M1393" i="9"/>
  <c r="M1394" i="9"/>
  <c r="M1395" i="9"/>
  <c r="M1396" i="9"/>
  <c r="M1687" i="9"/>
  <c r="M1688" i="9"/>
  <c r="M1689" i="9"/>
  <c r="M1690" i="9"/>
  <c r="M1691" i="9"/>
  <c r="M1692" i="9"/>
  <c r="M1693" i="9"/>
  <c r="M1694" i="9"/>
  <c r="M1695" i="9"/>
  <c r="M1696" i="9"/>
  <c r="M2579" i="9"/>
  <c r="M2580" i="9"/>
  <c r="M2581" i="9"/>
  <c r="M2582" i="9"/>
  <c r="M2583" i="9"/>
  <c r="M2584" i="9"/>
  <c r="M2585" i="9"/>
  <c r="M2586" i="9"/>
  <c r="M2587" i="9"/>
  <c r="M2588" i="9"/>
  <c r="M1697" i="9"/>
  <c r="M2589" i="9"/>
  <c r="M280" i="9"/>
  <c r="M1565" i="9"/>
  <c r="M1566" i="9"/>
  <c r="M1567" i="9"/>
  <c r="M1568" i="9"/>
  <c r="M1569" i="9"/>
  <c r="M1570" i="9"/>
  <c r="M1571" i="9"/>
  <c r="M1572" i="9"/>
  <c r="M1573" i="9"/>
  <c r="M1574" i="9"/>
  <c r="M1575" i="9"/>
  <c r="M1576" i="9"/>
  <c r="M1577" i="9"/>
  <c r="M1578" i="9"/>
  <c r="M1579" i="9"/>
  <c r="M1343" i="9"/>
  <c r="M1344" i="9"/>
  <c r="M1345" i="9"/>
  <c r="M1346" i="9"/>
  <c r="M1347" i="9"/>
  <c r="M1348" i="9"/>
  <c r="M1349" i="9"/>
  <c r="M1350" i="9"/>
  <c r="M1772" i="9"/>
  <c r="M1773" i="9"/>
  <c r="M1774" i="9"/>
  <c r="M121" i="9"/>
  <c r="M122" i="9"/>
  <c r="M488" i="9"/>
  <c r="M518" i="9"/>
  <c r="M573" i="9"/>
  <c r="M697" i="9"/>
  <c r="M698" i="9"/>
  <c r="M873" i="9"/>
  <c r="M951" i="9"/>
  <c r="M952" i="9"/>
  <c r="M953" i="9"/>
  <c r="M954" i="9"/>
  <c r="M955" i="9"/>
  <c r="M956" i="9"/>
  <c r="M957" i="9"/>
  <c r="M958" i="9"/>
  <c r="M959" i="9"/>
  <c r="M960" i="9"/>
  <c r="M961" i="9"/>
  <c r="M1078" i="9"/>
  <c r="M1202" i="9"/>
  <c r="M1203" i="9"/>
  <c r="M1204" i="9"/>
  <c r="M1205" i="9"/>
  <c r="M1206" i="9"/>
  <c r="M1207" i="9"/>
  <c r="M1208" i="9"/>
  <c r="M1209" i="9"/>
  <c r="M1210" i="9"/>
  <c r="M1211" i="9"/>
  <c r="M1212" i="9"/>
  <c r="M1213" i="9"/>
  <c r="M1417" i="9"/>
  <c r="M1418" i="9"/>
  <c r="M1419" i="9"/>
  <c r="M1420" i="9"/>
  <c r="M1421" i="9"/>
  <c r="M1422" i="9"/>
  <c r="M1424" i="9"/>
  <c r="M1425" i="9"/>
  <c r="M1426" i="9"/>
  <c r="M1450" i="9"/>
  <c r="M1476" i="9"/>
  <c r="M1477" i="9"/>
  <c r="M1478" i="9"/>
  <c r="M1479" i="9"/>
  <c r="M1480" i="9"/>
  <c r="M1485" i="9"/>
  <c r="M1486" i="9"/>
  <c r="M1487" i="9"/>
  <c r="M1488" i="9"/>
  <c r="M1489" i="9"/>
  <c r="M1499" i="9"/>
  <c r="M1554" i="9"/>
  <c r="M1559" i="9"/>
  <c r="M1560" i="9"/>
  <c r="M1564" i="9"/>
  <c r="M1604" i="9"/>
  <c r="M1605" i="9"/>
  <c r="M1617" i="9"/>
  <c r="M1618" i="9"/>
  <c r="M1619" i="9"/>
  <c r="M1620" i="9"/>
  <c r="M1621" i="9"/>
  <c r="M1622" i="9"/>
  <c r="M1623" i="9"/>
  <c r="M1624" i="9"/>
  <c r="M1625" i="9"/>
  <c r="M1626" i="9"/>
  <c r="M1627" i="9"/>
  <c r="M1632" i="9"/>
  <c r="M1633" i="9"/>
  <c r="M1634" i="9"/>
  <c r="M1650" i="9"/>
  <c r="M1652" i="9"/>
  <c r="M1653" i="9"/>
  <c r="M1654" i="9"/>
  <c r="M1655" i="9"/>
  <c r="M1656" i="9"/>
  <c r="M1662" i="9"/>
  <c r="M1663" i="9"/>
  <c r="M1664" i="9"/>
  <c r="M1665" i="9"/>
  <c r="M1674" i="9"/>
  <c r="M1675" i="9"/>
  <c r="M1676" i="9"/>
  <c r="M1677" i="9"/>
  <c r="M1678" i="9"/>
  <c r="M1679" i="9"/>
  <c r="M1680" i="9"/>
  <c r="M1681" i="9"/>
  <c r="M1682" i="9"/>
  <c r="M1683" i="9"/>
  <c r="M1684" i="9"/>
  <c r="M1685" i="9"/>
  <c r="M1686" i="9"/>
  <c r="M1735" i="9"/>
  <c r="M1737" i="9"/>
  <c r="M1783" i="9"/>
  <c r="M1822" i="9"/>
  <c r="M1866" i="9"/>
  <c r="M1867" i="9"/>
  <c r="M1909" i="9"/>
  <c r="M1910" i="9"/>
  <c r="M1914" i="9"/>
  <c r="M1915" i="9"/>
  <c r="M1916" i="9"/>
  <c r="M2019" i="9"/>
  <c r="M2020" i="9"/>
  <c r="M2084" i="9"/>
  <c r="M2135" i="9"/>
  <c r="M2137" i="9"/>
  <c r="M2144" i="9"/>
  <c r="M2146" i="9"/>
  <c r="M2151" i="9"/>
  <c r="M2152" i="9"/>
  <c r="M2154" i="9"/>
  <c r="M2196" i="9"/>
  <c r="M2206" i="9"/>
  <c r="M2209" i="9"/>
  <c r="M2210" i="9"/>
  <c r="M2213" i="9"/>
  <c r="M2214" i="9"/>
  <c r="M2273" i="9"/>
  <c r="M2274" i="9"/>
  <c r="M2275" i="9"/>
  <c r="M2276" i="9"/>
  <c r="M2277" i="9"/>
  <c r="M2278" i="9"/>
  <c r="M2279" i="9"/>
  <c r="M2280" i="9"/>
  <c r="M2281" i="9"/>
  <c r="M2283" i="9"/>
  <c r="M2284" i="9"/>
  <c r="M2328" i="9"/>
  <c r="M2360" i="9"/>
  <c r="M2366" i="9"/>
  <c r="M1423" i="9"/>
  <c r="M1481" i="9"/>
  <c r="M1651" i="9"/>
  <c r="M1911" i="9"/>
  <c r="M2085" i="9"/>
  <c r="M2145" i="9"/>
  <c r="M2153" i="9"/>
  <c r="M2155" i="9"/>
  <c r="M2327" i="9"/>
  <c r="M619" i="9"/>
  <c r="M620" i="9"/>
  <c r="M621" i="9"/>
  <c r="M622" i="9"/>
  <c r="M623" i="9"/>
  <c r="M624" i="9"/>
  <c r="M625" i="9"/>
  <c r="M626" i="9"/>
  <c r="M627" i="9"/>
  <c r="M628" i="9"/>
  <c r="M1227" i="9"/>
  <c r="M1228" i="9"/>
  <c r="M1229" i="9"/>
  <c r="M1230" i="9"/>
  <c r="M1561" i="9"/>
  <c r="M1562" i="9"/>
  <c r="M1868" i="9"/>
  <c r="M1869" i="9"/>
  <c r="M1876" i="9"/>
  <c r="M1877" i="9"/>
  <c r="M1878" i="9"/>
  <c r="M1879" i="9"/>
  <c r="M1563" i="9"/>
  <c r="M1870" i="9"/>
  <c r="M1880" i="9"/>
  <c r="M1881" i="9"/>
  <c r="M283" i="9"/>
  <c r="M288" i="9"/>
  <c r="M1490" i="9"/>
  <c r="M1491" i="9"/>
  <c r="M1492" i="9"/>
  <c r="M2035" i="9"/>
  <c r="M2211" i="9"/>
  <c r="M2326" i="9"/>
  <c r="M2344" i="9"/>
  <c r="M884" i="9"/>
  <c r="M885" i="9"/>
  <c r="M886" i="9"/>
  <c r="M922" i="9"/>
  <c r="M923" i="9"/>
  <c r="M924" i="9"/>
  <c r="M925" i="9"/>
  <c r="M926" i="9"/>
  <c r="M2216" i="9"/>
  <c r="M2217" i="9"/>
  <c r="M2218" i="9"/>
  <c r="M2219" i="9"/>
  <c r="M2220" i="9"/>
  <c r="M2221" i="9"/>
  <c r="M2222" i="9"/>
  <c r="M2223" i="9"/>
  <c r="M2224" i="9"/>
  <c r="M2225" i="9"/>
  <c r="M2227" i="9"/>
  <c r="M2228" i="9"/>
  <c r="M2231" i="9"/>
  <c r="M2233" i="9"/>
  <c r="M2236" i="9"/>
  <c r="M2238" i="9"/>
  <c r="M2240" i="9"/>
  <c r="M2243" i="9"/>
  <c r="M2245" i="9"/>
  <c r="M2247" i="9"/>
  <c r="M2249" i="9"/>
  <c r="M2250" i="9"/>
  <c r="M2251" i="9"/>
  <c r="M2397" i="9"/>
  <c r="M2398" i="9"/>
  <c r="M2399" i="9"/>
  <c r="M2400" i="9"/>
  <c r="M2401" i="9"/>
  <c r="M2403" i="9"/>
  <c r="M2404" i="9"/>
  <c r="M1920" i="9"/>
  <c r="M2242" i="9"/>
  <c r="M2402" i="9"/>
  <c r="M2527" i="9"/>
  <c r="M113" i="9"/>
  <c r="M114" i="9"/>
  <c r="M115" i="9"/>
  <c r="M116" i="9"/>
  <c r="M117" i="9"/>
  <c r="M118" i="9"/>
  <c r="M119" i="9"/>
  <c r="M120" i="9"/>
  <c r="M123" i="9"/>
  <c r="M124" i="9"/>
  <c r="M125" i="9"/>
  <c r="M126" i="9"/>
  <c r="M127" i="9"/>
  <c r="M128" i="9"/>
  <c r="M129" i="9"/>
  <c r="M130" i="9"/>
  <c r="M131" i="9"/>
  <c r="M132" i="9"/>
  <c r="M133" i="9"/>
  <c r="M134" i="9"/>
  <c r="M135" i="9"/>
  <c r="M136" i="9"/>
  <c r="M251" i="9"/>
  <c r="M252" i="9"/>
  <c r="M253" i="9"/>
  <c r="M254" i="9"/>
  <c r="M255" i="9"/>
  <c r="M1294" i="9"/>
  <c r="M1295" i="9"/>
  <c r="M1296" i="9"/>
  <c r="M1297" i="9"/>
  <c r="M1298" i="9"/>
  <c r="M1299" i="9"/>
  <c r="M1300" i="9"/>
  <c r="M1301" i="9"/>
  <c r="M292" i="9"/>
  <c r="M1373" i="9"/>
  <c r="M1374" i="9"/>
  <c r="M1375" i="9"/>
  <c r="M1376" i="9"/>
  <c r="M1377" i="9"/>
  <c r="M1378" i="9"/>
  <c r="M1379" i="9"/>
  <c r="M1380" i="9"/>
  <c r="M1381" i="9"/>
  <c r="M1382" i="9"/>
  <c r="M1383" i="9"/>
  <c r="M1384" i="9"/>
  <c r="M1635" i="9"/>
  <c r="M1636" i="9"/>
  <c r="M1637" i="9"/>
  <c r="M1638" i="9"/>
  <c r="M1639" i="9"/>
  <c r="M1640" i="9"/>
  <c r="M1641" i="9"/>
  <c r="M1642" i="9"/>
  <c r="M1643" i="9"/>
  <c r="M1645" i="9"/>
  <c r="M1646" i="9"/>
  <c r="M1648" i="9"/>
  <c r="M1649" i="9"/>
  <c r="M2375" i="9"/>
  <c r="M2488" i="9"/>
  <c r="M2555" i="9"/>
  <c r="M2558" i="9"/>
  <c r="M2559" i="9"/>
  <c r="M2560" i="9"/>
  <c r="M2561" i="9"/>
  <c r="M2563" i="9"/>
  <c r="M2565" i="9"/>
  <c r="M2566" i="9"/>
  <c r="M2567" i="9"/>
  <c r="M2568" i="9"/>
  <c r="M2569" i="9"/>
  <c r="M2570" i="9"/>
  <c r="M2571" i="9"/>
  <c r="M2572" i="9"/>
  <c r="M2573" i="9"/>
  <c r="M2574" i="9"/>
  <c r="M2575" i="9"/>
  <c r="M1644" i="9"/>
  <c r="M1647" i="9"/>
  <c r="M2576" i="9"/>
  <c r="M2577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1072" i="9"/>
  <c r="M1073" i="9"/>
  <c r="M1074" i="9"/>
  <c r="M1482" i="9"/>
  <c r="M1483" i="9"/>
  <c r="M2346" i="9"/>
  <c r="M2347" i="9"/>
  <c r="M1484" i="9"/>
  <c r="M2348" i="9"/>
  <c r="M1940" i="9"/>
  <c r="M1941" i="9"/>
  <c r="M1942" i="9"/>
  <c r="M15" i="9"/>
  <c r="M16" i="9"/>
  <c r="M17" i="9"/>
  <c r="M18" i="9"/>
  <c r="M19" i="9"/>
  <c r="M20" i="9"/>
  <c r="M21" i="9"/>
  <c r="M22" i="9"/>
  <c r="M23" i="9"/>
  <c r="M293" i="9"/>
  <c r="M294" i="9"/>
  <c r="M295" i="9"/>
  <c r="M296" i="9"/>
  <c r="M297" i="9"/>
  <c r="M298" i="9"/>
  <c r="M299" i="9"/>
  <c r="M300" i="9"/>
  <c r="M301" i="9"/>
  <c r="M302" i="9"/>
  <c r="M303" i="9"/>
  <c r="M304" i="9"/>
  <c r="M410" i="9"/>
  <c r="M411" i="9"/>
  <c r="M412" i="9"/>
  <c r="M413" i="9"/>
  <c r="M414" i="9"/>
  <c r="M415" i="9"/>
  <c r="M416" i="9"/>
  <c r="M417" i="9"/>
  <c r="M418" i="9"/>
  <c r="M419" i="9"/>
  <c r="M420" i="9"/>
  <c r="M421" i="9"/>
  <c r="M423" i="9"/>
  <c r="M424" i="9"/>
  <c r="M425" i="9"/>
  <c r="M1709" i="9"/>
  <c r="M1711" i="9"/>
  <c r="M1712" i="9"/>
  <c r="M1713" i="9"/>
  <c r="M1714" i="9"/>
  <c r="M1715" i="9"/>
  <c r="M1716" i="9"/>
  <c r="M1717" i="9"/>
  <c r="M1718" i="9"/>
  <c r="M1719" i="9"/>
  <c r="M1720" i="9"/>
  <c r="M1721" i="9"/>
  <c r="M1722" i="9"/>
  <c r="M1723" i="9"/>
  <c r="M1725" i="9"/>
  <c r="M1727" i="9"/>
  <c r="M1733" i="9"/>
  <c r="M1833" i="9"/>
  <c r="M1834" i="9"/>
  <c r="M1835" i="9"/>
  <c r="M1836" i="9"/>
  <c r="M1837" i="9"/>
  <c r="M1839" i="9"/>
  <c r="M1840" i="9"/>
  <c r="M1841" i="9"/>
  <c r="M1842" i="9"/>
  <c r="M1843" i="9"/>
  <c r="M1710" i="9"/>
  <c r="M1724" i="9"/>
  <c r="M1726" i="9"/>
  <c r="M1728" i="9"/>
  <c r="M1732" i="9"/>
  <c r="M1734" i="9"/>
  <c r="M1838" i="9"/>
  <c r="M1844" i="9"/>
  <c r="M2194" i="9"/>
  <c r="M24" i="9"/>
  <c r="M25" i="9"/>
  <c r="M26" i="9"/>
  <c r="M27" i="9"/>
  <c r="M28" i="9"/>
  <c r="M29" i="9"/>
  <c r="M30" i="9"/>
  <c r="M31" i="9"/>
  <c r="M32" i="9"/>
  <c r="M89" i="9"/>
  <c r="M90" i="9"/>
  <c r="M91" i="9"/>
  <c r="M137" i="9"/>
  <c r="M175" i="9"/>
  <c r="M176" i="9"/>
  <c r="M177" i="9"/>
  <c r="M178" i="9"/>
  <c r="M179" i="9"/>
  <c r="M180" i="9"/>
  <c r="M181" i="9"/>
  <c r="M182" i="9"/>
  <c r="M183" i="9"/>
  <c r="M184" i="9"/>
  <c r="M185" i="9"/>
  <c r="M186" i="9"/>
  <c r="M187" i="9"/>
  <c r="M219" i="9"/>
  <c r="M220" i="9"/>
  <c r="M221" i="9"/>
  <c r="M222" i="9"/>
  <c r="M223" i="9"/>
  <c r="M224" i="9"/>
  <c r="M225" i="9"/>
  <c r="M226" i="9"/>
  <c r="M227" i="9"/>
  <c r="M228" i="9"/>
  <c r="M229" i="9"/>
  <c r="M230" i="9"/>
  <c r="M231" i="9"/>
  <c r="M232" i="9"/>
  <c r="M233" i="9"/>
  <c r="M234" i="9"/>
  <c r="M235" i="9"/>
  <c r="M236" i="9"/>
  <c r="M237" i="9"/>
  <c r="M238" i="9"/>
  <c r="M239" i="9"/>
  <c r="M240" i="9"/>
  <c r="M241" i="9"/>
  <c r="M242" i="9"/>
  <c r="M256" i="9"/>
  <c r="M257" i="9"/>
  <c r="M258" i="9"/>
  <c r="M259" i="9"/>
  <c r="M260" i="9"/>
  <c r="M261" i="9"/>
  <c r="M262" i="9"/>
  <c r="M523" i="9"/>
  <c r="M524" i="9"/>
  <c r="M525" i="9"/>
  <c r="M526" i="9"/>
  <c r="M527" i="9"/>
  <c r="M528" i="9"/>
  <c r="M529" i="9"/>
  <c r="M530" i="9"/>
  <c r="M531" i="9"/>
  <c r="M532" i="9"/>
  <c r="M533" i="9"/>
  <c r="M534" i="9"/>
  <c r="M535" i="9"/>
  <c r="M536" i="9"/>
  <c r="M537" i="9"/>
  <c r="M538" i="9"/>
  <c r="M539" i="9"/>
  <c r="M561" i="9"/>
  <c r="M562" i="9"/>
  <c r="M563" i="9"/>
  <c r="M564" i="9"/>
  <c r="M565" i="9"/>
  <c r="M566" i="9"/>
  <c r="M567" i="9"/>
  <c r="M568" i="9"/>
  <c r="M647" i="9"/>
  <c r="M648" i="9"/>
  <c r="M649" i="9"/>
  <c r="M650" i="9"/>
  <c r="M651" i="9"/>
  <c r="M652" i="9"/>
  <c r="M653" i="9"/>
  <c r="M654" i="9"/>
  <c r="M655" i="9"/>
  <c r="M656" i="9"/>
  <c r="M657" i="9"/>
  <c r="M658" i="9"/>
  <c r="M659" i="9"/>
  <c r="M660" i="9"/>
  <c r="M661" i="9"/>
  <c r="M662" i="9"/>
  <c r="M663" i="9"/>
  <c r="M664" i="9"/>
  <c r="M1096" i="9"/>
  <c r="M1097" i="9"/>
  <c r="M1098" i="9"/>
  <c r="M1302" i="9"/>
  <c r="M1303" i="9"/>
  <c r="M1304" i="9"/>
  <c r="M1305" i="9"/>
  <c r="M1306" i="9"/>
  <c r="M1307" i="9"/>
  <c r="M1308" i="9"/>
  <c r="M1309" i="9"/>
  <c r="M1310" i="9"/>
  <c r="M1311" i="9"/>
  <c r="M1312" i="9"/>
  <c r="M1313" i="9"/>
  <c r="M1314" i="9"/>
  <c r="M1315" i="9"/>
  <c r="M1316" i="9"/>
  <c r="M1317" i="9"/>
  <c r="M1318" i="9"/>
  <c r="M1319" i="9"/>
  <c r="M1320" i="9"/>
  <c r="M1729" i="9"/>
  <c r="M1730" i="9"/>
  <c r="M1731" i="9"/>
  <c r="M1943" i="9"/>
  <c r="M1944" i="9"/>
  <c r="M1945" i="9"/>
  <c r="M1946" i="9"/>
  <c r="M1947" i="9"/>
  <c r="M1948" i="9"/>
  <c r="M1949" i="9"/>
  <c r="M2121" i="9"/>
  <c r="M43" i="9"/>
  <c r="M44" i="9"/>
  <c r="M45" i="9"/>
  <c r="M46" i="9"/>
  <c r="M47" i="9"/>
  <c r="M48" i="9"/>
  <c r="M49" i="9"/>
  <c r="M50" i="9"/>
  <c r="M51" i="9"/>
  <c r="M52" i="9"/>
  <c r="M1448" i="9"/>
  <c r="M1449" i="9"/>
  <c r="M1555" i="9"/>
  <c r="M1556" i="9"/>
  <c r="M1557" i="9"/>
  <c r="M1558" i="9"/>
  <c r="M1580" i="9"/>
  <c r="M1581" i="9"/>
  <c r="M1582" i="9"/>
  <c r="M1583" i="9"/>
  <c r="M1584" i="9"/>
  <c r="M1661" i="9"/>
  <c r="M1666" i="9"/>
  <c r="M1667" i="9"/>
  <c r="M1669" i="9"/>
  <c r="M1670" i="9"/>
  <c r="M1671" i="9"/>
  <c r="M1672" i="9"/>
  <c r="M1673" i="9"/>
  <c r="M1699" i="9"/>
  <c r="M1700" i="9"/>
  <c r="M1701" i="9"/>
  <c r="M1702" i="9"/>
  <c r="M1703" i="9"/>
  <c r="M1704" i="9"/>
  <c r="M1705" i="9"/>
  <c r="M1706" i="9"/>
  <c r="M1707" i="9"/>
  <c r="M1708" i="9"/>
  <c r="M1770" i="9"/>
  <c r="M1771" i="9"/>
  <c r="M1825" i="9"/>
  <c r="M1826" i="9"/>
  <c r="M1907" i="9"/>
  <c r="M1908" i="9"/>
  <c r="M1913" i="9"/>
  <c r="M1917" i="9"/>
  <c r="M1924" i="9"/>
  <c r="M1925" i="9"/>
  <c r="M1926" i="9"/>
  <c r="M1928" i="9"/>
  <c r="M1929" i="9"/>
  <c r="M1930" i="9"/>
  <c r="M1950" i="9"/>
  <c r="M1951" i="9"/>
  <c r="M1952" i="9"/>
  <c r="M1960" i="9"/>
  <c r="M2015" i="9"/>
  <c r="M2016" i="9"/>
  <c r="M2017" i="9"/>
  <c r="M2018" i="9"/>
  <c r="M2031" i="9"/>
  <c r="M2032" i="9"/>
  <c r="M2033" i="9"/>
  <c r="M2048" i="9"/>
  <c r="M2077" i="9"/>
  <c r="M2078" i="9"/>
  <c r="M2079" i="9"/>
  <c r="M2080" i="9"/>
  <c r="M2081" i="9"/>
  <c r="M2082" i="9"/>
  <c r="M2083" i="9"/>
  <c r="M2130" i="9"/>
  <c r="M2133" i="9"/>
  <c r="M2263" i="9"/>
  <c r="M2286" i="9"/>
  <c r="M2288" i="9"/>
  <c r="M2289" i="9"/>
  <c r="M2291" i="9"/>
  <c r="M2329" i="9"/>
  <c r="M2330" i="9"/>
  <c r="M2332" i="9"/>
  <c r="M2333" i="9"/>
  <c r="M2334" i="9"/>
  <c r="M2335" i="9"/>
  <c r="M2336" i="9"/>
  <c r="M2337" i="9"/>
  <c r="M2338" i="9"/>
  <c r="M2345" i="9"/>
  <c r="M2367" i="9"/>
  <c r="M2368" i="9"/>
  <c r="M2369" i="9"/>
  <c r="M2370" i="9"/>
  <c r="M2371" i="9"/>
  <c r="M2372" i="9"/>
  <c r="M2497" i="9"/>
  <c r="M2498" i="9"/>
  <c r="M2499" i="9"/>
  <c r="M2500" i="9"/>
  <c r="M2501" i="9"/>
  <c r="M2502" i="9"/>
  <c r="M2548" i="9"/>
  <c r="M2549" i="9"/>
  <c r="M2550" i="9"/>
  <c r="M2551" i="9"/>
  <c r="M2552" i="9"/>
  <c r="M2578" i="9"/>
  <c r="M2597" i="9"/>
  <c r="M2598" i="9"/>
  <c r="M2599" i="9"/>
  <c r="M2600" i="9"/>
  <c r="M2601" i="9"/>
  <c r="M2602" i="9"/>
  <c r="M1668" i="9"/>
  <c r="M2013" i="9"/>
  <c r="M2129" i="9"/>
  <c r="M2131" i="9"/>
  <c r="M2132" i="9"/>
  <c r="M2287" i="9"/>
  <c r="M2491" i="9"/>
  <c r="M1932" i="9"/>
  <c r="M1933" i="9"/>
  <c r="M1934" i="9"/>
  <c r="M1935" i="9"/>
  <c r="M1936" i="9"/>
  <c r="M1937" i="9"/>
  <c r="M1938" i="9"/>
  <c r="M1939" i="9"/>
  <c r="M1739" i="9"/>
  <c r="M1741" i="9"/>
  <c r="M1742" i="9"/>
  <c r="M1743" i="9"/>
  <c r="M1744" i="9"/>
  <c r="M1745" i="9"/>
  <c r="M1753" i="9"/>
  <c r="M1754" i="9"/>
  <c r="M1762" i="9"/>
  <c r="M1763" i="9"/>
  <c r="M1764" i="9"/>
  <c r="M1765" i="9"/>
  <c r="M1766" i="9"/>
  <c r="M1767" i="9"/>
  <c r="M1768" i="9"/>
  <c r="M2147" i="9"/>
  <c r="M1751" i="9"/>
  <c r="M1752" i="9"/>
  <c r="M1758" i="9"/>
  <c r="M1759" i="9"/>
  <c r="M1760" i="9"/>
  <c r="M422" i="9"/>
  <c r="M445" i="9"/>
  <c r="M446" i="9"/>
  <c r="M447" i="9"/>
  <c r="M448" i="9"/>
  <c r="M449" i="9"/>
  <c r="M450" i="9"/>
  <c r="M451" i="9"/>
  <c r="M452" i="9"/>
  <c r="M453" i="9"/>
  <c r="M454" i="9"/>
  <c r="M455" i="9"/>
  <c r="M456" i="9"/>
  <c r="M457" i="9"/>
  <c r="M458" i="9"/>
  <c r="M459" i="9"/>
  <c r="M460" i="9"/>
  <c r="M461" i="9"/>
  <c r="M462" i="9"/>
  <c r="M463" i="9"/>
  <c r="M464" i="9"/>
  <c r="M465" i="9"/>
  <c r="M466" i="9"/>
  <c r="M467" i="9"/>
  <c r="M468" i="9"/>
  <c r="M469" i="9"/>
  <c r="M470" i="9"/>
  <c r="M1286" i="9"/>
  <c r="M1287" i="9"/>
  <c r="M1288" i="9"/>
  <c r="M1289" i="9"/>
  <c r="M1290" i="9"/>
  <c r="M1291" i="9"/>
  <c r="M1292" i="9"/>
  <c r="M1293" i="9"/>
  <c r="M1746" i="9"/>
  <c r="M1747" i="9"/>
  <c r="M1755" i="9"/>
  <c r="M1756" i="9"/>
  <c r="M1757" i="9"/>
  <c r="M471" i="9"/>
  <c r="M472" i="9"/>
  <c r="M576" i="9"/>
  <c r="M577" i="9"/>
  <c r="M578" i="9"/>
  <c r="M579" i="9"/>
  <c r="M580" i="9"/>
  <c r="M581" i="9"/>
  <c r="M582" i="9"/>
  <c r="M670" i="9"/>
  <c r="M671" i="9"/>
  <c r="M672" i="9"/>
  <c r="M673" i="9"/>
  <c r="M674" i="9"/>
  <c r="M1738" i="9"/>
  <c r="M1748" i="9"/>
  <c r="M1749" i="9"/>
  <c r="M1750" i="9"/>
  <c r="M1761" i="9"/>
  <c r="M591" i="9"/>
  <c r="M611" i="9"/>
  <c r="M612" i="9"/>
  <c r="M1427" i="9"/>
  <c r="M1598" i="9"/>
  <c r="M1599" i="9"/>
  <c r="M1600" i="9"/>
  <c r="M1601" i="9"/>
  <c r="M1602" i="9"/>
  <c r="M1603" i="9"/>
  <c r="M2481" i="9"/>
  <c r="M2482" i="9"/>
  <c r="M2483" i="9"/>
  <c r="M2484" i="9"/>
  <c r="M2485" i="9"/>
  <c r="M2486" i="9"/>
  <c r="M2487" i="9"/>
  <c r="M1882" i="9"/>
  <c r="M1883" i="9"/>
  <c r="M1884" i="9"/>
  <c r="M1885" i="9"/>
  <c r="M1886" i="9"/>
  <c r="M1887" i="9"/>
  <c r="M1888" i="9"/>
  <c r="M1889" i="9"/>
  <c r="M1890" i="9"/>
  <c r="M1891" i="9"/>
  <c r="M1892" i="9"/>
  <c r="M1893" i="9"/>
  <c r="M1894" i="9"/>
  <c r="M1895" i="9"/>
  <c r="M1896" i="9"/>
  <c r="M1897" i="9"/>
  <c r="M1898" i="9"/>
  <c r="M1899" i="9"/>
  <c r="M1900" i="9"/>
  <c r="M1901" i="9"/>
  <c r="M1902" i="9"/>
  <c r="M1903" i="9"/>
  <c r="M1904" i="9"/>
  <c r="M1905" i="9"/>
  <c r="M1906" i="9"/>
  <c r="M592" i="9"/>
  <c r="M593" i="9"/>
  <c r="M594" i="9"/>
  <c r="M595" i="9"/>
  <c r="M596" i="9"/>
  <c r="M597" i="9"/>
  <c r="M598" i="9"/>
  <c r="M599" i="9"/>
  <c r="M600" i="9"/>
  <c r="M601" i="9"/>
  <c r="M602" i="9"/>
  <c r="M519" i="9"/>
  <c r="M603" i="9"/>
  <c r="M609" i="9"/>
  <c r="M610" i="9"/>
  <c r="M1231" i="9"/>
  <c r="M1232" i="9"/>
  <c r="M1233" i="9"/>
  <c r="M1234" i="9"/>
  <c r="M1235" i="9"/>
  <c r="M1236" i="9"/>
  <c r="M1237" i="9"/>
  <c r="M1238" i="9"/>
  <c r="M1239" i="9"/>
  <c r="M827" i="9"/>
  <c r="M828" i="9"/>
  <c r="M829" i="9"/>
  <c r="M830" i="9"/>
  <c r="M831" i="9"/>
  <c r="M832" i="9"/>
  <c r="M345" i="9"/>
  <c r="M590" i="9"/>
  <c r="M328" i="9"/>
  <c r="M329" i="9"/>
  <c r="M330" i="9"/>
  <c r="M331" i="9"/>
  <c r="M332" i="9"/>
  <c r="M333" i="9"/>
  <c r="M334" i="9"/>
  <c r="M335" i="9"/>
  <c r="M336" i="9"/>
  <c r="M337" i="9"/>
  <c r="M338" i="9"/>
  <c r="M339" i="9"/>
  <c r="M340" i="9"/>
  <c r="M341" i="9"/>
  <c r="M342" i="9"/>
  <c r="M343" i="9"/>
  <c r="M344" i="9"/>
  <c r="M346" i="9"/>
  <c r="M347" i="9"/>
  <c r="M348" i="9"/>
  <c r="M349" i="9"/>
  <c r="M350" i="9"/>
  <c r="M351" i="9"/>
  <c r="M352" i="9"/>
  <c r="M353" i="9"/>
  <c r="M604" i="9"/>
  <c r="M605" i="9"/>
  <c r="M606" i="9"/>
  <c r="M607" i="9"/>
  <c r="M679" i="9"/>
  <c r="M680" i="9"/>
  <c r="M681" i="9"/>
  <c r="M699" i="9"/>
  <c r="M700" i="9"/>
  <c r="M701" i="9"/>
  <c r="M473" i="9"/>
  <c r="M474" i="9"/>
  <c r="M475" i="9"/>
  <c r="M476" i="9"/>
  <c r="M1089" i="9"/>
  <c r="M1090" i="9"/>
  <c r="M1091" i="9"/>
  <c r="M354" i="9"/>
  <c r="M355" i="9"/>
  <c r="M356" i="9"/>
  <c r="M357" i="9"/>
  <c r="M358" i="9"/>
  <c r="M359" i="9"/>
  <c r="M360" i="9"/>
  <c r="M361" i="9"/>
  <c r="M362" i="9"/>
  <c r="M363" i="9"/>
  <c r="M364" i="9"/>
  <c r="M365" i="9"/>
  <c r="M366" i="9"/>
  <c r="M367" i="9"/>
  <c r="M368" i="9"/>
  <c r="M369" i="9"/>
  <c r="M370" i="9"/>
  <c r="M371" i="9"/>
  <c r="M372" i="9"/>
  <c r="M373" i="9"/>
  <c r="M374" i="9"/>
  <c r="M375" i="9"/>
  <c r="M376" i="9"/>
  <c r="M377" i="9"/>
  <c r="M378" i="9"/>
  <c r="M379" i="9"/>
  <c r="M380" i="9"/>
  <c r="M381" i="9"/>
  <c r="M382" i="9"/>
  <c r="M383" i="9"/>
  <c r="M384" i="9"/>
  <c r="M385" i="9"/>
  <c r="M386" i="9"/>
  <c r="M387" i="9"/>
  <c r="M388" i="9"/>
  <c r="M389" i="9"/>
  <c r="M390" i="9"/>
  <c r="M391" i="9"/>
  <c r="M392" i="9"/>
  <c r="M393" i="9"/>
  <c r="M394" i="9"/>
  <c r="M395" i="9"/>
  <c r="M396" i="9"/>
  <c r="M397" i="9"/>
  <c r="M398" i="9"/>
  <c r="M399" i="9"/>
  <c r="M400" i="9"/>
  <c r="M401" i="9"/>
  <c r="M402" i="9"/>
  <c r="M403" i="9"/>
  <c r="M1141" i="9"/>
  <c r="M1142" i="9"/>
  <c r="M1143" i="9"/>
  <c r="M1144" i="9"/>
  <c r="M1145" i="9"/>
  <c r="M1146" i="9"/>
  <c r="M1148" i="9"/>
  <c r="M1149" i="9"/>
  <c r="M1150" i="9"/>
  <c r="M1151" i="9"/>
  <c r="M1152" i="9"/>
  <c r="M1153" i="9"/>
  <c r="M1154" i="9"/>
  <c r="M1155" i="9"/>
  <c r="M1156" i="9"/>
  <c r="M1157" i="9"/>
  <c r="M1158" i="9"/>
  <c r="M1159" i="9"/>
  <c r="M1160" i="9"/>
  <c r="M1161" i="9"/>
  <c r="M1162" i="9"/>
  <c r="M1163" i="9"/>
  <c r="M1164" i="9"/>
  <c r="M1165" i="9"/>
  <c r="M1166" i="9"/>
  <c r="M1167" i="9"/>
  <c r="M1168" i="9"/>
  <c r="M1169" i="9"/>
  <c r="M1170" i="9"/>
  <c r="M1171" i="9"/>
  <c r="M1172" i="9"/>
  <c r="M1173" i="9"/>
  <c r="M1174" i="9"/>
  <c r="M1175" i="9"/>
  <c r="M1176" i="9"/>
  <c r="M1177" i="9"/>
  <c r="M1178" i="9"/>
  <c r="M1179" i="9"/>
  <c r="M1180" i="9"/>
  <c r="M1181" i="9"/>
  <c r="M1182" i="9"/>
  <c r="M1183" i="9"/>
  <c r="M1184" i="9"/>
  <c r="M1185" i="9"/>
  <c r="M1186" i="9"/>
  <c r="M1187" i="9"/>
  <c r="M1188" i="9"/>
  <c r="M1189" i="9"/>
  <c r="M1190" i="9"/>
  <c r="M1191" i="9"/>
  <c r="M1192" i="9"/>
  <c r="M1193" i="9"/>
  <c r="M1194" i="9"/>
  <c r="M1195" i="9"/>
  <c r="M1196" i="9"/>
  <c r="M1197" i="9"/>
  <c r="M1198" i="9"/>
  <c r="M1199" i="9"/>
  <c r="M1200" i="9"/>
  <c r="M1201" i="9"/>
  <c r="M1428" i="9"/>
  <c r="M1429" i="9"/>
  <c r="M1430" i="9"/>
  <c r="M1431" i="9"/>
  <c r="M1432" i="9"/>
  <c r="M1434" i="9"/>
  <c r="M1435" i="9"/>
  <c r="M1436" i="9"/>
  <c r="M1437" i="9"/>
  <c r="M1438" i="9"/>
  <c r="M1440" i="9"/>
  <c r="M1441" i="9"/>
  <c r="M1443" i="9"/>
  <c r="M1444" i="9"/>
  <c r="M1445" i="9"/>
  <c r="M1446" i="9"/>
  <c r="M1447" i="9"/>
  <c r="M1457" i="9"/>
  <c r="M1493" i="9"/>
  <c r="M1500" i="9"/>
  <c r="M1501" i="9"/>
  <c r="M1503" i="9"/>
  <c r="M1504" i="9"/>
  <c r="M1505" i="9"/>
  <c r="M1506" i="9"/>
  <c r="M1585" i="9"/>
  <c r="M1586" i="9"/>
  <c r="M1587" i="9"/>
  <c r="M1589" i="9"/>
  <c r="M1590" i="9"/>
  <c r="M1845" i="9"/>
  <c r="M1851" i="9"/>
  <c r="M1871" i="9"/>
  <c r="M1872" i="9"/>
  <c r="M1873" i="9"/>
  <c r="M1875" i="9"/>
  <c r="M1953" i="9"/>
  <c r="M1955" i="9"/>
  <c r="M1957" i="9"/>
  <c r="M1958" i="9"/>
  <c r="M2010" i="9"/>
  <c r="M2029" i="9"/>
  <c r="M2036" i="9"/>
  <c r="M2037" i="9"/>
  <c r="M2038" i="9"/>
  <c r="M2039" i="9"/>
  <c r="M2040" i="9"/>
  <c r="M2041" i="9"/>
  <c r="M2042" i="9"/>
  <c r="M2043" i="9"/>
  <c r="M2044" i="9"/>
  <c r="M2045" i="9"/>
  <c r="M2046" i="9"/>
  <c r="M2207" i="9"/>
  <c r="M2290" i="9"/>
  <c r="M1433" i="9"/>
  <c r="M1439" i="9"/>
  <c r="M1442" i="9"/>
  <c r="M1458" i="9"/>
  <c r="M1494" i="9"/>
  <c r="M1502" i="9"/>
  <c r="M1588" i="9"/>
  <c r="M1846" i="9"/>
  <c r="M1874" i="9"/>
  <c r="M1954" i="9"/>
  <c r="M1956" i="9"/>
  <c r="M1959" i="9"/>
  <c r="M2011" i="9"/>
  <c r="M2030" i="9"/>
  <c r="M2034" i="9"/>
  <c r="M2136" i="9"/>
  <c r="M2208" i="9"/>
  <c r="M81" i="9"/>
  <c r="M82" i="9"/>
  <c r="M83" i="9"/>
  <c r="M84" i="9"/>
  <c r="M85" i="9"/>
  <c r="M86" i="9"/>
  <c r="M87" i="9"/>
  <c r="M88" i="9"/>
  <c r="M487" i="9"/>
  <c r="M969" i="9"/>
  <c r="M970" i="9"/>
  <c r="M971" i="9"/>
  <c r="M972" i="9"/>
  <c r="M973" i="9"/>
  <c r="M974" i="9"/>
  <c r="M975" i="9"/>
  <c r="M976" i="9"/>
  <c r="M977" i="9"/>
  <c r="M978" i="9"/>
  <c r="M979" i="9"/>
  <c r="M980" i="9"/>
  <c r="M1268" i="9"/>
  <c r="M1269" i="9"/>
  <c r="M1270" i="9"/>
  <c r="M1271" i="9"/>
  <c r="M1272" i="9"/>
  <c r="M1273" i="9"/>
  <c r="M1274" i="9"/>
  <c r="M1462" i="9"/>
  <c r="M1463" i="9"/>
  <c r="M1464" i="9"/>
  <c r="M1465" i="9"/>
  <c r="M1467" i="9"/>
  <c r="M1629" i="9"/>
  <c r="M1630" i="9"/>
  <c r="M1817" i="9"/>
  <c r="M1818" i="9"/>
  <c r="M1819" i="9"/>
  <c r="M1820" i="9"/>
  <c r="M1821" i="9"/>
  <c r="M2156" i="9"/>
  <c r="M2157" i="9"/>
  <c r="M2158" i="9"/>
  <c r="M2264" i="9"/>
  <c r="M2265" i="9"/>
  <c r="M2266" i="9"/>
  <c r="M2267" i="9"/>
  <c r="M2268" i="9"/>
  <c r="M2269" i="9"/>
  <c r="M2270" i="9"/>
  <c r="M2271" i="9"/>
  <c r="M2362" i="9"/>
  <c r="M2474" i="9"/>
  <c r="M2475" i="9"/>
  <c r="M1466" i="9"/>
  <c r="M1631" i="9"/>
  <c r="M2159" i="9"/>
  <c r="M2272" i="9"/>
  <c r="M2476" i="9"/>
  <c r="M188" i="9"/>
  <c r="M189" i="9"/>
  <c r="M190" i="9"/>
  <c r="M191" i="9"/>
  <c r="M192" i="9"/>
  <c r="M193" i="9"/>
  <c r="M1591" i="9"/>
  <c r="M1592" i="9"/>
  <c r="M1593" i="9"/>
  <c r="M1594" i="9"/>
  <c r="M2456" i="9"/>
  <c r="M2457" i="9"/>
  <c r="M2458" i="9"/>
  <c r="M1595" i="9"/>
  <c r="M2459" i="9"/>
  <c r="M769" i="9"/>
  <c r="M770" i="9"/>
  <c r="M771" i="9"/>
  <c r="M772" i="9"/>
  <c r="M773" i="9"/>
  <c r="M774" i="9"/>
  <c r="M775" i="9"/>
  <c r="M776" i="9"/>
  <c r="M777" i="9"/>
  <c r="M778" i="9"/>
  <c r="M779" i="9"/>
  <c r="M782" i="9"/>
  <c r="M784" i="9"/>
  <c r="M788" i="9"/>
  <c r="M1931" i="9"/>
  <c r="M2014" i="9"/>
  <c r="M2455" i="9"/>
  <c r="M2477" i="9"/>
  <c r="M2478" i="9"/>
  <c r="M2479" i="9"/>
  <c r="M2528" i="9"/>
  <c r="M2529" i="9"/>
  <c r="M2530" i="9"/>
  <c r="M2531" i="9"/>
  <c r="M2532" i="9"/>
  <c r="M2534" i="9"/>
  <c r="M2535" i="9"/>
  <c r="M2536" i="9"/>
  <c r="M2537" i="9"/>
  <c r="M2533" i="9"/>
  <c r="M172" i="9"/>
  <c r="M173" i="9"/>
  <c r="M174" i="9"/>
  <c r="M305" i="9"/>
  <c r="M613" i="9"/>
  <c r="M614" i="9"/>
  <c r="M615" i="9"/>
  <c r="M616" i="9"/>
  <c r="M617" i="9"/>
  <c r="M618" i="9"/>
  <c r="M841" i="9"/>
  <c r="M842" i="9"/>
  <c r="M843" i="9"/>
  <c r="M844" i="9"/>
  <c r="M845" i="9"/>
  <c r="M846" i="9"/>
  <c r="M847" i="9"/>
  <c r="M2462" i="9"/>
  <c r="M2463" i="9"/>
  <c r="M785" i="9"/>
  <c r="M1079" i="9"/>
  <c r="M1081" i="9"/>
  <c r="M1082" i="9"/>
  <c r="M1083" i="9"/>
  <c r="M1084" i="9"/>
  <c r="M1085" i="9"/>
  <c r="M1086" i="9"/>
  <c r="M1087" i="9"/>
  <c r="M1088" i="9"/>
  <c r="M1736" i="9"/>
  <c r="M1780" i="9"/>
  <c r="M1781" i="9"/>
  <c r="M1847" i="9"/>
  <c r="M1848" i="9"/>
  <c r="M1849" i="9"/>
  <c r="M1850" i="9"/>
  <c r="M1852" i="9"/>
  <c r="M1853" i="9"/>
  <c r="M1854" i="9"/>
  <c r="M1855" i="9"/>
  <c r="M1856" i="9"/>
  <c r="M1857" i="9"/>
  <c r="M1858" i="9"/>
  <c r="M1859" i="9"/>
  <c r="M1860" i="9"/>
  <c r="M1861" i="9"/>
  <c r="M1862" i="9"/>
  <c r="M1863" i="9"/>
  <c r="M1864" i="9"/>
  <c r="M1782" i="9"/>
  <c r="M1865" i="9"/>
  <c r="M2361" i="9"/>
  <c r="M781" i="9"/>
  <c r="M1147" i="9"/>
  <c r="M2425" i="9"/>
  <c r="M2427" i="9"/>
  <c r="M2429" i="9"/>
  <c r="M2431" i="9"/>
  <c r="M2432" i="9"/>
  <c r="M2433" i="9"/>
  <c r="M2435" i="9"/>
  <c r="M2436" i="9"/>
  <c r="M2437" i="9"/>
  <c r="M2440" i="9"/>
  <c r="M2442" i="9"/>
  <c r="M2443" i="9"/>
  <c r="M2444" i="9"/>
  <c r="M2446" i="9"/>
  <c r="M2447" i="9"/>
  <c r="M2448" i="9"/>
  <c r="M2452" i="9"/>
  <c r="M2453" i="9"/>
  <c r="M2471" i="9"/>
  <c r="M2472" i="9"/>
  <c r="M2480" i="9"/>
  <c r="M868" i="9"/>
  <c r="M2450" i="9"/>
  <c r="M2451" i="9"/>
  <c r="M2428" i="9"/>
  <c r="M2430" i="9"/>
  <c r="M2434" i="9"/>
  <c r="M2441" i="9"/>
  <c r="M2445" i="9"/>
  <c r="M2449" i="9"/>
  <c r="M2473" i="9"/>
  <c r="M1784" i="9"/>
  <c r="M1785" i="9"/>
  <c r="M1786" i="9"/>
  <c r="M1787" i="9"/>
  <c r="M1788" i="9"/>
  <c r="M862" i="9"/>
  <c r="M863" i="9"/>
  <c r="M864" i="9"/>
  <c r="M865" i="9"/>
  <c r="M866" i="9"/>
  <c r="M867" i="9"/>
  <c r="M869" i="9"/>
  <c r="M870" i="9"/>
  <c r="M871" i="9"/>
  <c r="M2438" i="9"/>
  <c r="M2439" i="9"/>
  <c r="M2494" i="9"/>
  <c r="M2495" i="9"/>
  <c r="M2496" i="9"/>
  <c r="M780" i="9"/>
  <c r="M783" i="9"/>
  <c r="M786" i="9"/>
  <c r="M787" i="9"/>
  <c r="M1262" i="9"/>
  <c r="M1263" i="9"/>
  <c r="M1264" i="9"/>
  <c r="M1265" i="9"/>
  <c r="M1266" i="9"/>
  <c r="M1267" i="9"/>
  <c r="M1275" i="9"/>
  <c r="M1276" i="9"/>
  <c r="M2454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1495" i="9"/>
  <c r="M1496" i="9"/>
  <c r="M1497" i="9"/>
  <c r="M1912" i="9"/>
  <c r="M2012" i="9"/>
  <c r="M2215" i="9"/>
  <c r="M2464" i="9"/>
  <c r="M2465" i="9"/>
  <c r="M2466" i="9"/>
  <c r="M2467" i="9"/>
  <c r="M2468" i="9"/>
  <c r="M1498" i="9"/>
  <c r="M2470" i="9"/>
  <c r="M1775" i="9"/>
  <c r="M1776" i="9"/>
  <c r="M1777" i="9"/>
  <c r="M1778" i="9"/>
  <c r="M1779" i="9"/>
  <c r="M2160" i="9"/>
  <c r="M477" i="9"/>
  <c r="M478" i="9"/>
  <c r="M479" i="9"/>
  <c r="M480" i="9"/>
  <c r="M481" i="9"/>
  <c r="M482" i="9"/>
  <c r="M520" i="9"/>
  <c r="M521" i="9"/>
  <c r="M522" i="9"/>
  <c r="M608" i="9"/>
  <c r="M809" i="9"/>
  <c r="M810" i="9"/>
  <c r="M811" i="9"/>
  <c r="M812" i="9"/>
  <c r="M910" i="9"/>
  <c r="M911" i="9"/>
  <c r="M912" i="9"/>
  <c r="M913" i="9"/>
  <c r="M914" i="9"/>
  <c r="M915" i="9"/>
  <c r="M916" i="9"/>
  <c r="M917" i="9"/>
  <c r="M426" i="9"/>
  <c r="M427" i="9"/>
  <c r="M428" i="9"/>
  <c r="M429" i="9"/>
  <c r="M430" i="9"/>
  <c r="M431" i="9"/>
  <c r="M432" i="9"/>
  <c r="M433" i="9"/>
  <c r="M434" i="9"/>
  <c r="M435" i="9"/>
  <c r="M436" i="9"/>
  <c r="M437" i="9"/>
  <c r="M438" i="9"/>
  <c r="M439" i="9"/>
  <c r="M440" i="9"/>
  <c r="M441" i="9"/>
  <c r="M442" i="9"/>
  <c r="M443" i="9"/>
  <c r="M444" i="9"/>
  <c r="M574" i="9"/>
  <c r="M575" i="9"/>
  <c r="M629" i="9"/>
  <c r="M630" i="9"/>
  <c r="M631" i="9"/>
  <c r="M632" i="9"/>
  <c r="M633" i="9"/>
  <c r="M634" i="9"/>
  <c r="M635" i="9"/>
  <c r="M636" i="9"/>
  <c r="M637" i="9"/>
  <c r="M638" i="9"/>
  <c r="M639" i="9"/>
  <c r="M640" i="9"/>
  <c r="M962" i="9"/>
  <c r="M963" i="9"/>
  <c r="M964" i="9"/>
  <c r="M965" i="9"/>
  <c r="M966" i="9"/>
  <c r="M967" i="9"/>
  <c r="M968" i="9"/>
  <c r="M2331" i="9"/>
  <c r="M2349" i="9"/>
  <c r="M2350" i="9"/>
  <c r="M2351" i="9"/>
  <c r="M2352" i="9"/>
  <c r="M2353" i="9"/>
  <c r="M2354" i="9"/>
  <c r="M2357" i="9"/>
  <c r="M2358" i="9"/>
  <c r="M2503" i="9"/>
  <c r="M2504" i="9"/>
  <c r="M2505" i="9"/>
  <c r="M2506" i="9"/>
  <c r="M2507" i="9"/>
  <c r="M2508" i="9"/>
  <c r="M2509" i="9"/>
  <c r="M2510" i="9"/>
  <c r="M2511" i="9"/>
  <c r="M2512" i="9"/>
  <c r="M2513" i="9"/>
  <c r="M2514" i="9"/>
  <c r="M2515" i="9"/>
  <c r="M2516" i="9"/>
  <c r="M2517" i="9"/>
  <c r="M2519" i="9"/>
  <c r="M2520" i="9"/>
  <c r="M2521" i="9"/>
  <c r="M2522" i="9"/>
  <c r="M2523" i="9"/>
  <c r="M2524" i="9"/>
  <c r="M2525" i="9"/>
  <c r="M2355" i="9"/>
  <c r="M2356" i="9"/>
  <c r="M2359" i="9"/>
  <c r="M2518" i="9"/>
  <c r="M2526" i="9"/>
  <c r="M243" i="9"/>
  <c r="M244" i="9"/>
  <c r="M646" i="9"/>
  <c r="M882" i="9"/>
  <c r="M1021" i="9"/>
  <c r="M683" i="9"/>
  <c r="M684" i="9"/>
  <c r="M685" i="9"/>
  <c r="M686" i="9"/>
  <c r="M687" i="9"/>
  <c r="M688" i="9"/>
  <c r="M689" i="9"/>
  <c r="M690" i="9"/>
  <c r="M691" i="9"/>
  <c r="M692" i="9"/>
  <c r="M693" i="9"/>
  <c r="M694" i="9"/>
  <c r="M695" i="9"/>
  <c r="M696" i="9"/>
  <c r="M2021" i="9"/>
  <c r="M2023" i="9"/>
  <c r="M2024" i="9"/>
  <c r="M2025" i="9"/>
  <c r="M2027" i="9"/>
  <c r="M2028" i="9"/>
  <c r="M2022" i="9"/>
  <c r="M2026" i="9"/>
  <c r="M929" i="9"/>
  <c r="M42" i="9"/>
  <c r="M92" i="9"/>
  <c r="M93" i="9"/>
  <c r="M94" i="9"/>
  <c r="M95" i="9"/>
  <c r="M96" i="9"/>
  <c r="M97" i="9"/>
  <c r="M98" i="9"/>
  <c r="M99" i="9"/>
  <c r="M100" i="9"/>
  <c r="M101" i="9"/>
  <c r="M102" i="9"/>
  <c r="M103" i="9"/>
  <c r="M104" i="9"/>
  <c r="M105" i="9"/>
  <c r="M106" i="9"/>
  <c r="M107" i="9"/>
  <c r="M108" i="9"/>
  <c r="M109" i="9"/>
  <c r="M110" i="9"/>
  <c r="M111" i="9"/>
  <c r="M112" i="9"/>
  <c r="M272" i="9"/>
  <c r="M273" i="9"/>
  <c r="M274" i="9"/>
  <c r="M275" i="9"/>
  <c r="M276" i="9"/>
  <c r="M277" i="9"/>
  <c r="M278" i="9"/>
  <c r="M550" i="9"/>
  <c r="M551" i="9"/>
  <c r="M552" i="9"/>
  <c r="M553" i="9"/>
  <c r="M554" i="9"/>
  <c r="M555" i="9"/>
  <c r="M556" i="9"/>
  <c r="M557" i="9"/>
  <c r="M558" i="9"/>
  <c r="M559" i="9"/>
  <c r="M560" i="9"/>
  <c r="M682" i="9"/>
  <c r="M702" i="9"/>
  <c r="M703" i="9"/>
  <c r="M704" i="9"/>
  <c r="M705" i="9"/>
  <c r="M706" i="9"/>
  <c r="M707" i="9"/>
  <c r="M708" i="9"/>
  <c r="M709" i="9"/>
  <c r="M710" i="9"/>
  <c r="M711" i="9"/>
  <c r="M712" i="9"/>
  <c r="M713" i="9"/>
  <c r="M714" i="9"/>
  <c r="M715" i="9"/>
  <c r="M716" i="9"/>
  <c r="M717" i="9"/>
  <c r="M718" i="9"/>
  <c r="M719" i="9"/>
  <c r="M720" i="9"/>
  <c r="M721" i="9"/>
  <c r="M722" i="9"/>
  <c r="M723" i="9"/>
  <c r="M724" i="9"/>
  <c r="M725" i="9"/>
  <c r="M726" i="9"/>
  <c r="M727" i="9"/>
  <c r="M728" i="9"/>
  <c r="M729" i="9"/>
  <c r="M730" i="9"/>
  <c r="M731" i="9"/>
  <c r="M732" i="9"/>
  <c r="M733" i="9"/>
  <c r="M734" i="9"/>
  <c r="M735" i="9"/>
  <c r="M736" i="9"/>
  <c r="M737" i="9"/>
  <c r="M738" i="9"/>
  <c r="M739" i="9"/>
  <c r="M740" i="9"/>
  <c r="M741" i="9"/>
  <c r="M742" i="9"/>
  <c r="M743" i="9"/>
  <c r="M744" i="9"/>
  <c r="M745" i="9"/>
  <c r="M746" i="9"/>
  <c r="M803" i="9"/>
  <c r="M804" i="9"/>
  <c r="M805" i="9"/>
  <c r="M806" i="9"/>
  <c r="M807" i="9"/>
  <c r="M808" i="9"/>
  <c r="M813" i="9"/>
  <c r="M814" i="9"/>
  <c r="M815" i="9"/>
  <c r="M833" i="9"/>
  <c r="M834" i="9"/>
  <c r="M835" i="9"/>
  <c r="M918" i="9"/>
  <c r="M919" i="9"/>
  <c r="M920" i="9"/>
  <c r="M921" i="9"/>
  <c r="M927" i="9"/>
  <c r="M928" i="9"/>
  <c r="M930" i="9"/>
  <c r="M931" i="9"/>
  <c r="M932" i="9"/>
  <c r="M933" i="9"/>
  <c r="M934" i="9"/>
  <c r="M935" i="9"/>
  <c r="M936" i="9"/>
  <c r="M937" i="9"/>
  <c r="M938" i="9"/>
  <c r="M939" i="9"/>
  <c r="M940" i="9"/>
  <c r="M981" i="9"/>
  <c r="M982" i="9"/>
  <c r="M983" i="9"/>
  <c r="M984" i="9"/>
  <c r="M985" i="9"/>
  <c r="M986" i="9"/>
  <c r="M987" i="9"/>
  <c r="M988" i="9"/>
  <c r="M989" i="9"/>
  <c r="M990" i="9"/>
  <c r="M991" i="9"/>
  <c r="M992" i="9"/>
  <c r="M993" i="9"/>
  <c r="M994" i="9"/>
  <c r="M995" i="9"/>
  <c r="M996" i="9"/>
  <c r="M997" i="9"/>
  <c r="M998" i="9"/>
  <c r="M999" i="9"/>
  <c r="M1000" i="9"/>
  <c r="M1001" i="9"/>
  <c r="M1002" i="9"/>
  <c r="M1003" i="9"/>
  <c r="M1004" i="9"/>
  <c r="M1005" i="9"/>
  <c r="M1006" i="9"/>
  <c r="M1080" i="9"/>
  <c r="M1277" i="9"/>
  <c r="M1278" i="9"/>
  <c r="M1279" i="9"/>
  <c r="M1280" i="9"/>
  <c r="M1281" i="9"/>
  <c r="M1282" i="9"/>
  <c r="M1283" i="9"/>
  <c r="M1284" i="9"/>
  <c r="M1285" i="9"/>
  <c r="M1411" i="9"/>
  <c r="M1413" i="9"/>
  <c r="M1415" i="9"/>
  <c r="M1451" i="9"/>
  <c r="M1453" i="9"/>
  <c r="M1507" i="9"/>
  <c r="M1508" i="9"/>
  <c r="M1510" i="9"/>
  <c r="M1513" i="9"/>
  <c r="M1514" i="9"/>
  <c r="M1517" i="9"/>
  <c r="M1519" i="9"/>
  <c r="M1520" i="9"/>
  <c r="M1523" i="9"/>
  <c r="M1525" i="9"/>
  <c r="M1526" i="9"/>
  <c r="M1528" i="9"/>
  <c r="M1530" i="9"/>
  <c r="M1532" i="9"/>
  <c r="M1535" i="9"/>
  <c r="M1537" i="9"/>
  <c r="M1538" i="9"/>
  <c r="M1541" i="9"/>
  <c r="M1543" i="9"/>
  <c r="M1544" i="9"/>
  <c r="M1921" i="9"/>
  <c r="M1922" i="9"/>
  <c r="M2148" i="9"/>
  <c r="M2149" i="9"/>
  <c r="M2161" i="9"/>
  <c r="M2163" i="9"/>
  <c r="M2165" i="9"/>
  <c r="M2167" i="9"/>
  <c r="M2197" i="9"/>
  <c r="M2198" i="9"/>
  <c r="M2292" i="9"/>
  <c r="M2293" i="9"/>
  <c r="M1412" i="9"/>
  <c r="M1414" i="9"/>
  <c r="M1416" i="9"/>
  <c r="M1452" i="9"/>
  <c r="M1509" i="9"/>
  <c r="M1512" i="9"/>
  <c r="M1515" i="9"/>
  <c r="M1518" i="9"/>
  <c r="M1521" i="9"/>
  <c r="M1524" i="9"/>
  <c r="M1527" i="9"/>
  <c r="M1529" i="9"/>
  <c r="M1531" i="9"/>
  <c r="M1533" i="9"/>
  <c r="M1536" i="9"/>
  <c r="M1539" i="9"/>
  <c r="M1542" i="9"/>
  <c r="M1923" i="9"/>
  <c r="M2150" i="9"/>
  <c r="M2162" i="9"/>
  <c r="M2164" i="9"/>
  <c r="M2166" i="9"/>
  <c r="M2168" i="9"/>
  <c r="M2199" i="9"/>
  <c r="M2294" i="9"/>
  <c r="M1961" i="9"/>
  <c r="M1962" i="9"/>
  <c r="M1963" i="9"/>
  <c r="M1964" i="9"/>
  <c r="M1965" i="9"/>
  <c r="M1966" i="9"/>
  <c r="M1967" i="9"/>
  <c r="M1968" i="9"/>
  <c r="M1969" i="9"/>
  <c r="M1970" i="9"/>
  <c r="M1971" i="9"/>
  <c r="M1972" i="9"/>
  <c r="M1973" i="9"/>
  <c r="M1974" i="9"/>
  <c r="M1975" i="9"/>
  <c r="M1976" i="9"/>
  <c r="M1977" i="9"/>
  <c r="M1978" i="9"/>
  <c r="M1979" i="9"/>
  <c r="M1980" i="9"/>
  <c r="M1981" i="9"/>
  <c r="M1982" i="9"/>
  <c r="M1983" i="9"/>
  <c r="M1984" i="9"/>
  <c r="M1985" i="9"/>
  <c r="M1986" i="9"/>
  <c r="M1987" i="9"/>
  <c r="M1988" i="9"/>
  <c r="M1989" i="9"/>
  <c r="M1990" i="9"/>
  <c r="M1991" i="9"/>
  <c r="M1992" i="9"/>
  <c r="M1993" i="9"/>
  <c r="M1995" i="9"/>
  <c r="M1996" i="9"/>
  <c r="M1997" i="9"/>
  <c r="M1998" i="9"/>
  <c r="M1999" i="9"/>
  <c r="M2000" i="9"/>
  <c r="M2001" i="9"/>
  <c r="M2002" i="9"/>
  <c r="M2003" i="9"/>
  <c r="M2004" i="9"/>
  <c r="M2005" i="9"/>
  <c r="M2006" i="9"/>
  <c r="M2007" i="9"/>
  <c r="M2008" i="9"/>
  <c r="M2009" i="9"/>
  <c r="M1994" i="9"/>
  <c r="M1092" i="9"/>
  <c r="M1099" i="9"/>
  <c r="M2313" i="9"/>
  <c r="M2314" i="9"/>
  <c r="M2315" i="9"/>
  <c r="M2316" i="9"/>
  <c r="M2317" i="9"/>
  <c r="M2318" i="9"/>
  <c r="M2319" i="9"/>
  <c r="M2320" i="9"/>
  <c r="M2321" i="9"/>
  <c r="M544" i="9"/>
  <c r="M545" i="9"/>
  <c r="M546" i="9"/>
  <c r="M547" i="9"/>
  <c r="M548" i="9"/>
  <c r="M549" i="9"/>
  <c r="M1093" i="9"/>
  <c r="M1094" i="9"/>
  <c r="M1095" i="9"/>
  <c r="M1100" i="9"/>
  <c r="M1101" i="9"/>
  <c r="M1102" i="9"/>
  <c r="M1103" i="9"/>
  <c r="M1454" i="9"/>
  <c r="M1455" i="9"/>
  <c r="M1456" i="9"/>
  <c r="M1459" i="9"/>
  <c r="M1460" i="9"/>
  <c r="M1461" i="9"/>
  <c r="M1468" i="9"/>
  <c r="M1469" i="9"/>
  <c r="M1470" i="9"/>
  <c r="M1471" i="9"/>
  <c r="M1472" i="9"/>
  <c r="M1473" i="9"/>
  <c r="M1474" i="9"/>
  <c r="M1475" i="9"/>
  <c r="M1104" i="9"/>
  <c r="M1105" i="9"/>
  <c r="M1106" i="9"/>
  <c r="M1107" i="9"/>
  <c r="M1108" i="9"/>
  <c r="M1109" i="9"/>
  <c r="M1110" i="9"/>
  <c r="M1111" i="9"/>
  <c r="M1112" i="9"/>
  <c r="M1113" i="9"/>
  <c r="M1114" i="9"/>
  <c r="M1410" i="9"/>
  <c r="M2603" i="9"/>
  <c r="M2604" i="9"/>
  <c r="M2605" i="9"/>
  <c r="M2606" i="9"/>
  <c r="M2049" i="9"/>
  <c r="M2052" i="9"/>
  <c r="M2053" i="9"/>
  <c r="M2054" i="9"/>
  <c r="M2055" i="9"/>
  <c r="M2056" i="9"/>
  <c r="M2058" i="9"/>
  <c r="M2059" i="9"/>
  <c r="M2060" i="9"/>
  <c r="M2061" i="9"/>
  <c r="M2062" i="9"/>
  <c r="M2063" i="9"/>
  <c r="M2064" i="9"/>
  <c r="M2065" i="9"/>
  <c r="M2066" i="9"/>
  <c r="M2067" i="9"/>
  <c r="M2068" i="9"/>
  <c r="M2069" i="9"/>
  <c r="M2070" i="9"/>
  <c r="M2071" i="9"/>
  <c r="M2075" i="9"/>
  <c r="M2076" i="9"/>
  <c r="M2051" i="9"/>
  <c r="M2073" i="9"/>
  <c r="M2098" i="9"/>
  <c r="M2099" i="9"/>
  <c r="M2101" i="9"/>
  <c r="M1351" i="9"/>
  <c r="M1352" i="9"/>
  <c r="M1353" i="9"/>
  <c r="M1354" i="9"/>
  <c r="M1355" i="9"/>
  <c r="M1356" i="9"/>
  <c r="M1357" i="9"/>
  <c r="M1358" i="9"/>
  <c r="M1359" i="9"/>
  <c r="M1360" i="9"/>
  <c r="M1361" i="9"/>
  <c r="M2363" i="9"/>
  <c r="M2364" i="9"/>
  <c r="M2541" i="9"/>
  <c r="M2543" i="9"/>
  <c r="M2545" i="9"/>
  <c r="M2546" i="9"/>
  <c r="M2365" i="9"/>
  <c r="M2542" i="9"/>
  <c r="M2544" i="9"/>
  <c r="M2547" i="9"/>
  <c r="M1789" i="9"/>
  <c r="M1790" i="9"/>
  <c r="M1791" i="9"/>
  <c r="M1792" i="9"/>
  <c r="M1793" i="9"/>
  <c r="M1795" i="9"/>
  <c r="M1796" i="9"/>
  <c r="M1797" i="9"/>
  <c r="M1798" i="9"/>
  <c r="M1799" i="9"/>
  <c r="M1800" i="9"/>
  <c r="M1801" i="9"/>
  <c r="M1803" i="9"/>
  <c r="M1805" i="9"/>
  <c r="M1807" i="9"/>
  <c r="M1808" i="9"/>
  <c r="M1809" i="9"/>
  <c r="M1810" i="9"/>
  <c r="M1811" i="9"/>
  <c r="M1812" i="9"/>
  <c r="M1813" i="9"/>
  <c r="M1814" i="9"/>
  <c r="M1816" i="9"/>
  <c r="M1794" i="9"/>
  <c r="M1802" i="9"/>
  <c r="M1804" i="9"/>
  <c r="M1806" i="9"/>
  <c r="M1815" i="9"/>
  <c r="M2086" i="9"/>
  <c r="M2087" i="9"/>
  <c r="M2089" i="9"/>
  <c r="M2090" i="9"/>
  <c r="M2091" i="9"/>
  <c r="M2092" i="9"/>
  <c r="M2088" i="9"/>
  <c r="M2093" i="9"/>
  <c r="M2094" i="9"/>
  <c r="M2169" i="9"/>
  <c r="M138" i="9"/>
  <c r="M139" i="9"/>
  <c r="M140" i="9"/>
  <c r="M141" i="9"/>
  <c r="M142" i="9"/>
  <c r="M143" i="9"/>
  <c r="M144" i="9"/>
  <c r="M145" i="9"/>
  <c r="M146" i="9"/>
  <c r="M147" i="9"/>
  <c r="M148" i="9"/>
  <c r="M149" i="9"/>
  <c r="M150" i="9"/>
  <c r="M151" i="9"/>
  <c r="M152" i="9"/>
  <c r="M153" i="9"/>
  <c r="M154" i="9"/>
  <c r="M155" i="9"/>
  <c r="M156" i="9"/>
  <c r="M157" i="9"/>
  <c r="M158" i="9"/>
  <c r="M159" i="9"/>
  <c r="M160" i="9"/>
  <c r="M161" i="9"/>
  <c r="M162" i="9"/>
  <c r="M163" i="9"/>
  <c r="M164" i="9"/>
  <c r="M165" i="9"/>
  <c r="M166" i="9"/>
  <c r="M167" i="9"/>
  <c r="M168" i="9"/>
  <c r="M169" i="9"/>
  <c r="M170" i="9"/>
  <c r="M171" i="9"/>
  <c r="M1545" i="9"/>
  <c r="M1546" i="9"/>
  <c r="M1547" i="9"/>
  <c r="M1548" i="9"/>
  <c r="M1549" i="9"/>
  <c r="M1551" i="9"/>
  <c r="M1552" i="9"/>
  <c r="M1606" i="9"/>
  <c r="M1607" i="9"/>
  <c r="M1608" i="9"/>
  <c r="M1609" i="9"/>
  <c r="M1610" i="9"/>
  <c r="M1612" i="9"/>
  <c r="M1613" i="9"/>
  <c r="M1614" i="9"/>
  <c r="M1616" i="9"/>
  <c r="M2590" i="9"/>
  <c r="M2591" i="9"/>
  <c r="M2592" i="9"/>
  <c r="M2593" i="9"/>
  <c r="M2595" i="9"/>
  <c r="M2596" i="9"/>
  <c r="M1550" i="9"/>
  <c r="M1553" i="9"/>
  <c r="M1611" i="9"/>
  <c r="M1615" i="9"/>
  <c r="M2594" i="9"/>
  <c r="M9" i="9"/>
  <c r="M10" i="9"/>
  <c r="M11" i="9"/>
  <c r="M12" i="9"/>
  <c r="M13" i="9"/>
  <c r="M14" i="9"/>
  <c r="M245" i="9"/>
  <c r="M246" i="9"/>
  <c r="M247" i="9"/>
  <c r="M248" i="9"/>
  <c r="M249" i="9"/>
  <c r="M250" i="9"/>
  <c r="M483" i="9"/>
  <c r="M484" i="9"/>
  <c r="M485" i="9"/>
  <c r="M486" i="9"/>
  <c r="M872" i="9"/>
  <c r="M1214" i="9"/>
  <c r="M1215" i="9"/>
  <c r="M1216" i="9"/>
  <c r="M1217" i="9"/>
  <c r="M1218" i="9"/>
  <c r="M1219" i="9"/>
  <c r="M1220" i="9"/>
  <c r="M1221" i="9"/>
  <c r="M1222" i="9"/>
  <c r="M1223" i="9"/>
  <c r="M1224" i="9"/>
  <c r="M1225" i="9"/>
  <c r="M2100" i="9"/>
  <c r="M2489" i="9"/>
  <c r="M2490" i="9"/>
  <c r="M1832" i="9"/>
  <c r="M1115" i="9"/>
  <c r="M1116" i="9"/>
  <c r="M1117" i="9"/>
  <c r="M1118" i="9"/>
  <c r="M2105" i="9"/>
  <c r="M2106" i="9"/>
  <c r="M2107" i="9"/>
  <c r="M2108" i="9"/>
  <c r="M2109" i="9"/>
  <c r="M2110" i="9"/>
  <c r="M2111" i="9"/>
  <c r="M2113" i="9"/>
  <c r="M2114" i="9"/>
  <c r="M2115" i="9"/>
  <c r="M2116" i="9"/>
  <c r="M2117" i="9"/>
  <c r="M2118" i="9"/>
  <c r="M2119" i="9"/>
  <c r="M2120" i="9"/>
  <c r="M2127" i="9"/>
  <c r="M665" i="9"/>
  <c r="M666" i="9"/>
  <c r="M667" i="9"/>
  <c r="M668" i="9"/>
  <c r="M669" i="9"/>
  <c r="M894" i="9"/>
  <c r="M895" i="9"/>
  <c r="M896" i="9"/>
  <c r="M897" i="9"/>
  <c r="M898" i="9"/>
  <c r="M899" i="9"/>
  <c r="M900" i="9"/>
  <c r="M901" i="9"/>
  <c r="M902" i="9"/>
  <c r="M903" i="9"/>
  <c r="M904" i="9"/>
  <c r="M905" i="9"/>
  <c r="M906" i="9"/>
  <c r="M907" i="9"/>
  <c r="M908" i="9"/>
  <c r="M909" i="9"/>
  <c r="M2322" i="9"/>
  <c r="M2323" i="9"/>
  <c r="M2324" i="9"/>
  <c r="M2325" i="9"/>
  <c r="M1385" i="9"/>
  <c r="M1386" i="9"/>
  <c r="M1387" i="9"/>
  <c r="M1388" i="9"/>
  <c r="M1389" i="9"/>
  <c r="M1390" i="9"/>
  <c r="M1391" i="9"/>
  <c r="M1392" i="9"/>
  <c r="M1033" i="9"/>
  <c r="M1034" i="9"/>
  <c r="M1035" i="9"/>
  <c r="M1036" i="9"/>
  <c r="M1037" i="9"/>
  <c r="M1038" i="9"/>
  <c r="M1039" i="9"/>
  <c r="M1040" i="9"/>
  <c r="M1041" i="9"/>
  <c r="M1042" i="9"/>
  <c r="M1043" i="9"/>
  <c r="M1044" i="9"/>
  <c r="M1045" i="9"/>
  <c r="M1046" i="9"/>
  <c r="M1047" i="9"/>
  <c r="M1048" i="9"/>
  <c r="M1049" i="9"/>
  <c r="M1050" i="9"/>
  <c r="M1051" i="9"/>
  <c r="M1052" i="9"/>
  <c r="M1053" i="9"/>
  <c r="M1054" i="9"/>
  <c r="M1055" i="9"/>
  <c r="M1056" i="9"/>
  <c r="M1057" i="9"/>
  <c r="M1058" i="9"/>
  <c r="M1059" i="9"/>
  <c r="M1060" i="9"/>
  <c r="M1061" i="9"/>
  <c r="M1062" i="9"/>
  <c r="M1063" i="9"/>
  <c r="M1064" i="9"/>
  <c r="M1065" i="9"/>
  <c r="M1226" i="9"/>
  <c r="M2122" i="9"/>
  <c r="M2123" i="9"/>
  <c r="M2124" i="9"/>
  <c r="M2125" i="9"/>
  <c r="M2126" i="9"/>
  <c r="M2191" i="9"/>
  <c r="M2192" i="9"/>
  <c r="M2193" i="9"/>
  <c r="M848" i="9"/>
  <c r="M849" i="9"/>
  <c r="M850" i="9"/>
  <c r="M851" i="9"/>
  <c r="M852" i="9"/>
  <c r="M853" i="9"/>
  <c r="M854" i="9"/>
  <c r="M855" i="9"/>
  <c r="M856" i="9"/>
  <c r="M857" i="9"/>
  <c r="M858" i="9"/>
  <c r="M859" i="9"/>
  <c r="M860" i="9"/>
  <c r="M861" i="9"/>
  <c r="M1321" i="9"/>
  <c r="M1322" i="9"/>
  <c r="M1323" i="9"/>
  <c r="M1324" i="9"/>
  <c r="M1325" i="9"/>
  <c r="M1326" i="9"/>
  <c r="M1327" i="9"/>
  <c r="M1328" i="9"/>
  <c r="M1329" i="9"/>
  <c r="M1330" i="9"/>
  <c r="M1331" i="9"/>
  <c r="M1332" i="9"/>
  <c r="M1333" i="9"/>
  <c r="M1334" i="9"/>
  <c r="M1335" i="9"/>
  <c r="M1336" i="9"/>
  <c r="M1337" i="9"/>
  <c r="M1338" i="9"/>
  <c r="M1339" i="9"/>
  <c r="M1340" i="9"/>
  <c r="M1341" i="9"/>
  <c r="M1342" i="9"/>
  <c r="M2171" i="9"/>
  <c r="M2172" i="9"/>
  <c r="M2173" i="9"/>
  <c r="M2174" i="9"/>
  <c r="M2175" i="9"/>
  <c r="M2176" i="9"/>
  <c r="M2177" i="9"/>
  <c r="M2178" i="9"/>
  <c r="M2179" i="9"/>
  <c r="M2180" i="9"/>
  <c r="M2181" i="9"/>
  <c r="M2182" i="9"/>
  <c r="M2184" i="9"/>
  <c r="M2185" i="9"/>
  <c r="M2187" i="9"/>
  <c r="M2188" i="9"/>
  <c r="M2189" i="9"/>
  <c r="M2195" i="9"/>
  <c r="M2170" i="9"/>
  <c r="M2183" i="9"/>
  <c r="M2186" i="9"/>
  <c r="M2190" i="9"/>
  <c r="M306" i="9"/>
  <c r="M307" i="9"/>
  <c r="M308" i="9"/>
  <c r="M309" i="9"/>
  <c r="M310" i="9"/>
  <c r="M311" i="9"/>
  <c r="M312" i="9"/>
  <c r="M313" i="9"/>
  <c r="M314" i="9"/>
  <c r="M315" i="9"/>
  <c r="M316" i="9"/>
  <c r="M317" i="9"/>
  <c r="M318" i="9"/>
  <c r="M319" i="9"/>
  <c r="M320" i="9"/>
  <c r="M321" i="9"/>
  <c r="M322" i="9"/>
  <c r="M323" i="9"/>
  <c r="M324" i="9"/>
  <c r="M325" i="9"/>
  <c r="M326" i="9"/>
  <c r="M327" i="9"/>
  <c r="M8" i="9"/>
  <c r="M816" i="9"/>
  <c r="M817" i="9"/>
  <c r="M818" i="9"/>
  <c r="M819" i="9"/>
  <c r="M820" i="9"/>
  <c r="M821" i="9"/>
  <c r="M822" i="9"/>
  <c r="M823" i="9"/>
  <c r="M569" i="9"/>
  <c r="M570" i="9"/>
  <c r="M571" i="9"/>
  <c r="M572" i="9"/>
  <c r="M747" i="9"/>
  <c r="M748" i="9"/>
  <c r="M749" i="9"/>
  <c r="M750" i="9"/>
  <c r="M751" i="9"/>
  <c r="M752" i="9"/>
  <c r="M753" i="9"/>
  <c r="M754" i="9"/>
  <c r="M755" i="9"/>
  <c r="M756" i="9"/>
  <c r="M757" i="9"/>
  <c r="M758" i="9"/>
  <c r="M759" i="9"/>
  <c r="M760" i="9"/>
  <c r="M761" i="9"/>
  <c r="M762" i="9"/>
  <c r="M2103" i="9"/>
  <c r="M2104" i="9"/>
  <c r="M883" i="9"/>
  <c r="M887" i="9"/>
  <c r="M2212" i="9"/>
  <c r="M675" i="9"/>
  <c r="M676" i="9"/>
  <c r="M677" i="9"/>
  <c r="M678" i="9"/>
  <c r="M2" i="9"/>
  <c r="M3" i="9"/>
  <c r="M4" i="9"/>
  <c r="M5" i="9"/>
  <c r="M6" i="9"/>
  <c r="M7" i="9"/>
  <c r="M836" i="9"/>
  <c r="M874" i="9"/>
  <c r="M875" i="9"/>
  <c r="M876" i="9"/>
  <c r="M877" i="9"/>
  <c r="M878" i="9"/>
  <c r="M879" i="9"/>
  <c r="M880" i="9"/>
  <c r="M881" i="9"/>
  <c r="M888" i="9"/>
  <c r="M1240" i="9"/>
  <c r="M1241" i="9"/>
  <c r="M1242" i="9"/>
  <c r="M1243" i="9"/>
  <c r="M1244" i="9"/>
  <c r="M1245" i="9"/>
  <c r="M1246" i="9"/>
  <c r="M1247" i="9"/>
  <c r="M1248" i="9"/>
  <c r="M1249" i="9"/>
  <c r="M1250" i="9"/>
  <c r="M1251" i="9"/>
  <c r="M1252" i="9"/>
  <c r="M1253" i="9"/>
  <c r="M1254" i="9"/>
  <c r="M1255" i="9"/>
  <c r="M1256" i="9"/>
  <c r="M1257" i="9"/>
  <c r="M1258" i="9"/>
  <c r="M1259" i="9"/>
  <c r="M1260" i="9"/>
  <c r="M1261" i="9"/>
  <c r="M837" i="9"/>
  <c r="M838" i="9"/>
  <c r="M839" i="9"/>
  <c r="M840" i="9"/>
  <c r="M53" i="9"/>
  <c r="M263" i="9"/>
  <c r="M264" i="9"/>
  <c r="M265" i="9"/>
  <c r="M266" i="9"/>
  <c r="M267" i="9"/>
  <c r="M268" i="9"/>
  <c r="M269" i="9"/>
  <c r="M270" i="9"/>
  <c r="M271" i="9"/>
  <c r="M889" i="9"/>
  <c r="M890" i="9"/>
  <c r="M891" i="9"/>
  <c r="M892" i="9"/>
  <c r="M893" i="9"/>
  <c r="M540" i="9"/>
  <c r="M541" i="9"/>
  <c r="M542" i="9"/>
  <c r="M543" i="9"/>
  <c r="M1397" i="9"/>
  <c r="M1398" i="9"/>
  <c r="M1399" i="9"/>
  <c r="M1400" i="9"/>
  <c r="M1401" i="9"/>
  <c r="M1402" i="9"/>
  <c r="M1403" i="9"/>
  <c r="M1404" i="9"/>
  <c r="M1405" i="9"/>
  <c r="M1406" i="9"/>
  <c r="M1407" i="9"/>
  <c r="M1408" i="9"/>
  <c r="M1409" i="9"/>
  <c r="M33" i="9"/>
  <c r="M34" i="9"/>
  <c r="M35" i="9"/>
  <c r="M36" i="9"/>
  <c r="M37" i="9"/>
  <c r="M38" i="9"/>
  <c r="M39" i="9"/>
  <c r="M40" i="9"/>
  <c r="M41" i="9"/>
  <c r="M583" i="9"/>
  <c r="M584" i="9"/>
  <c r="M585" i="9"/>
  <c r="M586" i="9"/>
  <c r="M587" i="9"/>
  <c r="M588" i="9"/>
  <c r="M589" i="9"/>
  <c r="M1827" i="9"/>
  <c r="M1829" i="9"/>
  <c r="M1830" i="9"/>
  <c r="M2339" i="9"/>
  <c r="M2373" i="9"/>
  <c r="M1828" i="9"/>
  <c r="M1831" i="9"/>
  <c r="M2340" i="9"/>
  <c r="M2374" i="9"/>
  <c r="M2200" i="9"/>
  <c r="M2201" i="9"/>
  <c r="M2203" i="9"/>
  <c r="M2204" i="9"/>
  <c r="M2341" i="9"/>
  <c r="M1022" i="9"/>
  <c r="M1023" i="9"/>
  <c r="M1024" i="9"/>
  <c r="M1025" i="9"/>
  <c r="M1026" i="9"/>
  <c r="M1027" i="9"/>
  <c r="M1028" i="9"/>
  <c r="M1029" i="9"/>
  <c r="M1030" i="9"/>
  <c r="M1031" i="9"/>
  <c r="M1032" i="9"/>
  <c r="M2202" i="9"/>
  <c r="M2205" i="9"/>
  <c r="M763" i="9"/>
  <c r="M764" i="9"/>
  <c r="M765" i="9"/>
  <c r="M766" i="9"/>
  <c r="M767" i="9"/>
  <c r="M768" i="9"/>
  <c r="M2095" i="9"/>
  <c r="M2096" i="9"/>
  <c r="M2138" i="9"/>
  <c r="M2097" i="9"/>
  <c r="M2139" i="9"/>
  <c r="M194" i="9"/>
  <c r="M195" i="9"/>
  <c r="M196" i="9"/>
  <c r="M197" i="9"/>
  <c r="M198" i="9"/>
  <c r="M199" i="9"/>
  <c r="M200" i="9"/>
  <c r="M201" i="9"/>
  <c r="M202" i="9"/>
  <c r="M203" i="9"/>
  <c r="M204" i="9"/>
  <c r="M205" i="9"/>
  <c r="M206" i="9"/>
  <c r="M207" i="9"/>
  <c r="M208" i="9"/>
  <c r="M209" i="9"/>
  <c r="M210" i="9"/>
  <c r="M211" i="9"/>
  <c r="M212" i="9"/>
  <c r="M213" i="9"/>
  <c r="M214" i="9"/>
  <c r="M215" i="9"/>
  <c r="M216" i="9"/>
  <c r="M217" i="9"/>
  <c r="M218" i="9"/>
  <c r="M789" i="9"/>
  <c r="M790" i="9"/>
  <c r="M791" i="9"/>
  <c r="M792" i="9"/>
  <c r="M793" i="9"/>
  <c r="M794" i="9"/>
  <c r="M795" i="9"/>
  <c r="M796" i="9"/>
  <c r="M797" i="9"/>
  <c r="M798" i="9"/>
  <c r="M799" i="9"/>
  <c r="M800" i="9"/>
  <c r="M801" i="9"/>
  <c r="M802" i="9"/>
  <c r="M1596" i="9"/>
  <c r="M1657" i="9"/>
  <c r="M1659" i="9"/>
  <c r="M1660" i="9"/>
  <c r="M2492" i="9"/>
  <c r="M1597" i="9"/>
  <c r="M1658" i="9"/>
  <c r="M2493" i="9"/>
  <c r="M1362" i="9"/>
  <c r="M1363" i="9"/>
  <c r="M1364" i="9"/>
  <c r="M1365" i="9"/>
  <c r="M1366" i="9"/>
  <c r="M1367" i="9"/>
  <c r="M1368" i="9"/>
  <c r="M1369" i="9"/>
  <c r="M1370" i="9"/>
  <c r="M1371" i="9"/>
  <c r="M1372" i="9"/>
  <c r="M2461" i="9"/>
  <c r="M1511" i="9"/>
  <c r="M1516" i="9"/>
  <c r="M1522" i="9"/>
  <c r="M1534" i="9"/>
  <c r="M1540" i="9"/>
  <c r="M1927" i="9"/>
  <c r="M2047" i="9"/>
  <c r="M2128" i="9"/>
  <c r="M2226" i="9"/>
  <c r="M2229" i="9"/>
  <c r="M2230" i="9"/>
  <c r="M2232" i="9"/>
  <c r="M2234" i="9"/>
  <c r="M2235" i="9"/>
  <c r="M2237" i="9"/>
  <c r="M2239" i="9"/>
  <c r="M2241" i="9"/>
  <c r="M2244" i="9"/>
  <c r="M2246" i="9"/>
  <c r="M2248" i="9"/>
  <c r="M2377" i="9"/>
  <c r="M2378" i="9"/>
  <c r="M2379" i="9"/>
  <c r="M2381" i="9"/>
  <c r="M2382" i="9"/>
  <c r="M2388" i="9"/>
  <c r="M2417" i="9"/>
  <c r="M2418" i="9"/>
  <c r="M2424" i="9"/>
  <c r="M2460" i="9"/>
  <c r="M1740" i="9"/>
  <c r="M1769" i="9"/>
  <c r="M2050" i="9"/>
  <c r="M2057" i="9"/>
  <c r="M2072" i="9"/>
  <c r="M2074" i="9"/>
  <c r="M2102" i="9"/>
  <c r="M2112" i="9"/>
  <c r="M2140" i="9"/>
  <c r="M2141" i="9"/>
  <c r="M2142" i="9"/>
  <c r="M2143" i="9"/>
  <c r="M2282" i="9"/>
  <c r="M2376" i="9"/>
  <c r="M2426" i="9"/>
  <c r="M2469" i="9"/>
  <c r="M2562" i="9"/>
  <c r="M824" i="9"/>
  <c r="L825" i="9"/>
  <c r="L826" i="9"/>
  <c r="L2342" i="9"/>
  <c r="L2343" i="9"/>
  <c r="L279" i="9"/>
  <c r="L281" i="9"/>
  <c r="L282" i="9"/>
  <c r="L284" i="9"/>
  <c r="L285" i="9"/>
  <c r="L286" i="9"/>
  <c r="L287" i="9"/>
  <c r="L289" i="9"/>
  <c r="L290" i="9"/>
  <c r="L291" i="9"/>
  <c r="L1628" i="9"/>
  <c r="L2285" i="9"/>
  <c r="L2553" i="9"/>
  <c r="L2556" i="9"/>
  <c r="L2564" i="9"/>
  <c r="L2554" i="9"/>
  <c r="L2557" i="9"/>
  <c r="L941" i="9"/>
  <c r="L942" i="9"/>
  <c r="L943" i="9"/>
  <c r="L944" i="9"/>
  <c r="L945" i="9"/>
  <c r="L946" i="9"/>
  <c r="L947" i="9"/>
  <c r="L948" i="9"/>
  <c r="L949" i="9"/>
  <c r="L950" i="9"/>
  <c r="L1119" i="9"/>
  <c r="L1120" i="9"/>
  <c r="L1121" i="9"/>
  <c r="L1122" i="9"/>
  <c r="L1123" i="9"/>
  <c r="L1124" i="9"/>
  <c r="L1125" i="9"/>
  <c r="L1126" i="9"/>
  <c r="L1127" i="9"/>
  <c r="L1128" i="9"/>
  <c r="L1129" i="9"/>
  <c r="L1130" i="9"/>
  <c r="L1131" i="9"/>
  <c r="L1132" i="9"/>
  <c r="L1133" i="9"/>
  <c r="L1134" i="9"/>
  <c r="L1135" i="9"/>
  <c r="L1136" i="9"/>
  <c r="L1137" i="9"/>
  <c r="L1138" i="9"/>
  <c r="L1139" i="9"/>
  <c r="L1140" i="9"/>
  <c r="L2134" i="9"/>
  <c r="L2252" i="9"/>
  <c r="L2253" i="9"/>
  <c r="L2254" i="9"/>
  <c r="L2255" i="9"/>
  <c r="L2256" i="9"/>
  <c r="L2257" i="9"/>
  <c r="L2258" i="9"/>
  <c r="L2259" i="9"/>
  <c r="L2260" i="9"/>
  <c r="L2261" i="9"/>
  <c r="L2380" i="9"/>
  <c r="L2383" i="9"/>
  <c r="L2384" i="9"/>
  <c r="L2385" i="9"/>
  <c r="L2386" i="9"/>
  <c r="L2387" i="9"/>
  <c r="L2389" i="9"/>
  <c r="L2391" i="9"/>
  <c r="L2392" i="9"/>
  <c r="L2393" i="9"/>
  <c r="L2394" i="9"/>
  <c r="L2395" i="9"/>
  <c r="L2396" i="9"/>
  <c r="L2405" i="9"/>
  <c r="L2407" i="9"/>
  <c r="L2408" i="9"/>
  <c r="L2409" i="9"/>
  <c r="L2410" i="9"/>
  <c r="L2411" i="9"/>
  <c r="L2412" i="9"/>
  <c r="L2413" i="9"/>
  <c r="L2414" i="9"/>
  <c r="L2419" i="9"/>
  <c r="L2420" i="9"/>
  <c r="L2422" i="9"/>
  <c r="L2423" i="9"/>
  <c r="L2538" i="9"/>
  <c r="L2539" i="9"/>
  <c r="L2262" i="9"/>
  <c r="L2390" i="9"/>
  <c r="L2406" i="9"/>
  <c r="L2415" i="9"/>
  <c r="L2416" i="9"/>
  <c r="L2421" i="9"/>
  <c r="L2540" i="9"/>
  <c r="L1007" i="9"/>
  <c r="L1008" i="9"/>
  <c r="L1009" i="9"/>
  <c r="L1010" i="9"/>
  <c r="L1011" i="9"/>
  <c r="L1012" i="9"/>
  <c r="L1013" i="9"/>
  <c r="L1014" i="9"/>
  <c r="L1015" i="9"/>
  <c r="L1016" i="9"/>
  <c r="L1017" i="9"/>
  <c r="L1018" i="9"/>
  <c r="L1019" i="9"/>
  <c r="L1020" i="9"/>
  <c r="L1698" i="9"/>
  <c r="L1823" i="9"/>
  <c r="L1918" i="9"/>
  <c r="L2295" i="9"/>
  <c r="L2296" i="9"/>
  <c r="L2297" i="9"/>
  <c r="L2298" i="9"/>
  <c r="L2299" i="9"/>
  <c r="L2300" i="9"/>
  <c r="L2301" i="9"/>
  <c r="L2302" i="9"/>
  <c r="L2303" i="9"/>
  <c r="L2304" i="9"/>
  <c r="L2305" i="9"/>
  <c r="L2306" i="9"/>
  <c r="L2308" i="9"/>
  <c r="L2309" i="9"/>
  <c r="L2310" i="9"/>
  <c r="L2311" i="9"/>
  <c r="L1824" i="9"/>
  <c r="L1919" i="9"/>
  <c r="L2307" i="9"/>
  <c r="L2312" i="9"/>
  <c r="L1070" i="9"/>
  <c r="L1071" i="9"/>
  <c r="L1075" i="9"/>
  <c r="L1076" i="9"/>
  <c r="L1077" i="9"/>
  <c r="L489" i="9"/>
  <c r="L490" i="9"/>
  <c r="L491" i="9"/>
  <c r="L492" i="9"/>
  <c r="L493" i="9"/>
  <c r="L494" i="9"/>
  <c r="L495" i="9"/>
  <c r="L496" i="9"/>
  <c r="L497" i="9"/>
  <c r="L498" i="9"/>
  <c r="L499" i="9"/>
  <c r="L500" i="9"/>
  <c r="L501" i="9"/>
  <c r="L502" i="9"/>
  <c r="L503" i="9"/>
  <c r="L504" i="9"/>
  <c r="L505" i="9"/>
  <c r="L506" i="9"/>
  <c r="L507" i="9"/>
  <c r="L508" i="9"/>
  <c r="L509" i="9"/>
  <c r="L510" i="9"/>
  <c r="L511" i="9"/>
  <c r="L512" i="9"/>
  <c r="L513" i="9"/>
  <c r="L514" i="9"/>
  <c r="L515" i="9"/>
  <c r="L516" i="9"/>
  <c r="L517" i="9"/>
  <c r="L641" i="9"/>
  <c r="L642" i="9"/>
  <c r="L643" i="9"/>
  <c r="L644" i="9"/>
  <c r="L645" i="9"/>
  <c r="L404" i="9"/>
  <c r="L405" i="9"/>
  <c r="L406" i="9"/>
  <c r="L407" i="9"/>
  <c r="L408" i="9"/>
  <c r="L409" i="9"/>
  <c r="L1066" i="9"/>
  <c r="L1067" i="9"/>
  <c r="L1068" i="9"/>
  <c r="L1069" i="9"/>
  <c r="L1393" i="9"/>
  <c r="L1394" i="9"/>
  <c r="L1395" i="9"/>
  <c r="L1396" i="9"/>
  <c r="L1687" i="9"/>
  <c r="L1688" i="9"/>
  <c r="L1689" i="9"/>
  <c r="L1690" i="9"/>
  <c r="L1691" i="9"/>
  <c r="L1692" i="9"/>
  <c r="L1693" i="9"/>
  <c r="L1694" i="9"/>
  <c r="L1695" i="9"/>
  <c r="L1696" i="9"/>
  <c r="L2579" i="9"/>
  <c r="L2580" i="9"/>
  <c r="L2581" i="9"/>
  <c r="L2582" i="9"/>
  <c r="L2583" i="9"/>
  <c r="L2584" i="9"/>
  <c r="L2585" i="9"/>
  <c r="L2586" i="9"/>
  <c r="L2587" i="9"/>
  <c r="L2588" i="9"/>
  <c r="L1697" i="9"/>
  <c r="L2589" i="9"/>
  <c r="L280" i="9"/>
  <c r="L1565" i="9"/>
  <c r="L1566" i="9"/>
  <c r="L1567" i="9"/>
  <c r="L1568" i="9"/>
  <c r="L1569" i="9"/>
  <c r="L1570" i="9"/>
  <c r="L1571" i="9"/>
  <c r="L1572" i="9"/>
  <c r="L1573" i="9"/>
  <c r="L1574" i="9"/>
  <c r="L1575" i="9"/>
  <c r="L1576" i="9"/>
  <c r="L1577" i="9"/>
  <c r="L1578" i="9"/>
  <c r="L1579" i="9"/>
  <c r="L1343" i="9"/>
  <c r="L1344" i="9"/>
  <c r="L1345" i="9"/>
  <c r="L1346" i="9"/>
  <c r="L1347" i="9"/>
  <c r="L1348" i="9"/>
  <c r="L1349" i="9"/>
  <c r="L1350" i="9"/>
  <c r="L1772" i="9"/>
  <c r="L1773" i="9"/>
  <c r="L1774" i="9"/>
  <c r="L121" i="9"/>
  <c r="L122" i="9"/>
  <c r="L488" i="9"/>
  <c r="L518" i="9"/>
  <c r="L573" i="9"/>
  <c r="L697" i="9"/>
  <c r="L698" i="9"/>
  <c r="L873" i="9"/>
  <c r="L951" i="9"/>
  <c r="L952" i="9"/>
  <c r="L953" i="9"/>
  <c r="L954" i="9"/>
  <c r="L955" i="9"/>
  <c r="L956" i="9"/>
  <c r="L957" i="9"/>
  <c r="L958" i="9"/>
  <c r="L959" i="9"/>
  <c r="L960" i="9"/>
  <c r="L961" i="9"/>
  <c r="L1078" i="9"/>
  <c r="L1202" i="9"/>
  <c r="L1203" i="9"/>
  <c r="L1204" i="9"/>
  <c r="L1205" i="9"/>
  <c r="L1206" i="9"/>
  <c r="L1207" i="9"/>
  <c r="L1208" i="9"/>
  <c r="L1209" i="9"/>
  <c r="L1210" i="9"/>
  <c r="L1211" i="9"/>
  <c r="L1212" i="9"/>
  <c r="L1213" i="9"/>
  <c r="L1417" i="9"/>
  <c r="L1418" i="9"/>
  <c r="L1419" i="9"/>
  <c r="L1420" i="9"/>
  <c r="L1421" i="9"/>
  <c r="L1422" i="9"/>
  <c r="L1424" i="9"/>
  <c r="L1425" i="9"/>
  <c r="L1426" i="9"/>
  <c r="L1450" i="9"/>
  <c r="L1476" i="9"/>
  <c r="L1477" i="9"/>
  <c r="L1478" i="9"/>
  <c r="L1479" i="9"/>
  <c r="L1480" i="9"/>
  <c r="L1485" i="9"/>
  <c r="L1486" i="9"/>
  <c r="L1487" i="9"/>
  <c r="L1488" i="9"/>
  <c r="L1489" i="9"/>
  <c r="L1499" i="9"/>
  <c r="L1554" i="9"/>
  <c r="L1559" i="9"/>
  <c r="L1560" i="9"/>
  <c r="L1564" i="9"/>
  <c r="L1604" i="9"/>
  <c r="L1605" i="9"/>
  <c r="L1617" i="9"/>
  <c r="L1618" i="9"/>
  <c r="L1619" i="9"/>
  <c r="L1620" i="9"/>
  <c r="L1621" i="9"/>
  <c r="L1622" i="9"/>
  <c r="L1623" i="9"/>
  <c r="L1624" i="9"/>
  <c r="L1625" i="9"/>
  <c r="L1626" i="9"/>
  <c r="L1627" i="9"/>
  <c r="L1632" i="9"/>
  <c r="L1633" i="9"/>
  <c r="L1634" i="9"/>
  <c r="L1650" i="9"/>
  <c r="L1652" i="9"/>
  <c r="L1653" i="9"/>
  <c r="L1654" i="9"/>
  <c r="L1655" i="9"/>
  <c r="L1656" i="9"/>
  <c r="L1662" i="9"/>
  <c r="L1663" i="9"/>
  <c r="L1664" i="9"/>
  <c r="L1665" i="9"/>
  <c r="L1674" i="9"/>
  <c r="L1675" i="9"/>
  <c r="L1676" i="9"/>
  <c r="L1677" i="9"/>
  <c r="L1678" i="9"/>
  <c r="L1679" i="9"/>
  <c r="L1680" i="9"/>
  <c r="L1681" i="9"/>
  <c r="L1682" i="9"/>
  <c r="L1683" i="9"/>
  <c r="L1684" i="9"/>
  <c r="L1685" i="9"/>
  <c r="L1686" i="9"/>
  <c r="L1735" i="9"/>
  <c r="L1737" i="9"/>
  <c r="L1783" i="9"/>
  <c r="L1822" i="9"/>
  <c r="L1866" i="9"/>
  <c r="L1867" i="9"/>
  <c r="L1909" i="9"/>
  <c r="L1910" i="9"/>
  <c r="L1914" i="9"/>
  <c r="L1915" i="9"/>
  <c r="L1916" i="9"/>
  <c r="L2019" i="9"/>
  <c r="L2020" i="9"/>
  <c r="L2084" i="9"/>
  <c r="L2135" i="9"/>
  <c r="L2137" i="9"/>
  <c r="L2144" i="9"/>
  <c r="L2146" i="9"/>
  <c r="L2151" i="9"/>
  <c r="L2152" i="9"/>
  <c r="L2154" i="9"/>
  <c r="L2196" i="9"/>
  <c r="L2206" i="9"/>
  <c r="L2209" i="9"/>
  <c r="L2210" i="9"/>
  <c r="L2213" i="9"/>
  <c r="L2214" i="9"/>
  <c r="L2273" i="9"/>
  <c r="L2274" i="9"/>
  <c r="L2275" i="9"/>
  <c r="L2276" i="9"/>
  <c r="L2277" i="9"/>
  <c r="L2278" i="9"/>
  <c r="L2279" i="9"/>
  <c r="L2280" i="9"/>
  <c r="L2281" i="9"/>
  <c r="L2283" i="9"/>
  <c r="L2284" i="9"/>
  <c r="L2328" i="9"/>
  <c r="L2360" i="9"/>
  <c r="L2366" i="9"/>
  <c r="L1423" i="9"/>
  <c r="L1481" i="9"/>
  <c r="L1651" i="9"/>
  <c r="L1911" i="9"/>
  <c r="L2085" i="9"/>
  <c r="L2145" i="9"/>
  <c r="L2153" i="9"/>
  <c r="L2155" i="9"/>
  <c r="L2327" i="9"/>
  <c r="L619" i="9"/>
  <c r="L620" i="9"/>
  <c r="L621" i="9"/>
  <c r="L622" i="9"/>
  <c r="L623" i="9"/>
  <c r="L624" i="9"/>
  <c r="L625" i="9"/>
  <c r="L626" i="9"/>
  <c r="L627" i="9"/>
  <c r="L628" i="9"/>
  <c r="L1227" i="9"/>
  <c r="L1228" i="9"/>
  <c r="L1229" i="9"/>
  <c r="L1230" i="9"/>
  <c r="L1561" i="9"/>
  <c r="L1562" i="9"/>
  <c r="L1868" i="9"/>
  <c r="L1869" i="9"/>
  <c r="L1876" i="9"/>
  <c r="L1877" i="9"/>
  <c r="L1878" i="9"/>
  <c r="L1879" i="9"/>
  <c r="L1563" i="9"/>
  <c r="L1870" i="9"/>
  <c r="L1880" i="9"/>
  <c r="L1881" i="9"/>
  <c r="L283" i="9"/>
  <c r="L288" i="9"/>
  <c r="L1490" i="9"/>
  <c r="L1491" i="9"/>
  <c r="L1492" i="9"/>
  <c r="L2035" i="9"/>
  <c r="L2211" i="9"/>
  <c r="L2326" i="9"/>
  <c r="L2344" i="9"/>
  <c r="L884" i="9"/>
  <c r="L885" i="9"/>
  <c r="L886" i="9"/>
  <c r="L922" i="9"/>
  <c r="L923" i="9"/>
  <c r="L924" i="9"/>
  <c r="L925" i="9"/>
  <c r="L926" i="9"/>
  <c r="L2216" i="9"/>
  <c r="L2217" i="9"/>
  <c r="L2218" i="9"/>
  <c r="L2219" i="9"/>
  <c r="L2220" i="9"/>
  <c r="L2221" i="9"/>
  <c r="L2222" i="9"/>
  <c r="L2223" i="9"/>
  <c r="L2224" i="9"/>
  <c r="L2225" i="9"/>
  <c r="L2227" i="9"/>
  <c r="L2228" i="9"/>
  <c r="L2231" i="9"/>
  <c r="L2233" i="9"/>
  <c r="L2236" i="9"/>
  <c r="L2238" i="9"/>
  <c r="L2240" i="9"/>
  <c r="L2243" i="9"/>
  <c r="L2245" i="9"/>
  <c r="L2247" i="9"/>
  <c r="L2249" i="9"/>
  <c r="L2250" i="9"/>
  <c r="L2251" i="9"/>
  <c r="L2397" i="9"/>
  <c r="L2398" i="9"/>
  <c r="L2399" i="9"/>
  <c r="L2400" i="9"/>
  <c r="L2401" i="9"/>
  <c r="L2403" i="9"/>
  <c r="L2404" i="9"/>
  <c r="L1920" i="9"/>
  <c r="L2242" i="9"/>
  <c r="L2402" i="9"/>
  <c r="L2527" i="9"/>
  <c r="L113" i="9"/>
  <c r="L114" i="9"/>
  <c r="L115" i="9"/>
  <c r="L116" i="9"/>
  <c r="L117" i="9"/>
  <c r="L118" i="9"/>
  <c r="L119" i="9"/>
  <c r="L120" i="9"/>
  <c r="L123" i="9"/>
  <c r="L124" i="9"/>
  <c r="L125" i="9"/>
  <c r="L126" i="9"/>
  <c r="L127" i="9"/>
  <c r="L128" i="9"/>
  <c r="L129" i="9"/>
  <c r="L130" i="9"/>
  <c r="L131" i="9"/>
  <c r="L132" i="9"/>
  <c r="L133" i="9"/>
  <c r="L134" i="9"/>
  <c r="L135" i="9"/>
  <c r="L136" i="9"/>
  <c r="L251" i="9"/>
  <c r="L252" i="9"/>
  <c r="L253" i="9"/>
  <c r="L254" i="9"/>
  <c r="L255" i="9"/>
  <c r="L1294" i="9"/>
  <c r="L1295" i="9"/>
  <c r="L1296" i="9"/>
  <c r="L1297" i="9"/>
  <c r="L1298" i="9"/>
  <c r="L1299" i="9"/>
  <c r="L1300" i="9"/>
  <c r="L1301" i="9"/>
  <c r="L292" i="9"/>
  <c r="L1373" i="9"/>
  <c r="L1374" i="9"/>
  <c r="L1375" i="9"/>
  <c r="L1376" i="9"/>
  <c r="L1377" i="9"/>
  <c r="L1378" i="9"/>
  <c r="L1379" i="9"/>
  <c r="L1380" i="9"/>
  <c r="L1381" i="9"/>
  <c r="L1382" i="9"/>
  <c r="L1383" i="9"/>
  <c r="L1384" i="9"/>
  <c r="L1635" i="9"/>
  <c r="L1636" i="9"/>
  <c r="L1637" i="9"/>
  <c r="L1638" i="9"/>
  <c r="L1639" i="9"/>
  <c r="L1640" i="9"/>
  <c r="L1641" i="9"/>
  <c r="L1642" i="9"/>
  <c r="L1643" i="9"/>
  <c r="L1645" i="9"/>
  <c r="L1646" i="9"/>
  <c r="L1648" i="9"/>
  <c r="L1649" i="9"/>
  <c r="L2375" i="9"/>
  <c r="L2488" i="9"/>
  <c r="L2555" i="9"/>
  <c r="L2558" i="9"/>
  <c r="L2559" i="9"/>
  <c r="L2560" i="9"/>
  <c r="L2561" i="9"/>
  <c r="L2563" i="9"/>
  <c r="L2565" i="9"/>
  <c r="L2566" i="9"/>
  <c r="L2567" i="9"/>
  <c r="L2568" i="9"/>
  <c r="L2569" i="9"/>
  <c r="L2570" i="9"/>
  <c r="L2571" i="9"/>
  <c r="L2572" i="9"/>
  <c r="L2573" i="9"/>
  <c r="L2574" i="9"/>
  <c r="L2575" i="9"/>
  <c r="L1644" i="9"/>
  <c r="L1647" i="9"/>
  <c r="L2576" i="9"/>
  <c r="L2577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1072" i="9"/>
  <c r="L1073" i="9"/>
  <c r="L1074" i="9"/>
  <c r="L1482" i="9"/>
  <c r="L1483" i="9"/>
  <c r="L2346" i="9"/>
  <c r="L2347" i="9"/>
  <c r="L1484" i="9"/>
  <c r="L2348" i="9"/>
  <c r="L1940" i="9"/>
  <c r="L1941" i="9"/>
  <c r="L1942" i="9"/>
  <c r="L15" i="9"/>
  <c r="L16" i="9"/>
  <c r="L17" i="9"/>
  <c r="L18" i="9"/>
  <c r="L19" i="9"/>
  <c r="L20" i="9"/>
  <c r="L21" i="9"/>
  <c r="L22" i="9"/>
  <c r="L23" i="9"/>
  <c r="L293" i="9"/>
  <c r="L294" i="9"/>
  <c r="L295" i="9"/>
  <c r="L296" i="9"/>
  <c r="L297" i="9"/>
  <c r="L298" i="9"/>
  <c r="L299" i="9"/>
  <c r="L300" i="9"/>
  <c r="L301" i="9"/>
  <c r="L302" i="9"/>
  <c r="L303" i="9"/>
  <c r="L304" i="9"/>
  <c r="L410" i="9"/>
  <c r="L411" i="9"/>
  <c r="L412" i="9"/>
  <c r="L413" i="9"/>
  <c r="L414" i="9"/>
  <c r="L415" i="9"/>
  <c r="L416" i="9"/>
  <c r="L417" i="9"/>
  <c r="L418" i="9"/>
  <c r="L419" i="9"/>
  <c r="L420" i="9"/>
  <c r="L421" i="9"/>
  <c r="L423" i="9"/>
  <c r="L424" i="9"/>
  <c r="L425" i="9"/>
  <c r="L1709" i="9"/>
  <c r="L1711" i="9"/>
  <c r="L1712" i="9"/>
  <c r="L1713" i="9"/>
  <c r="L1714" i="9"/>
  <c r="L1715" i="9"/>
  <c r="L1716" i="9"/>
  <c r="L1717" i="9"/>
  <c r="L1718" i="9"/>
  <c r="L1719" i="9"/>
  <c r="L1720" i="9"/>
  <c r="L1721" i="9"/>
  <c r="L1722" i="9"/>
  <c r="L1723" i="9"/>
  <c r="L1725" i="9"/>
  <c r="L1727" i="9"/>
  <c r="L1733" i="9"/>
  <c r="L1833" i="9"/>
  <c r="L1834" i="9"/>
  <c r="L1835" i="9"/>
  <c r="L1836" i="9"/>
  <c r="L1837" i="9"/>
  <c r="L1839" i="9"/>
  <c r="L1840" i="9"/>
  <c r="L1841" i="9"/>
  <c r="L1842" i="9"/>
  <c r="L1843" i="9"/>
  <c r="L1710" i="9"/>
  <c r="L1724" i="9"/>
  <c r="L1726" i="9"/>
  <c r="L1728" i="9"/>
  <c r="L1732" i="9"/>
  <c r="L1734" i="9"/>
  <c r="L1838" i="9"/>
  <c r="L1844" i="9"/>
  <c r="L2194" i="9"/>
  <c r="L24" i="9"/>
  <c r="L25" i="9"/>
  <c r="L26" i="9"/>
  <c r="L27" i="9"/>
  <c r="L28" i="9"/>
  <c r="L29" i="9"/>
  <c r="L30" i="9"/>
  <c r="L31" i="9"/>
  <c r="L32" i="9"/>
  <c r="L89" i="9"/>
  <c r="L90" i="9"/>
  <c r="L91" i="9"/>
  <c r="L137" i="9"/>
  <c r="L175" i="9"/>
  <c r="L176" i="9"/>
  <c r="L177" i="9"/>
  <c r="L178" i="9"/>
  <c r="L179" i="9"/>
  <c r="L180" i="9"/>
  <c r="L181" i="9"/>
  <c r="L182" i="9"/>
  <c r="L183" i="9"/>
  <c r="L184" i="9"/>
  <c r="L185" i="9"/>
  <c r="L186" i="9"/>
  <c r="L187" i="9"/>
  <c r="L219" i="9"/>
  <c r="L220" i="9"/>
  <c r="L221" i="9"/>
  <c r="L222" i="9"/>
  <c r="L223" i="9"/>
  <c r="L224" i="9"/>
  <c r="L225" i="9"/>
  <c r="L226" i="9"/>
  <c r="L227" i="9"/>
  <c r="L228" i="9"/>
  <c r="L229" i="9"/>
  <c r="L230" i="9"/>
  <c r="L231" i="9"/>
  <c r="L232" i="9"/>
  <c r="L233" i="9"/>
  <c r="L234" i="9"/>
  <c r="L235" i="9"/>
  <c r="L236" i="9"/>
  <c r="L237" i="9"/>
  <c r="L238" i="9"/>
  <c r="L239" i="9"/>
  <c r="L240" i="9"/>
  <c r="L241" i="9"/>
  <c r="L242" i="9"/>
  <c r="L256" i="9"/>
  <c r="L257" i="9"/>
  <c r="L258" i="9"/>
  <c r="L259" i="9"/>
  <c r="L260" i="9"/>
  <c r="L261" i="9"/>
  <c r="L262" i="9"/>
  <c r="L523" i="9"/>
  <c r="L524" i="9"/>
  <c r="L525" i="9"/>
  <c r="L526" i="9"/>
  <c r="L527" i="9"/>
  <c r="L528" i="9"/>
  <c r="L529" i="9"/>
  <c r="L530" i="9"/>
  <c r="L531" i="9"/>
  <c r="L532" i="9"/>
  <c r="L533" i="9"/>
  <c r="L534" i="9"/>
  <c r="L535" i="9"/>
  <c r="L536" i="9"/>
  <c r="L537" i="9"/>
  <c r="L538" i="9"/>
  <c r="L539" i="9"/>
  <c r="L561" i="9"/>
  <c r="L562" i="9"/>
  <c r="L563" i="9"/>
  <c r="L564" i="9"/>
  <c r="L565" i="9"/>
  <c r="L566" i="9"/>
  <c r="L567" i="9"/>
  <c r="L568" i="9"/>
  <c r="L647" i="9"/>
  <c r="L648" i="9"/>
  <c r="L649" i="9"/>
  <c r="L650" i="9"/>
  <c r="L651" i="9"/>
  <c r="L652" i="9"/>
  <c r="L653" i="9"/>
  <c r="L654" i="9"/>
  <c r="L655" i="9"/>
  <c r="L656" i="9"/>
  <c r="L657" i="9"/>
  <c r="L658" i="9"/>
  <c r="L659" i="9"/>
  <c r="L660" i="9"/>
  <c r="L661" i="9"/>
  <c r="L662" i="9"/>
  <c r="L663" i="9"/>
  <c r="L664" i="9"/>
  <c r="L1096" i="9"/>
  <c r="L1097" i="9"/>
  <c r="L1098" i="9"/>
  <c r="L1302" i="9"/>
  <c r="L1303" i="9"/>
  <c r="L1304" i="9"/>
  <c r="L1305" i="9"/>
  <c r="L1306" i="9"/>
  <c r="L1307" i="9"/>
  <c r="L1308" i="9"/>
  <c r="L1309" i="9"/>
  <c r="L1310" i="9"/>
  <c r="L1311" i="9"/>
  <c r="L1312" i="9"/>
  <c r="L1313" i="9"/>
  <c r="L1314" i="9"/>
  <c r="L1315" i="9"/>
  <c r="L1316" i="9"/>
  <c r="L1317" i="9"/>
  <c r="L1318" i="9"/>
  <c r="L1319" i="9"/>
  <c r="L1320" i="9"/>
  <c r="L1729" i="9"/>
  <c r="L1730" i="9"/>
  <c r="L1731" i="9"/>
  <c r="L1943" i="9"/>
  <c r="L1944" i="9"/>
  <c r="L1945" i="9"/>
  <c r="L1946" i="9"/>
  <c r="L1947" i="9"/>
  <c r="L1948" i="9"/>
  <c r="L1949" i="9"/>
  <c r="L2121" i="9"/>
  <c r="L43" i="9"/>
  <c r="L44" i="9"/>
  <c r="L45" i="9"/>
  <c r="L46" i="9"/>
  <c r="L47" i="9"/>
  <c r="L48" i="9"/>
  <c r="L49" i="9"/>
  <c r="L50" i="9"/>
  <c r="L51" i="9"/>
  <c r="L52" i="9"/>
  <c r="L1448" i="9"/>
  <c r="L1449" i="9"/>
  <c r="L1555" i="9"/>
  <c r="L1556" i="9"/>
  <c r="L1557" i="9"/>
  <c r="L1558" i="9"/>
  <c r="L1580" i="9"/>
  <c r="L1581" i="9"/>
  <c r="L1582" i="9"/>
  <c r="L1583" i="9"/>
  <c r="L1584" i="9"/>
  <c r="L1661" i="9"/>
  <c r="L1666" i="9"/>
  <c r="L1667" i="9"/>
  <c r="L1669" i="9"/>
  <c r="L1670" i="9"/>
  <c r="L1671" i="9"/>
  <c r="L1672" i="9"/>
  <c r="L1673" i="9"/>
  <c r="L1699" i="9"/>
  <c r="L1700" i="9"/>
  <c r="L1701" i="9"/>
  <c r="L1702" i="9"/>
  <c r="L1703" i="9"/>
  <c r="L1704" i="9"/>
  <c r="L1705" i="9"/>
  <c r="L1706" i="9"/>
  <c r="L1707" i="9"/>
  <c r="L1708" i="9"/>
  <c r="L1770" i="9"/>
  <c r="L1771" i="9"/>
  <c r="L1825" i="9"/>
  <c r="L1826" i="9"/>
  <c r="L1907" i="9"/>
  <c r="L1908" i="9"/>
  <c r="L1913" i="9"/>
  <c r="L1917" i="9"/>
  <c r="L1924" i="9"/>
  <c r="L1925" i="9"/>
  <c r="L1926" i="9"/>
  <c r="L1928" i="9"/>
  <c r="L1929" i="9"/>
  <c r="L1930" i="9"/>
  <c r="L1950" i="9"/>
  <c r="L1951" i="9"/>
  <c r="L1952" i="9"/>
  <c r="L1960" i="9"/>
  <c r="L2015" i="9"/>
  <c r="L2016" i="9"/>
  <c r="L2017" i="9"/>
  <c r="L2018" i="9"/>
  <c r="L2031" i="9"/>
  <c r="L2032" i="9"/>
  <c r="L2033" i="9"/>
  <c r="L2048" i="9"/>
  <c r="L2077" i="9"/>
  <c r="L2078" i="9"/>
  <c r="L2079" i="9"/>
  <c r="L2080" i="9"/>
  <c r="L2081" i="9"/>
  <c r="L2082" i="9"/>
  <c r="L2083" i="9"/>
  <c r="L2130" i="9"/>
  <c r="L2133" i="9"/>
  <c r="L2263" i="9"/>
  <c r="L2286" i="9"/>
  <c r="L2288" i="9"/>
  <c r="L2289" i="9"/>
  <c r="L2291" i="9"/>
  <c r="L2329" i="9"/>
  <c r="L2330" i="9"/>
  <c r="L2332" i="9"/>
  <c r="L2333" i="9"/>
  <c r="L2334" i="9"/>
  <c r="L2335" i="9"/>
  <c r="L2336" i="9"/>
  <c r="L2337" i="9"/>
  <c r="L2338" i="9"/>
  <c r="L2345" i="9"/>
  <c r="L2367" i="9"/>
  <c r="L2368" i="9"/>
  <c r="L2369" i="9"/>
  <c r="L2370" i="9"/>
  <c r="L2371" i="9"/>
  <c r="L2372" i="9"/>
  <c r="L2497" i="9"/>
  <c r="L2498" i="9"/>
  <c r="L2499" i="9"/>
  <c r="L2500" i="9"/>
  <c r="L2501" i="9"/>
  <c r="L2502" i="9"/>
  <c r="L2548" i="9"/>
  <c r="L2549" i="9"/>
  <c r="L2550" i="9"/>
  <c r="L2551" i="9"/>
  <c r="L2552" i="9"/>
  <c r="L2578" i="9"/>
  <c r="L2597" i="9"/>
  <c r="L2598" i="9"/>
  <c r="L2599" i="9"/>
  <c r="L2600" i="9"/>
  <c r="L2601" i="9"/>
  <c r="L2602" i="9"/>
  <c r="L1668" i="9"/>
  <c r="L2013" i="9"/>
  <c r="L2129" i="9"/>
  <c r="L2131" i="9"/>
  <c r="L2132" i="9"/>
  <c r="L2287" i="9"/>
  <c r="L2491" i="9"/>
  <c r="L1932" i="9"/>
  <c r="L1933" i="9"/>
  <c r="L1934" i="9"/>
  <c r="L1935" i="9"/>
  <c r="L1936" i="9"/>
  <c r="L1937" i="9"/>
  <c r="L1938" i="9"/>
  <c r="L1939" i="9"/>
  <c r="L1739" i="9"/>
  <c r="L1741" i="9"/>
  <c r="L1742" i="9"/>
  <c r="L1743" i="9"/>
  <c r="L1744" i="9"/>
  <c r="L1745" i="9"/>
  <c r="L1753" i="9"/>
  <c r="L1754" i="9"/>
  <c r="L1762" i="9"/>
  <c r="L1763" i="9"/>
  <c r="L1764" i="9"/>
  <c r="L1765" i="9"/>
  <c r="L1766" i="9"/>
  <c r="L1767" i="9"/>
  <c r="L1768" i="9"/>
  <c r="L2147" i="9"/>
  <c r="L1751" i="9"/>
  <c r="L1752" i="9"/>
  <c r="L1758" i="9"/>
  <c r="L1759" i="9"/>
  <c r="L1760" i="9"/>
  <c r="L422" i="9"/>
  <c r="L445" i="9"/>
  <c r="L446" i="9"/>
  <c r="L447" i="9"/>
  <c r="L448" i="9"/>
  <c r="L449" i="9"/>
  <c r="L450" i="9"/>
  <c r="L451" i="9"/>
  <c r="L452" i="9"/>
  <c r="L453" i="9"/>
  <c r="L454" i="9"/>
  <c r="L455" i="9"/>
  <c r="L456" i="9"/>
  <c r="L457" i="9"/>
  <c r="L458" i="9"/>
  <c r="L459" i="9"/>
  <c r="L460" i="9"/>
  <c r="L461" i="9"/>
  <c r="L462" i="9"/>
  <c r="L463" i="9"/>
  <c r="L464" i="9"/>
  <c r="L465" i="9"/>
  <c r="L466" i="9"/>
  <c r="L467" i="9"/>
  <c r="L468" i="9"/>
  <c r="L469" i="9"/>
  <c r="L470" i="9"/>
  <c r="L1286" i="9"/>
  <c r="L1287" i="9"/>
  <c r="L1288" i="9"/>
  <c r="L1289" i="9"/>
  <c r="L1290" i="9"/>
  <c r="L1291" i="9"/>
  <c r="L1292" i="9"/>
  <c r="L1293" i="9"/>
  <c r="L1746" i="9"/>
  <c r="L1747" i="9"/>
  <c r="L1755" i="9"/>
  <c r="L1756" i="9"/>
  <c r="L1757" i="9"/>
  <c r="L471" i="9"/>
  <c r="L472" i="9"/>
  <c r="L576" i="9"/>
  <c r="L577" i="9"/>
  <c r="L578" i="9"/>
  <c r="L579" i="9"/>
  <c r="L580" i="9"/>
  <c r="L581" i="9"/>
  <c r="L582" i="9"/>
  <c r="L670" i="9"/>
  <c r="L671" i="9"/>
  <c r="L672" i="9"/>
  <c r="L673" i="9"/>
  <c r="L674" i="9"/>
  <c r="L1738" i="9"/>
  <c r="L1748" i="9"/>
  <c r="L1749" i="9"/>
  <c r="L1750" i="9"/>
  <c r="L1761" i="9"/>
  <c r="L591" i="9"/>
  <c r="L611" i="9"/>
  <c r="L612" i="9"/>
  <c r="L1427" i="9"/>
  <c r="L1598" i="9"/>
  <c r="L1599" i="9"/>
  <c r="L1600" i="9"/>
  <c r="L1601" i="9"/>
  <c r="L1602" i="9"/>
  <c r="L1603" i="9"/>
  <c r="L2481" i="9"/>
  <c r="L2482" i="9"/>
  <c r="L2483" i="9"/>
  <c r="L2484" i="9"/>
  <c r="L2485" i="9"/>
  <c r="L2486" i="9"/>
  <c r="L2487" i="9"/>
  <c r="L1882" i="9"/>
  <c r="L1883" i="9"/>
  <c r="L1884" i="9"/>
  <c r="L1885" i="9"/>
  <c r="L1886" i="9"/>
  <c r="L1887" i="9"/>
  <c r="L1888" i="9"/>
  <c r="L1889" i="9"/>
  <c r="L1890" i="9"/>
  <c r="L1891" i="9"/>
  <c r="L1892" i="9"/>
  <c r="L1893" i="9"/>
  <c r="L1894" i="9"/>
  <c r="L1895" i="9"/>
  <c r="L1896" i="9"/>
  <c r="L1897" i="9"/>
  <c r="L1898" i="9"/>
  <c r="L1899" i="9"/>
  <c r="L1900" i="9"/>
  <c r="L1901" i="9"/>
  <c r="L1902" i="9"/>
  <c r="L1903" i="9"/>
  <c r="L1904" i="9"/>
  <c r="L1905" i="9"/>
  <c r="L1906" i="9"/>
  <c r="L592" i="9"/>
  <c r="L593" i="9"/>
  <c r="L594" i="9"/>
  <c r="L595" i="9"/>
  <c r="L596" i="9"/>
  <c r="L597" i="9"/>
  <c r="L598" i="9"/>
  <c r="L599" i="9"/>
  <c r="L600" i="9"/>
  <c r="L601" i="9"/>
  <c r="L602" i="9"/>
  <c r="L519" i="9"/>
  <c r="L603" i="9"/>
  <c r="L609" i="9"/>
  <c r="L610" i="9"/>
  <c r="L1231" i="9"/>
  <c r="L1232" i="9"/>
  <c r="L1233" i="9"/>
  <c r="L1234" i="9"/>
  <c r="L1235" i="9"/>
  <c r="L1236" i="9"/>
  <c r="L1237" i="9"/>
  <c r="L1238" i="9"/>
  <c r="L1239" i="9"/>
  <c r="L827" i="9"/>
  <c r="L828" i="9"/>
  <c r="L829" i="9"/>
  <c r="L830" i="9"/>
  <c r="L831" i="9"/>
  <c r="L832" i="9"/>
  <c r="L345" i="9"/>
  <c r="L590" i="9"/>
  <c r="L328" i="9"/>
  <c r="L329" i="9"/>
  <c r="L330" i="9"/>
  <c r="L331" i="9"/>
  <c r="L332" i="9"/>
  <c r="L333" i="9"/>
  <c r="L334" i="9"/>
  <c r="L335" i="9"/>
  <c r="L336" i="9"/>
  <c r="L337" i="9"/>
  <c r="L338" i="9"/>
  <c r="L339" i="9"/>
  <c r="L340" i="9"/>
  <c r="L341" i="9"/>
  <c r="L342" i="9"/>
  <c r="L343" i="9"/>
  <c r="L344" i="9"/>
  <c r="L346" i="9"/>
  <c r="L347" i="9"/>
  <c r="L348" i="9"/>
  <c r="L349" i="9"/>
  <c r="L350" i="9"/>
  <c r="L351" i="9"/>
  <c r="L352" i="9"/>
  <c r="L353" i="9"/>
  <c r="L604" i="9"/>
  <c r="L605" i="9"/>
  <c r="L606" i="9"/>
  <c r="L607" i="9"/>
  <c r="L679" i="9"/>
  <c r="L680" i="9"/>
  <c r="L681" i="9"/>
  <c r="L699" i="9"/>
  <c r="L700" i="9"/>
  <c r="L701" i="9"/>
  <c r="L473" i="9"/>
  <c r="L474" i="9"/>
  <c r="L475" i="9"/>
  <c r="L476" i="9"/>
  <c r="L1089" i="9"/>
  <c r="L1090" i="9"/>
  <c r="L1091" i="9"/>
  <c r="L354" i="9"/>
  <c r="L355" i="9"/>
  <c r="L356" i="9"/>
  <c r="L357" i="9"/>
  <c r="L358" i="9"/>
  <c r="L359" i="9"/>
  <c r="L360" i="9"/>
  <c r="L361" i="9"/>
  <c r="L362" i="9"/>
  <c r="L363" i="9"/>
  <c r="L364" i="9"/>
  <c r="L365" i="9"/>
  <c r="L366" i="9"/>
  <c r="L367" i="9"/>
  <c r="L368" i="9"/>
  <c r="L369" i="9"/>
  <c r="L370" i="9"/>
  <c r="L371" i="9"/>
  <c r="L372" i="9"/>
  <c r="L373" i="9"/>
  <c r="L374" i="9"/>
  <c r="L375" i="9"/>
  <c r="L376" i="9"/>
  <c r="L377" i="9"/>
  <c r="L378" i="9"/>
  <c r="L379" i="9"/>
  <c r="L380" i="9"/>
  <c r="L381" i="9"/>
  <c r="L382" i="9"/>
  <c r="L383" i="9"/>
  <c r="L384" i="9"/>
  <c r="L385" i="9"/>
  <c r="L386" i="9"/>
  <c r="L387" i="9"/>
  <c r="L388" i="9"/>
  <c r="L389" i="9"/>
  <c r="L390" i="9"/>
  <c r="L391" i="9"/>
  <c r="L392" i="9"/>
  <c r="L393" i="9"/>
  <c r="L394" i="9"/>
  <c r="L395" i="9"/>
  <c r="L396" i="9"/>
  <c r="L397" i="9"/>
  <c r="L398" i="9"/>
  <c r="L399" i="9"/>
  <c r="L400" i="9"/>
  <c r="L401" i="9"/>
  <c r="L402" i="9"/>
  <c r="L403" i="9"/>
  <c r="L1141" i="9"/>
  <c r="L1142" i="9"/>
  <c r="L1143" i="9"/>
  <c r="L1144" i="9"/>
  <c r="L1145" i="9"/>
  <c r="L1146" i="9"/>
  <c r="L1148" i="9"/>
  <c r="L1149" i="9"/>
  <c r="L1150" i="9"/>
  <c r="L1151" i="9"/>
  <c r="L1152" i="9"/>
  <c r="L1153" i="9"/>
  <c r="L1154" i="9"/>
  <c r="L1155" i="9"/>
  <c r="L1156" i="9"/>
  <c r="L1157" i="9"/>
  <c r="L1158" i="9"/>
  <c r="L1159" i="9"/>
  <c r="L1160" i="9"/>
  <c r="L1161" i="9"/>
  <c r="L1162" i="9"/>
  <c r="L1163" i="9"/>
  <c r="L1164" i="9"/>
  <c r="L1165" i="9"/>
  <c r="L1166" i="9"/>
  <c r="L1167" i="9"/>
  <c r="L1168" i="9"/>
  <c r="L1169" i="9"/>
  <c r="L1170" i="9"/>
  <c r="L1171" i="9"/>
  <c r="L1172" i="9"/>
  <c r="L1173" i="9"/>
  <c r="L1174" i="9"/>
  <c r="L1175" i="9"/>
  <c r="L1176" i="9"/>
  <c r="L1177" i="9"/>
  <c r="L1178" i="9"/>
  <c r="L1179" i="9"/>
  <c r="L1180" i="9"/>
  <c r="L1181" i="9"/>
  <c r="L1182" i="9"/>
  <c r="L1183" i="9"/>
  <c r="L1184" i="9"/>
  <c r="L1185" i="9"/>
  <c r="L1186" i="9"/>
  <c r="L1187" i="9"/>
  <c r="L1188" i="9"/>
  <c r="L1189" i="9"/>
  <c r="L1190" i="9"/>
  <c r="L1191" i="9"/>
  <c r="L1192" i="9"/>
  <c r="L1193" i="9"/>
  <c r="L1194" i="9"/>
  <c r="L1195" i="9"/>
  <c r="L1196" i="9"/>
  <c r="L1197" i="9"/>
  <c r="L1198" i="9"/>
  <c r="L1199" i="9"/>
  <c r="L1200" i="9"/>
  <c r="L1201" i="9"/>
  <c r="L1428" i="9"/>
  <c r="L1429" i="9"/>
  <c r="L1430" i="9"/>
  <c r="L1431" i="9"/>
  <c r="L1432" i="9"/>
  <c r="L1434" i="9"/>
  <c r="L1435" i="9"/>
  <c r="L1436" i="9"/>
  <c r="L1437" i="9"/>
  <c r="L1438" i="9"/>
  <c r="L1440" i="9"/>
  <c r="L1441" i="9"/>
  <c r="L1443" i="9"/>
  <c r="L1444" i="9"/>
  <c r="L1445" i="9"/>
  <c r="L1446" i="9"/>
  <c r="L1447" i="9"/>
  <c r="L1457" i="9"/>
  <c r="L1493" i="9"/>
  <c r="L1500" i="9"/>
  <c r="L1501" i="9"/>
  <c r="L1503" i="9"/>
  <c r="L1504" i="9"/>
  <c r="L1505" i="9"/>
  <c r="L1506" i="9"/>
  <c r="L1585" i="9"/>
  <c r="L1586" i="9"/>
  <c r="L1587" i="9"/>
  <c r="L1589" i="9"/>
  <c r="L1590" i="9"/>
  <c r="L1845" i="9"/>
  <c r="L1851" i="9"/>
  <c r="L1871" i="9"/>
  <c r="L1872" i="9"/>
  <c r="L1873" i="9"/>
  <c r="L1875" i="9"/>
  <c r="L1953" i="9"/>
  <c r="L1955" i="9"/>
  <c r="L1957" i="9"/>
  <c r="L1958" i="9"/>
  <c r="L2010" i="9"/>
  <c r="L2029" i="9"/>
  <c r="L2036" i="9"/>
  <c r="L2037" i="9"/>
  <c r="L2038" i="9"/>
  <c r="L2039" i="9"/>
  <c r="L2040" i="9"/>
  <c r="L2041" i="9"/>
  <c r="L2042" i="9"/>
  <c r="L2043" i="9"/>
  <c r="L2044" i="9"/>
  <c r="L2045" i="9"/>
  <c r="L2046" i="9"/>
  <c r="L2207" i="9"/>
  <c r="L2290" i="9"/>
  <c r="L1433" i="9"/>
  <c r="L1439" i="9"/>
  <c r="L1442" i="9"/>
  <c r="L1458" i="9"/>
  <c r="L1494" i="9"/>
  <c r="L1502" i="9"/>
  <c r="L1588" i="9"/>
  <c r="L1846" i="9"/>
  <c r="L1874" i="9"/>
  <c r="L1954" i="9"/>
  <c r="L1956" i="9"/>
  <c r="L1959" i="9"/>
  <c r="L2011" i="9"/>
  <c r="L2030" i="9"/>
  <c r="L2034" i="9"/>
  <c r="L2136" i="9"/>
  <c r="L2208" i="9"/>
  <c r="L81" i="9"/>
  <c r="L82" i="9"/>
  <c r="L83" i="9"/>
  <c r="L84" i="9"/>
  <c r="L85" i="9"/>
  <c r="L86" i="9"/>
  <c r="L87" i="9"/>
  <c r="L88" i="9"/>
  <c r="L487" i="9"/>
  <c r="L969" i="9"/>
  <c r="L970" i="9"/>
  <c r="L971" i="9"/>
  <c r="L972" i="9"/>
  <c r="L973" i="9"/>
  <c r="L974" i="9"/>
  <c r="L975" i="9"/>
  <c r="L976" i="9"/>
  <c r="L977" i="9"/>
  <c r="L978" i="9"/>
  <c r="L979" i="9"/>
  <c r="L980" i="9"/>
  <c r="L1268" i="9"/>
  <c r="L1269" i="9"/>
  <c r="L1270" i="9"/>
  <c r="L1271" i="9"/>
  <c r="L1272" i="9"/>
  <c r="L1273" i="9"/>
  <c r="L1274" i="9"/>
  <c r="L1462" i="9"/>
  <c r="L1463" i="9"/>
  <c r="L1464" i="9"/>
  <c r="L1465" i="9"/>
  <c r="L1467" i="9"/>
  <c r="L1629" i="9"/>
  <c r="L1630" i="9"/>
  <c r="L1817" i="9"/>
  <c r="L1818" i="9"/>
  <c r="L1819" i="9"/>
  <c r="L1820" i="9"/>
  <c r="L1821" i="9"/>
  <c r="L2156" i="9"/>
  <c r="L2157" i="9"/>
  <c r="L2158" i="9"/>
  <c r="L2264" i="9"/>
  <c r="L2265" i="9"/>
  <c r="L2266" i="9"/>
  <c r="L2267" i="9"/>
  <c r="L2268" i="9"/>
  <c r="L2269" i="9"/>
  <c r="L2270" i="9"/>
  <c r="L2271" i="9"/>
  <c r="L2362" i="9"/>
  <c r="L2474" i="9"/>
  <c r="L2475" i="9"/>
  <c r="L1466" i="9"/>
  <c r="L1631" i="9"/>
  <c r="L2159" i="9"/>
  <c r="L2272" i="9"/>
  <c r="L2476" i="9"/>
  <c r="L188" i="9"/>
  <c r="L189" i="9"/>
  <c r="L190" i="9"/>
  <c r="L191" i="9"/>
  <c r="L192" i="9"/>
  <c r="L193" i="9"/>
  <c r="L1591" i="9"/>
  <c r="L1592" i="9"/>
  <c r="L1593" i="9"/>
  <c r="L1594" i="9"/>
  <c r="L2456" i="9"/>
  <c r="L2457" i="9"/>
  <c r="L2458" i="9"/>
  <c r="L1595" i="9"/>
  <c r="L2459" i="9"/>
  <c r="L769" i="9"/>
  <c r="L770" i="9"/>
  <c r="L771" i="9"/>
  <c r="L772" i="9"/>
  <c r="L773" i="9"/>
  <c r="L774" i="9"/>
  <c r="L775" i="9"/>
  <c r="L776" i="9"/>
  <c r="L777" i="9"/>
  <c r="L778" i="9"/>
  <c r="L779" i="9"/>
  <c r="L782" i="9"/>
  <c r="L784" i="9"/>
  <c r="L788" i="9"/>
  <c r="L1931" i="9"/>
  <c r="L2014" i="9"/>
  <c r="L2455" i="9"/>
  <c r="L2477" i="9"/>
  <c r="L2478" i="9"/>
  <c r="L2479" i="9"/>
  <c r="L2528" i="9"/>
  <c r="L2529" i="9"/>
  <c r="L2530" i="9"/>
  <c r="L2531" i="9"/>
  <c r="L2532" i="9"/>
  <c r="L2534" i="9"/>
  <c r="L2535" i="9"/>
  <c r="L2536" i="9"/>
  <c r="L2537" i="9"/>
  <c r="L2533" i="9"/>
  <c r="L172" i="9"/>
  <c r="L173" i="9"/>
  <c r="L174" i="9"/>
  <c r="L305" i="9"/>
  <c r="L613" i="9"/>
  <c r="L614" i="9"/>
  <c r="L615" i="9"/>
  <c r="L616" i="9"/>
  <c r="L617" i="9"/>
  <c r="L618" i="9"/>
  <c r="L841" i="9"/>
  <c r="L842" i="9"/>
  <c r="L843" i="9"/>
  <c r="L844" i="9"/>
  <c r="L845" i="9"/>
  <c r="L846" i="9"/>
  <c r="L847" i="9"/>
  <c r="L2462" i="9"/>
  <c r="L2463" i="9"/>
  <c r="L785" i="9"/>
  <c r="L1079" i="9"/>
  <c r="L1081" i="9"/>
  <c r="L1082" i="9"/>
  <c r="L1083" i="9"/>
  <c r="L1084" i="9"/>
  <c r="L1085" i="9"/>
  <c r="L1086" i="9"/>
  <c r="L1087" i="9"/>
  <c r="L1088" i="9"/>
  <c r="L1736" i="9"/>
  <c r="L1780" i="9"/>
  <c r="L1781" i="9"/>
  <c r="L1847" i="9"/>
  <c r="L1848" i="9"/>
  <c r="L1849" i="9"/>
  <c r="L1850" i="9"/>
  <c r="L1852" i="9"/>
  <c r="L1853" i="9"/>
  <c r="L1854" i="9"/>
  <c r="L1855" i="9"/>
  <c r="L1856" i="9"/>
  <c r="L1857" i="9"/>
  <c r="L1858" i="9"/>
  <c r="L1859" i="9"/>
  <c r="L1860" i="9"/>
  <c r="L1861" i="9"/>
  <c r="L1862" i="9"/>
  <c r="L1863" i="9"/>
  <c r="L1864" i="9"/>
  <c r="L1782" i="9"/>
  <c r="L1865" i="9"/>
  <c r="L2361" i="9"/>
  <c r="L781" i="9"/>
  <c r="L1147" i="9"/>
  <c r="L2425" i="9"/>
  <c r="L2427" i="9"/>
  <c r="L2429" i="9"/>
  <c r="L2431" i="9"/>
  <c r="L2432" i="9"/>
  <c r="L2433" i="9"/>
  <c r="L2435" i="9"/>
  <c r="L2436" i="9"/>
  <c r="L2437" i="9"/>
  <c r="L2440" i="9"/>
  <c r="L2442" i="9"/>
  <c r="L2443" i="9"/>
  <c r="L2444" i="9"/>
  <c r="L2446" i="9"/>
  <c r="L2447" i="9"/>
  <c r="L2448" i="9"/>
  <c r="L2452" i="9"/>
  <c r="L2453" i="9"/>
  <c r="L2471" i="9"/>
  <c r="L2472" i="9"/>
  <c r="L2480" i="9"/>
  <c r="L868" i="9"/>
  <c r="L2450" i="9"/>
  <c r="L2451" i="9"/>
  <c r="L2428" i="9"/>
  <c r="L2430" i="9"/>
  <c r="L2434" i="9"/>
  <c r="L2441" i="9"/>
  <c r="L2445" i="9"/>
  <c r="L2449" i="9"/>
  <c r="L2473" i="9"/>
  <c r="L1784" i="9"/>
  <c r="L1785" i="9"/>
  <c r="L1786" i="9"/>
  <c r="L1787" i="9"/>
  <c r="L1788" i="9"/>
  <c r="L862" i="9"/>
  <c r="L863" i="9"/>
  <c r="L864" i="9"/>
  <c r="L865" i="9"/>
  <c r="L866" i="9"/>
  <c r="L867" i="9"/>
  <c r="L869" i="9"/>
  <c r="L870" i="9"/>
  <c r="L871" i="9"/>
  <c r="L2438" i="9"/>
  <c r="L2439" i="9"/>
  <c r="L2494" i="9"/>
  <c r="L2495" i="9"/>
  <c r="L2496" i="9"/>
  <c r="L780" i="9"/>
  <c r="L783" i="9"/>
  <c r="L786" i="9"/>
  <c r="L787" i="9"/>
  <c r="L1262" i="9"/>
  <c r="L1263" i="9"/>
  <c r="L1264" i="9"/>
  <c r="L1265" i="9"/>
  <c r="L1266" i="9"/>
  <c r="L1267" i="9"/>
  <c r="L1275" i="9"/>
  <c r="L1276" i="9"/>
  <c r="L2454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1495" i="9"/>
  <c r="L1496" i="9"/>
  <c r="L1497" i="9"/>
  <c r="L1912" i="9"/>
  <c r="L2012" i="9"/>
  <c r="L2215" i="9"/>
  <c r="L2464" i="9"/>
  <c r="L2465" i="9"/>
  <c r="L2466" i="9"/>
  <c r="L2467" i="9"/>
  <c r="L2468" i="9"/>
  <c r="L1498" i="9"/>
  <c r="L2470" i="9"/>
  <c r="L1775" i="9"/>
  <c r="L1776" i="9"/>
  <c r="L1777" i="9"/>
  <c r="L1778" i="9"/>
  <c r="L1779" i="9"/>
  <c r="L2160" i="9"/>
  <c r="L477" i="9"/>
  <c r="L478" i="9"/>
  <c r="L479" i="9"/>
  <c r="L480" i="9"/>
  <c r="L481" i="9"/>
  <c r="L482" i="9"/>
  <c r="L520" i="9"/>
  <c r="L521" i="9"/>
  <c r="L522" i="9"/>
  <c r="L608" i="9"/>
  <c r="L809" i="9"/>
  <c r="L810" i="9"/>
  <c r="L811" i="9"/>
  <c r="L812" i="9"/>
  <c r="L910" i="9"/>
  <c r="L911" i="9"/>
  <c r="L912" i="9"/>
  <c r="L913" i="9"/>
  <c r="L914" i="9"/>
  <c r="L915" i="9"/>
  <c r="L916" i="9"/>
  <c r="L917" i="9"/>
  <c r="L426" i="9"/>
  <c r="L427" i="9"/>
  <c r="L428" i="9"/>
  <c r="L429" i="9"/>
  <c r="L430" i="9"/>
  <c r="L431" i="9"/>
  <c r="L432" i="9"/>
  <c r="L433" i="9"/>
  <c r="L434" i="9"/>
  <c r="L435" i="9"/>
  <c r="L436" i="9"/>
  <c r="L437" i="9"/>
  <c r="L438" i="9"/>
  <c r="L439" i="9"/>
  <c r="L440" i="9"/>
  <c r="L441" i="9"/>
  <c r="L442" i="9"/>
  <c r="L443" i="9"/>
  <c r="L444" i="9"/>
  <c r="L574" i="9"/>
  <c r="L575" i="9"/>
  <c r="L629" i="9"/>
  <c r="L630" i="9"/>
  <c r="L631" i="9"/>
  <c r="L632" i="9"/>
  <c r="L633" i="9"/>
  <c r="L634" i="9"/>
  <c r="L635" i="9"/>
  <c r="L636" i="9"/>
  <c r="L637" i="9"/>
  <c r="L638" i="9"/>
  <c r="L639" i="9"/>
  <c r="L640" i="9"/>
  <c r="L962" i="9"/>
  <c r="L963" i="9"/>
  <c r="L964" i="9"/>
  <c r="L965" i="9"/>
  <c r="L966" i="9"/>
  <c r="L967" i="9"/>
  <c r="L968" i="9"/>
  <c r="L2331" i="9"/>
  <c r="L2349" i="9"/>
  <c r="L2350" i="9"/>
  <c r="L2351" i="9"/>
  <c r="L2352" i="9"/>
  <c r="L2353" i="9"/>
  <c r="L2354" i="9"/>
  <c r="L2357" i="9"/>
  <c r="L2358" i="9"/>
  <c r="L2503" i="9"/>
  <c r="L2504" i="9"/>
  <c r="L2505" i="9"/>
  <c r="L2506" i="9"/>
  <c r="L2507" i="9"/>
  <c r="L2508" i="9"/>
  <c r="L2509" i="9"/>
  <c r="L2510" i="9"/>
  <c r="L2511" i="9"/>
  <c r="L2512" i="9"/>
  <c r="L2513" i="9"/>
  <c r="L2514" i="9"/>
  <c r="L2515" i="9"/>
  <c r="L2516" i="9"/>
  <c r="L2517" i="9"/>
  <c r="L2519" i="9"/>
  <c r="L2520" i="9"/>
  <c r="L2521" i="9"/>
  <c r="L2522" i="9"/>
  <c r="L2523" i="9"/>
  <c r="L2524" i="9"/>
  <c r="L2525" i="9"/>
  <c r="L2355" i="9"/>
  <c r="L2356" i="9"/>
  <c r="L2359" i="9"/>
  <c r="L2518" i="9"/>
  <c r="L2526" i="9"/>
  <c r="L243" i="9"/>
  <c r="L244" i="9"/>
  <c r="L646" i="9"/>
  <c r="L882" i="9"/>
  <c r="L1021" i="9"/>
  <c r="L683" i="9"/>
  <c r="L684" i="9"/>
  <c r="L685" i="9"/>
  <c r="L686" i="9"/>
  <c r="L687" i="9"/>
  <c r="L688" i="9"/>
  <c r="L689" i="9"/>
  <c r="L690" i="9"/>
  <c r="L691" i="9"/>
  <c r="L692" i="9"/>
  <c r="L693" i="9"/>
  <c r="L694" i="9"/>
  <c r="L695" i="9"/>
  <c r="L696" i="9"/>
  <c r="L2021" i="9"/>
  <c r="L2023" i="9"/>
  <c r="L2024" i="9"/>
  <c r="L2025" i="9"/>
  <c r="L2027" i="9"/>
  <c r="L2028" i="9"/>
  <c r="L2022" i="9"/>
  <c r="L2026" i="9"/>
  <c r="L929" i="9"/>
  <c r="L42" i="9"/>
  <c r="L92" i="9"/>
  <c r="L93" i="9"/>
  <c r="L94" i="9"/>
  <c r="L95" i="9"/>
  <c r="L96" i="9"/>
  <c r="L97" i="9"/>
  <c r="L98" i="9"/>
  <c r="L99" i="9"/>
  <c r="L100" i="9"/>
  <c r="L101" i="9"/>
  <c r="L102" i="9"/>
  <c r="L103" i="9"/>
  <c r="L104" i="9"/>
  <c r="L105" i="9"/>
  <c r="L106" i="9"/>
  <c r="L107" i="9"/>
  <c r="L108" i="9"/>
  <c r="L109" i="9"/>
  <c r="L110" i="9"/>
  <c r="L111" i="9"/>
  <c r="L112" i="9"/>
  <c r="L272" i="9"/>
  <c r="L273" i="9"/>
  <c r="L274" i="9"/>
  <c r="L275" i="9"/>
  <c r="L276" i="9"/>
  <c r="L277" i="9"/>
  <c r="L278" i="9"/>
  <c r="L550" i="9"/>
  <c r="L551" i="9"/>
  <c r="L552" i="9"/>
  <c r="L553" i="9"/>
  <c r="L554" i="9"/>
  <c r="L555" i="9"/>
  <c r="L556" i="9"/>
  <c r="L557" i="9"/>
  <c r="L558" i="9"/>
  <c r="L559" i="9"/>
  <c r="L560" i="9"/>
  <c r="L682" i="9"/>
  <c r="L702" i="9"/>
  <c r="L703" i="9"/>
  <c r="L704" i="9"/>
  <c r="L705" i="9"/>
  <c r="L706" i="9"/>
  <c r="L707" i="9"/>
  <c r="L708" i="9"/>
  <c r="L709" i="9"/>
  <c r="L710" i="9"/>
  <c r="L711" i="9"/>
  <c r="L712" i="9"/>
  <c r="L713" i="9"/>
  <c r="L714" i="9"/>
  <c r="L715" i="9"/>
  <c r="L716" i="9"/>
  <c r="L717" i="9"/>
  <c r="L718" i="9"/>
  <c r="L719" i="9"/>
  <c r="L720" i="9"/>
  <c r="L721" i="9"/>
  <c r="L722" i="9"/>
  <c r="L723" i="9"/>
  <c r="L724" i="9"/>
  <c r="L725" i="9"/>
  <c r="L726" i="9"/>
  <c r="L727" i="9"/>
  <c r="L728" i="9"/>
  <c r="L729" i="9"/>
  <c r="L730" i="9"/>
  <c r="L731" i="9"/>
  <c r="L732" i="9"/>
  <c r="L733" i="9"/>
  <c r="L734" i="9"/>
  <c r="L735" i="9"/>
  <c r="L736" i="9"/>
  <c r="L737" i="9"/>
  <c r="L738" i="9"/>
  <c r="L739" i="9"/>
  <c r="L740" i="9"/>
  <c r="L741" i="9"/>
  <c r="L742" i="9"/>
  <c r="L743" i="9"/>
  <c r="L744" i="9"/>
  <c r="L745" i="9"/>
  <c r="L746" i="9"/>
  <c r="L803" i="9"/>
  <c r="L804" i="9"/>
  <c r="L805" i="9"/>
  <c r="L806" i="9"/>
  <c r="L807" i="9"/>
  <c r="L808" i="9"/>
  <c r="L813" i="9"/>
  <c r="L814" i="9"/>
  <c r="L815" i="9"/>
  <c r="L833" i="9"/>
  <c r="L834" i="9"/>
  <c r="L835" i="9"/>
  <c r="L918" i="9"/>
  <c r="L919" i="9"/>
  <c r="L920" i="9"/>
  <c r="L921" i="9"/>
  <c r="L927" i="9"/>
  <c r="L928" i="9"/>
  <c r="L930" i="9"/>
  <c r="L931" i="9"/>
  <c r="L932" i="9"/>
  <c r="L933" i="9"/>
  <c r="L934" i="9"/>
  <c r="L935" i="9"/>
  <c r="L936" i="9"/>
  <c r="L937" i="9"/>
  <c r="L938" i="9"/>
  <c r="L939" i="9"/>
  <c r="L940" i="9"/>
  <c r="L981" i="9"/>
  <c r="L982" i="9"/>
  <c r="L983" i="9"/>
  <c r="L984" i="9"/>
  <c r="L985" i="9"/>
  <c r="L986" i="9"/>
  <c r="L987" i="9"/>
  <c r="L988" i="9"/>
  <c r="L989" i="9"/>
  <c r="L990" i="9"/>
  <c r="L991" i="9"/>
  <c r="L992" i="9"/>
  <c r="L993" i="9"/>
  <c r="L994" i="9"/>
  <c r="L995" i="9"/>
  <c r="L996" i="9"/>
  <c r="L997" i="9"/>
  <c r="L998" i="9"/>
  <c r="L999" i="9"/>
  <c r="L1000" i="9"/>
  <c r="L1001" i="9"/>
  <c r="L1002" i="9"/>
  <c r="L1003" i="9"/>
  <c r="L1004" i="9"/>
  <c r="L1005" i="9"/>
  <c r="L1006" i="9"/>
  <c r="L1080" i="9"/>
  <c r="L1277" i="9"/>
  <c r="L1278" i="9"/>
  <c r="L1279" i="9"/>
  <c r="L1280" i="9"/>
  <c r="L1281" i="9"/>
  <c r="L1282" i="9"/>
  <c r="L1283" i="9"/>
  <c r="L1284" i="9"/>
  <c r="L1285" i="9"/>
  <c r="L1411" i="9"/>
  <c r="L1413" i="9"/>
  <c r="L1415" i="9"/>
  <c r="L1451" i="9"/>
  <c r="L1453" i="9"/>
  <c r="L1507" i="9"/>
  <c r="L1508" i="9"/>
  <c r="L1510" i="9"/>
  <c r="L1513" i="9"/>
  <c r="L1514" i="9"/>
  <c r="L1517" i="9"/>
  <c r="L1519" i="9"/>
  <c r="L1520" i="9"/>
  <c r="L1523" i="9"/>
  <c r="L1525" i="9"/>
  <c r="L1526" i="9"/>
  <c r="L1528" i="9"/>
  <c r="L1530" i="9"/>
  <c r="L1532" i="9"/>
  <c r="L1535" i="9"/>
  <c r="L1537" i="9"/>
  <c r="L1538" i="9"/>
  <c r="L1541" i="9"/>
  <c r="L1543" i="9"/>
  <c r="L1544" i="9"/>
  <c r="L1921" i="9"/>
  <c r="L1922" i="9"/>
  <c r="L2148" i="9"/>
  <c r="L2149" i="9"/>
  <c r="L2161" i="9"/>
  <c r="L2163" i="9"/>
  <c r="L2165" i="9"/>
  <c r="L2167" i="9"/>
  <c r="L2197" i="9"/>
  <c r="L2198" i="9"/>
  <c r="L2292" i="9"/>
  <c r="L2293" i="9"/>
  <c r="L1412" i="9"/>
  <c r="L1414" i="9"/>
  <c r="L1416" i="9"/>
  <c r="L1452" i="9"/>
  <c r="L1509" i="9"/>
  <c r="L1512" i="9"/>
  <c r="L1515" i="9"/>
  <c r="L1518" i="9"/>
  <c r="L1521" i="9"/>
  <c r="L1524" i="9"/>
  <c r="L1527" i="9"/>
  <c r="L1529" i="9"/>
  <c r="L1531" i="9"/>
  <c r="L1533" i="9"/>
  <c r="L1536" i="9"/>
  <c r="L1539" i="9"/>
  <c r="L1542" i="9"/>
  <c r="L1923" i="9"/>
  <c r="L2150" i="9"/>
  <c r="L2162" i="9"/>
  <c r="L2164" i="9"/>
  <c r="L2166" i="9"/>
  <c r="L2168" i="9"/>
  <c r="L2199" i="9"/>
  <c r="L2294" i="9"/>
  <c r="L1961" i="9"/>
  <c r="L1962" i="9"/>
  <c r="L1963" i="9"/>
  <c r="L1964" i="9"/>
  <c r="L1965" i="9"/>
  <c r="L1966" i="9"/>
  <c r="L1967" i="9"/>
  <c r="L1968" i="9"/>
  <c r="L1969" i="9"/>
  <c r="L1970" i="9"/>
  <c r="L1971" i="9"/>
  <c r="L1972" i="9"/>
  <c r="L1973" i="9"/>
  <c r="L1974" i="9"/>
  <c r="L1975" i="9"/>
  <c r="L1976" i="9"/>
  <c r="L1977" i="9"/>
  <c r="L1978" i="9"/>
  <c r="L1979" i="9"/>
  <c r="L1980" i="9"/>
  <c r="L1981" i="9"/>
  <c r="L1982" i="9"/>
  <c r="L1983" i="9"/>
  <c r="L1984" i="9"/>
  <c r="L1985" i="9"/>
  <c r="L1986" i="9"/>
  <c r="L1987" i="9"/>
  <c r="L1988" i="9"/>
  <c r="L1989" i="9"/>
  <c r="L1990" i="9"/>
  <c r="L1991" i="9"/>
  <c r="L1992" i="9"/>
  <c r="L1993" i="9"/>
  <c r="L1995" i="9"/>
  <c r="L1996" i="9"/>
  <c r="L1997" i="9"/>
  <c r="L1998" i="9"/>
  <c r="L1999" i="9"/>
  <c r="L2000" i="9"/>
  <c r="L2001" i="9"/>
  <c r="L2002" i="9"/>
  <c r="L2003" i="9"/>
  <c r="L2004" i="9"/>
  <c r="L2005" i="9"/>
  <c r="L2006" i="9"/>
  <c r="L2007" i="9"/>
  <c r="L2008" i="9"/>
  <c r="L2009" i="9"/>
  <c r="L1994" i="9"/>
  <c r="L1092" i="9"/>
  <c r="L1099" i="9"/>
  <c r="L2313" i="9"/>
  <c r="L2314" i="9"/>
  <c r="L2315" i="9"/>
  <c r="L2316" i="9"/>
  <c r="L2317" i="9"/>
  <c r="L2318" i="9"/>
  <c r="L2319" i="9"/>
  <c r="L2320" i="9"/>
  <c r="L2321" i="9"/>
  <c r="L544" i="9"/>
  <c r="L545" i="9"/>
  <c r="L546" i="9"/>
  <c r="L547" i="9"/>
  <c r="L548" i="9"/>
  <c r="L549" i="9"/>
  <c r="L1093" i="9"/>
  <c r="L1094" i="9"/>
  <c r="L1095" i="9"/>
  <c r="L1100" i="9"/>
  <c r="L1101" i="9"/>
  <c r="L1102" i="9"/>
  <c r="L1103" i="9"/>
  <c r="L1454" i="9"/>
  <c r="L1455" i="9"/>
  <c r="L1456" i="9"/>
  <c r="L1459" i="9"/>
  <c r="L1460" i="9"/>
  <c r="L1461" i="9"/>
  <c r="L1468" i="9"/>
  <c r="L1469" i="9"/>
  <c r="L1470" i="9"/>
  <c r="L1471" i="9"/>
  <c r="L1472" i="9"/>
  <c r="L1473" i="9"/>
  <c r="L1474" i="9"/>
  <c r="L1475" i="9"/>
  <c r="L1104" i="9"/>
  <c r="L1105" i="9"/>
  <c r="L1106" i="9"/>
  <c r="L1107" i="9"/>
  <c r="L1108" i="9"/>
  <c r="L1109" i="9"/>
  <c r="L1110" i="9"/>
  <c r="L1111" i="9"/>
  <c r="L1112" i="9"/>
  <c r="L1113" i="9"/>
  <c r="L1114" i="9"/>
  <c r="L1410" i="9"/>
  <c r="L2603" i="9"/>
  <c r="L2604" i="9"/>
  <c r="L2605" i="9"/>
  <c r="L2606" i="9"/>
  <c r="L2049" i="9"/>
  <c r="L2052" i="9"/>
  <c r="L2053" i="9"/>
  <c r="L2054" i="9"/>
  <c r="L2055" i="9"/>
  <c r="L2056" i="9"/>
  <c r="L2058" i="9"/>
  <c r="L2059" i="9"/>
  <c r="L2060" i="9"/>
  <c r="L2061" i="9"/>
  <c r="L2062" i="9"/>
  <c r="L2063" i="9"/>
  <c r="L2064" i="9"/>
  <c r="L2065" i="9"/>
  <c r="L2066" i="9"/>
  <c r="L2067" i="9"/>
  <c r="L2068" i="9"/>
  <c r="L2069" i="9"/>
  <c r="L2070" i="9"/>
  <c r="L2071" i="9"/>
  <c r="L2075" i="9"/>
  <c r="L2076" i="9"/>
  <c r="L2051" i="9"/>
  <c r="L2073" i="9"/>
  <c r="L2098" i="9"/>
  <c r="L2099" i="9"/>
  <c r="L2101" i="9"/>
  <c r="L1351" i="9"/>
  <c r="L1352" i="9"/>
  <c r="L1353" i="9"/>
  <c r="L1354" i="9"/>
  <c r="L1355" i="9"/>
  <c r="L1356" i="9"/>
  <c r="L1357" i="9"/>
  <c r="L1358" i="9"/>
  <c r="L1359" i="9"/>
  <c r="L1360" i="9"/>
  <c r="L1361" i="9"/>
  <c r="L2363" i="9"/>
  <c r="L2364" i="9"/>
  <c r="L2541" i="9"/>
  <c r="L2543" i="9"/>
  <c r="L2545" i="9"/>
  <c r="L2546" i="9"/>
  <c r="L2365" i="9"/>
  <c r="L2542" i="9"/>
  <c r="L2544" i="9"/>
  <c r="L2547" i="9"/>
  <c r="L1789" i="9"/>
  <c r="L1790" i="9"/>
  <c r="L1791" i="9"/>
  <c r="L1792" i="9"/>
  <c r="L1793" i="9"/>
  <c r="L1795" i="9"/>
  <c r="L1796" i="9"/>
  <c r="L1797" i="9"/>
  <c r="L1798" i="9"/>
  <c r="L1799" i="9"/>
  <c r="L1800" i="9"/>
  <c r="L1801" i="9"/>
  <c r="L1803" i="9"/>
  <c r="L1805" i="9"/>
  <c r="L1807" i="9"/>
  <c r="L1808" i="9"/>
  <c r="L1809" i="9"/>
  <c r="L1810" i="9"/>
  <c r="L1811" i="9"/>
  <c r="L1812" i="9"/>
  <c r="L1813" i="9"/>
  <c r="L1814" i="9"/>
  <c r="L1816" i="9"/>
  <c r="L1794" i="9"/>
  <c r="L1802" i="9"/>
  <c r="L1804" i="9"/>
  <c r="L1806" i="9"/>
  <c r="L1815" i="9"/>
  <c r="L2086" i="9"/>
  <c r="L2087" i="9"/>
  <c r="L2089" i="9"/>
  <c r="L2090" i="9"/>
  <c r="L2091" i="9"/>
  <c r="L2092" i="9"/>
  <c r="L2088" i="9"/>
  <c r="L2093" i="9"/>
  <c r="L2094" i="9"/>
  <c r="L2169" i="9"/>
  <c r="L138" i="9"/>
  <c r="L139" i="9"/>
  <c r="L140" i="9"/>
  <c r="L141" i="9"/>
  <c r="L142" i="9"/>
  <c r="L143" i="9"/>
  <c r="L144" i="9"/>
  <c r="L145" i="9"/>
  <c r="L146" i="9"/>
  <c r="L147" i="9"/>
  <c r="L148" i="9"/>
  <c r="L149" i="9"/>
  <c r="L150" i="9"/>
  <c r="L151" i="9"/>
  <c r="L152" i="9"/>
  <c r="L153" i="9"/>
  <c r="L154" i="9"/>
  <c r="L155" i="9"/>
  <c r="L156" i="9"/>
  <c r="L157" i="9"/>
  <c r="L158" i="9"/>
  <c r="L159" i="9"/>
  <c r="L160" i="9"/>
  <c r="L161" i="9"/>
  <c r="L162" i="9"/>
  <c r="L163" i="9"/>
  <c r="L164" i="9"/>
  <c r="L165" i="9"/>
  <c r="L166" i="9"/>
  <c r="L167" i="9"/>
  <c r="L168" i="9"/>
  <c r="L169" i="9"/>
  <c r="L170" i="9"/>
  <c r="L171" i="9"/>
  <c r="L1545" i="9"/>
  <c r="L1546" i="9"/>
  <c r="L1547" i="9"/>
  <c r="L1548" i="9"/>
  <c r="L1549" i="9"/>
  <c r="L1551" i="9"/>
  <c r="L1552" i="9"/>
  <c r="L1606" i="9"/>
  <c r="L1607" i="9"/>
  <c r="L1608" i="9"/>
  <c r="L1609" i="9"/>
  <c r="L1610" i="9"/>
  <c r="L1612" i="9"/>
  <c r="L1613" i="9"/>
  <c r="L1614" i="9"/>
  <c r="L1616" i="9"/>
  <c r="L2590" i="9"/>
  <c r="L2591" i="9"/>
  <c r="L2592" i="9"/>
  <c r="L2593" i="9"/>
  <c r="L2595" i="9"/>
  <c r="L2596" i="9"/>
  <c r="L1550" i="9"/>
  <c r="L1553" i="9"/>
  <c r="L1611" i="9"/>
  <c r="L1615" i="9"/>
  <c r="L2594" i="9"/>
  <c r="L9" i="9"/>
  <c r="L10" i="9"/>
  <c r="L11" i="9"/>
  <c r="L12" i="9"/>
  <c r="L13" i="9"/>
  <c r="L14" i="9"/>
  <c r="L245" i="9"/>
  <c r="L246" i="9"/>
  <c r="L247" i="9"/>
  <c r="L248" i="9"/>
  <c r="L249" i="9"/>
  <c r="L250" i="9"/>
  <c r="L483" i="9"/>
  <c r="L484" i="9"/>
  <c r="L485" i="9"/>
  <c r="L486" i="9"/>
  <c r="L872" i="9"/>
  <c r="L1214" i="9"/>
  <c r="L1215" i="9"/>
  <c r="L1216" i="9"/>
  <c r="L1217" i="9"/>
  <c r="L1218" i="9"/>
  <c r="L1219" i="9"/>
  <c r="L1220" i="9"/>
  <c r="L1221" i="9"/>
  <c r="L1222" i="9"/>
  <c r="L1223" i="9"/>
  <c r="L1224" i="9"/>
  <c r="L1225" i="9"/>
  <c r="L2100" i="9"/>
  <c r="L2489" i="9"/>
  <c r="L2490" i="9"/>
  <c r="L1832" i="9"/>
  <c r="L1115" i="9"/>
  <c r="L1116" i="9"/>
  <c r="L1117" i="9"/>
  <c r="L1118" i="9"/>
  <c r="L2105" i="9"/>
  <c r="L2106" i="9"/>
  <c r="L2107" i="9"/>
  <c r="L2108" i="9"/>
  <c r="L2109" i="9"/>
  <c r="L2110" i="9"/>
  <c r="L2111" i="9"/>
  <c r="L2113" i="9"/>
  <c r="L2114" i="9"/>
  <c r="L2115" i="9"/>
  <c r="L2116" i="9"/>
  <c r="L2117" i="9"/>
  <c r="L2118" i="9"/>
  <c r="L2119" i="9"/>
  <c r="L2120" i="9"/>
  <c r="L2127" i="9"/>
  <c r="L665" i="9"/>
  <c r="L666" i="9"/>
  <c r="L667" i="9"/>
  <c r="L668" i="9"/>
  <c r="L669" i="9"/>
  <c r="L894" i="9"/>
  <c r="L895" i="9"/>
  <c r="L896" i="9"/>
  <c r="L897" i="9"/>
  <c r="L898" i="9"/>
  <c r="L899" i="9"/>
  <c r="L900" i="9"/>
  <c r="L901" i="9"/>
  <c r="L902" i="9"/>
  <c r="L903" i="9"/>
  <c r="L904" i="9"/>
  <c r="L905" i="9"/>
  <c r="L906" i="9"/>
  <c r="L907" i="9"/>
  <c r="L908" i="9"/>
  <c r="L909" i="9"/>
  <c r="L2322" i="9"/>
  <c r="L2323" i="9"/>
  <c r="L2324" i="9"/>
  <c r="L2325" i="9"/>
  <c r="L1385" i="9"/>
  <c r="L1386" i="9"/>
  <c r="L1387" i="9"/>
  <c r="L1388" i="9"/>
  <c r="L1389" i="9"/>
  <c r="L1390" i="9"/>
  <c r="L1391" i="9"/>
  <c r="L1392" i="9"/>
  <c r="L1033" i="9"/>
  <c r="L1034" i="9"/>
  <c r="L1035" i="9"/>
  <c r="L1036" i="9"/>
  <c r="L1037" i="9"/>
  <c r="L1038" i="9"/>
  <c r="L1039" i="9"/>
  <c r="L1040" i="9"/>
  <c r="L1041" i="9"/>
  <c r="L1042" i="9"/>
  <c r="L1043" i="9"/>
  <c r="L1044" i="9"/>
  <c r="L1045" i="9"/>
  <c r="L1046" i="9"/>
  <c r="L1047" i="9"/>
  <c r="L1048" i="9"/>
  <c r="L1049" i="9"/>
  <c r="L1050" i="9"/>
  <c r="L1051" i="9"/>
  <c r="L1052" i="9"/>
  <c r="L1053" i="9"/>
  <c r="L1054" i="9"/>
  <c r="L1055" i="9"/>
  <c r="L1056" i="9"/>
  <c r="L1057" i="9"/>
  <c r="L1058" i="9"/>
  <c r="L1059" i="9"/>
  <c r="L1060" i="9"/>
  <c r="L1061" i="9"/>
  <c r="L1062" i="9"/>
  <c r="L1063" i="9"/>
  <c r="L1064" i="9"/>
  <c r="L1065" i="9"/>
  <c r="L1226" i="9"/>
  <c r="L2122" i="9"/>
  <c r="L2123" i="9"/>
  <c r="L2124" i="9"/>
  <c r="L2125" i="9"/>
  <c r="L2126" i="9"/>
  <c r="L2191" i="9"/>
  <c r="L2192" i="9"/>
  <c r="L2193" i="9"/>
  <c r="L848" i="9"/>
  <c r="L849" i="9"/>
  <c r="L850" i="9"/>
  <c r="L851" i="9"/>
  <c r="L852" i="9"/>
  <c r="L853" i="9"/>
  <c r="L854" i="9"/>
  <c r="L855" i="9"/>
  <c r="L856" i="9"/>
  <c r="L857" i="9"/>
  <c r="L858" i="9"/>
  <c r="L859" i="9"/>
  <c r="L860" i="9"/>
  <c r="L861" i="9"/>
  <c r="L1321" i="9"/>
  <c r="L1322" i="9"/>
  <c r="L1323" i="9"/>
  <c r="L1324" i="9"/>
  <c r="L1325" i="9"/>
  <c r="L1326" i="9"/>
  <c r="L1327" i="9"/>
  <c r="L1328" i="9"/>
  <c r="L1329" i="9"/>
  <c r="L1330" i="9"/>
  <c r="L1331" i="9"/>
  <c r="L1332" i="9"/>
  <c r="L1333" i="9"/>
  <c r="L1334" i="9"/>
  <c r="L1335" i="9"/>
  <c r="L1336" i="9"/>
  <c r="L1337" i="9"/>
  <c r="L1338" i="9"/>
  <c r="L1339" i="9"/>
  <c r="L1340" i="9"/>
  <c r="L1341" i="9"/>
  <c r="L1342" i="9"/>
  <c r="L2171" i="9"/>
  <c r="L2172" i="9"/>
  <c r="L2173" i="9"/>
  <c r="L2174" i="9"/>
  <c r="L2175" i="9"/>
  <c r="L2176" i="9"/>
  <c r="L2177" i="9"/>
  <c r="L2178" i="9"/>
  <c r="L2179" i="9"/>
  <c r="L2180" i="9"/>
  <c r="L2181" i="9"/>
  <c r="L2182" i="9"/>
  <c r="L2184" i="9"/>
  <c r="L2185" i="9"/>
  <c r="L2187" i="9"/>
  <c r="L2188" i="9"/>
  <c r="L2189" i="9"/>
  <c r="L2195" i="9"/>
  <c r="L2170" i="9"/>
  <c r="L2183" i="9"/>
  <c r="L2186" i="9"/>
  <c r="L2190" i="9"/>
  <c r="L306" i="9"/>
  <c r="L307" i="9"/>
  <c r="L308" i="9"/>
  <c r="L309" i="9"/>
  <c r="L310" i="9"/>
  <c r="L311" i="9"/>
  <c r="L312" i="9"/>
  <c r="L313" i="9"/>
  <c r="L314" i="9"/>
  <c r="L315" i="9"/>
  <c r="L316" i="9"/>
  <c r="L317" i="9"/>
  <c r="L318" i="9"/>
  <c r="L319" i="9"/>
  <c r="L320" i="9"/>
  <c r="L321" i="9"/>
  <c r="L322" i="9"/>
  <c r="L323" i="9"/>
  <c r="L324" i="9"/>
  <c r="L325" i="9"/>
  <c r="L326" i="9"/>
  <c r="L327" i="9"/>
  <c r="L8" i="9"/>
  <c r="L816" i="9"/>
  <c r="L817" i="9"/>
  <c r="L818" i="9"/>
  <c r="L819" i="9"/>
  <c r="L820" i="9"/>
  <c r="L821" i="9"/>
  <c r="L822" i="9"/>
  <c r="L823" i="9"/>
  <c r="L569" i="9"/>
  <c r="L570" i="9"/>
  <c r="L571" i="9"/>
  <c r="L572" i="9"/>
  <c r="L747" i="9"/>
  <c r="L748" i="9"/>
  <c r="L749" i="9"/>
  <c r="L750" i="9"/>
  <c r="L751" i="9"/>
  <c r="L752" i="9"/>
  <c r="L753" i="9"/>
  <c r="L754" i="9"/>
  <c r="L755" i="9"/>
  <c r="L756" i="9"/>
  <c r="L757" i="9"/>
  <c r="L758" i="9"/>
  <c r="L759" i="9"/>
  <c r="L760" i="9"/>
  <c r="L761" i="9"/>
  <c r="L762" i="9"/>
  <c r="L2103" i="9"/>
  <c r="L2104" i="9"/>
  <c r="L883" i="9"/>
  <c r="L887" i="9"/>
  <c r="L2212" i="9"/>
  <c r="L675" i="9"/>
  <c r="L676" i="9"/>
  <c r="L677" i="9"/>
  <c r="L678" i="9"/>
  <c r="L2" i="9"/>
  <c r="L3" i="9"/>
  <c r="L4" i="9"/>
  <c r="L5" i="9"/>
  <c r="L6" i="9"/>
  <c r="L7" i="9"/>
  <c r="L836" i="9"/>
  <c r="L874" i="9"/>
  <c r="L875" i="9"/>
  <c r="L876" i="9"/>
  <c r="L877" i="9"/>
  <c r="L878" i="9"/>
  <c r="L879" i="9"/>
  <c r="L880" i="9"/>
  <c r="L881" i="9"/>
  <c r="L888" i="9"/>
  <c r="L1240" i="9"/>
  <c r="L1241" i="9"/>
  <c r="L1242" i="9"/>
  <c r="L1243" i="9"/>
  <c r="L1244" i="9"/>
  <c r="L1245" i="9"/>
  <c r="L1246" i="9"/>
  <c r="L1247" i="9"/>
  <c r="L1248" i="9"/>
  <c r="L1249" i="9"/>
  <c r="L1250" i="9"/>
  <c r="L1251" i="9"/>
  <c r="L1252" i="9"/>
  <c r="L1253" i="9"/>
  <c r="L1254" i="9"/>
  <c r="L1255" i="9"/>
  <c r="L1256" i="9"/>
  <c r="L1257" i="9"/>
  <c r="L1258" i="9"/>
  <c r="L1259" i="9"/>
  <c r="L1260" i="9"/>
  <c r="L1261" i="9"/>
  <c r="L837" i="9"/>
  <c r="L838" i="9"/>
  <c r="L839" i="9"/>
  <c r="L840" i="9"/>
  <c r="L53" i="9"/>
  <c r="L263" i="9"/>
  <c r="L264" i="9"/>
  <c r="L265" i="9"/>
  <c r="L266" i="9"/>
  <c r="L267" i="9"/>
  <c r="L268" i="9"/>
  <c r="L269" i="9"/>
  <c r="L270" i="9"/>
  <c r="L271" i="9"/>
  <c r="L889" i="9"/>
  <c r="L890" i="9"/>
  <c r="L891" i="9"/>
  <c r="L892" i="9"/>
  <c r="L893" i="9"/>
  <c r="L540" i="9"/>
  <c r="L541" i="9"/>
  <c r="L542" i="9"/>
  <c r="L543" i="9"/>
  <c r="L1397" i="9"/>
  <c r="L1398" i="9"/>
  <c r="L1399" i="9"/>
  <c r="L1400" i="9"/>
  <c r="L1401" i="9"/>
  <c r="L1402" i="9"/>
  <c r="L1403" i="9"/>
  <c r="L1404" i="9"/>
  <c r="L1405" i="9"/>
  <c r="L1406" i="9"/>
  <c r="L1407" i="9"/>
  <c r="L1408" i="9"/>
  <c r="L1409" i="9"/>
  <c r="L33" i="9"/>
  <c r="L34" i="9"/>
  <c r="L35" i="9"/>
  <c r="L36" i="9"/>
  <c r="L37" i="9"/>
  <c r="L38" i="9"/>
  <c r="L39" i="9"/>
  <c r="L40" i="9"/>
  <c r="L41" i="9"/>
  <c r="L583" i="9"/>
  <c r="L584" i="9"/>
  <c r="L585" i="9"/>
  <c r="L586" i="9"/>
  <c r="L587" i="9"/>
  <c r="L588" i="9"/>
  <c r="L589" i="9"/>
  <c r="L1827" i="9"/>
  <c r="L1829" i="9"/>
  <c r="L1830" i="9"/>
  <c r="L2339" i="9"/>
  <c r="L2373" i="9"/>
  <c r="L1828" i="9"/>
  <c r="L1831" i="9"/>
  <c r="L2340" i="9"/>
  <c r="L2374" i="9"/>
  <c r="L2200" i="9"/>
  <c r="L2201" i="9"/>
  <c r="L2203" i="9"/>
  <c r="L2204" i="9"/>
  <c r="L2341" i="9"/>
  <c r="L1022" i="9"/>
  <c r="L1023" i="9"/>
  <c r="L1024" i="9"/>
  <c r="L1025" i="9"/>
  <c r="L1026" i="9"/>
  <c r="L1027" i="9"/>
  <c r="L1028" i="9"/>
  <c r="L1029" i="9"/>
  <c r="L1030" i="9"/>
  <c r="L1031" i="9"/>
  <c r="L1032" i="9"/>
  <c r="L2202" i="9"/>
  <c r="L2205" i="9"/>
  <c r="L763" i="9"/>
  <c r="L764" i="9"/>
  <c r="L765" i="9"/>
  <c r="L766" i="9"/>
  <c r="L767" i="9"/>
  <c r="L768" i="9"/>
  <c r="L2095" i="9"/>
  <c r="L2096" i="9"/>
  <c r="L2138" i="9"/>
  <c r="L2097" i="9"/>
  <c r="L2139" i="9"/>
  <c r="L194" i="9"/>
  <c r="L195" i="9"/>
  <c r="L196" i="9"/>
  <c r="L197" i="9"/>
  <c r="L198" i="9"/>
  <c r="L199" i="9"/>
  <c r="L200" i="9"/>
  <c r="L201" i="9"/>
  <c r="L202" i="9"/>
  <c r="L203" i="9"/>
  <c r="L204" i="9"/>
  <c r="L205" i="9"/>
  <c r="L206" i="9"/>
  <c r="L207" i="9"/>
  <c r="L208" i="9"/>
  <c r="L209" i="9"/>
  <c r="L210" i="9"/>
  <c r="L211" i="9"/>
  <c r="L212" i="9"/>
  <c r="L213" i="9"/>
  <c r="L214" i="9"/>
  <c r="L215" i="9"/>
  <c r="L216" i="9"/>
  <c r="L217" i="9"/>
  <c r="L218" i="9"/>
  <c r="L789" i="9"/>
  <c r="L790" i="9"/>
  <c r="L791" i="9"/>
  <c r="L792" i="9"/>
  <c r="L793" i="9"/>
  <c r="L794" i="9"/>
  <c r="L795" i="9"/>
  <c r="L796" i="9"/>
  <c r="L797" i="9"/>
  <c r="L798" i="9"/>
  <c r="L799" i="9"/>
  <c r="L800" i="9"/>
  <c r="L801" i="9"/>
  <c r="L802" i="9"/>
  <c r="L1596" i="9"/>
  <c r="L1657" i="9"/>
  <c r="L1659" i="9"/>
  <c r="L1660" i="9"/>
  <c r="L2492" i="9"/>
  <c r="L1597" i="9"/>
  <c r="L1658" i="9"/>
  <c r="L2493" i="9"/>
  <c r="L1362" i="9"/>
  <c r="L1363" i="9"/>
  <c r="L1364" i="9"/>
  <c r="L1365" i="9"/>
  <c r="L1366" i="9"/>
  <c r="L1367" i="9"/>
  <c r="L1368" i="9"/>
  <c r="L1369" i="9"/>
  <c r="L1370" i="9"/>
  <c r="L1371" i="9"/>
  <c r="L1372" i="9"/>
  <c r="L2461" i="9"/>
  <c r="L1511" i="9"/>
  <c r="L1516" i="9"/>
  <c r="L1522" i="9"/>
  <c r="L1534" i="9"/>
  <c r="L1540" i="9"/>
  <c r="L1927" i="9"/>
  <c r="L2047" i="9"/>
  <c r="L2128" i="9"/>
  <c r="L2226" i="9"/>
  <c r="L2229" i="9"/>
  <c r="L2230" i="9"/>
  <c r="L2232" i="9"/>
  <c r="L2234" i="9"/>
  <c r="L2235" i="9"/>
  <c r="L2237" i="9"/>
  <c r="L2239" i="9"/>
  <c r="L2241" i="9"/>
  <c r="L2244" i="9"/>
  <c r="L2246" i="9"/>
  <c r="L2248" i="9"/>
  <c r="L2377" i="9"/>
  <c r="L2378" i="9"/>
  <c r="L2379" i="9"/>
  <c r="L2381" i="9"/>
  <c r="L2382" i="9"/>
  <c r="L2388" i="9"/>
  <c r="L2417" i="9"/>
  <c r="L2418" i="9"/>
  <c r="L2424" i="9"/>
  <c r="L2460" i="9"/>
  <c r="L1740" i="9"/>
  <c r="L1769" i="9"/>
  <c r="L2050" i="9"/>
  <c r="L2057" i="9"/>
  <c r="L2072" i="9"/>
  <c r="L2074" i="9"/>
  <c r="L2102" i="9"/>
  <c r="L2112" i="9"/>
  <c r="L2140" i="9"/>
  <c r="L2141" i="9"/>
  <c r="L2142" i="9"/>
  <c r="L2143" i="9"/>
  <c r="L2282" i="9"/>
  <c r="L2376" i="9"/>
  <c r="L2426" i="9"/>
  <c r="L2469" i="9"/>
  <c r="L2562" i="9"/>
  <c r="L824" i="9"/>
  <c r="U3" i="9" l="1"/>
  <c r="U4" i="9"/>
  <c r="U5" i="9"/>
  <c r="U6" i="9"/>
  <c r="U7" i="9"/>
  <c r="U8" i="9"/>
  <c r="U9" i="9"/>
  <c r="U10" i="9"/>
  <c r="U11" i="9"/>
  <c r="U12" i="9"/>
  <c r="U13" i="9"/>
  <c r="U14" i="9"/>
  <c r="U15" i="9"/>
  <c r="U16" i="9"/>
  <c r="U17" i="9"/>
  <c r="U18" i="9"/>
  <c r="U19" i="9"/>
  <c r="U20" i="9"/>
  <c r="U21" i="9"/>
  <c r="U22" i="9"/>
  <c r="U23" i="9"/>
  <c r="U24" i="9"/>
  <c r="U25" i="9"/>
  <c r="U26" i="9"/>
  <c r="U27" i="9"/>
  <c r="U28" i="9"/>
  <c r="U29" i="9"/>
  <c r="U30" i="9"/>
  <c r="U31" i="9"/>
  <c r="U32" i="9"/>
  <c r="U33" i="9"/>
  <c r="U34" i="9"/>
  <c r="U35" i="9"/>
  <c r="U36" i="9"/>
  <c r="U37" i="9"/>
  <c r="U38" i="9"/>
  <c r="U39" i="9"/>
  <c r="U40" i="9"/>
  <c r="U41" i="9"/>
  <c r="U42" i="9"/>
  <c r="U43" i="9"/>
  <c r="U44" i="9"/>
  <c r="U45" i="9"/>
  <c r="U46" i="9"/>
  <c r="U47" i="9"/>
  <c r="U48" i="9"/>
  <c r="U49" i="9"/>
  <c r="U50" i="9"/>
  <c r="U51" i="9"/>
  <c r="U52" i="9"/>
  <c r="U53" i="9"/>
  <c r="U54" i="9"/>
  <c r="U55" i="9"/>
  <c r="U56" i="9"/>
  <c r="U57" i="9"/>
  <c r="U58" i="9"/>
  <c r="U59" i="9"/>
  <c r="U60" i="9"/>
  <c r="U61" i="9"/>
  <c r="U62" i="9"/>
  <c r="U63" i="9"/>
  <c r="U64" i="9"/>
  <c r="U65" i="9"/>
  <c r="U66" i="9"/>
  <c r="U67" i="9"/>
  <c r="U68" i="9"/>
  <c r="U69" i="9"/>
  <c r="U70" i="9"/>
  <c r="U71" i="9"/>
  <c r="U72" i="9"/>
  <c r="U73" i="9"/>
  <c r="U74" i="9"/>
  <c r="U75" i="9"/>
  <c r="U76" i="9"/>
  <c r="U77" i="9"/>
  <c r="U78" i="9"/>
  <c r="U79" i="9"/>
  <c r="U80" i="9"/>
  <c r="U81" i="9"/>
  <c r="U82" i="9"/>
  <c r="U83" i="9"/>
  <c r="U84" i="9"/>
  <c r="U85" i="9"/>
  <c r="U86" i="9"/>
  <c r="U87" i="9"/>
  <c r="U88" i="9"/>
  <c r="U89" i="9"/>
  <c r="U90" i="9"/>
  <c r="U91" i="9"/>
  <c r="U92" i="9"/>
  <c r="U93" i="9"/>
  <c r="U94" i="9"/>
  <c r="U95" i="9"/>
  <c r="U96" i="9"/>
  <c r="U97" i="9"/>
  <c r="U98" i="9"/>
  <c r="U99" i="9"/>
  <c r="U100" i="9"/>
  <c r="U101" i="9"/>
  <c r="U102" i="9"/>
  <c r="U103" i="9"/>
  <c r="U104" i="9"/>
  <c r="U105" i="9"/>
  <c r="U106" i="9"/>
  <c r="U107" i="9"/>
  <c r="U108" i="9"/>
  <c r="U109" i="9"/>
  <c r="U110" i="9"/>
  <c r="U111" i="9"/>
  <c r="U112" i="9"/>
  <c r="U113" i="9"/>
  <c r="U114" i="9"/>
  <c r="U115" i="9"/>
  <c r="U116" i="9"/>
  <c r="U117" i="9"/>
  <c r="U118" i="9"/>
  <c r="U119" i="9"/>
  <c r="U120" i="9"/>
  <c r="U121" i="9"/>
  <c r="U122" i="9"/>
  <c r="U123" i="9"/>
  <c r="U124" i="9"/>
  <c r="U125" i="9"/>
  <c r="U126" i="9"/>
  <c r="U127" i="9"/>
  <c r="U128" i="9"/>
  <c r="U129" i="9"/>
  <c r="U130" i="9"/>
  <c r="U131" i="9"/>
  <c r="U132" i="9"/>
  <c r="U133" i="9"/>
  <c r="U134" i="9"/>
  <c r="U135" i="9"/>
  <c r="U136" i="9"/>
  <c r="U137" i="9"/>
  <c r="U138" i="9"/>
  <c r="U139" i="9"/>
  <c r="U140" i="9"/>
  <c r="U141" i="9"/>
  <c r="U142" i="9"/>
  <c r="U143" i="9"/>
  <c r="U144" i="9"/>
  <c r="U145" i="9"/>
  <c r="U146" i="9"/>
  <c r="U147" i="9"/>
  <c r="U148" i="9"/>
  <c r="U149" i="9"/>
  <c r="U150" i="9"/>
  <c r="U151" i="9"/>
  <c r="U152" i="9"/>
  <c r="U153" i="9"/>
  <c r="U154" i="9"/>
  <c r="U155" i="9"/>
  <c r="U156" i="9"/>
  <c r="U157" i="9"/>
  <c r="U158" i="9"/>
  <c r="U159" i="9"/>
  <c r="U160" i="9"/>
  <c r="U161" i="9"/>
  <c r="U162" i="9"/>
  <c r="U163" i="9"/>
  <c r="U164" i="9"/>
  <c r="U165" i="9"/>
  <c r="U166" i="9"/>
  <c r="U167" i="9"/>
  <c r="U168" i="9"/>
  <c r="U169" i="9"/>
  <c r="U170" i="9"/>
  <c r="U171" i="9"/>
  <c r="U172" i="9"/>
  <c r="U173" i="9"/>
  <c r="U174" i="9"/>
  <c r="U175" i="9"/>
  <c r="U176" i="9"/>
  <c r="U177" i="9"/>
  <c r="U178" i="9"/>
  <c r="U179" i="9"/>
  <c r="U180" i="9"/>
  <c r="U181" i="9"/>
  <c r="U182" i="9"/>
  <c r="U183" i="9"/>
  <c r="U184" i="9"/>
  <c r="U185" i="9"/>
  <c r="U186" i="9"/>
  <c r="U187" i="9"/>
  <c r="U188" i="9"/>
  <c r="U189" i="9"/>
  <c r="U190" i="9"/>
  <c r="U191" i="9"/>
  <c r="U192" i="9"/>
  <c r="U193" i="9"/>
  <c r="U194" i="9"/>
  <c r="U195" i="9"/>
  <c r="U196" i="9"/>
  <c r="U197" i="9"/>
  <c r="U198" i="9"/>
  <c r="U199" i="9"/>
  <c r="U200" i="9"/>
  <c r="U201" i="9"/>
  <c r="U202" i="9"/>
  <c r="U203" i="9"/>
  <c r="U204" i="9"/>
  <c r="U205" i="9"/>
  <c r="U206" i="9"/>
  <c r="U207" i="9"/>
  <c r="U208" i="9"/>
  <c r="U209" i="9"/>
  <c r="U210" i="9"/>
  <c r="U211" i="9"/>
  <c r="U212" i="9"/>
  <c r="U213" i="9"/>
  <c r="U214" i="9"/>
  <c r="U215" i="9"/>
  <c r="U216" i="9"/>
  <c r="U217" i="9"/>
  <c r="U218" i="9"/>
  <c r="U219" i="9"/>
  <c r="U220" i="9"/>
  <c r="U221" i="9"/>
  <c r="U222" i="9"/>
  <c r="U223" i="9"/>
  <c r="U224" i="9"/>
  <c r="U225" i="9"/>
  <c r="U226" i="9"/>
  <c r="U227" i="9"/>
  <c r="U228" i="9"/>
  <c r="U229" i="9"/>
  <c r="U230" i="9"/>
  <c r="U231" i="9"/>
  <c r="U232" i="9"/>
  <c r="U233" i="9"/>
  <c r="U234" i="9"/>
  <c r="U235" i="9"/>
  <c r="U236" i="9"/>
  <c r="U237" i="9"/>
  <c r="U238" i="9"/>
  <c r="U239" i="9"/>
  <c r="U240" i="9"/>
  <c r="U241" i="9"/>
  <c r="U242" i="9"/>
  <c r="U243" i="9"/>
  <c r="U244" i="9"/>
  <c r="U245" i="9"/>
  <c r="U246" i="9"/>
  <c r="U247" i="9"/>
  <c r="U248" i="9"/>
  <c r="U249" i="9"/>
  <c r="U250" i="9"/>
  <c r="U251" i="9"/>
  <c r="U252" i="9"/>
  <c r="U253" i="9"/>
  <c r="U254" i="9"/>
  <c r="U255" i="9"/>
  <c r="U256" i="9"/>
  <c r="U257" i="9"/>
  <c r="U258" i="9"/>
  <c r="U259" i="9"/>
  <c r="U260" i="9"/>
  <c r="U261" i="9"/>
  <c r="U262" i="9"/>
  <c r="U263" i="9"/>
  <c r="U264" i="9"/>
  <c r="U265" i="9"/>
  <c r="U266" i="9"/>
  <c r="U267" i="9"/>
  <c r="U268" i="9"/>
  <c r="U269" i="9"/>
  <c r="U270" i="9"/>
  <c r="U271" i="9"/>
  <c r="U272" i="9"/>
  <c r="U273" i="9"/>
  <c r="U274" i="9"/>
  <c r="U275" i="9"/>
  <c r="U276" i="9"/>
  <c r="U277" i="9"/>
  <c r="U278" i="9"/>
  <c r="U279" i="9"/>
  <c r="U280" i="9"/>
  <c r="U281" i="9"/>
  <c r="U282" i="9"/>
  <c r="U283" i="9"/>
  <c r="U284" i="9"/>
  <c r="U285" i="9"/>
  <c r="U286" i="9"/>
  <c r="U287" i="9"/>
  <c r="U288" i="9"/>
  <c r="U289" i="9"/>
  <c r="U290" i="9"/>
  <c r="U291" i="9"/>
  <c r="U292" i="9"/>
  <c r="U293" i="9"/>
  <c r="U294" i="9"/>
  <c r="U295" i="9"/>
  <c r="U296" i="9"/>
  <c r="U297" i="9"/>
  <c r="U298" i="9"/>
  <c r="U299" i="9"/>
  <c r="U300" i="9"/>
  <c r="U301" i="9"/>
  <c r="U302" i="9"/>
  <c r="U303" i="9"/>
  <c r="U304" i="9"/>
  <c r="U305" i="9"/>
  <c r="U306" i="9"/>
  <c r="U307" i="9"/>
  <c r="U308" i="9"/>
  <c r="U309" i="9"/>
  <c r="U310" i="9"/>
  <c r="U311" i="9"/>
  <c r="U312" i="9"/>
  <c r="U313" i="9"/>
  <c r="U314" i="9"/>
  <c r="U315" i="9"/>
  <c r="U316" i="9"/>
  <c r="U317" i="9"/>
  <c r="U318" i="9"/>
  <c r="U319" i="9"/>
  <c r="U320" i="9"/>
  <c r="U321" i="9"/>
  <c r="U322" i="9"/>
  <c r="U323" i="9"/>
  <c r="U324" i="9"/>
  <c r="U325" i="9"/>
  <c r="U326" i="9"/>
  <c r="U327" i="9"/>
  <c r="U328" i="9"/>
  <c r="U329" i="9"/>
  <c r="U330" i="9"/>
  <c r="U331" i="9"/>
  <c r="U332" i="9"/>
  <c r="U333" i="9"/>
  <c r="U334" i="9"/>
  <c r="U335" i="9"/>
  <c r="U336" i="9"/>
  <c r="U337" i="9"/>
  <c r="U338" i="9"/>
  <c r="U339" i="9"/>
  <c r="U340" i="9"/>
  <c r="U341" i="9"/>
  <c r="U342" i="9"/>
  <c r="U343" i="9"/>
  <c r="U344" i="9"/>
  <c r="U345" i="9"/>
  <c r="U346" i="9"/>
  <c r="U347" i="9"/>
  <c r="U348" i="9"/>
  <c r="U349" i="9"/>
  <c r="U350" i="9"/>
  <c r="U351" i="9"/>
  <c r="U352" i="9"/>
  <c r="U353" i="9"/>
  <c r="U354" i="9"/>
  <c r="U355" i="9"/>
  <c r="U356" i="9"/>
  <c r="U357" i="9"/>
  <c r="U358" i="9"/>
  <c r="U359" i="9"/>
  <c r="U360" i="9"/>
  <c r="U361" i="9"/>
  <c r="U362" i="9"/>
  <c r="U363" i="9"/>
  <c r="U364" i="9"/>
  <c r="U365" i="9"/>
  <c r="U366" i="9"/>
  <c r="U367" i="9"/>
  <c r="U368" i="9"/>
  <c r="U369" i="9"/>
  <c r="U370" i="9"/>
  <c r="U371" i="9"/>
  <c r="U372" i="9"/>
  <c r="U373" i="9"/>
  <c r="U374" i="9"/>
  <c r="U375" i="9"/>
  <c r="U376" i="9"/>
  <c r="U377" i="9"/>
  <c r="U378" i="9"/>
  <c r="U379" i="9"/>
  <c r="U380" i="9"/>
  <c r="U381" i="9"/>
  <c r="U382" i="9"/>
  <c r="U383" i="9"/>
  <c r="U384" i="9"/>
  <c r="U385" i="9"/>
  <c r="U386" i="9"/>
  <c r="U387" i="9"/>
  <c r="U388" i="9"/>
  <c r="U389" i="9"/>
  <c r="U390" i="9"/>
  <c r="U391" i="9"/>
  <c r="U392" i="9"/>
  <c r="U393" i="9"/>
  <c r="U394" i="9"/>
  <c r="U395" i="9"/>
  <c r="U396" i="9"/>
  <c r="U397" i="9"/>
  <c r="U398" i="9"/>
  <c r="U399" i="9"/>
  <c r="U400" i="9"/>
  <c r="U401" i="9"/>
  <c r="U402" i="9"/>
  <c r="U403" i="9"/>
  <c r="U404" i="9"/>
  <c r="U405" i="9"/>
  <c r="U406" i="9"/>
  <c r="U407" i="9"/>
  <c r="U408" i="9"/>
  <c r="U409" i="9"/>
  <c r="U410" i="9"/>
  <c r="U411" i="9"/>
  <c r="U412" i="9"/>
  <c r="U413" i="9"/>
  <c r="U414" i="9"/>
  <c r="U415" i="9"/>
  <c r="U416" i="9"/>
  <c r="U417" i="9"/>
  <c r="U418" i="9"/>
  <c r="U419" i="9"/>
  <c r="U420" i="9"/>
  <c r="U421" i="9"/>
  <c r="U422" i="9"/>
  <c r="U423" i="9"/>
  <c r="U424" i="9"/>
  <c r="U425" i="9"/>
  <c r="U426" i="9"/>
  <c r="U427" i="9"/>
  <c r="U428" i="9"/>
  <c r="U429" i="9"/>
  <c r="U430" i="9"/>
  <c r="U431" i="9"/>
  <c r="U432" i="9"/>
  <c r="U433" i="9"/>
  <c r="U434" i="9"/>
  <c r="U435" i="9"/>
  <c r="U436" i="9"/>
  <c r="U437" i="9"/>
  <c r="U438" i="9"/>
  <c r="U439" i="9"/>
  <c r="U440" i="9"/>
  <c r="U441" i="9"/>
  <c r="U442" i="9"/>
  <c r="U443" i="9"/>
  <c r="U444" i="9"/>
  <c r="U445" i="9"/>
  <c r="U446" i="9"/>
  <c r="U447" i="9"/>
  <c r="U448" i="9"/>
  <c r="U449" i="9"/>
  <c r="U450" i="9"/>
  <c r="U451" i="9"/>
  <c r="U452" i="9"/>
  <c r="U453" i="9"/>
  <c r="U454" i="9"/>
  <c r="U455" i="9"/>
  <c r="U456" i="9"/>
  <c r="U457" i="9"/>
  <c r="U458" i="9"/>
  <c r="U459" i="9"/>
  <c r="U460" i="9"/>
  <c r="U461" i="9"/>
  <c r="U462" i="9"/>
  <c r="U463" i="9"/>
  <c r="U464" i="9"/>
  <c r="U465" i="9"/>
  <c r="U466" i="9"/>
  <c r="U467" i="9"/>
  <c r="U468" i="9"/>
  <c r="U469" i="9"/>
  <c r="U470" i="9"/>
  <c r="U471" i="9"/>
  <c r="U472" i="9"/>
  <c r="U473" i="9"/>
  <c r="U474" i="9"/>
  <c r="U475" i="9"/>
  <c r="U476" i="9"/>
  <c r="U477" i="9"/>
  <c r="U478" i="9"/>
  <c r="U479" i="9"/>
  <c r="U480" i="9"/>
  <c r="U481" i="9"/>
  <c r="U482" i="9"/>
  <c r="U483" i="9"/>
  <c r="U484" i="9"/>
  <c r="U485" i="9"/>
  <c r="U486" i="9"/>
  <c r="U487" i="9"/>
  <c r="U488" i="9"/>
  <c r="U489" i="9"/>
  <c r="U490" i="9"/>
  <c r="U491" i="9"/>
  <c r="U492" i="9"/>
  <c r="U493" i="9"/>
  <c r="U494" i="9"/>
  <c r="U495" i="9"/>
  <c r="U496" i="9"/>
  <c r="U497" i="9"/>
  <c r="U498" i="9"/>
  <c r="U499" i="9"/>
  <c r="U500" i="9"/>
  <c r="U501" i="9"/>
  <c r="U502" i="9"/>
  <c r="U503" i="9"/>
  <c r="U504" i="9"/>
  <c r="U505" i="9"/>
  <c r="U506" i="9"/>
  <c r="U507" i="9"/>
  <c r="U508" i="9"/>
  <c r="U509" i="9"/>
  <c r="U510" i="9"/>
  <c r="U511" i="9"/>
  <c r="U512" i="9"/>
  <c r="U513" i="9"/>
  <c r="U514" i="9"/>
  <c r="U515" i="9"/>
  <c r="U516" i="9"/>
  <c r="U517" i="9"/>
  <c r="U518" i="9"/>
  <c r="U519" i="9"/>
  <c r="U520" i="9"/>
  <c r="U521" i="9"/>
  <c r="U522" i="9"/>
  <c r="U523" i="9"/>
  <c r="U524" i="9"/>
  <c r="U525" i="9"/>
  <c r="U526" i="9"/>
  <c r="U527" i="9"/>
  <c r="U528" i="9"/>
  <c r="U529" i="9"/>
  <c r="U530" i="9"/>
  <c r="U531" i="9"/>
  <c r="U532" i="9"/>
  <c r="U533" i="9"/>
  <c r="U534" i="9"/>
  <c r="U535" i="9"/>
  <c r="U536" i="9"/>
  <c r="U537" i="9"/>
  <c r="U538" i="9"/>
  <c r="U539" i="9"/>
  <c r="U540" i="9"/>
  <c r="U541" i="9"/>
  <c r="U542" i="9"/>
  <c r="U543" i="9"/>
  <c r="U544" i="9"/>
  <c r="U545" i="9"/>
  <c r="U546" i="9"/>
  <c r="U547" i="9"/>
  <c r="U548" i="9"/>
  <c r="U549" i="9"/>
  <c r="U550" i="9"/>
  <c r="U551" i="9"/>
  <c r="U552" i="9"/>
  <c r="U553" i="9"/>
  <c r="U554" i="9"/>
  <c r="U555" i="9"/>
  <c r="U556" i="9"/>
  <c r="U557" i="9"/>
  <c r="U558" i="9"/>
  <c r="U559" i="9"/>
  <c r="U560" i="9"/>
  <c r="U561" i="9"/>
  <c r="U562" i="9"/>
  <c r="U563" i="9"/>
  <c r="U564" i="9"/>
  <c r="U565" i="9"/>
  <c r="U566" i="9"/>
  <c r="U567" i="9"/>
  <c r="U568" i="9"/>
  <c r="U569" i="9"/>
  <c r="U570" i="9"/>
  <c r="U571" i="9"/>
  <c r="U572" i="9"/>
  <c r="U573" i="9"/>
  <c r="U574" i="9"/>
  <c r="U575" i="9"/>
  <c r="U576" i="9"/>
  <c r="U577" i="9"/>
  <c r="U578" i="9"/>
  <c r="U579" i="9"/>
  <c r="U580" i="9"/>
  <c r="U581" i="9"/>
  <c r="U582" i="9"/>
  <c r="U583" i="9"/>
  <c r="U584" i="9"/>
  <c r="U585" i="9"/>
  <c r="U586" i="9"/>
  <c r="U587" i="9"/>
  <c r="U588" i="9"/>
  <c r="U589" i="9"/>
  <c r="U590" i="9"/>
  <c r="U591" i="9"/>
  <c r="U592" i="9"/>
  <c r="U593" i="9"/>
  <c r="U594" i="9"/>
  <c r="U595" i="9"/>
  <c r="U596" i="9"/>
  <c r="U597" i="9"/>
  <c r="U598" i="9"/>
  <c r="U599" i="9"/>
  <c r="U600" i="9"/>
  <c r="U601" i="9"/>
  <c r="U602" i="9"/>
  <c r="U603" i="9"/>
  <c r="U604" i="9"/>
  <c r="U605" i="9"/>
  <c r="U606" i="9"/>
  <c r="U607" i="9"/>
  <c r="U608" i="9"/>
  <c r="U609" i="9"/>
  <c r="U610" i="9"/>
  <c r="U611" i="9"/>
  <c r="U612" i="9"/>
  <c r="U613" i="9"/>
  <c r="U614" i="9"/>
  <c r="U615" i="9"/>
  <c r="U616" i="9"/>
  <c r="U617" i="9"/>
  <c r="U618" i="9"/>
  <c r="U619" i="9"/>
  <c r="U620" i="9"/>
  <c r="U621" i="9"/>
  <c r="U622" i="9"/>
  <c r="U623" i="9"/>
  <c r="U624" i="9"/>
  <c r="U625" i="9"/>
  <c r="U626" i="9"/>
  <c r="U627" i="9"/>
  <c r="U628" i="9"/>
  <c r="U629" i="9"/>
  <c r="U630" i="9"/>
  <c r="U631" i="9"/>
  <c r="U632" i="9"/>
  <c r="U633" i="9"/>
  <c r="U634" i="9"/>
  <c r="U635" i="9"/>
  <c r="U636" i="9"/>
  <c r="U637" i="9"/>
  <c r="U638" i="9"/>
  <c r="U639" i="9"/>
  <c r="U640" i="9"/>
  <c r="U641" i="9"/>
  <c r="U642" i="9"/>
  <c r="U643" i="9"/>
  <c r="U644" i="9"/>
  <c r="U645" i="9"/>
  <c r="U646" i="9"/>
  <c r="U647" i="9"/>
  <c r="U648" i="9"/>
  <c r="U649" i="9"/>
  <c r="U650" i="9"/>
  <c r="U651" i="9"/>
  <c r="U652" i="9"/>
  <c r="U653" i="9"/>
  <c r="U654" i="9"/>
  <c r="U655" i="9"/>
  <c r="U656" i="9"/>
  <c r="U657" i="9"/>
  <c r="U658" i="9"/>
  <c r="U659" i="9"/>
  <c r="U660" i="9"/>
  <c r="U661" i="9"/>
  <c r="U662" i="9"/>
  <c r="U663" i="9"/>
  <c r="U664" i="9"/>
  <c r="U665" i="9"/>
  <c r="U666" i="9"/>
  <c r="U667" i="9"/>
  <c r="U668" i="9"/>
  <c r="U669" i="9"/>
  <c r="U670" i="9"/>
  <c r="U671" i="9"/>
  <c r="U672" i="9"/>
  <c r="U673" i="9"/>
  <c r="U674" i="9"/>
  <c r="U675" i="9"/>
  <c r="U676" i="9"/>
  <c r="U677" i="9"/>
  <c r="U678" i="9"/>
  <c r="U679" i="9"/>
  <c r="U680" i="9"/>
  <c r="U681" i="9"/>
  <c r="U682" i="9"/>
  <c r="U683" i="9"/>
  <c r="U684" i="9"/>
  <c r="U685" i="9"/>
  <c r="U686" i="9"/>
  <c r="U687" i="9"/>
  <c r="U688" i="9"/>
  <c r="U689" i="9"/>
  <c r="U690" i="9"/>
  <c r="U691" i="9"/>
  <c r="U692" i="9"/>
  <c r="U693" i="9"/>
  <c r="U694" i="9"/>
  <c r="U695" i="9"/>
  <c r="U696" i="9"/>
  <c r="U697" i="9"/>
  <c r="U698" i="9"/>
  <c r="U699" i="9"/>
  <c r="U700" i="9"/>
  <c r="U701" i="9"/>
  <c r="U702" i="9"/>
  <c r="U703" i="9"/>
  <c r="U704" i="9"/>
  <c r="U705" i="9"/>
  <c r="U706" i="9"/>
  <c r="U707" i="9"/>
  <c r="U708" i="9"/>
  <c r="U709" i="9"/>
  <c r="U710" i="9"/>
  <c r="U711" i="9"/>
  <c r="U712" i="9"/>
  <c r="U713" i="9"/>
  <c r="U714" i="9"/>
  <c r="U715" i="9"/>
  <c r="U716" i="9"/>
  <c r="U717" i="9"/>
  <c r="U718" i="9"/>
  <c r="U719" i="9"/>
  <c r="U720" i="9"/>
  <c r="U721" i="9"/>
  <c r="U722" i="9"/>
  <c r="U723" i="9"/>
  <c r="U724" i="9"/>
  <c r="U725" i="9"/>
  <c r="U726" i="9"/>
  <c r="U727" i="9"/>
  <c r="U728" i="9"/>
  <c r="U729" i="9"/>
  <c r="U730" i="9"/>
  <c r="U731" i="9"/>
  <c r="U732" i="9"/>
  <c r="U733" i="9"/>
  <c r="U734" i="9"/>
  <c r="U735" i="9"/>
  <c r="U736" i="9"/>
  <c r="U737" i="9"/>
  <c r="U738" i="9"/>
  <c r="U739" i="9"/>
  <c r="U740" i="9"/>
  <c r="U741" i="9"/>
  <c r="U742" i="9"/>
  <c r="U743" i="9"/>
  <c r="U744" i="9"/>
  <c r="U745" i="9"/>
  <c r="U746" i="9"/>
  <c r="U747" i="9"/>
  <c r="U748" i="9"/>
  <c r="U749" i="9"/>
  <c r="U750" i="9"/>
  <c r="U751" i="9"/>
  <c r="U752" i="9"/>
  <c r="U753" i="9"/>
  <c r="U754" i="9"/>
  <c r="U755" i="9"/>
  <c r="U756" i="9"/>
  <c r="U757" i="9"/>
  <c r="U758" i="9"/>
  <c r="U759" i="9"/>
  <c r="U760" i="9"/>
  <c r="U761" i="9"/>
  <c r="U762" i="9"/>
  <c r="U763" i="9"/>
  <c r="U764" i="9"/>
  <c r="U765" i="9"/>
  <c r="U766" i="9"/>
  <c r="U767" i="9"/>
  <c r="U768" i="9"/>
  <c r="U769" i="9"/>
  <c r="U770" i="9"/>
  <c r="U771" i="9"/>
  <c r="U772" i="9"/>
  <c r="U773" i="9"/>
  <c r="U774" i="9"/>
  <c r="U775" i="9"/>
  <c r="U776" i="9"/>
  <c r="U777" i="9"/>
  <c r="U778" i="9"/>
  <c r="U779" i="9"/>
  <c r="U780" i="9"/>
  <c r="U781" i="9"/>
  <c r="U782" i="9"/>
  <c r="U783" i="9"/>
  <c r="U784" i="9"/>
  <c r="U785" i="9"/>
  <c r="U786" i="9"/>
  <c r="U787" i="9"/>
  <c r="U788" i="9"/>
  <c r="U789" i="9"/>
  <c r="U790" i="9"/>
  <c r="U791" i="9"/>
  <c r="U792" i="9"/>
  <c r="U793" i="9"/>
  <c r="U794" i="9"/>
  <c r="U795" i="9"/>
  <c r="U796" i="9"/>
  <c r="U797" i="9"/>
  <c r="U798" i="9"/>
  <c r="U799" i="9"/>
  <c r="U800" i="9"/>
  <c r="U801" i="9"/>
  <c r="U802" i="9"/>
  <c r="U803" i="9"/>
  <c r="U804" i="9"/>
  <c r="U805" i="9"/>
  <c r="U806" i="9"/>
  <c r="U807" i="9"/>
  <c r="U808" i="9"/>
  <c r="U809" i="9"/>
  <c r="U810" i="9"/>
  <c r="U811" i="9"/>
  <c r="U812" i="9"/>
  <c r="U813" i="9"/>
  <c r="U814" i="9"/>
  <c r="U815" i="9"/>
  <c r="U816" i="9"/>
  <c r="U817" i="9"/>
  <c r="U818" i="9"/>
  <c r="U819" i="9"/>
  <c r="U820" i="9"/>
  <c r="U821" i="9"/>
  <c r="U822" i="9"/>
  <c r="U823" i="9"/>
  <c r="U824" i="9"/>
  <c r="U825" i="9"/>
  <c r="U826" i="9"/>
  <c r="U827" i="9"/>
  <c r="U828" i="9"/>
  <c r="U829" i="9"/>
  <c r="U830" i="9"/>
  <c r="U831" i="9"/>
  <c r="U832" i="9"/>
  <c r="U833" i="9"/>
  <c r="U834" i="9"/>
  <c r="U835" i="9"/>
  <c r="U836" i="9"/>
  <c r="U837" i="9"/>
  <c r="U838" i="9"/>
  <c r="U839" i="9"/>
  <c r="U840" i="9"/>
  <c r="U841" i="9"/>
  <c r="U842" i="9"/>
  <c r="U843" i="9"/>
  <c r="U844" i="9"/>
  <c r="U845" i="9"/>
  <c r="U846" i="9"/>
  <c r="U847" i="9"/>
  <c r="U848" i="9"/>
  <c r="U849" i="9"/>
  <c r="U850" i="9"/>
  <c r="U851" i="9"/>
  <c r="U852" i="9"/>
  <c r="U853" i="9"/>
  <c r="U854" i="9"/>
  <c r="U855" i="9"/>
  <c r="U856" i="9"/>
  <c r="U857" i="9"/>
  <c r="U858" i="9"/>
  <c r="U859" i="9"/>
  <c r="U860" i="9"/>
  <c r="U861" i="9"/>
  <c r="U862" i="9"/>
  <c r="U863" i="9"/>
  <c r="U864" i="9"/>
  <c r="U865" i="9"/>
  <c r="U866" i="9"/>
  <c r="U867" i="9"/>
  <c r="U868" i="9"/>
  <c r="U869" i="9"/>
  <c r="U870" i="9"/>
  <c r="U871" i="9"/>
  <c r="U872" i="9"/>
  <c r="U873" i="9"/>
  <c r="U874" i="9"/>
  <c r="U875" i="9"/>
  <c r="U876" i="9"/>
  <c r="U877" i="9"/>
  <c r="U878" i="9"/>
  <c r="U879" i="9"/>
  <c r="U880" i="9"/>
  <c r="U881" i="9"/>
  <c r="U882" i="9"/>
  <c r="U883" i="9"/>
  <c r="U884" i="9"/>
  <c r="U885" i="9"/>
  <c r="U886" i="9"/>
  <c r="U887" i="9"/>
  <c r="U888" i="9"/>
  <c r="U889" i="9"/>
  <c r="U890" i="9"/>
  <c r="U891" i="9"/>
  <c r="U892" i="9"/>
  <c r="U893" i="9"/>
  <c r="U894" i="9"/>
  <c r="U895" i="9"/>
  <c r="U896" i="9"/>
  <c r="U897" i="9"/>
  <c r="U898" i="9"/>
  <c r="U899" i="9"/>
  <c r="U900" i="9"/>
  <c r="U901" i="9"/>
  <c r="U902" i="9"/>
  <c r="U903" i="9"/>
  <c r="U904" i="9"/>
  <c r="U905" i="9"/>
  <c r="U906" i="9"/>
  <c r="U907" i="9"/>
  <c r="U908" i="9"/>
  <c r="U909" i="9"/>
  <c r="U910" i="9"/>
  <c r="U911" i="9"/>
  <c r="U912" i="9"/>
  <c r="U913" i="9"/>
  <c r="U914" i="9"/>
  <c r="U915" i="9"/>
  <c r="U916" i="9"/>
  <c r="U917" i="9"/>
  <c r="U918" i="9"/>
  <c r="U919" i="9"/>
  <c r="U920" i="9"/>
  <c r="U921" i="9"/>
  <c r="U922" i="9"/>
  <c r="U923" i="9"/>
  <c r="U924" i="9"/>
  <c r="U925" i="9"/>
  <c r="U926" i="9"/>
  <c r="U927" i="9"/>
  <c r="U928" i="9"/>
  <c r="U929" i="9"/>
  <c r="U930" i="9"/>
  <c r="U931" i="9"/>
  <c r="U932" i="9"/>
  <c r="U933" i="9"/>
  <c r="U934" i="9"/>
  <c r="U935" i="9"/>
  <c r="U936" i="9"/>
  <c r="U937" i="9"/>
  <c r="U938" i="9"/>
  <c r="U939" i="9"/>
  <c r="U940" i="9"/>
  <c r="U941" i="9"/>
  <c r="U942" i="9"/>
  <c r="U943" i="9"/>
  <c r="U944" i="9"/>
  <c r="U945" i="9"/>
  <c r="U946" i="9"/>
  <c r="U947" i="9"/>
  <c r="U948" i="9"/>
  <c r="U949" i="9"/>
  <c r="U950" i="9"/>
  <c r="U951" i="9"/>
  <c r="U952" i="9"/>
  <c r="U953" i="9"/>
  <c r="U954" i="9"/>
  <c r="U955" i="9"/>
  <c r="U956" i="9"/>
  <c r="U957" i="9"/>
  <c r="U958" i="9"/>
  <c r="U959" i="9"/>
  <c r="U960" i="9"/>
  <c r="U961" i="9"/>
  <c r="U962" i="9"/>
  <c r="U963" i="9"/>
  <c r="U964" i="9"/>
  <c r="U965" i="9"/>
  <c r="U966" i="9"/>
  <c r="U967" i="9"/>
  <c r="U968" i="9"/>
  <c r="U969" i="9"/>
  <c r="U970" i="9"/>
  <c r="U971" i="9"/>
  <c r="U972" i="9"/>
  <c r="U973" i="9"/>
  <c r="U974" i="9"/>
  <c r="U975" i="9"/>
  <c r="U976" i="9"/>
  <c r="U977" i="9"/>
  <c r="U978" i="9"/>
  <c r="U979" i="9"/>
  <c r="U980" i="9"/>
  <c r="U981" i="9"/>
  <c r="U982" i="9"/>
  <c r="U983" i="9"/>
  <c r="U984" i="9"/>
  <c r="U985" i="9"/>
  <c r="U986" i="9"/>
  <c r="U987" i="9"/>
  <c r="U988" i="9"/>
  <c r="U989" i="9"/>
  <c r="U990" i="9"/>
  <c r="U991" i="9"/>
  <c r="U992" i="9"/>
  <c r="U993" i="9"/>
  <c r="U994" i="9"/>
  <c r="U995" i="9"/>
  <c r="U996" i="9"/>
  <c r="U997" i="9"/>
  <c r="U998" i="9"/>
  <c r="U999" i="9"/>
  <c r="U1000" i="9"/>
  <c r="U1001" i="9"/>
  <c r="U1002" i="9"/>
  <c r="U1003" i="9"/>
  <c r="U1004" i="9"/>
  <c r="U1005" i="9"/>
  <c r="U1006" i="9"/>
  <c r="U1007" i="9"/>
  <c r="U1008" i="9"/>
  <c r="U1009" i="9"/>
  <c r="U1010" i="9"/>
  <c r="U1011" i="9"/>
  <c r="U1012" i="9"/>
  <c r="U1013" i="9"/>
  <c r="U1014" i="9"/>
  <c r="U1015" i="9"/>
  <c r="U1016" i="9"/>
  <c r="U1017" i="9"/>
  <c r="U1018" i="9"/>
  <c r="U1019" i="9"/>
  <c r="U1020" i="9"/>
  <c r="U1021" i="9"/>
  <c r="U1022" i="9"/>
  <c r="U1023" i="9"/>
  <c r="U1024" i="9"/>
  <c r="U1025" i="9"/>
  <c r="U1026" i="9"/>
  <c r="U1027" i="9"/>
  <c r="U1028" i="9"/>
  <c r="U1029" i="9"/>
  <c r="U1030" i="9"/>
  <c r="U1031" i="9"/>
  <c r="U1032" i="9"/>
  <c r="U1033" i="9"/>
  <c r="U1034" i="9"/>
  <c r="U1035" i="9"/>
  <c r="U1036" i="9"/>
  <c r="U1037" i="9"/>
  <c r="U1038" i="9"/>
  <c r="U1039" i="9"/>
  <c r="U1040" i="9"/>
  <c r="U1041" i="9"/>
  <c r="U1042" i="9"/>
  <c r="U1043" i="9"/>
  <c r="U1044" i="9"/>
  <c r="U1045" i="9"/>
  <c r="U1046" i="9"/>
  <c r="U1047" i="9"/>
  <c r="U1048" i="9"/>
  <c r="U1049" i="9"/>
  <c r="U1050" i="9"/>
  <c r="U1051" i="9"/>
  <c r="U1052" i="9"/>
  <c r="U1053" i="9"/>
  <c r="U1054" i="9"/>
  <c r="U1055" i="9"/>
  <c r="U1056" i="9"/>
  <c r="U1057" i="9"/>
  <c r="U1058" i="9"/>
  <c r="U1059" i="9"/>
  <c r="U1060" i="9"/>
  <c r="U1061" i="9"/>
  <c r="U1062" i="9"/>
  <c r="U1063" i="9"/>
  <c r="U1064" i="9"/>
  <c r="U1065" i="9"/>
  <c r="U1066" i="9"/>
  <c r="U1067" i="9"/>
  <c r="U1068" i="9"/>
  <c r="U1069" i="9"/>
  <c r="U1070" i="9"/>
  <c r="U1071" i="9"/>
  <c r="U1072" i="9"/>
  <c r="U1073" i="9"/>
  <c r="U1074" i="9"/>
  <c r="U1075" i="9"/>
  <c r="U1076" i="9"/>
  <c r="U1077" i="9"/>
  <c r="U1078" i="9"/>
  <c r="U1079" i="9"/>
  <c r="U1080" i="9"/>
  <c r="U1081" i="9"/>
  <c r="U1082" i="9"/>
  <c r="U1083" i="9"/>
  <c r="U1084" i="9"/>
  <c r="U1085" i="9"/>
  <c r="U1086" i="9"/>
  <c r="U1087" i="9"/>
  <c r="U1088" i="9"/>
  <c r="U1089" i="9"/>
  <c r="U1090" i="9"/>
  <c r="U1091" i="9"/>
  <c r="U1092" i="9"/>
  <c r="U1093" i="9"/>
  <c r="U1094" i="9"/>
  <c r="U1095" i="9"/>
  <c r="U1096" i="9"/>
  <c r="U1097" i="9"/>
  <c r="U1098" i="9"/>
  <c r="U1099" i="9"/>
  <c r="U1100" i="9"/>
  <c r="U1101" i="9"/>
  <c r="U1102" i="9"/>
  <c r="U1103" i="9"/>
  <c r="U1104" i="9"/>
  <c r="U1105" i="9"/>
  <c r="U1106" i="9"/>
  <c r="U1107" i="9"/>
  <c r="U1108" i="9"/>
  <c r="U1109" i="9"/>
  <c r="U1110" i="9"/>
  <c r="U1111" i="9"/>
  <c r="U1112" i="9"/>
  <c r="U1113" i="9"/>
  <c r="U1114" i="9"/>
  <c r="U1115" i="9"/>
  <c r="U1116" i="9"/>
  <c r="U1117" i="9"/>
  <c r="U1118" i="9"/>
  <c r="U1119" i="9"/>
  <c r="U1120" i="9"/>
  <c r="U1121" i="9"/>
  <c r="U1122" i="9"/>
  <c r="U1123" i="9"/>
  <c r="U1124" i="9"/>
  <c r="U1125" i="9"/>
  <c r="U1126" i="9"/>
  <c r="U1127" i="9"/>
  <c r="U1128" i="9"/>
  <c r="U1129" i="9"/>
  <c r="U1130" i="9"/>
  <c r="U1131" i="9"/>
  <c r="U1132" i="9"/>
  <c r="U1133" i="9"/>
  <c r="U1134" i="9"/>
  <c r="U1135" i="9"/>
  <c r="U1136" i="9"/>
  <c r="U1137" i="9"/>
  <c r="U1138" i="9"/>
  <c r="U1139" i="9"/>
  <c r="U1140" i="9"/>
  <c r="U1141" i="9"/>
  <c r="U1142" i="9"/>
  <c r="U1143" i="9"/>
  <c r="U1144" i="9"/>
  <c r="U1145" i="9"/>
  <c r="U1146" i="9"/>
  <c r="U1147" i="9"/>
  <c r="U1148" i="9"/>
  <c r="U1149" i="9"/>
  <c r="U1150" i="9"/>
  <c r="U1151" i="9"/>
  <c r="U1152" i="9"/>
  <c r="U1153" i="9"/>
  <c r="U1154" i="9"/>
  <c r="U1155" i="9"/>
  <c r="U1156" i="9"/>
  <c r="U1157" i="9"/>
  <c r="U1158" i="9"/>
  <c r="U1159" i="9"/>
  <c r="U1160" i="9"/>
  <c r="U1161" i="9"/>
  <c r="U1162" i="9"/>
  <c r="U1163" i="9"/>
  <c r="U1164" i="9"/>
  <c r="U1165" i="9"/>
  <c r="U1166" i="9"/>
  <c r="U1167" i="9"/>
  <c r="U1168" i="9"/>
  <c r="U1169" i="9"/>
  <c r="U1170" i="9"/>
  <c r="U1171" i="9"/>
  <c r="U1172" i="9"/>
  <c r="U1173" i="9"/>
  <c r="U1174" i="9"/>
  <c r="U1175" i="9"/>
  <c r="U1176" i="9"/>
  <c r="U1177" i="9"/>
  <c r="U1178" i="9"/>
  <c r="U1179" i="9"/>
  <c r="U1180" i="9"/>
  <c r="U1181" i="9"/>
  <c r="U1182" i="9"/>
  <c r="U1183" i="9"/>
  <c r="U1184" i="9"/>
  <c r="U1185" i="9"/>
  <c r="U1186" i="9"/>
  <c r="U1187" i="9"/>
  <c r="U1188" i="9"/>
  <c r="U1189" i="9"/>
  <c r="U1190" i="9"/>
  <c r="U1191" i="9"/>
  <c r="U1192" i="9"/>
  <c r="U1193" i="9"/>
  <c r="U1194" i="9"/>
  <c r="U1195" i="9"/>
  <c r="U1196" i="9"/>
  <c r="U1197" i="9"/>
  <c r="U1198" i="9"/>
  <c r="U1199" i="9"/>
  <c r="U1200" i="9"/>
  <c r="U1201" i="9"/>
  <c r="U1202" i="9"/>
  <c r="U1203" i="9"/>
  <c r="U1204" i="9"/>
  <c r="U1205" i="9"/>
  <c r="U1206" i="9"/>
  <c r="U1207" i="9"/>
  <c r="U1208" i="9"/>
  <c r="U1209" i="9"/>
  <c r="U1210" i="9"/>
  <c r="U1211" i="9"/>
  <c r="U1212" i="9"/>
  <c r="U1213" i="9"/>
  <c r="U1214" i="9"/>
  <c r="U1215" i="9"/>
  <c r="U1216" i="9"/>
  <c r="U1217" i="9"/>
  <c r="U1218" i="9"/>
  <c r="U1219" i="9"/>
  <c r="U1220" i="9"/>
  <c r="U1221" i="9"/>
  <c r="U1222" i="9"/>
  <c r="U1223" i="9"/>
  <c r="U1224" i="9"/>
  <c r="U1225" i="9"/>
  <c r="U1226" i="9"/>
  <c r="U1227" i="9"/>
  <c r="U1228" i="9"/>
  <c r="U1229" i="9"/>
  <c r="U1230" i="9"/>
  <c r="U1231" i="9"/>
  <c r="U1232" i="9"/>
  <c r="U1233" i="9"/>
  <c r="U1234" i="9"/>
  <c r="U1235" i="9"/>
  <c r="U1236" i="9"/>
  <c r="U1237" i="9"/>
  <c r="U1238" i="9"/>
  <c r="U1239" i="9"/>
  <c r="U1240" i="9"/>
  <c r="U1241" i="9"/>
  <c r="U1242" i="9"/>
  <c r="U1243" i="9"/>
  <c r="U1244" i="9"/>
  <c r="U1245" i="9"/>
  <c r="U1246" i="9"/>
  <c r="U1247" i="9"/>
  <c r="U1248" i="9"/>
  <c r="U1249" i="9"/>
  <c r="U1250" i="9"/>
  <c r="U1251" i="9"/>
  <c r="U1252" i="9"/>
  <c r="U1253" i="9"/>
  <c r="U1254" i="9"/>
  <c r="U1255" i="9"/>
  <c r="U1256" i="9"/>
  <c r="U1257" i="9"/>
  <c r="U1258" i="9"/>
  <c r="U1259" i="9"/>
  <c r="U1260" i="9"/>
  <c r="U1261" i="9"/>
  <c r="U1262" i="9"/>
  <c r="U1263" i="9"/>
  <c r="U1264" i="9"/>
  <c r="U1265" i="9"/>
  <c r="U1266" i="9"/>
  <c r="U1267" i="9"/>
  <c r="U1268" i="9"/>
  <c r="U1269" i="9"/>
  <c r="U1270" i="9"/>
  <c r="U1271" i="9"/>
  <c r="U1272" i="9"/>
  <c r="U1273" i="9"/>
  <c r="U1274" i="9"/>
  <c r="U1275" i="9"/>
  <c r="U1276" i="9"/>
  <c r="U1277" i="9"/>
  <c r="U1278" i="9"/>
  <c r="U1279" i="9"/>
  <c r="U1280" i="9"/>
  <c r="U1281" i="9"/>
  <c r="U1282" i="9"/>
  <c r="U1283" i="9"/>
  <c r="U1284" i="9"/>
  <c r="U1285" i="9"/>
  <c r="U1286" i="9"/>
  <c r="U1287" i="9"/>
  <c r="U1288" i="9"/>
  <c r="U1289" i="9"/>
  <c r="U1290" i="9"/>
  <c r="U1291" i="9"/>
  <c r="U1292" i="9"/>
  <c r="U1293" i="9"/>
  <c r="U1294" i="9"/>
  <c r="U1295" i="9"/>
  <c r="U1296" i="9"/>
  <c r="U1297" i="9"/>
  <c r="U1298" i="9"/>
  <c r="U1299" i="9"/>
  <c r="U1300" i="9"/>
  <c r="U1301" i="9"/>
  <c r="U1302" i="9"/>
  <c r="U1303" i="9"/>
  <c r="U1304" i="9"/>
  <c r="U1305" i="9"/>
  <c r="U1306" i="9"/>
  <c r="U1307" i="9"/>
  <c r="U1308" i="9"/>
  <c r="U1309" i="9"/>
  <c r="U1310" i="9"/>
  <c r="U1311" i="9"/>
  <c r="U1312" i="9"/>
  <c r="U1313" i="9"/>
  <c r="U1314" i="9"/>
  <c r="U1315" i="9"/>
  <c r="U1316" i="9"/>
  <c r="U1317" i="9"/>
  <c r="U1318" i="9"/>
  <c r="U1319" i="9"/>
  <c r="U1320" i="9"/>
  <c r="U1321" i="9"/>
  <c r="U1322" i="9"/>
  <c r="U1323" i="9"/>
  <c r="U1324" i="9"/>
  <c r="U1325" i="9"/>
  <c r="U1326" i="9"/>
  <c r="U1327" i="9"/>
  <c r="U1328" i="9"/>
  <c r="U1329" i="9"/>
  <c r="U1330" i="9"/>
  <c r="U1331" i="9"/>
  <c r="U1332" i="9"/>
  <c r="U1333" i="9"/>
  <c r="U1334" i="9"/>
  <c r="U1335" i="9"/>
  <c r="U1336" i="9"/>
  <c r="U1337" i="9"/>
  <c r="U1338" i="9"/>
  <c r="U1339" i="9"/>
  <c r="U1340" i="9"/>
  <c r="U1341" i="9"/>
  <c r="U1342" i="9"/>
  <c r="U1343" i="9"/>
  <c r="U1344" i="9"/>
  <c r="U1345" i="9"/>
  <c r="U1346" i="9"/>
  <c r="U1347" i="9"/>
  <c r="U1348" i="9"/>
  <c r="U1349" i="9"/>
  <c r="U1350" i="9"/>
  <c r="U1351" i="9"/>
  <c r="U1352" i="9"/>
  <c r="U1353" i="9"/>
  <c r="U1354" i="9"/>
  <c r="U1355" i="9"/>
  <c r="U1356" i="9"/>
  <c r="U1357" i="9"/>
  <c r="U1358" i="9"/>
  <c r="U1359" i="9"/>
  <c r="U1360" i="9"/>
  <c r="U1361" i="9"/>
  <c r="U1362" i="9"/>
  <c r="U1363" i="9"/>
  <c r="U1364" i="9"/>
  <c r="U1365" i="9"/>
  <c r="U1366" i="9"/>
  <c r="U1367" i="9"/>
  <c r="U1368" i="9"/>
  <c r="U1369" i="9"/>
  <c r="U1370" i="9"/>
  <c r="U1371" i="9"/>
  <c r="U1372" i="9"/>
  <c r="U1373" i="9"/>
  <c r="U1374" i="9"/>
  <c r="U1375" i="9"/>
  <c r="U1376" i="9"/>
  <c r="U1377" i="9"/>
  <c r="U1378" i="9"/>
  <c r="U1379" i="9"/>
  <c r="U1380" i="9"/>
  <c r="U1381" i="9"/>
  <c r="U1382" i="9"/>
  <c r="U1383" i="9"/>
  <c r="U1384" i="9"/>
  <c r="U1385" i="9"/>
  <c r="U1386" i="9"/>
  <c r="U1387" i="9"/>
  <c r="U1388" i="9"/>
  <c r="U1389" i="9"/>
  <c r="U1390" i="9"/>
  <c r="U1391" i="9"/>
  <c r="U1392" i="9"/>
  <c r="U1393" i="9"/>
  <c r="U1394" i="9"/>
  <c r="U1395" i="9"/>
  <c r="U1396" i="9"/>
  <c r="U1397" i="9"/>
  <c r="U1398" i="9"/>
  <c r="U1399" i="9"/>
  <c r="U1400" i="9"/>
  <c r="U1401" i="9"/>
  <c r="U1402" i="9"/>
  <c r="U1403" i="9"/>
  <c r="U1404" i="9"/>
  <c r="U1405" i="9"/>
  <c r="U1406" i="9"/>
  <c r="U1407" i="9"/>
  <c r="U1408" i="9"/>
  <c r="U1409" i="9"/>
  <c r="U1410" i="9"/>
  <c r="U1411" i="9"/>
  <c r="U1412" i="9"/>
  <c r="U1413" i="9"/>
  <c r="U1414" i="9"/>
  <c r="U1415" i="9"/>
  <c r="U1416" i="9"/>
  <c r="U1417" i="9"/>
  <c r="U1418" i="9"/>
  <c r="U1419" i="9"/>
  <c r="U1420" i="9"/>
  <c r="U1421" i="9"/>
  <c r="U1422" i="9"/>
  <c r="U1423" i="9"/>
  <c r="U1424" i="9"/>
  <c r="U1425" i="9"/>
  <c r="U1426" i="9"/>
  <c r="U1427" i="9"/>
  <c r="U1428" i="9"/>
  <c r="U1429" i="9"/>
  <c r="U1430" i="9"/>
  <c r="U1431" i="9"/>
  <c r="U1432" i="9"/>
  <c r="U1433" i="9"/>
  <c r="U1434" i="9"/>
  <c r="U1435" i="9"/>
  <c r="U1436" i="9"/>
  <c r="U1437" i="9"/>
  <c r="U1438" i="9"/>
  <c r="U1439" i="9"/>
  <c r="U1440" i="9"/>
  <c r="U1441" i="9"/>
  <c r="U1442" i="9"/>
  <c r="U1443" i="9"/>
  <c r="U1444" i="9"/>
  <c r="U1445" i="9"/>
  <c r="U1446" i="9"/>
  <c r="U1447" i="9"/>
  <c r="U1448" i="9"/>
  <c r="U1449" i="9"/>
  <c r="U1450" i="9"/>
  <c r="U1451" i="9"/>
  <c r="U1452" i="9"/>
  <c r="U1453" i="9"/>
  <c r="U1454" i="9"/>
  <c r="U1455" i="9"/>
  <c r="U1456" i="9"/>
  <c r="U1457" i="9"/>
  <c r="U1458" i="9"/>
  <c r="U1459" i="9"/>
  <c r="U1460" i="9"/>
  <c r="U1461" i="9"/>
  <c r="U1462" i="9"/>
  <c r="U1463" i="9"/>
  <c r="U1464" i="9"/>
  <c r="U1465" i="9"/>
  <c r="U1466" i="9"/>
  <c r="U1467" i="9"/>
  <c r="U1468" i="9"/>
  <c r="U1469" i="9"/>
  <c r="U1470" i="9"/>
  <c r="U1471" i="9"/>
  <c r="U1472" i="9"/>
  <c r="U1473" i="9"/>
  <c r="U1474" i="9"/>
  <c r="U1475" i="9"/>
  <c r="U1476" i="9"/>
  <c r="U1477" i="9"/>
  <c r="U1478" i="9"/>
  <c r="U1479" i="9"/>
  <c r="U1480" i="9"/>
  <c r="U1481" i="9"/>
  <c r="U1482" i="9"/>
  <c r="U1483" i="9"/>
  <c r="U1484" i="9"/>
  <c r="U1485" i="9"/>
  <c r="U1486" i="9"/>
  <c r="U1487" i="9"/>
  <c r="U1488" i="9"/>
  <c r="U1489" i="9"/>
  <c r="U1490" i="9"/>
  <c r="U1491" i="9"/>
  <c r="U1492" i="9"/>
  <c r="U1493" i="9"/>
  <c r="U1494" i="9"/>
  <c r="U1495" i="9"/>
  <c r="U1496" i="9"/>
  <c r="U1497" i="9"/>
  <c r="U1498" i="9"/>
  <c r="U1499" i="9"/>
  <c r="U1500" i="9"/>
  <c r="U1501" i="9"/>
  <c r="U1502" i="9"/>
  <c r="U1503" i="9"/>
  <c r="U1504" i="9"/>
  <c r="U1505" i="9"/>
  <c r="U1506" i="9"/>
  <c r="U1507" i="9"/>
  <c r="U1508" i="9"/>
  <c r="U1509" i="9"/>
  <c r="U1510" i="9"/>
  <c r="U1511" i="9"/>
  <c r="U1512" i="9"/>
  <c r="U1513" i="9"/>
  <c r="U1514" i="9"/>
  <c r="U1515" i="9"/>
  <c r="U1516" i="9"/>
  <c r="U1517" i="9"/>
  <c r="U1518" i="9"/>
  <c r="U1519" i="9"/>
  <c r="U1520" i="9"/>
  <c r="U1521" i="9"/>
  <c r="U1522" i="9"/>
  <c r="U1523" i="9"/>
  <c r="U1524" i="9"/>
  <c r="U1525" i="9"/>
  <c r="U1526" i="9"/>
  <c r="U1527" i="9"/>
  <c r="U1528" i="9"/>
  <c r="U1529" i="9"/>
  <c r="U1530" i="9"/>
  <c r="U1531" i="9"/>
  <c r="U1532" i="9"/>
  <c r="U1533" i="9"/>
  <c r="U1534" i="9"/>
  <c r="U1535" i="9"/>
  <c r="U1536" i="9"/>
  <c r="U1537" i="9"/>
  <c r="U1538" i="9"/>
  <c r="U1539" i="9"/>
  <c r="U1540" i="9"/>
  <c r="U1541" i="9"/>
  <c r="U1542" i="9"/>
  <c r="U1543" i="9"/>
  <c r="U1544" i="9"/>
  <c r="U1545" i="9"/>
  <c r="U1546" i="9"/>
  <c r="U1547" i="9"/>
  <c r="U1548" i="9"/>
  <c r="U1549" i="9"/>
  <c r="U1550" i="9"/>
  <c r="U1551" i="9"/>
  <c r="U1552" i="9"/>
  <c r="U1553" i="9"/>
  <c r="U1554" i="9"/>
  <c r="U1555" i="9"/>
  <c r="U1556" i="9"/>
  <c r="U1557" i="9"/>
  <c r="U1558" i="9"/>
  <c r="U1559" i="9"/>
  <c r="U1560" i="9"/>
  <c r="U1561" i="9"/>
  <c r="U1562" i="9"/>
  <c r="U1563" i="9"/>
  <c r="U1564" i="9"/>
  <c r="U1565" i="9"/>
  <c r="U1566" i="9"/>
  <c r="U1567" i="9"/>
  <c r="U1568" i="9"/>
  <c r="U1569" i="9"/>
  <c r="U1570" i="9"/>
  <c r="U1571" i="9"/>
  <c r="U1572" i="9"/>
  <c r="U1573" i="9"/>
  <c r="U1574" i="9"/>
  <c r="U1575" i="9"/>
  <c r="U1576" i="9"/>
  <c r="U1577" i="9"/>
  <c r="U1578" i="9"/>
  <c r="U1579" i="9"/>
  <c r="U1580" i="9"/>
  <c r="U1581" i="9"/>
  <c r="U1582" i="9"/>
  <c r="U1583" i="9"/>
  <c r="U1584" i="9"/>
  <c r="U1585" i="9"/>
  <c r="U1586" i="9"/>
  <c r="U1587" i="9"/>
  <c r="U1588" i="9"/>
  <c r="U1589" i="9"/>
  <c r="U1590" i="9"/>
  <c r="U1591" i="9"/>
  <c r="U1592" i="9"/>
  <c r="U1593" i="9"/>
  <c r="U1594" i="9"/>
  <c r="U1595" i="9"/>
  <c r="U1596" i="9"/>
  <c r="U1597" i="9"/>
  <c r="U1598" i="9"/>
  <c r="U1599" i="9"/>
  <c r="U1600" i="9"/>
  <c r="U1601" i="9"/>
  <c r="U1602" i="9"/>
  <c r="U1603" i="9"/>
  <c r="U1604" i="9"/>
  <c r="U1605" i="9"/>
  <c r="U1606" i="9"/>
  <c r="U1607" i="9"/>
  <c r="U1608" i="9"/>
  <c r="U1609" i="9"/>
  <c r="U1610" i="9"/>
  <c r="U1611" i="9"/>
  <c r="U1612" i="9"/>
  <c r="U1613" i="9"/>
  <c r="U1614" i="9"/>
  <c r="U1615" i="9"/>
  <c r="U1616" i="9"/>
  <c r="U1617" i="9"/>
  <c r="U1618" i="9"/>
  <c r="U1619" i="9"/>
  <c r="U1620" i="9"/>
  <c r="U1621" i="9"/>
  <c r="U1622" i="9"/>
  <c r="U1623" i="9"/>
  <c r="U1624" i="9"/>
  <c r="U1625" i="9"/>
  <c r="U1626" i="9"/>
  <c r="U1627" i="9"/>
  <c r="U1628" i="9"/>
  <c r="U1629" i="9"/>
  <c r="U1630" i="9"/>
  <c r="U1631" i="9"/>
  <c r="U1632" i="9"/>
  <c r="U1633" i="9"/>
  <c r="U1634" i="9"/>
  <c r="U1635" i="9"/>
  <c r="U1636" i="9"/>
  <c r="U1637" i="9"/>
  <c r="U1638" i="9"/>
  <c r="U1639" i="9"/>
  <c r="U1640" i="9"/>
  <c r="U1641" i="9"/>
  <c r="U1642" i="9"/>
  <c r="U1643" i="9"/>
  <c r="U1644" i="9"/>
  <c r="U1645" i="9"/>
  <c r="U1646" i="9"/>
  <c r="U1647" i="9"/>
  <c r="U1648" i="9"/>
  <c r="U1649" i="9"/>
  <c r="U1650" i="9"/>
  <c r="U1651" i="9"/>
  <c r="U1652" i="9"/>
  <c r="U1653" i="9"/>
  <c r="U1654" i="9"/>
  <c r="U1655" i="9"/>
  <c r="U1656" i="9"/>
  <c r="U1657" i="9"/>
  <c r="U1658" i="9"/>
  <c r="U1659" i="9"/>
  <c r="U1660" i="9"/>
  <c r="U1661" i="9"/>
  <c r="U1662" i="9"/>
  <c r="U1663" i="9"/>
  <c r="U1664" i="9"/>
  <c r="U1665" i="9"/>
  <c r="U1666" i="9"/>
  <c r="U1667" i="9"/>
  <c r="U1668" i="9"/>
  <c r="U1669" i="9"/>
  <c r="U1670" i="9"/>
  <c r="U1671" i="9"/>
  <c r="U1672" i="9"/>
  <c r="U1673" i="9"/>
  <c r="U1674" i="9"/>
  <c r="U1675" i="9"/>
  <c r="U1676" i="9"/>
  <c r="U1677" i="9"/>
  <c r="U1678" i="9"/>
  <c r="U1679" i="9"/>
  <c r="U1680" i="9"/>
  <c r="U1681" i="9"/>
  <c r="U1682" i="9"/>
  <c r="U1683" i="9"/>
  <c r="U1684" i="9"/>
  <c r="U1685" i="9"/>
  <c r="U1686" i="9"/>
  <c r="U1687" i="9"/>
  <c r="U1688" i="9"/>
  <c r="U1689" i="9"/>
  <c r="U1690" i="9"/>
  <c r="U1691" i="9"/>
  <c r="U1692" i="9"/>
  <c r="U1693" i="9"/>
  <c r="U1694" i="9"/>
  <c r="U1695" i="9"/>
  <c r="U1696" i="9"/>
  <c r="U1697" i="9"/>
  <c r="U1698" i="9"/>
  <c r="U1699" i="9"/>
  <c r="U1700" i="9"/>
  <c r="U1701" i="9"/>
  <c r="U1702" i="9"/>
  <c r="U1703" i="9"/>
  <c r="U1704" i="9"/>
  <c r="U1705" i="9"/>
  <c r="U1706" i="9"/>
  <c r="U1707" i="9"/>
  <c r="U1708" i="9"/>
  <c r="U1709" i="9"/>
  <c r="U1710" i="9"/>
  <c r="U1711" i="9"/>
  <c r="U1712" i="9"/>
  <c r="U1713" i="9"/>
  <c r="U1714" i="9"/>
  <c r="U1715" i="9"/>
  <c r="U1716" i="9"/>
  <c r="U1717" i="9"/>
  <c r="U1718" i="9"/>
  <c r="U1719" i="9"/>
  <c r="U1720" i="9"/>
  <c r="U1721" i="9"/>
  <c r="U1722" i="9"/>
  <c r="U1723" i="9"/>
  <c r="U1724" i="9"/>
  <c r="U1725" i="9"/>
  <c r="U1726" i="9"/>
  <c r="U1727" i="9"/>
  <c r="U1728" i="9"/>
  <c r="U1729" i="9"/>
  <c r="U1730" i="9"/>
  <c r="U1731" i="9"/>
  <c r="U1732" i="9"/>
  <c r="U1733" i="9"/>
  <c r="U1734" i="9"/>
  <c r="U1735" i="9"/>
  <c r="U1736" i="9"/>
  <c r="U1737" i="9"/>
  <c r="U1738" i="9"/>
  <c r="U1739" i="9"/>
  <c r="U1740" i="9"/>
  <c r="U1741" i="9"/>
  <c r="U1742" i="9"/>
  <c r="U1743" i="9"/>
  <c r="U1744" i="9"/>
  <c r="U1745" i="9"/>
  <c r="U1746" i="9"/>
  <c r="U1747" i="9"/>
  <c r="U1748" i="9"/>
  <c r="U1749" i="9"/>
  <c r="U1750" i="9"/>
  <c r="U1751" i="9"/>
  <c r="U1752" i="9"/>
  <c r="U1753" i="9"/>
  <c r="U1754" i="9"/>
  <c r="U1755" i="9"/>
  <c r="U1756" i="9"/>
  <c r="U1757" i="9"/>
  <c r="U1758" i="9"/>
  <c r="U1759" i="9"/>
  <c r="U1760" i="9"/>
  <c r="U1761" i="9"/>
  <c r="U1762" i="9"/>
  <c r="U1763" i="9"/>
  <c r="U1764" i="9"/>
  <c r="U1765" i="9"/>
  <c r="U1766" i="9"/>
  <c r="U1767" i="9"/>
  <c r="U1768" i="9"/>
  <c r="U1769" i="9"/>
  <c r="U1770" i="9"/>
  <c r="U1771" i="9"/>
  <c r="U1772" i="9"/>
  <c r="U1773" i="9"/>
  <c r="U1774" i="9"/>
  <c r="U1775" i="9"/>
  <c r="U1776" i="9"/>
  <c r="U1777" i="9"/>
  <c r="U1778" i="9"/>
  <c r="U1779" i="9"/>
  <c r="U1780" i="9"/>
  <c r="U1781" i="9"/>
  <c r="U1782" i="9"/>
  <c r="U1783" i="9"/>
  <c r="U1784" i="9"/>
  <c r="U1785" i="9"/>
  <c r="U1786" i="9"/>
  <c r="U1787" i="9"/>
  <c r="U1788" i="9"/>
  <c r="U1789" i="9"/>
  <c r="U1790" i="9"/>
  <c r="U1791" i="9"/>
  <c r="U1792" i="9"/>
  <c r="U1793" i="9"/>
  <c r="U1794" i="9"/>
  <c r="U1795" i="9"/>
  <c r="U1796" i="9"/>
  <c r="U1797" i="9"/>
  <c r="U1798" i="9"/>
  <c r="U1799" i="9"/>
  <c r="U1800" i="9"/>
  <c r="U1801" i="9"/>
  <c r="U1802" i="9"/>
  <c r="U1803" i="9"/>
  <c r="U1804" i="9"/>
  <c r="U1805" i="9"/>
  <c r="U1806" i="9"/>
  <c r="U1807" i="9"/>
  <c r="U1808" i="9"/>
  <c r="U1809" i="9"/>
  <c r="U1810" i="9"/>
  <c r="U1811" i="9"/>
  <c r="U1812" i="9"/>
  <c r="U1813" i="9"/>
  <c r="U1814" i="9"/>
  <c r="U1815" i="9"/>
  <c r="U1816" i="9"/>
  <c r="U1817" i="9"/>
  <c r="U1818" i="9"/>
  <c r="U1819" i="9"/>
  <c r="U1820" i="9"/>
  <c r="U1821" i="9"/>
  <c r="U1822" i="9"/>
  <c r="U1823" i="9"/>
  <c r="U1824" i="9"/>
  <c r="U1825" i="9"/>
  <c r="U1826" i="9"/>
  <c r="U1827" i="9"/>
  <c r="U1828" i="9"/>
  <c r="U1829" i="9"/>
  <c r="U1830" i="9"/>
  <c r="U1831" i="9"/>
  <c r="U1832" i="9"/>
  <c r="U1833" i="9"/>
  <c r="U1834" i="9"/>
  <c r="U1835" i="9"/>
  <c r="U1836" i="9"/>
  <c r="U1837" i="9"/>
  <c r="U1838" i="9"/>
  <c r="U1839" i="9"/>
  <c r="U1840" i="9"/>
  <c r="U1841" i="9"/>
  <c r="U1842" i="9"/>
  <c r="U1843" i="9"/>
  <c r="U1844" i="9"/>
  <c r="U1845" i="9"/>
  <c r="U1846" i="9"/>
  <c r="U1847" i="9"/>
  <c r="U1848" i="9"/>
  <c r="U1849" i="9"/>
  <c r="U1850" i="9"/>
  <c r="U1851" i="9"/>
  <c r="U1852" i="9"/>
  <c r="U1853" i="9"/>
  <c r="U1854" i="9"/>
  <c r="U1855" i="9"/>
  <c r="U1856" i="9"/>
  <c r="U1857" i="9"/>
  <c r="U1858" i="9"/>
  <c r="U1859" i="9"/>
  <c r="U1860" i="9"/>
  <c r="U1861" i="9"/>
  <c r="U1862" i="9"/>
  <c r="U1863" i="9"/>
  <c r="U1864" i="9"/>
  <c r="U1865" i="9"/>
  <c r="U1866" i="9"/>
  <c r="U1867" i="9"/>
  <c r="U1868" i="9"/>
  <c r="U1869" i="9"/>
  <c r="U1870" i="9"/>
  <c r="U1871" i="9"/>
  <c r="U1872" i="9"/>
  <c r="U1873" i="9"/>
  <c r="U1874" i="9"/>
  <c r="U1875" i="9"/>
  <c r="U1876" i="9"/>
  <c r="U1877" i="9"/>
  <c r="U1878" i="9"/>
  <c r="U1879" i="9"/>
  <c r="U1880" i="9"/>
  <c r="U1881" i="9"/>
  <c r="U1882" i="9"/>
  <c r="U1883" i="9"/>
  <c r="U1884" i="9"/>
  <c r="U1885" i="9"/>
  <c r="U1886" i="9"/>
  <c r="U1887" i="9"/>
  <c r="U1888" i="9"/>
  <c r="U1889" i="9"/>
  <c r="U1890" i="9"/>
  <c r="U1891" i="9"/>
  <c r="U1892" i="9"/>
  <c r="U1893" i="9"/>
  <c r="U1894" i="9"/>
  <c r="U1895" i="9"/>
  <c r="U1896" i="9"/>
  <c r="U1897" i="9"/>
  <c r="U1898" i="9"/>
  <c r="U1899" i="9"/>
  <c r="U1900" i="9"/>
  <c r="U1901" i="9"/>
  <c r="U1902" i="9"/>
  <c r="U1903" i="9"/>
  <c r="U1904" i="9"/>
  <c r="U1905" i="9"/>
  <c r="U1906" i="9"/>
  <c r="U1907" i="9"/>
  <c r="U1908" i="9"/>
  <c r="U1909" i="9"/>
  <c r="U1910" i="9"/>
  <c r="U1911" i="9"/>
  <c r="U1912" i="9"/>
  <c r="U1913" i="9"/>
  <c r="U1914" i="9"/>
  <c r="U1915" i="9"/>
  <c r="U1916" i="9"/>
  <c r="U1917" i="9"/>
  <c r="U1918" i="9"/>
  <c r="U1919" i="9"/>
  <c r="U1920" i="9"/>
  <c r="U1921" i="9"/>
  <c r="U1922" i="9"/>
  <c r="U1923" i="9"/>
  <c r="U1924" i="9"/>
  <c r="U1925" i="9"/>
  <c r="U1926" i="9"/>
  <c r="U1927" i="9"/>
  <c r="U1928" i="9"/>
  <c r="U1929" i="9"/>
  <c r="U1930" i="9"/>
  <c r="U1931" i="9"/>
  <c r="U1932" i="9"/>
  <c r="U1933" i="9"/>
  <c r="U1934" i="9"/>
  <c r="U1935" i="9"/>
  <c r="U1936" i="9"/>
  <c r="U1937" i="9"/>
  <c r="U1938" i="9"/>
  <c r="U1939" i="9"/>
  <c r="U1940" i="9"/>
  <c r="U1941" i="9"/>
  <c r="U1942" i="9"/>
  <c r="U1943" i="9"/>
  <c r="U1944" i="9"/>
  <c r="U1945" i="9"/>
  <c r="U1946" i="9"/>
  <c r="U1947" i="9"/>
  <c r="U1948" i="9"/>
  <c r="U1949" i="9"/>
  <c r="U1950" i="9"/>
  <c r="U1951" i="9"/>
  <c r="U1952" i="9"/>
  <c r="U1953" i="9"/>
  <c r="U1954" i="9"/>
  <c r="U1955" i="9"/>
  <c r="U1956" i="9"/>
  <c r="U1957" i="9"/>
  <c r="U1958" i="9"/>
  <c r="U1959" i="9"/>
  <c r="U1960" i="9"/>
  <c r="U1961" i="9"/>
  <c r="U1962" i="9"/>
  <c r="U1963" i="9"/>
  <c r="U1964" i="9"/>
  <c r="U1965" i="9"/>
  <c r="U1966" i="9"/>
  <c r="U1967" i="9"/>
  <c r="U1968" i="9"/>
  <c r="U1969" i="9"/>
  <c r="U1970" i="9"/>
  <c r="U1971" i="9"/>
  <c r="U1972" i="9"/>
  <c r="U1973" i="9"/>
  <c r="U1974" i="9"/>
  <c r="U1975" i="9"/>
  <c r="U1976" i="9"/>
  <c r="U1977" i="9"/>
  <c r="U1978" i="9"/>
  <c r="U1979" i="9"/>
  <c r="U1980" i="9"/>
  <c r="U1981" i="9"/>
  <c r="U1982" i="9"/>
  <c r="U1983" i="9"/>
  <c r="U1984" i="9"/>
  <c r="U1985" i="9"/>
  <c r="U1986" i="9"/>
  <c r="U1987" i="9"/>
  <c r="U1988" i="9"/>
  <c r="U1989" i="9"/>
  <c r="U1990" i="9"/>
  <c r="U1991" i="9"/>
  <c r="U1992" i="9"/>
  <c r="U1993" i="9"/>
  <c r="U1994" i="9"/>
  <c r="U1995" i="9"/>
  <c r="U1996" i="9"/>
  <c r="U1997" i="9"/>
  <c r="U1998" i="9"/>
  <c r="U1999" i="9"/>
  <c r="U2000" i="9"/>
  <c r="U2001" i="9"/>
  <c r="U2002" i="9"/>
  <c r="U2003" i="9"/>
  <c r="U2004" i="9"/>
  <c r="U2005" i="9"/>
  <c r="U2006" i="9"/>
  <c r="U2007" i="9"/>
  <c r="U2008" i="9"/>
  <c r="U2009" i="9"/>
  <c r="U2010" i="9"/>
  <c r="U2011" i="9"/>
  <c r="U2012" i="9"/>
  <c r="U2013" i="9"/>
  <c r="U2014" i="9"/>
  <c r="U2015" i="9"/>
  <c r="U2016" i="9"/>
  <c r="U2017" i="9"/>
  <c r="U2018" i="9"/>
  <c r="U2019" i="9"/>
  <c r="U2020" i="9"/>
  <c r="U2021" i="9"/>
  <c r="U2022" i="9"/>
  <c r="U2023" i="9"/>
  <c r="U2024" i="9"/>
  <c r="U2025" i="9"/>
  <c r="U2026" i="9"/>
  <c r="U2027" i="9"/>
  <c r="U2028" i="9"/>
  <c r="U2029" i="9"/>
  <c r="U2030" i="9"/>
  <c r="U2031" i="9"/>
  <c r="U2032" i="9"/>
  <c r="U2033" i="9"/>
  <c r="U2034" i="9"/>
  <c r="U2035" i="9"/>
  <c r="U2036" i="9"/>
  <c r="U2037" i="9"/>
  <c r="U2038" i="9"/>
  <c r="U2039" i="9"/>
  <c r="U2040" i="9"/>
  <c r="U2041" i="9"/>
  <c r="U2042" i="9"/>
  <c r="U2043" i="9"/>
  <c r="U2044" i="9"/>
  <c r="U2045" i="9"/>
  <c r="U2046" i="9"/>
  <c r="U2047" i="9"/>
  <c r="U2048" i="9"/>
  <c r="U2049" i="9"/>
  <c r="U2050" i="9"/>
  <c r="U2051" i="9"/>
  <c r="U2052" i="9"/>
  <c r="U2053" i="9"/>
  <c r="U2054" i="9"/>
  <c r="U2055" i="9"/>
  <c r="U2056" i="9"/>
  <c r="U2057" i="9"/>
  <c r="U2058" i="9"/>
  <c r="U2059" i="9"/>
  <c r="U2060" i="9"/>
  <c r="U2061" i="9"/>
  <c r="U2062" i="9"/>
  <c r="U2063" i="9"/>
  <c r="U2064" i="9"/>
  <c r="U2065" i="9"/>
  <c r="U2066" i="9"/>
  <c r="U2067" i="9"/>
  <c r="U2068" i="9"/>
  <c r="U2069" i="9"/>
  <c r="U2070" i="9"/>
  <c r="U2071" i="9"/>
  <c r="U2072" i="9"/>
  <c r="U2073" i="9"/>
  <c r="U2074" i="9"/>
  <c r="U2075" i="9"/>
  <c r="U2076" i="9"/>
  <c r="U2077" i="9"/>
  <c r="U2078" i="9"/>
  <c r="U2079" i="9"/>
  <c r="U2080" i="9"/>
  <c r="U2081" i="9"/>
  <c r="U2082" i="9"/>
  <c r="U2083" i="9"/>
  <c r="U2084" i="9"/>
  <c r="U2085" i="9"/>
  <c r="U2086" i="9"/>
  <c r="U2087" i="9"/>
  <c r="U2088" i="9"/>
  <c r="U2089" i="9"/>
  <c r="U2090" i="9"/>
  <c r="U2091" i="9"/>
  <c r="U2092" i="9"/>
  <c r="U2093" i="9"/>
  <c r="U2094" i="9"/>
  <c r="U2095" i="9"/>
  <c r="U2096" i="9"/>
  <c r="U2097" i="9"/>
  <c r="U2098" i="9"/>
  <c r="U2099" i="9"/>
  <c r="U2100" i="9"/>
  <c r="U2101" i="9"/>
  <c r="U2102" i="9"/>
  <c r="U2103" i="9"/>
  <c r="U2104" i="9"/>
  <c r="U2105" i="9"/>
  <c r="U2106" i="9"/>
  <c r="U2107" i="9"/>
  <c r="U2108" i="9"/>
  <c r="U2109" i="9"/>
  <c r="U2110" i="9"/>
  <c r="U2111" i="9"/>
  <c r="U2112" i="9"/>
  <c r="U2113" i="9"/>
  <c r="U2114" i="9"/>
  <c r="U2115" i="9"/>
  <c r="U2116" i="9"/>
  <c r="U2117" i="9"/>
  <c r="U2118" i="9"/>
  <c r="U2119" i="9"/>
  <c r="U2120" i="9"/>
  <c r="U2121" i="9"/>
  <c r="U2122" i="9"/>
  <c r="U2123" i="9"/>
  <c r="U2124" i="9"/>
  <c r="U2125" i="9"/>
  <c r="U2126" i="9"/>
  <c r="U2127" i="9"/>
  <c r="U2128" i="9"/>
  <c r="U2129" i="9"/>
  <c r="U2130" i="9"/>
  <c r="U2131" i="9"/>
  <c r="U2132" i="9"/>
  <c r="U2133" i="9"/>
  <c r="U2134" i="9"/>
  <c r="U2135" i="9"/>
  <c r="U2136" i="9"/>
  <c r="U2137" i="9"/>
  <c r="U2138" i="9"/>
  <c r="U2139" i="9"/>
  <c r="U2140" i="9"/>
  <c r="U2141" i="9"/>
  <c r="U2142" i="9"/>
  <c r="U2143" i="9"/>
  <c r="U2144" i="9"/>
  <c r="U2145" i="9"/>
  <c r="U2146" i="9"/>
  <c r="U2147" i="9"/>
  <c r="U2148" i="9"/>
  <c r="U2149" i="9"/>
  <c r="U2150" i="9"/>
  <c r="U2151" i="9"/>
  <c r="U2152" i="9"/>
  <c r="U2153" i="9"/>
  <c r="U2154" i="9"/>
  <c r="U2155" i="9"/>
  <c r="U2156" i="9"/>
  <c r="U2157" i="9"/>
  <c r="U2158" i="9"/>
  <c r="U2159" i="9"/>
  <c r="U2160" i="9"/>
  <c r="U2161" i="9"/>
  <c r="U2162" i="9"/>
  <c r="U2163" i="9"/>
  <c r="U2164" i="9"/>
  <c r="U2165" i="9"/>
  <c r="U2166" i="9"/>
  <c r="U2167" i="9"/>
  <c r="U2168" i="9"/>
  <c r="U2169" i="9"/>
  <c r="U2170" i="9"/>
  <c r="U2171" i="9"/>
  <c r="U2172" i="9"/>
  <c r="U2173" i="9"/>
  <c r="U2174" i="9"/>
  <c r="U2175" i="9"/>
  <c r="U2176" i="9"/>
  <c r="U2177" i="9"/>
  <c r="U2178" i="9"/>
  <c r="U2179" i="9"/>
  <c r="U2180" i="9"/>
  <c r="U2181" i="9"/>
  <c r="U2182" i="9"/>
  <c r="U2183" i="9"/>
  <c r="U2184" i="9"/>
  <c r="U2185" i="9"/>
  <c r="U2186" i="9"/>
  <c r="U2187" i="9"/>
  <c r="U2188" i="9"/>
  <c r="U2189" i="9"/>
  <c r="U2190" i="9"/>
  <c r="U2191" i="9"/>
  <c r="U2192" i="9"/>
  <c r="U2193" i="9"/>
  <c r="U2194" i="9"/>
  <c r="U2195" i="9"/>
  <c r="U2196" i="9"/>
  <c r="U2197" i="9"/>
  <c r="U2198" i="9"/>
  <c r="U2199" i="9"/>
  <c r="U2200" i="9"/>
  <c r="U2201" i="9"/>
  <c r="U2202" i="9"/>
  <c r="U2203" i="9"/>
  <c r="U2204" i="9"/>
  <c r="U2205" i="9"/>
  <c r="U2206" i="9"/>
  <c r="U2207" i="9"/>
  <c r="U2208" i="9"/>
  <c r="U2209" i="9"/>
  <c r="U2210" i="9"/>
  <c r="U2211" i="9"/>
  <c r="U2212" i="9"/>
  <c r="U2213" i="9"/>
  <c r="U2214" i="9"/>
  <c r="U2215" i="9"/>
  <c r="U2216" i="9"/>
  <c r="U2217" i="9"/>
  <c r="U2218" i="9"/>
  <c r="U2219" i="9"/>
  <c r="U2220" i="9"/>
  <c r="U2221" i="9"/>
  <c r="U2222" i="9"/>
  <c r="U2223" i="9"/>
  <c r="U2224" i="9"/>
  <c r="U2225" i="9"/>
  <c r="U2226" i="9"/>
  <c r="U2227" i="9"/>
  <c r="U2228" i="9"/>
  <c r="U2229" i="9"/>
  <c r="U2230" i="9"/>
  <c r="U2231" i="9"/>
  <c r="U2232" i="9"/>
  <c r="U2233" i="9"/>
  <c r="U2234" i="9"/>
  <c r="U2235" i="9"/>
  <c r="U2236" i="9"/>
  <c r="U2237" i="9"/>
  <c r="U2238" i="9"/>
  <c r="U2239" i="9"/>
  <c r="U2240" i="9"/>
  <c r="U2241" i="9"/>
  <c r="U2242" i="9"/>
  <c r="U2243" i="9"/>
  <c r="U2244" i="9"/>
  <c r="U2245" i="9"/>
  <c r="U2246" i="9"/>
  <c r="U2247" i="9"/>
  <c r="U2248" i="9"/>
  <c r="U2249" i="9"/>
  <c r="U2250" i="9"/>
  <c r="U2251" i="9"/>
  <c r="U2252" i="9"/>
  <c r="U2253" i="9"/>
  <c r="U2254" i="9"/>
  <c r="U2255" i="9"/>
  <c r="U2256" i="9"/>
  <c r="U2257" i="9"/>
  <c r="U2258" i="9"/>
  <c r="U2259" i="9"/>
  <c r="U2260" i="9"/>
  <c r="U2261" i="9"/>
  <c r="U2262" i="9"/>
  <c r="U2263" i="9"/>
  <c r="U2264" i="9"/>
  <c r="U2265" i="9"/>
  <c r="U2266" i="9"/>
  <c r="U2267" i="9"/>
  <c r="U2268" i="9"/>
  <c r="U2269" i="9"/>
  <c r="U2270" i="9"/>
  <c r="U2271" i="9"/>
  <c r="U2272" i="9"/>
  <c r="U2273" i="9"/>
  <c r="U2274" i="9"/>
  <c r="U2275" i="9"/>
  <c r="U2276" i="9"/>
  <c r="U2277" i="9"/>
  <c r="U2278" i="9"/>
  <c r="U2279" i="9"/>
  <c r="U2280" i="9"/>
  <c r="U2281" i="9"/>
  <c r="U2282" i="9"/>
  <c r="U2283" i="9"/>
  <c r="U2284" i="9"/>
  <c r="U2285" i="9"/>
  <c r="U2286" i="9"/>
  <c r="U2287" i="9"/>
  <c r="U2288" i="9"/>
  <c r="U2289" i="9"/>
  <c r="U2290" i="9"/>
  <c r="U2291" i="9"/>
  <c r="U2292" i="9"/>
  <c r="U2293" i="9"/>
  <c r="U2294" i="9"/>
  <c r="U2295" i="9"/>
  <c r="U2296" i="9"/>
  <c r="U2297" i="9"/>
  <c r="U2298" i="9"/>
  <c r="U2299" i="9"/>
  <c r="U2300" i="9"/>
  <c r="U2301" i="9"/>
  <c r="U2302" i="9"/>
  <c r="U2303" i="9"/>
  <c r="U2304" i="9"/>
  <c r="U2305" i="9"/>
  <c r="U2306" i="9"/>
  <c r="U2307" i="9"/>
  <c r="U2308" i="9"/>
  <c r="U2309" i="9"/>
  <c r="U2310" i="9"/>
  <c r="U2311" i="9"/>
  <c r="U2312" i="9"/>
  <c r="U2313" i="9"/>
  <c r="U2314" i="9"/>
  <c r="U2315" i="9"/>
  <c r="U2316" i="9"/>
  <c r="U2317" i="9"/>
  <c r="U2318" i="9"/>
  <c r="U2319" i="9"/>
  <c r="U2320" i="9"/>
  <c r="U2321" i="9"/>
  <c r="U2322" i="9"/>
  <c r="U2323" i="9"/>
  <c r="U2324" i="9"/>
  <c r="U2325" i="9"/>
  <c r="U2326" i="9"/>
  <c r="U2327" i="9"/>
  <c r="U2328" i="9"/>
  <c r="U2329" i="9"/>
  <c r="U2330" i="9"/>
  <c r="U2331" i="9"/>
  <c r="U2332" i="9"/>
  <c r="U2333" i="9"/>
  <c r="U2334" i="9"/>
  <c r="U2335" i="9"/>
  <c r="U2336" i="9"/>
  <c r="U2337" i="9"/>
  <c r="U2338" i="9"/>
  <c r="U2339" i="9"/>
  <c r="U2340" i="9"/>
  <c r="U2341" i="9"/>
  <c r="U2342" i="9"/>
  <c r="U2343" i="9"/>
  <c r="U2344" i="9"/>
  <c r="U2345" i="9"/>
  <c r="U2346" i="9"/>
  <c r="U2347" i="9"/>
  <c r="U2348" i="9"/>
  <c r="U2349" i="9"/>
  <c r="U2350" i="9"/>
  <c r="U2351" i="9"/>
  <c r="U2352" i="9"/>
  <c r="U2353" i="9"/>
  <c r="U2354" i="9"/>
  <c r="U2355" i="9"/>
  <c r="U2356" i="9"/>
  <c r="U2357" i="9"/>
  <c r="U2358" i="9"/>
  <c r="U2359" i="9"/>
  <c r="U2360" i="9"/>
  <c r="U2361" i="9"/>
  <c r="U2362" i="9"/>
  <c r="U2363" i="9"/>
  <c r="U2364" i="9"/>
  <c r="U2365" i="9"/>
  <c r="U2366" i="9"/>
  <c r="U2367" i="9"/>
  <c r="U2368" i="9"/>
  <c r="U2369" i="9"/>
  <c r="U2370" i="9"/>
  <c r="U2371" i="9"/>
  <c r="U2372" i="9"/>
  <c r="U2373" i="9"/>
  <c r="U2374" i="9"/>
  <c r="U2375" i="9"/>
  <c r="U2376" i="9"/>
  <c r="U2377" i="9"/>
  <c r="U2378" i="9"/>
  <c r="U2379" i="9"/>
  <c r="U2380" i="9"/>
  <c r="U2381" i="9"/>
  <c r="U2382" i="9"/>
  <c r="U2383" i="9"/>
  <c r="U2384" i="9"/>
  <c r="U2385" i="9"/>
  <c r="U2386" i="9"/>
  <c r="U2387" i="9"/>
  <c r="U2388" i="9"/>
  <c r="U2389" i="9"/>
  <c r="U2390" i="9"/>
  <c r="U2391" i="9"/>
  <c r="U2392" i="9"/>
  <c r="U2393" i="9"/>
  <c r="U2394" i="9"/>
  <c r="U2395" i="9"/>
  <c r="U2396" i="9"/>
  <c r="U2397" i="9"/>
  <c r="U2398" i="9"/>
  <c r="U2399" i="9"/>
  <c r="U2400" i="9"/>
  <c r="U2401" i="9"/>
  <c r="U2402" i="9"/>
  <c r="U2403" i="9"/>
  <c r="U2404" i="9"/>
  <c r="U2405" i="9"/>
  <c r="U2406" i="9"/>
  <c r="U2407" i="9"/>
  <c r="U2408" i="9"/>
  <c r="U2409" i="9"/>
  <c r="U2410" i="9"/>
  <c r="U2411" i="9"/>
  <c r="U2412" i="9"/>
  <c r="U2413" i="9"/>
  <c r="U2414" i="9"/>
  <c r="U2415" i="9"/>
  <c r="U2416" i="9"/>
  <c r="U2417" i="9"/>
  <c r="U2418" i="9"/>
  <c r="U2419" i="9"/>
  <c r="U2420" i="9"/>
  <c r="U2421" i="9"/>
  <c r="U2422" i="9"/>
  <c r="U2423" i="9"/>
  <c r="U2424" i="9"/>
  <c r="U2425" i="9"/>
  <c r="U2426" i="9"/>
  <c r="U2427" i="9"/>
  <c r="U2428" i="9"/>
  <c r="U2429" i="9"/>
  <c r="U2430" i="9"/>
  <c r="U2431" i="9"/>
  <c r="U2432" i="9"/>
  <c r="U2433" i="9"/>
  <c r="U2434" i="9"/>
  <c r="U2435" i="9"/>
  <c r="U2436" i="9"/>
  <c r="U2437" i="9"/>
  <c r="U2438" i="9"/>
  <c r="U2439" i="9"/>
  <c r="U2440" i="9"/>
  <c r="U2441" i="9"/>
  <c r="U2442" i="9"/>
  <c r="U2443" i="9"/>
  <c r="U2444" i="9"/>
  <c r="U2445" i="9"/>
  <c r="U2446" i="9"/>
  <c r="U2447" i="9"/>
  <c r="U2448" i="9"/>
  <c r="U2449" i="9"/>
  <c r="U2450" i="9"/>
  <c r="U2451" i="9"/>
  <c r="U2452" i="9"/>
  <c r="U2453" i="9"/>
  <c r="U2454" i="9"/>
  <c r="U2455" i="9"/>
  <c r="U2456" i="9"/>
  <c r="U2457" i="9"/>
  <c r="U2458" i="9"/>
  <c r="U2459" i="9"/>
  <c r="U2460" i="9"/>
  <c r="U2461" i="9"/>
  <c r="U2462" i="9"/>
  <c r="U2463" i="9"/>
  <c r="U2464" i="9"/>
  <c r="U2465" i="9"/>
  <c r="U2466" i="9"/>
  <c r="U2467" i="9"/>
  <c r="U2468" i="9"/>
  <c r="U2469" i="9"/>
  <c r="U2470" i="9"/>
  <c r="U2471" i="9"/>
  <c r="U2472" i="9"/>
  <c r="U2473" i="9"/>
  <c r="U2474" i="9"/>
  <c r="U2475" i="9"/>
  <c r="U2476" i="9"/>
  <c r="U2477" i="9"/>
  <c r="U2478" i="9"/>
  <c r="U2479" i="9"/>
  <c r="U2480" i="9"/>
  <c r="U2481" i="9"/>
  <c r="U2482" i="9"/>
  <c r="U2483" i="9"/>
  <c r="U2484" i="9"/>
  <c r="U2485" i="9"/>
  <c r="U2486" i="9"/>
  <c r="U2487" i="9"/>
  <c r="U2488" i="9"/>
  <c r="U2489" i="9"/>
  <c r="U2490" i="9"/>
  <c r="U2491" i="9"/>
  <c r="U2492" i="9"/>
  <c r="U2493" i="9"/>
  <c r="U2494" i="9"/>
  <c r="U2495" i="9"/>
  <c r="U2496" i="9"/>
  <c r="U2497" i="9"/>
  <c r="U2498" i="9"/>
  <c r="U2499" i="9"/>
  <c r="U2500" i="9"/>
  <c r="U2501" i="9"/>
  <c r="U2502" i="9"/>
  <c r="U2503" i="9"/>
  <c r="U2504" i="9"/>
  <c r="U2505" i="9"/>
  <c r="U2506" i="9"/>
  <c r="U2507" i="9"/>
  <c r="U2508" i="9"/>
  <c r="U2509" i="9"/>
  <c r="U2510" i="9"/>
  <c r="U2511" i="9"/>
  <c r="U2512" i="9"/>
  <c r="U2513" i="9"/>
  <c r="U2514" i="9"/>
  <c r="U2515" i="9"/>
  <c r="U2516" i="9"/>
  <c r="U2517" i="9"/>
  <c r="U2518" i="9"/>
  <c r="U2519" i="9"/>
  <c r="U2520" i="9"/>
  <c r="U2521" i="9"/>
  <c r="U2522" i="9"/>
  <c r="U2523" i="9"/>
  <c r="U2524" i="9"/>
  <c r="U2525" i="9"/>
  <c r="U2526" i="9"/>
  <c r="U2527" i="9"/>
  <c r="U2528" i="9"/>
  <c r="U2529" i="9"/>
  <c r="U2530" i="9"/>
  <c r="U2531" i="9"/>
  <c r="U2532" i="9"/>
  <c r="U2533" i="9"/>
  <c r="U2534" i="9"/>
  <c r="U2535" i="9"/>
  <c r="U2536" i="9"/>
  <c r="U2537" i="9"/>
  <c r="U2538" i="9"/>
  <c r="U2539" i="9"/>
  <c r="U2540" i="9"/>
  <c r="U2541" i="9"/>
  <c r="U2542" i="9"/>
  <c r="U2543" i="9"/>
  <c r="U2544" i="9"/>
  <c r="U2545" i="9"/>
  <c r="U2546" i="9"/>
  <c r="U2547" i="9"/>
  <c r="U2548" i="9"/>
  <c r="U2549" i="9"/>
  <c r="U2550" i="9"/>
  <c r="U2551" i="9"/>
  <c r="U2552" i="9"/>
  <c r="U2553" i="9"/>
  <c r="U2554" i="9"/>
  <c r="U2555" i="9"/>
  <c r="U2556" i="9"/>
  <c r="U2557" i="9"/>
  <c r="U2558" i="9"/>
  <c r="U2559" i="9"/>
  <c r="U2560" i="9"/>
  <c r="U2561" i="9"/>
  <c r="U2562" i="9"/>
  <c r="U2563" i="9"/>
  <c r="U2564" i="9"/>
  <c r="U2565" i="9"/>
  <c r="U2566" i="9"/>
  <c r="U2567" i="9"/>
  <c r="U2568" i="9"/>
  <c r="U2569" i="9"/>
  <c r="U2570" i="9"/>
  <c r="U2571" i="9"/>
  <c r="U2572" i="9"/>
  <c r="U2573" i="9"/>
  <c r="U2574" i="9"/>
  <c r="U2575" i="9"/>
  <c r="U2576" i="9"/>
  <c r="U2577" i="9"/>
  <c r="U2578" i="9"/>
  <c r="U2579" i="9"/>
  <c r="U2580" i="9"/>
  <c r="U2581" i="9"/>
  <c r="U2582" i="9"/>
  <c r="U2583" i="9"/>
  <c r="U2584" i="9"/>
  <c r="U2585" i="9"/>
  <c r="U2586" i="9"/>
  <c r="U2587" i="9"/>
  <c r="U2588" i="9"/>
  <c r="U2589" i="9"/>
  <c r="U2590" i="9"/>
  <c r="U2591" i="9"/>
  <c r="U2592" i="9"/>
  <c r="U2593" i="9"/>
  <c r="U2594" i="9"/>
  <c r="U2595" i="9"/>
  <c r="U2596" i="9"/>
  <c r="U2597" i="9"/>
  <c r="U2598" i="9"/>
  <c r="U2599" i="9"/>
  <c r="U2600" i="9"/>
  <c r="U2601" i="9"/>
  <c r="U2602" i="9"/>
  <c r="U2603" i="9"/>
  <c r="U2604" i="9"/>
  <c r="U2605" i="9"/>
  <c r="U2606" i="9"/>
  <c r="U2" i="9"/>
  <c r="U22" i="2"/>
  <c r="G22" i="2"/>
  <c r="V22" i="2" s="1"/>
  <c r="U21" i="2"/>
  <c r="G21" i="2"/>
  <c r="V21" i="2" s="1"/>
  <c r="U20" i="2"/>
  <c r="G20" i="2"/>
  <c r="V20" i="2" s="1"/>
  <c r="U19" i="2"/>
  <c r="G19" i="2"/>
  <c r="V19" i="2" s="1"/>
  <c r="U18" i="2"/>
  <c r="G18" i="2"/>
  <c r="V18" i="2" s="1"/>
  <c r="U17" i="2"/>
  <c r="G17" i="2"/>
  <c r="V17" i="2" s="1"/>
  <c r="U16" i="2" l="1"/>
  <c r="G16" i="2"/>
  <c r="V16" i="2" s="1"/>
  <c r="U15" i="2"/>
  <c r="G15" i="2"/>
  <c r="V15" i="2" s="1"/>
  <c r="U14" i="2"/>
  <c r="G14" i="2"/>
  <c r="V14" i="2" s="1"/>
  <c r="U13" i="2"/>
  <c r="G13" i="2"/>
  <c r="V13" i="2" s="1"/>
  <c r="C13" i="2"/>
  <c r="U12" i="2"/>
  <c r="G12" i="2"/>
  <c r="V12" i="2" s="1"/>
  <c r="U11" i="2"/>
  <c r="G11" i="2"/>
  <c r="V11" i="2" s="1"/>
  <c r="U10" i="2"/>
  <c r="G10" i="2"/>
  <c r="V10" i="2" s="1"/>
  <c r="U9" i="2"/>
  <c r="G9" i="2"/>
  <c r="V9" i="2" s="1"/>
  <c r="C9" i="2"/>
  <c r="F9" i="2" s="1"/>
  <c r="U8" i="2"/>
  <c r="G8" i="2"/>
  <c r="V8" i="2" s="1"/>
  <c r="U7" i="2"/>
  <c r="G7" i="2"/>
  <c r="V7" i="2" s="1"/>
  <c r="V6" i="2"/>
  <c r="U6" i="2"/>
  <c r="G6" i="2"/>
  <c r="V5" i="2"/>
  <c r="U5" i="2"/>
  <c r="G5" i="2"/>
  <c r="U4" i="2"/>
  <c r="G4" i="2"/>
  <c r="V4" i="2" s="1"/>
  <c r="U3" i="2"/>
  <c r="G3" i="2"/>
  <c r="V3" i="2" s="1"/>
  <c r="C3" i="2"/>
  <c r="V2" i="2"/>
  <c r="U2" i="2"/>
  <c r="G2" i="2"/>
  <c r="C4" i="2" l="1"/>
  <c r="F4" i="2" s="1"/>
  <c r="F3" i="2"/>
  <c r="C14" i="2"/>
  <c r="F14" i="2" s="1"/>
  <c r="F13" i="2"/>
  <c r="C10" i="2"/>
  <c r="C5" i="2"/>
  <c r="F5" i="2" s="1"/>
  <c r="F10" i="2" l="1"/>
  <c r="C11" i="2"/>
  <c r="F11" i="2" s="1"/>
  <c r="C6" i="2"/>
  <c r="F6" i="2" s="1"/>
  <c r="C7" i="2" l="1"/>
  <c r="F7" i="2" s="1"/>
</calcChain>
</file>

<file path=xl/sharedStrings.xml><?xml version="1.0" encoding="utf-8"?>
<sst xmlns="http://schemas.openxmlformats.org/spreadsheetml/2006/main" count="41356" uniqueCount="8359">
  <si>
    <t>Raiz</t>
  </si>
  <si>
    <t>EquivalentTo: 
Raiz
Condições 
necessárias</t>
  </si>
  <si>
    <t>EquivalentTo: 
Classe2
Condições 
necessárias</t>
  </si>
  <si>
    <t>EquivalentTo: 
Classe3
Condições 
necessárias</t>
  </si>
  <si>
    <t>EquivalentTo: 
Classe4 
Condições 
necessárias</t>
  </si>
  <si>
    <t>EquivalentTo: 
Classe5
Condições 
necessárias</t>
  </si>
  <si>
    <t>Anotações 
de ajuda
Classe 1</t>
  </si>
  <si>
    <t>Anotações 
de ajuda
Classe 2</t>
  </si>
  <si>
    <t>Anotações 
de ajuda
Classe 3</t>
  </si>
  <si>
    <t>Anotações 
de ajuda
Classe 5</t>
  </si>
  <si>
    <t>Key</t>
  </si>
  <si>
    <t>IfcRoot</t>
  </si>
  <si>
    <t>null</t>
  </si>
  <si>
    <t>IfcContext</t>
  </si>
  <si>
    <t>IfcActor</t>
  </si>
  <si>
    <t>IfcControl</t>
  </si>
  <si>
    <t>IfcGroup</t>
  </si>
  <si>
    <t>IfcProcess</t>
  </si>
  <si>
    <t>IfcProject</t>
  </si>
  <si>
    <t>Projeto</t>
  </si>
  <si>
    <t>IfcProjectLibrary</t>
  </si>
  <si>
    <t>Biblioteca de Projeto</t>
  </si>
  <si>
    <t>IfcElement</t>
  </si>
  <si>
    <t>Elemento de IFC</t>
  </si>
  <si>
    <t>IfcLinearElement</t>
  </si>
  <si>
    <t>Elemento linear</t>
  </si>
  <si>
    <t>IfcOccupant</t>
  </si>
  <si>
    <t>Ocupante</t>
  </si>
  <si>
    <t>IfcCostItem</t>
  </si>
  <si>
    <t>Item de custo</t>
  </si>
  <si>
    <t>IfcCostSchedule</t>
  </si>
  <si>
    <t>Cronograma de custo</t>
  </si>
  <si>
    <t>IfcInventory</t>
  </si>
  <si>
    <t>Inventário</t>
  </si>
  <si>
    <t>IfcActionRequest</t>
  </si>
  <si>
    <t>IfcPerformanceHistory</t>
  </si>
  <si>
    <t>Histórico de desempenho</t>
  </si>
  <si>
    <t>IfcPermit</t>
  </si>
  <si>
    <t>Licença</t>
  </si>
  <si>
    <t>IfcProcedure</t>
  </si>
  <si>
    <t>Procedimento</t>
  </si>
  <si>
    <t>IfcProjectOrder</t>
  </si>
  <si>
    <t>Ordem do projeto</t>
  </si>
  <si>
    <t>IfcTask</t>
  </si>
  <si>
    <t>Tarefa</t>
  </si>
  <si>
    <t>IfcAsset</t>
  </si>
  <si>
    <t>Ativo</t>
  </si>
  <si>
    <t>IfcWorkCalendar</t>
  </si>
  <si>
    <t>Calendário de Trabalho</t>
  </si>
  <si>
    <t>IfcWorkControl</t>
  </si>
  <si>
    <t>IfcEvent</t>
  </si>
  <si>
    <t>Evento</t>
  </si>
  <si>
    <t>IfcStructuralActivity</t>
  </si>
  <si>
    <t>Atividade estrutural</t>
  </si>
  <si>
    <t>IfcStructuralLoadGroup</t>
  </si>
  <si>
    <t>Grupos de carregamento estrutural</t>
  </si>
  <si>
    <t>IfcStructuralItem</t>
  </si>
  <si>
    <t>Item estrutural</t>
  </si>
  <si>
    <t>IfcStructuralResultGroup</t>
  </si>
  <si>
    <t>Grupos de resultado estrutural</t>
  </si>
  <si>
    <t>IfcAnnotation</t>
  </si>
  <si>
    <t>IfcSpatialElement</t>
  </si>
  <si>
    <t xml:space="preserve">Elemento espacial </t>
  </si>
  <si>
    <t>IfcPositioningElement</t>
  </si>
  <si>
    <t>Elemento de posicionamento</t>
  </si>
  <si>
    <t>IfcPort</t>
  </si>
  <si>
    <t>Porta de dados</t>
  </si>
  <si>
    <t>IfcSystem</t>
  </si>
  <si>
    <t>Sistema</t>
  </si>
  <si>
    <t>IfcOccupantASSIGNEE</t>
  </si>
  <si>
    <t>Agente cessionário</t>
  </si>
  <si>
    <t>IfcOccupantASSIGNOR</t>
  </si>
  <si>
    <t>Agente cedente</t>
  </si>
  <si>
    <t>IfcOccupantLESSEE</t>
  </si>
  <si>
    <t>Agente locatário</t>
  </si>
  <si>
    <t>IfcOccupantLESSOR</t>
  </si>
  <si>
    <t>Agente locador</t>
  </si>
  <si>
    <t>IfcOccupantLETTINGAGENT</t>
  </si>
  <si>
    <t>Agente de corretagem imobiliária</t>
  </si>
  <si>
    <t>IfcOccupantOWNER</t>
  </si>
  <si>
    <t>Agente proprietário</t>
  </si>
  <si>
    <t>IfcOccupantTENANT</t>
  </si>
  <si>
    <t>Agente inquilino</t>
  </si>
  <si>
    <t>IfcCostScheduleBUDGET</t>
  </si>
  <si>
    <t>Orçamento</t>
  </si>
  <si>
    <t>IfcCostScheduleCOSTPLAN</t>
  </si>
  <si>
    <t>Plano orçamentário</t>
  </si>
  <si>
    <t>IfcCostScheduleESTIMATE</t>
  </si>
  <si>
    <t>Estimativa de custo</t>
  </si>
  <si>
    <t>IfcCostSchedulePRICEDBILLOFQUANTITIES</t>
  </si>
  <si>
    <t>Lista de quantidades precificada</t>
  </si>
  <si>
    <t>IfcCostScheduleSCHEDULEOFRATES</t>
  </si>
  <si>
    <t>Planilha orçamentária</t>
  </si>
  <si>
    <t>IfcCostScheduleTENDER</t>
  </si>
  <si>
    <t>Proposta</t>
  </si>
  <si>
    <t>IfcCostScheduleUNPRICEDBILLOFQUANTITIES</t>
  </si>
  <si>
    <t>Lista de quantidades não precificada</t>
  </si>
  <si>
    <t>IfcInventoryASSETINVENTORY</t>
  </si>
  <si>
    <t>Inventário de recursos</t>
  </si>
  <si>
    <t>IfcInventoryFURNITUREINVENTORY</t>
  </si>
  <si>
    <t>Inventário de mobiliário</t>
  </si>
  <si>
    <t>IfcInventorySPACEINVENTORY</t>
  </si>
  <si>
    <t>Inventário de espaços</t>
  </si>
  <si>
    <t>IfcActionRequestEMAIL</t>
  </si>
  <si>
    <t>Solicitação via E-mail</t>
  </si>
  <si>
    <t>IfcActionRequestFAX</t>
  </si>
  <si>
    <t>Solicitação via Fax</t>
  </si>
  <si>
    <t>IfcActionRequestPHONE</t>
  </si>
  <si>
    <t>Solicitação telefônica</t>
  </si>
  <si>
    <t>IfcActionRequestPOST</t>
  </si>
  <si>
    <t xml:space="preserve">Solicitação postal </t>
  </si>
  <si>
    <t>IfcActionRequestVERBAL</t>
  </si>
  <si>
    <t>Solicitação verbal</t>
  </si>
  <si>
    <t>IfcPermitACCESS</t>
  </si>
  <si>
    <t>Permissão de acesso</t>
  </si>
  <si>
    <t>IfcPermitBUILDING</t>
  </si>
  <si>
    <t>Alvará de edificação</t>
  </si>
  <si>
    <t>IfcPermitWORK</t>
  </si>
  <si>
    <t>Alvará de obra ou serviço</t>
  </si>
  <si>
    <t>IfcProcedureADVICE_CAUTION</t>
  </si>
  <si>
    <t>Nota de precaução</t>
  </si>
  <si>
    <t>IfcProcedureADVICE_NOTE</t>
  </si>
  <si>
    <t>Nota de aconselhamento</t>
  </si>
  <si>
    <t>IfcProcedureADVICE_WARNING</t>
  </si>
  <si>
    <t>Nota de aviso</t>
  </si>
  <si>
    <t>IfcProcedureCALIBRATION</t>
  </si>
  <si>
    <t>Procedimento de calibração</t>
  </si>
  <si>
    <t>IfcProcedureDIAGNOSTIC</t>
  </si>
  <si>
    <t>Procedimento de diagnóstico</t>
  </si>
  <si>
    <t>IfcProcedureSHUTDOWN</t>
  </si>
  <si>
    <t>Procedimento de desligamento</t>
  </si>
  <si>
    <t>IfcProcedureSTARTUP</t>
  </si>
  <si>
    <t>Procedimento de inicialização</t>
  </si>
  <si>
    <t>IfcProjectOrderCHANGEORDER</t>
  </si>
  <si>
    <t>Ordem de mudança de projeto</t>
  </si>
  <si>
    <t>IfcProjectOrderMAINTENANCEWORKORDER</t>
  </si>
  <si>
    <t>Ordem de serviço de manutenção</t>
  </si>
  <si>
    <t>IfcProjectOrderMOVEORDER</t>
  </si>
  <si>
    <t>Ordem de movimentação</t>
  </si>
  <si>
    <t>IfcProjectOrderPURCHASEORDER</t>
  </si>
  <si>
    <t>Ordem de compra</t>
  </si>
  <si>
    <t>IfcProjectOrderWORKORDER</t>
  </si>
  <si>
    <t>Ordem de serviço</t>
  </si>
  <si>
    <t>IfcTaskADJUSTMENT</t>
  </si>
  <si>
    <t>Tarefa de ajuste</t>
  </si>
  <si>
    <t>IfcTaskATTENDANCE</t>
  </si>
  <si>
    <t>Tarefa de atendimento</t>
  </si>
  <si>
    <t>IfcTaskCALIBRATION</t>
  </si>
  <si>
    <t>Tarefa de calibração</t>
  </si>
  <si>
    <t>IfcTaskCONSTRUCTION</t>
  </si>
  <si>
    <t>Tarefa de construção</t>
  </si>
  <si>
    <t>IfcTaskDEMOLITION</t>
  </si>
  <si>
    <t>Tarefa de demolição</t>
  </si>
  <si>
    <t>IfcTaskDISMANTLE</t>
  </si>
  <si>
    <t>Tarefa de desmonte</t>
  </si>
  <si>
    <t>IfcTaskDISPOSAL</t>
  </si>
  <si>
    <t>Tarefa de descarte</t>
  </si>
  <si>
    <t>IfcTaskEMERGENCY</t>
  </si>
  <si>
    <t>Tarefa emergencial</t>
  </si>
  <si>
    <t>IfcTaskINSPECTION</t>
  </si>
  <si>
    <t>Tarefa de inspeção</t>
  </si>
  <si>
    <t>IfcTaskINSTALLATION</t>
  </si>
  <si>
    <t>Tarefa de instalação</t>
  </si>
  <si>
    <t>IfcTaskLOGISTIC</t>
  </si>
  <si>
    <t>Tarefa logística</t>
  </si>
  <si>
    <t>IfcTaskMAINTENANCE</t>
  </si>
  <si>
    <t>Tarefa de manutenção</t>
  </si>
  <si>
    <t>IfcTaskMOVE</t>
  </si>
  <si>
    <t>Tarefa de movimentação</t>
  </si>
  <si>
    <t>IfcTaskOPERATION</t>
  </si>
  <si>
    <t>Tarefa operacional</t>
  </si>
  <si>
    <t>IfcTaskREMOVAL</t>
  </si>
  <si>
    <t>Tarefa de remoção</t>
  </si>
  <si>
    <t>IfcTaskRENOVATION</t>
  </si>
  <si>
    <t>Tarefa de reforma</t>
  </si>
  <si>
    <t>IfcTaskSAFETY</t>
  </si>
  <si>
    <t>Tarefa de segurança</t>
  </si>
  <si>
    <t>IfcTaskSHUTDOWN</t>
  </si>
  <si>
    <t>Tarefa final</t>
  </si>
  <si>
    <t>IfcTaskSTARTUP</t>
  </si>
  <si>
    <t>Tarefa inicial</t>
  </si>
  <si>
    <t>IfcTaskTESTING</t>
  </si>
  <si>
    <t>Tarefa de teste</t>
  </si>
  <si>
    <t>IfcTaskTROUBLESHOOTING</t>
  </si>
  <si>
    <t>Tarefa de solução de problema</t>
  </si>
  <si>
    <t>IfcWorkCalendarFIRSTSHIFT</t>
  </si>
  <si>
    <t>IfcWorkCalendarSECONDSHIFT</t>
  </si>
  <si>
    <t>IfcWorkCalendarTHIRDSHIFT</t>
  </si>
  <si>
    <t>IfcWorkPlan</t>
  </si>
  <si>
    <t>Plano de trabalho</t>
  </si>
  <si>
    <t>IfcWorkSchedule</t>
  </si>
  <si>
    <t>IfcEventENDEVENT</t>
  </si>
  <si>
    <t>Evento de finalização</t>
  </si>
  <si>
    <t>IfcEventINTERMEDIATEEVENT</t>
  </si>
  <si>
    <t>Evento intermediário</t>
  </si>
  <si>
    <t>IfcEventSTARTEVENT</t>
  </si>
  <si>
    <t>Evento inicial</t>
  </si>
  <si>
    <t>IfcStructuralAction</t>
  </si>
  <si>
    <t>Ação estrutural</t>
  </si>
  <si>
    <t>IfcStructuralLoadCase</t>
  </si>
  <si>
    <t>Caso de carregamento estrutural</t>
  </si>
  <si>
    <t>IfcStructuralLoadGroupLOAD_CASE</t>
  </si>
  <si>
    <t>Carregamento estrutural</t>
  </si>
  <si>
    <t>IfcStructuralLoadGroupLOAD_COMBINATION</t>
  </si>
  <si>
    <t>Combinação de carregamento estrutural</t>
  </si>
  <si>
    <t>IfcStructuralLoadGroupLOAD_GROUP</t>
  </si>
  <si>
    <t>Grupo de carregamento estrutural</t>
  </si>
  <si>
    <t>IfcStructuralMember</t>
  </si>
  <si>
    <t>Membro estrutural</t>
  </si>
  <si>
    <t>IfcStructuralAnalysisModel</t>
  </si>
  <si>
    <t>Modelo de análise estrutural</t>
  </si>
  <si>
    <t>IfcStructuralReaction</t>
  </si>
  <si>
    <t>Reação estrutural</t>
  </si>
  <si>
    <t>IfcAnnotationCONTOURLINE</t>
  </si>
  <si>
    <t>Anotação lineal de contorno</t>
  </si>
  <si>
    <t>IfcAnnotationDIMENSION</t>
  </si>
  <si>
    <t>Anotação dimensional</t>
  </si>
  <si>
    <t>IfcAnnotationISOBAR</t>
  </si>
  <si>
    <t>Anotação Isobárica</t>
  </si>
  <si>
    <t>IfcAnnotationISOLUX</t>
  </si>
  <si>
    <t>Anotação Isolux</t>
  </si>
  <si>
    <t>IfcAnnotationISOTHERM</t>
  </si>
  <si>
    <t>Anotação Isotérmica</t>
  </si>
  <si>
    <t>IfcAnnotationLEADER</t>
  </si>
  <si>
    <t>Anotação lineal de chamada</t>
  </si>
  <si>
    <t>IfcAnnotationSURVEY</t>
  </si>
  <si>
    <t>Anotação de levantamento</t>
  </si>
  <si>
    <t>IfcAnnotationSYMBOL</t>
  </si>
  <si>
    <t>Anotação simbólica</t>
  </si>
  <si>
    <t>IfcAnnotationTEXT</t>
  </si>
  <si>
    <t>Anotação textual</t>
  </si>
  <si>
    <t>IfcExternalSpatialStructureElement</t>
  </si>
  <si>
    <t>Elemento de layout espacial externo</t>
  </si>
  <si>
    <t>IfcSpatialStructureElement</t>
  </si>
  <si>
    <t>Elemento de layout espacial</t>
  </si>
  <si>
    <t>IfcSpatialZone</t>
  </si>
  <si>
    <t>Zona espacial</t>
  </si>
  <si>
    <t>IfcZone</t>
  </si>
  <si>
    <t>Zoneamento espacial</t>
  </si>
  <si>
    <t>IfcStructuralConnection</t>
  </si>
  <si>
    <t>Conexão estrutural</t>
  </si>
  <si>
    <t>IfcGrid</t>
  </si>
  <si>
    <t>IfcLinearPositioningElement</t>
  </si>
  <si>
    <t>IfcReferent</t>
  </si>
  <si>
    <t>IfcGeographicElement</t>
  </si>
  <si>
    <t>Elemento Geográfico</t>
  </si>
  <si>
    <t>IfcGeotechnicalElement</t>
  </si>
  <si>
    <t>Elemento Geotécnico</t>
  </si>
  <si>
    <t>IfcDistributionPort</t>
  </si>
  <si>
    <t>Porta de distribuição de cabos, tubos ou dutos</t>
  </si>
  <si>
    <t>IfcFurnishingElement</t>
  </si>
  <si>
    <t>Elemento de mobiliário</t>
  </si>
  <si>
    <t>IfcElementComponent</t>
  </si>
  <si>
    <t>Elemento componente</t>
  </si>
  <si>
    <t>IfcElementAssembly</t>
  </si>
  <si>
    <t>Montagem ou conjunto de elementos</t>
  </si>
  <si>
    <t>IfcDistributionElement</t>
  </si>
  <si>
    <t>Elemento de distribuição como cabos, tubos ou dutos</t>
  </si>
  <si>
    <t>IfcFeatureElement</t>
  </si>
  <si>
    <t>Elemento de um recurso</t>
  </si>
  <si>
    <t>IfcBuiltElement</t>
  </si>
  <si>
    <t>Elemento físico construído</t>
  </si>
  <si>
    <t>IfcDistributionSystem</t>
  </si>
  <si>
    <t>Sistema de distribuição de insumos prediais</t>
  </si>
  <si>
    <t>IfcBuiltSystem</t>
  </si>
  <si>
    <t>Sistema construído</t>
  </si>
  <si>
    <t>IfcTransportationDevice</t>
  </si>
  <si>
    <t>Dispositivo de transporte</t>
  </si>
  <si>
    <t>IfcVirtualElement</t>
  </si>
  <si>
    <t>Elemento virtual do projeto</t>
  </si>
  <si>
    <t>IfcWorkPlanACTUAL</t>
  </si>
  <si>
    <t>IfcWorkPlanBASELINE</t>
  </si>
  <si>
    <t>IfcWorkPlanPLANNED</t>
  </si>
  <si>
    <t>IfcWorkScheduleACTUAL</t>
  </si>
  <si>
    <t>IfcWorkScheduleBASELINE</t>
  </si>
  <si>
    <t>Linha de base da planilha</t>
  </si>
  <si>
    <t>IfcWorkSchedulePLANNED</t>
  </si>
  <si>
    <t>IfcStructuralCurveAction</t>
  </si>
  <si>
    <t>Ação estrutural lineal</t>
  </si>
  <si>
    <t>IfcStructuralCurveConnection</t>
  </si>
  <si>
    <t>Conexão para barra estrutural</t>
  </si>
  <si>
    <t>IfcStructuralPointAction</t>
  </si>
  <si>
    <t>Ação estrutural pontual</t>
  </si>
  <si>
    <t>IfcStructuralSurfaceAction</t>
  </si>
  <si>
    <t>Ação estrutural superficial</t>
  </si>
  <si>
    <t>IfcStructuralPointConnection</t>
  </si>
  <si>
    <t>Conexão para nodo estrutural</t>
  </si>
  <si>
    <t>IfcStructuralSurfaceConnection</t>
  </si>
  <si>
    <t>Conexão para superfície estrutural</t>
  </si>
  <si>
    <t>IfcStructuralCurveMember</t>
  </si>
  <si>
    <t>Membro estrutural tipo barra</t>
  </si>
  <si>
    <t>IfcStructuralSurfaceMember</t>
  </si>
  <si>
    <t>Membro estrutural tipo superfície</t>
  </si>
  <si>
    <t>IfcStructuralAnalysisModelIN_PLANE_LOADING_2D</t>
  </si>
  <si>
    <t>Carregamento 2D</t>
  </si>
  <si>
    <t>IfcStructuralAnalysisModelLOADING_3D</t>
  </si>
  <si>
    <t>Carregamento 3D</t>
  </si>
  <si>
    <t>IfcStructuralAnalysisModelOUT_PLANE_LOADING_2D</t>
  </si>
  <si>
    <t>Carregamento 2D fora do plano</t>
  </si>
  <si>
    <t>IfcStructuralCurveReaction</t>
  </si>
  <si>
    <t>Reação estrutural lineal</t>
  </si>
  <si>
    <t>IfcStructuralPointReaction</t>
  </si>
  <si>
    <t>Reação estrutural pontual</t>
  </si>
  <si>
    <t>IfcStructuralSurfaceReaction</t>
  </si>
  <si>
    <t>Reação estrutural superficial</t>
  </si>
  <si>
    <t>IfcCovering</t>
  </si>
  <si>
    <t>IfcRamp</t>
  </si>
  <si>
    <t>Rampa</t>
  </si>
  <si>
    <t>IfcRampFlight</t>
  </si>
  <si>
    <t>Lance de rampa</t>
  </si>
  <si>
    <t>IfcStair</t>
  </si>
  <si>
    <t>Escada</t>
  </si>
  <si>
    <t>IfcStairFlight</t>
  </si>
  <si>
    <t>Lance de escada</t>
  </si>
  <si>
    <t>IfcRoof</t>
  </si>
  <si>
    <t>Cobertura ou telhado</t>
  </si>
  <si>
    <t>IfcShadingDevice</t>
  </si>
  <si>
    <t>Dispositivo de sombreamento</t>
  </si>
  <si>
    <t>IfcCurtainWall</t>
  </si>
  <si>
    <t>IfcDoor</t>
  </si>
  <si>
    <t>IfcWindow</t>
  </si>
  <si>
    <t>IfcWall</t>
  </si>
  <si>
    <t>IfcSlab</t>
  </si>
  <si>
    <t>IfcRailing</t>
  </si>
  <si>
    <t>IfcSurfaceFeature</t>
  </si>
  <si>
    <t>IfcSign</t>
  </si>
  <si>
    <t>Sinal</t>
  </si>
  <si>
    <t>IfcDistributionCircuit</t>
  </si>
  <si>
    <t>Circuito de distribuição de insumo</t>
  </si>
  <si>
    <t>IfcDistributionControlElement</t>
  </si>
  <si>
    <t>Elemento controlador da distribuição de insumo</t>
  </si>
  <si>
    <t>IfcDistributionFlowElement</t>
  </si>
  <si>
    <t>IfcExternalSpatialElement</t>
  </si>
  <si>
    <t>Elemento espacial exterior</t>
  </si>
  <si>
    <t>IfcSpatialZoneCONSTRUCTION</t>
  </si>
  <si>
    <t>Zona de canteiro de obra ou construção</t>
  </si>
  <si>
    <t>IfcSpatialZoneFIRESAFETY</t>
  </si>
  <si>
    <t>Zona de segurança contra o fogo</t>
  </si>
  <si>
    <t>IfcSpatialZoneINTERFERENCE</t>
  </si>
  <si>
    <t>Zona de Interferência</t>
  </si>
  <si>
    <t>IfcSpatialZoneLIGHTING</t>
  </si>
  <si>
    <t>Zona de Iluminação</t>
  </si>
  <si>
    <t>IfcSpatialZoneOCCUPANCY</t>
  </si>
  <si>
    <t>Zona de ocupação</t>
  </si>
  <si>
    <t>IfcSpatialZoneRESERVATION</t>
  </si>
  <si>
    <t>Zona de conservação ou reserva</t>
  </si>
  <si>
    <t>IfcSpatialZoneSECURITY</t>
  </si>
  <si>
    <t>Zona de segurança</t>
  </si>
  <si>
    <t>IfcSpatialZoneTHERMAL</t>
  </si>
  <si>
    <t>Zona de térmica</t>
  </si>
  <si>
    <t>IfcSpatialZoneTRANSPORT</t>
  </si>
  <si>
    <t>Zona de transporte</t>
  </si>
  <si>
    <t>IfcSpatialZoneVENTILATION</t>
  </si>
  <si>
    <t>Zona de ventilação</t>
  </si>
  <si>
    <t>IfcBearing</t>
  </si>
  <si>
    <t>Apoio estrutural</t>
  </si>
  <si>
    <t>IfcColumn</t>
  </si>
  <si>
    <t>IfcMechanicalFastener</t>
  </si>
  <si>
    <t>IfcDeepFoundation</t>
  </si>
  <si>
    <t>IfcFooting</t>
  </si>
  <si>
    <t>IfcMember</t>
  </si>
  <si>
    <t>IfcPlate</t>
  </si>
  <si>
    <t>IfcReinforcingElement</t>
  </si>
  <si>
    <t>Elemento de armadura estrutural</t>
  </si>
  <si>
    <t>IfcBeam</t>
  </si>
  <si>
    <t>IfcAlignment</t>
  </si>
  <si>
    <t>Alinhamento de referência</t>
  </si>
  <si>
    <t>IfcBuildingStorey</t>
  </si>
  <si>
    <t xml:space="preserve">Andar da edificação ou plano horizontal de referência  </t>
  </si>
  <si>
    <t>IfcGridIRREGULAR</t>
  </si>
  <si>
    <t>Malha irregular de eixos</t>
  </si>
  <si>
    <t>IfcGridRADIAL</t>
  </si>
  <si>
    <t>Malha radial de eixos</t>
  </si>
  <si>
    <t>IfcGridRECTANGULAR</t>
  </si>
  <si>
    <t>Malha retangular de eixos</t>
  </si>
  <si>
    <t>IfcGridTRIANGULAR</t>
  </si>
  <si>
    <t>Malha triangular de eixos</t>
  </si>
  <si>
    <t>IfcReferentBOUNDARY</t>
  </si>
  <si>
    <t>IfcReferentINTERSECTION</t>
  </si>
  <si>
    <t>IfcReferentKILOPOINT</t>
  </si>
  <si>
    <t>IfcReferentLANDMARK</t>
  </si>
  <si>
    <t>IfcReferentMILEPOINT</t>
  </si>
  <si>
    <t>IfcReferentPOSITION</t>
  </si>
  <si>
    <t>IfcReferentREFERENCEMARKER</t>
  </si>
  <si>
    <t>IfcReferentSTATION</t>
  </si>
  <si>
    <t>IfcReferentSUPERELEVATIONEVENT</t>
  </si>
  <si>
    <t>IfcReferentWIDTHEVENT</t>
  </si>
  <si>
    <t>IfcFastener</t>
  </si>
  <si>
    <t>IfcGeotechnicalAssembly</t>
  </si>
  <si>
    <t>Montagem geotécnica</t>
  </si>
  <si>
    <t>IfcGeotechnicalStratum</t>
  </si>
  <si>
    <t>Estrato geotécnico</t>
  </si>
  <si>
    <t>IfcGeographicElementSOIL_BORING_POINT</t>
  </si>
  <si>
    <t>IfcGeographicElementTERRAIN</t>
  </si>
  <si>
    <t>Topografia do terreno</t>
  </si>
  <si>
    <t>IfcGeographicElementVEGETATION</t>
  </si>
  <si>
    <t>Elemento de vegetação</t>
  </si>
  <si>
    <t>IfcFeatureElementAddition</t>
  </si>
  <si>
    <t>Elemento geométrico para adição</t>
  </si>
  <si>
    <t>IfcFeatureElementSubtraction</t>
  </si>
  <si>
    <t>Elemento geométrico para substração</t>
  </si>
  <si>
    <t>IfcFacility</t>
  </si>
  <si>
    <t>Ativo de infraestrutura</t>
  </si>
  <si>
    <t>IfcFacilityPart</t>
  </si>
  <si>
    <t>Parte do ativo de infraestrutura</t>
  </si>
  <si>
    <t>IfcSite</t>
  </si>
  <si>
    <t>Lote definido no terreno</t>
  </si>
  <si>
    <t>IfcSpace</t>
  </si>
  <si>
    <t>Espaço do layout funcional</t>
  </si>
  <si>
    <t>IfcRail</t>
  </si>
  <si>
    <t>Trilho de ferrovia ou de movimentação</t>
  </si>
  <si>
    <t>IfcTrackElement</t>
  </si>
  <si>
    <t>IfcMooringDevice</t>
  </si>
  <si>
    <t>Dispositivo de amarração</t>
  </si>
  <si>
    <t>IfcNavigationElement</t>
  </si>
  <si>
    <t>Elemento de navegação</t>
  </si>
  <si>
    <t>IfcCourse</t>
  </si>
  <si>
    <t>IfcDistributionPortCABLE</t>
  </si>
  <si>
    <t>IfcDistributionPortCABLECARRIER</t>
  </si>
  <si>
    <t>IfcDistributionPortDUCT</t>
  </si>
  <si>
    <t>IfcDistributionPortPIPE</t>
  </si>
  <si>
    <t>IfcDistributionPortWIRELESS</t>
  </si>
  <si>
    <t>IfcVibrationDamper</t>
  </si>
  <si>
    <t>IfcVibrationIsolator</t>
  </si>
  <si>
    <t>Isolador de vibração</t>
  </si>
  <si>
    <t>IfcImpactProtectionDevice</t>
  </si>
  <si>
    <t>Dispositivo de proteção de impacto</t>
  </si>
  <si>
    <t>IfcFurniture</t>
  </si>
  <si>
    <t>IfcDiscreteAccessory</t>
  </si>
  <si>
    <t>IfcElementAssemblyABUTMENT</t>
  </si>
  <si>
    <t>IfcElementAssemblyACCESSORY_ASSEMBLY</t>
  </si>
  <si>
    <t>Conjunto de acessórios</t>
  </si>
  <si>
    <t>IfcElementAssemblyARCH</t>
  </si>
  <si>
    <t>Conjunto de arcos</t>
  </si>
  <si>
    <t>IfcElementAssemblyBEAM_GRID</t>
  </si>
  <si>
    <t>Conjunto de vigas para laje nervurada</t>
  </si>
  <si>
    <t>IfcElementAssemblyBRACED_FRAME</t>
  </si>
  <si>
    <t>IfcElementAssemblyCROSS_BRACING</t>
  </si>
  <si>
    <t>IfcElementAssemblyDECK</t>
  </si>
  <si>
    <t>IfcElementAssemblyDILATATIONPANEL</t>
  </si>
  <si>
    <t>IfcElementAssemblyENTRANCEWORKS</t>
  </si>
  <si>
    <t>IfcElementAssemblyGIRDER</t>
  </si>
  <si>
    <t>IfcElementAssemblyGRID</t>
  </si>
  <si>
    <t>IfcElementAssemblyMAST</t>
  </si>
  <si>
    <t>IfcElementAssemblyPIER</t>
  </si>
  <si>
    <t>IfcElementAssemblyPYLON</t>
  </si>
  <si>
    <t>IfcElementAssemblyRAIL_MECHANICAL_EQUIPMENT_ASSEMB</t>
  </si>
  <si>
    <t>Conjunto ferroviário de equipamentos mecânicos</t>
  </si>
  <si>
    <t>IfcElementAssemblyREINFORCEMENT_UNIT</t>
  </si>
  <si>
    <t>Conjunto unitário de reforço</t>
  </si>
  <si>
    <t>IfcElementAssemblyRIGID_FRAME</t>
  </si>
  <si>
    <t>IfcElementAssemblySHELTER</t>
  </si>
  <si>
    <t>IfcElementAssemblySIGNALASSEMBLY</t>
  </si>
  <si>
    <t>Conjunto ou montagem de sinalização</t>
  </si>
  <si>
    <t>IfcElementAssemblySLAB_FIELD</t>
  </si>
  <si>
    <t>Conjunto de lajes</t>
  </si>
  <si>
    <t>IfcElementAssemblySUMPBUSTER</t>
  </si>
  <si>
    <t xml:space="preserve">Conjunto quebra-molas </t>
  </si>
  <si>
    <t>IfcElementAssemblySUPPORTINGASSEMBLY</t>
  </si>
  <si>
    <t>Conjunto para suporte</t>
  </si>
  <si>
    <t>IfcElementAssemblySUSPENSIONASSEMBLY</t>
  </si>
  <si>
    <t>Conjunto para suspensão</t>
  </si>
  <si>
    <t>IfcElementAssemblyTRACKPANEL</t>
  </si>
  <si>
    <t>IfcElementAssemblyTRACTION_SWITCHING_ASSEMBLY</t>
  </si>
  <si>
    <t>Conjunto de comutação de tração</t>
  </si>
  <si>
    <t>IfcElementAssemblyTRAFFIC_CALMING_DEVICE</t>
  </si>
  <si>
    <t>IfcElementAssemblyTRUSS</t>
  </si>
  <si>
    <t>IfcElementAssemblyTURNOUTPANEL</t>
  </si>
  <si>
    <t xml:space="preserve">Conjunto de painel de horário de ponto </t>
  </si>
  <si>
    <t>IfcBuildingElementPart</t>
  </si>
  <si>
    <t>Parte edificada</t>
  </si>
  <si>
    <t>IfcKerb</t>
  </si>
  <si>
    <t>Meio-fio ou guia</t>
  </si>
  <si>
    <t>IfcPavement</t>
  </si>
  <si>
    <t>Pavimentação</t>
  </si>
  <si>
    <t>IfcBuildingElementProxy</t>
  </si>
  <si>
    <t>Elemento construtivo genérico</t>
  </si>
  <si>
    <t>IfcDistributionSystemAIRCONDITIONING</t>
  </si>
  <si>
    <t>Sistema de ar condicionado</t>
  </si>
  <si>
    <t>IfcDistributionSystemAUDIOVISUAL</t>
  </si>
  <si>
    <t>Sistema de instalação audiovisual</t>
  </si>
  <si>
    <t>IfcDistributionSystemCATENARY_SYSTEM</t>
  </si>
  <si>
    <t>Sistema de catenária</t>
  </si>
  <si>
    <t>IfcDistributionSystemCHEMICAL</t>
  </si>
  <si>
    <t>Sistema de instalação química</t>
  </si>
  <si>
    <t>IfcDistributionSystemCHILLEDWATER</t>
  </si>
  <si>
    <t>Sistema de água refrigerada</t>
  </si>
  <si>
    <t>IfcDistributionSystemCOMMUNICATION</t>
  </si>
  <si>
    <t>Sistema de comunicação</t>
  </si>
  <si>
    <t>IfcDistributionSystemCOMPRESSEDAIR</t>
  </si>
  <si>
    <t>Sistema de ar comprimido</t>
  </si>
  <si>
    <t>IfcDistributionSystemCONDENSERWATER</t>
  </si>
  <si>
    <t>Sistema de água condensada</t>
  </si>
  <si>
    <t>IfcDistributionSystemCONTROL</t>
  </si>
  <si>
    <t>IfcDistributionSystemCONVEYING</t>
  </si>
  <si>
    <t>Sistema de transporte</t>
  </si>
  <si>
    <t>IfcDistributionSystemDATA</t>
  </si>
  <si>
    <t>Sistema de lógica e dados</t>
  </si>
  <si>
    <t>IfcDistributionSystemDISPOSAL</t>
  </si>
  <si>
    <t>Sistema de eliminação de resíduos</t>
  </si>
  <si>
    <t>IfcDistributionSystemDOMESTICCOLDWATER</t>
  </si>
  <si>
    <t>Sistema de água fria doméstica</t>
  </si>
  <si>
    <t>IfcDistributionSystemDOMESTICHOTWATER</t>
  </si>
  <si>
    <t>Sistema de água quente doméstica</t>
  </si>
  <si>
    <t>IfcDistributionSystemDRAINAGE</t>
  </si>
  <si>
    <t>Sistema de drenagem</t>
  </si>
  <si>
    <t>IfcDistributionSystemEARTHING</t>
  </si>
  <si>
    <t>Sistema de aterramento</t>
  </si>
  <si>
    <t>IfcDistributionSystemELECTRICAL</t>
  </si>
  <si>
    <t>Sistema elétrico</t>
  </si>
  <si>
    <t>IfcDistributionSystemELECTROACOUSTIC</t>
  </si>
  <si>
    <t>Sistema eletroacústico</t>
  </si>
  <si>
    <t>IfcDistributionSystemEXHAUST</t>
  </si>
  <si>
    <t>Sistema de exaustão</t>
  </si>
  <si>
    <t>IfcDistributionSystemFIREPROTECTION</t>
  </si>
  <si>
    <t>Sistema de proteção contra incêndios</t>
  </si>
  <si>
    <t>IfcDistributionSystemFIXEDTRANSMISSIONNETWORK</t>
  </si>
  <si>
    <t>Sistema de rede cabeada</t>
  </si>
  <si>
    <t>IfcDistributionSystemFUEL</t>
  </si>
  <si>
    <t>Sistema de combustível</t>
  </si>
  <si>
    <t>IfcDistributionSystemGAS</t>
  </si>
  <si>
    <t>Sistema de gás</t>
  </si>
  <si>
    <t>IfcDistributionSystemHAZARDOUS</t>
  </si>
  <si>
    <t>Sistema perigoso</t>
  </si>
  <si>
    <t>IfcDistributionSystemHEATING</t>
  </si>
  <si>
    <t>Sistema de aquecimento</t>
  </si>
  <si>
    <t>IfcDistributionSystemLIGHTING</t>
  </si>
  <si>
    <t>Sistema de iluminação</t>
  </si>
  <si>
    <t>IfcDistributionSystemLIGHTNINGPROTECTION</t>
  </si>
  <si>
    <t xml:space="preserve">Sistema de proteção de descarga atmosférica </t>
  </si>
  <si>
    <t>IfcDistributionSystemMOBILENETWORK</t>
  </si>
  <si>
    <t>Sistema de rede móvel sem fio</t>
  </si>
  <si>
    <t>IfcDistributionSystemMONITORINGSYSTEM</t>
  </si>
  <si>
    <t>Sistema de monitoramento</t>
  </si>
  <si>
    <t>IfcDistributionSystemMUNICIPALSOLIDWASTE</t>
  </si>
  <si>
    <t>Sistema de resíduos sólidos urbanos</t>
  </si>
  <si>
    <t>IfcDistributionSystemOIL</t>
  </si>
  <si>
    <t xml:space="preserve">Sistema de distribuição de óleos </t>
  </si>
  <si>
    <t>IfcDistributionSystemOPERATIONAL</t>
  </si>
  <si>
    <t>Sistema operacional</t>
  </si>
  <si>
    <t>IfcDistributionSystemOPERATIONALTELEPHONYSYSTEM</t>
  </si>
  <si>
    <t>Sistema de telefonia operacional</t>
  </si>
  <si>
    <t>IfcDistributionSystemOVERHEAD_CONTACTLINE_SYSTEM</t>
  </si>
  <si>
    <t>Sistema de linha de transmissão aérea</t>
  </si>
  <si>
    <t>IfcDistributionSystemPOWERGENERATION</t>
  </si>
  <si>
    <t>Sistema de geração de energia</t>
  </si>
  <si>
    <t>IfcDistributionSystemRAINWATER</t>
  </si>
  <si>
    <t>Sistema de águas de chuva para reuso</t>
  </si>
  <si>
    <t>IfcDistributionSystemREFRIGERATION</t>
  </si>
  <si>
    <t>Sistema de refrigeração</t>
  </si>
  <si>
    <t>IfcDistributionSystemRETURN_CIRCUIT</t>
  </si>
  <si>
    <t>Sistema de circuito de retorno</t>
  </si>
  <si>
    <t>IfcDistributionSystemSECURITY</t>
  </si>
  <si>
    <t>Sistema de segurança</t>
  </si>
  <si>
    <t>IfcDistributionSystemSEWAGE</t>
  </si>
  <si>
    <t>Sistema de esgoto sanitário</t>
  </si>
  <si>
    <t>IfcDistributionSystemSIGNAL</t>
  </si>
  <si>
    <t xml:space="preserve">Sistema de sinalização </t>
  </si>
  <si>
    <t>IfcDistributionSystemSTORMWATER</t>
  </si>
  <si>
    <t xml:space="preserve">Sistema pluvial </t>
  </si>
  <si>
    <t>IfcDistributionSystemTELEPHONE</t>
  </si>
  <si>
    <t>Sistema de telefonia</t>
  </si>
  <si>
    <t>IfcDistributionSystemTV</t>
  </si>
  <si>
    <t>Sistema de TV</t>
  </si>
  <si>
    <t>IfcDistributionSystemVACUUM</t>
  </si>
  <si>
    <t>Sistema de vácuo</t>
  </si>
  <si>
    <t>IfcDistributionSystemVENT</t>
  </si>
  <si>
    <t>Sistema de ventilação de esgoto</t>
  </si>
  <si>
    <t>IfcDistributionSystemVENTILATION</t>
  </si>
  <si>
    <t>Sistema de ventilação AVAC</t>
  </si>
  <si>
    <t>IfcDistributionSystemWASTEWATER</t>
  </si>
  <si>
    <t>Sistema de águas residuais para tratamento</t>
  </si>
  <si>
    <t>IfcDistributionSystemWATERSUPPLY</t>
  </si>
  <si>
    <t>Sistema de abastecimento de Água</t>
  </si>
  <si>
    <t>IfcBuiltSystemEROSIONPREVENTION</t>
  </si>
  <si>
    <t>Sistema construtivo para prevenção de erosão</t>
  </si>
  <si>
    <t>IfcBuiltSystemFENESTRATION</t>
  </si>
  <si>
    <t>Sistema construtivo para fenestração</t>
  </si>
  <si>
    <t>IfcBuiltSystemFOUNDATION</t>
  </si>
  <si>
    <t>Sistema construtivo de fundação</t>
  </si>
  <si>
    <t>IfcBuiltSystemLOADBEARING</t>
  </si>
  <si>
    <t>Sistema construtivo com função estrutural</t>
  </si>
  <si>
    <t>IfcBuiltSystemMOORING</t>
  </si>
  <si>
    <t>Sistema construtivo para amarração portuária</t>
  </si>
  <si>
    <t>IfcBuiltSystemOUTERSHELL</t>
  </si>
  <si>
    <t>Sistema construtivo de envoltória</t>
  </si>
  <si>
    <t>IfcBuiltSystemPRESTRESSING</t>
  </si>
  <si>
    <t>Sistema construtivo protendido</t>
  </si>
  <si>
    <t>IfcBuiltSystemRAILWAYLINE</t>
  </si>
  <si>
    <t>Sistema construtivo ferroviário</t>
  </si>
  <si>
    <t>IfcBuiltSystemRAILWAYTRACK</t>
  </si>
  <si>
    <t>Sistema construtivo de trilho ferroviário</t>
  </si>
  <si>
    <t>IfcBuiltSystemREINFORCING</t>
  </si>
  <si>
    <t>Sistema construtivo de reforço</t>
  </si>
  <si>
    <t>IfcBuiltSystemSHADING</t>
  </si>
  <si>
    <t>Sistema construtivo de sombreamento</t>
  </si>
  <si>
    <t>IfcBuiltSystemTRACKCIRCUIT</t>
  </si>
  <si>
    <t>Sistema construtivo para circuito de vias férreas</t>
  </si>
  <si>
    <t>IfcBuiltSystemTRANSPORT</t>
  </si>
  <si>
    <t>Sistema construtivo de transporte</t>
  </si>
  <si>
    <t>IfcSystemFurnitureElement</t>
  </si>
  <si>
    <t>Elemento do sistema de mobiliário</t>
  </si>
  <si>
    <t>IfcEarthworksElement</t>
  </si>
  <si>
    <t>Elemento de terraplanagem</t>
  </si>
  <si>
    <t>IfcTransportElement</t>
  </si>
  <si>
    <t>Elemento de transporte</t>
  </si>
  <si>
    <t>IfcVehicle</t>
  </si>
  <si>
    <t>Veículo</t>
  </si>
  <si>
    <t>IfcVirtualElementBOUNDARY</t>
  </si>
  <si>
    <t>Limite virtual</t>
  </si>
  <si>
    <t>IfcVirtualElementCLEARANCE</t>
  </si>
  <si>
    <t>Limite virtual de área desobstruída ou livre</t>
  </si>
  <si>
    <t>IfcVirtualElementPROVISIONFORVOID</t>
  </si>
  <si>
    <t>Limite virtual de de previsão de vazio</t>
  </si>
  <si>
    <t>IfcStructuralCurveActionCONST</t>
  </si>
  <si>
    <t>Ação estrutural constante ou uniforme</t>
  </si>
  <si>
    <t>IfcStructuralCurveActionDISCRETE</t>
  </si>
  <si>
    <t>Ação estrutural discreta</t>
  </si>
  <si>
    <t>IfcStructuralCurveActionEQUIDISTANT</t>
  </si>
  <si>
    <t>Ação estrutural distribuída equidistante</t>
  </si>
  <si>
    <t>IfcStructuralCurveActionLINEAR</t>
  </si>
  <si>
    <t>Ação estrutural linear</t>
  </si>
  <si>
    <t>IfcStructuralCurveActionPARABOLA</t>
  </si>
  <si>
    <t>Ação estrutural distribuída em meia-onda descrita por uma parábola quadrática simétrica</t>
  </si>
  <si>
    <t>IfcStructuralCurveActionPOLYGONAL</t>
  </si>
  <si>
    <t>Ação estrutural poligonal</t>
  </si>
  <si>
    <t>IfcStructuralCurveActionSINUS</t>
  </si>
  <si>
    <t xml:space="preserve">Ação estrutural de forma senoidal </t>
  </si>
  <si>
    <t>IfcStructuralLinearAction</t>
  </si>
  <si>
    <t>IfcStructuralPlanarAction</t>
  </si>
  <si>
    <t>Ação estrutural plana</t>
  </si>
  <si>
    <t>IfcStructuralSurfaceActionBILINEAR</t>
  </si>
  <si>
    <t>Ação estrutural superficial bilinear</t>
  </si>
  <si>
    <t>IfcStructuralSurfaceActionCONST</t>
  </si>
  <si>
    <t>Ação estrutural superficial constante</t>
  </si>
  <si>
    <t>IfcStructuralSurfaceActionDISCRETE</t>
  </si>
  <si>
    <t>Ação estrutural superficial discreta</t>
  </si>
  <si>
    <t>IfcStructuralSurfaceActionISOCONTOUR</t>
  </si>
  <si>
    <t>Isolinhas de ação estrutural superficial</t>
  </si>
  <si>
    <t>IfcStructuralCurveMemberCABLE</t>
  </si>
  <si>
    <t>Membro estrutural cabo tensionado</t>
  </si>
  <si>
    <t>IfcStructuralCurveMemberCOMPRESSION_MEMBER</t>
  </si>
  <si>
    <t>Membro estrutural comprimido</t>
  </si>
  <si>
    <t>IfcStructuralCurveMemberPIN_JOINED_MEMBER</t>
  </si>
  <si>
    <t>Membro estrutural flexível (Pin Joined Member)</t>
  </si>
  <si>
    <t>IfcStructuralCurveMemberRIGID_JOINED_MEMBER</t>
  </si>
  <si>
    <t>Membro estrutural ligação rígida</t>
  </si>
  <si>
    <t>IfcStructuralCurveMemberTENSION_MEMBER</t>
  </si>
  <si>
    <t>Membro estrutural tensionado</t>
  </si>
  <si>
    <t>IfcStructuralCurveMemberVarying</t>
  </si>
  <si>
    <t>Membro estrutural curvo variável</t>
  </si>
  <si>
    <t>IfcStructuralSurfaceMemberBENDING_ELEMENT</t>
  </si>
  <si>
    <t>Elemento estrutural flexionado</t>
  </si>
  <si>
    <t>IfcStructuralSurfaceMemberMEMBRANE_ELEMENT</t>
  </si>
  <si>
    <t>Membro de membrana estrutural</t>
  </si>
  <si>
    <t>IfcStructuralSurfaceMemberSHELL</t>
  </si>
  <si>
    <t>Membro de casca estrutural</t>
  </si>
  <si>
    <t>IfcStructuralSurfaceMemberVarying</t>
  </si>
  <si>
    <t>Membro estrutural de superfície variável</t>
  </si>
  <si>
    <t>IfcStructuralCurveReactionCONST</t>
  </si>
  <si>
    <t>Reação estrutural constante</t>
  </si>
  <si>
    <t>IfcStructuralCurveReactionDISCRETE</t>
  </si>
  <si>
    <t>Reação estrutural discreta</t>
  </si>
  <si>
    <t>IfcStructuralCurveReactionEQUIDISTANT</t>
  </si>
  <si>
    <t>Reação estrutural distribuída equidistante</t>
  </si>
  <si>
    <t>IfcStructuralCurveReactionLINEAR</t>
  </si>
  <si>
    <t>IfcStructuralCurveReactionPARABOLA</t>
  </si>
  <si>
    <t>Reação estrutural distribuída em meia-onda descrita por uma parábola quadrática simétrica</t>
  </si>
  <si>
    <t>IfcStructuralCurveReactionPOLYGONAL</t>
  </si>
  <si>
    <t>Reação estrutural poligonal</t>
  </si>
  <si>
    <t>IfcStructuralCurveReactionSINUS</t>
  </si>
  <si>
    <t>Reação estrutural senoidal</t>
  </si>
  <si>
    <t>IfcStructuralSurfaceReactionBILINEAR</t>
  </si>
  <si>
    <t>Reação estrutural bilinear</t>
  </si>
  <si>
    <t>IfcStructuralSurfaceReactionCONST</t>
  </si>
  <si>
    <t>Reação estrutural superficial constante</t>
  </si>
  <si>
    <t>IfcStructuralSurfaceReactionDISCRETE</t>
  </si>
  <si>
    <t>Reação estrutural superficial discreta</t>
  </si>
  <si>
    <t>IfcStructuralSurfaceReactionISOCONTOUR</t>
  </si>
  <si>
    <t>Isolinhas de reação estrutural superficial</t>
  </si>
  <si>
    <t>IfcCoveringCEILING</t>
  </si>
  <si>
    <t>Acabamento do forro</t>
  </si>
  <si>
    <t>IfcCoveringCLADDING</t>
  </si>
  <si>
    <t>IfcCoveringCOPING</t>
  </si>
  <si>
    <t>IfcCoveringFLOORING</t>
  </si>
  <si>
    <t>IfcCoveringINSULATION</t>
  </si>
  <si>
    <t>IfcCoveringMEMBRANE</t>
  </si>
  <si>
    <t>IfcCoveringMOLDING</t>
  </si>
  <si>
    <t>IfcCoveringROOFING</t>
  </si>
  <si>
    <t>IfcCoveringSKIRTINGBOARD</t>
  </si>
  <si>
    <t>IfcCoveringSLEEVING</t>
  </si>
  <si>
    <t>IfcCoveringTOPPING</t>
  </si>
  <si>
    <t>IfcCoveringWRAPPING</t>
  </si>
  <si>
    <t>IfcRampFlightSPIRAL</t>
  </si>
  <si>
    <t>IfcRampFlightSTRAIGHT</t>
  </si>
  <si>
    <t>IfcRampHALF_TURN_RAMP</t>
  </si>
  <si>
    <t>Rampa simétrica de dois lances</t>
  </si>
  <si>
    <t>IfcRampQUARTER_TURN_RAMP</t>
  </si>
  <si>
    <t>Rampa em L</t>
  </si>
  <si>
    <t>IfcRampSPIRAL_RAMP</t>
  </si>
  <si>
    <t>Rampa em espiral</t>
  </si>
  <si>
    <t>IfcRampSTRAIGHT_RUN_RAMP</t>
  </si>
  <si>
    <t>Rampa reta</t>
  </si>
  <si>
    <t>IfcRampTWO_QUARTER_TURN_RAMP</t>
  </si>
  <si>
    <t>Rampa de três lances</t>
  </si>
  <si>
    <t>IfcRampTWO_STRAIGHT_RUN_RAMP</t>
  </si>
  <si>
    <t>Rampa de dois lances</t>
  </si>
  <si>
    <t>IfcStairCURVED_RUN_STAIR</t>
  </si>
  <si>
    <t>Escada curva</t>
  </si>
  <si>
    <t>IfcStairDOUBLE_RETURN_STAIR</t>
  </si>
  <si>
    <t>IfcStairFlightCURVED</t>
  </si>
  <si>
    <t>IfcStairFlightFREEFORM</t>
  </si>
  <si>
    <t>IfcStairFlightSPIRAL</t>
  </si>
  <si>
    <t>Lance de escada helicoidal</t>
  </si>
  <si>
    <t>IfcStairFlightSTRAIGHT</t>
  </si>
  <si>
    <t>IfcStairFlightWINDER</t>
  </si>
  <si>
    <t>Lance de escada compensado</t>
  </si>
  <si>
    <t>IfcStairHALF_TURN_STAIR</t>
  </si>
  <si>
    <t>Escada de dois lances em U</t>
  </si>
  <si>
    <t>IfcStairHALF_WINDING_STAIR</t>
  </si>
  <si>
    <t>Escada com lances compensados</t>
  </si>
  <si>
    <t>IfcStairLADDER</t>
  </si>
  <si>
    <t>IfcStairQUARTER_TURN_STAIR</t>
  </si>
  <si>
    <t>Escada em L</t>
  </si>
  <si>
    <t>IfcStairQUARTER_WINDING_STAIR</t>
  </si>
  <si>
    <t>Escada em L compensada</t>
  </si>
  <si>
    <t>IfcStairSPIRAL_STAIR</t>
  </si>
  <si>
    <t>Escada helicoidal</t>
  </si>
  <si>
    <t>IfcStairSTRAIGHT_RUN_STAIR</t>
  </si>
  <si>
    <t xml:space="preserve">Escada reta de um lance </t>
  </si>
  <si>
    <t>IfcStairTHREE_QUARTER_TURN_STAIR</t>
  </si>
  <si>
    <t>Escada de três lances</t>
  </si>
  <si>
    <t>IfcStairTHREE_QUARTER_WINDING_STAIR</t>
  </si>
  <si>
    <t>Escada de três lances compensada</t>
  </si>
  <si>
    <t>IfcStairTWO_CURVED_RUN_STAIR</t>
  </si>
  <si>
    <t>Escada curva de dois lances</t>
  </si>
  <si>
    <t>IfcStairTWO_QUARTER_TURN_STAIR</t>
  </si>
  <si>
    <t>Escada de dois lances</t>
  </si>
  <si>
    <t>IfcStairTWO_QUARTER_WINDING_STAIR</t>
  </si>
  <si>
    <t>Escada de dois lances compensada</t>
  </si>
  <si>
    <t>IfcStairTWO_STRAIGHT_RUN_STAIR</t>
  </si>
  <si>
    <t>Escada de dois lances retos</t>
  </si>
  <si>
    <t>IfcRoofBARREL_ROOF</t>
  </si>
  <si>
    <t>Telhado em barril</t>
  </si>
  <si>
    <t>IfcRoofBUTTERFLY_ROOF</t>
  </si>
  <si>
    <t>IfcRoofDOME_ROOF</t>
  </si>
  <si>
    <t>Telhado tipo cúpula</t>
  </si>
  <si>
    <t>IfcRoofFLAT_ROOF</t>
  </si>
  <si>
    <t>Telhado plano</t>
  </si>
  <si>
    <t>IfcRoofFREEFORM</t>
  </si>
  <si>
    <t>IfcRoofGABLE_ROOF</t>
  </si>
  <si>
    <t>Telhado de duas águas</t>
  </si>
  <si>
    <t>IfcRoofGAMBREL_ROOF</t>
  </si>
  <si>
    <t>Telhado tipo Gambrel</t>
  </si>
  <si>
    <t>IfcRoofHIP_ROOF</t>
  </si>
  <si>
    <t>Telhado de quatro águas</t>
  </si>
  <si>
    <t>IfcRoofHIPPED_GABLE_ROOF</t>
  </si>
  <si>
    <t>Telhado de várias águas</t>
  </si>
  <si>
    <t>IfcRoofMANSARD_ROOF</t>
  </si>
  <si>
    <t>Telhado tipo mansarda</t>
  </si>
  <si>
    <t>IfcRoofPAVILION_ROOF</t>
  </si>
  <si>
    <t>Telhado de galpão ou pavilhão</t>
  </si>
  <si>
    <t>IfcRoofRAINBOW_ROOF</t>
  </si>
  <si>
    <t xml:space="preserve">Telhado curvo </t>
  </si>
  <si>
    <t>IfcRoofSHED_ROOF</t>
  </si>
  <si>
    <t>Telhado tipo Shed</t>
  </si>
  <si>
    <t>IfcShadingDeviceAWNING</t>
  </si>
  <si>
    <t>Toldo</t>
  </si>
  <si>
    <t>IfcShadingDeviceJALOUSIE</t>
  </si>
  <si>
    <t xml:space="preserve">Persiana </t>
  </si>
  <si>
    <t>IfcShadingDeviceSHUTTER</t>
  </si>
  <si>
    <t>Cortina de lamela</t>
  </si>
  <si>
    <t>IfcDoorBOOM_BARRIER</t>
  </si>
  <si>
    <t>Cancela automática</t>
  </si>
  <si>
    <t>IfcDoorDOOR</t>
  </si>
  <si>
    <t>IfcDoorGATE</t>
  </si>
  <si>
    <t>IfcDoorTRAPDOOR</t>
  </si>
  <si>
    <t>IfcDoorTURNSTILE</t>
  </si>
  <si>
    <t>IfcWindowLIGHTDOME</t>
  </si>
  <si>
    <t>Cúpula de iluminação natural</t>
  </si>
  <si>
    <t>IfcWindowSKYLIGHT</t>
  </si>
  <si>
    <t>Claraboia para iluminação natural</t>
  </si>
  <si>
    <t>IfcWindowWINDOW</t>
  </si>
  <si>
    <t>IfcWallELEMENTEDWALL</t>
  </si>
  <si>
    <t>IfcWallMOVABLE</t>
  </si>
  <si>
    <t>IfcWallPARAPET</t>
  </si>
  <si>
    <t>IfcWallPARTITIONING</t>
  </si>
  <si>
    <t>IfcWallPLUMBINGWALL</t>
  </si>
  <si>
    <t>IfcWallPOLYGONAL</t>
  </si>
  <si>
    <t>IfcWallRETAININGWALL</t>
  </si>
  <si>
    <t>IfcWallSHEAR</t>
  </si>
  <si>
    <t>IfcWallSOLIDWALL</t>
  </si>
  <si>
    <t>IfcWallSTANDARD</t>
  </si>
  <si>
    <t>IfcWallWAVEWALL</t>
  </si>
  <si>
    <t>IfcSlabAPPROACH_SLAB</t>
  </si>
  <si>
    <t>IfcSlabBASESLAB</t>
  </si>
  <si>
    <t>IfcSlabFLOOR</t>
  </si>
  <si>
    <t>IfcSlabLANDING</t>
  </si>
  <si>
    <t>Laje de patamar</t>
  </si>
  <si>
    <t>IfcSlabPAVING</t>
  </si>
  <si>
    <t>IfcSlabROOF</t>
  </si>
  <si>
    <t>Laje de cobertura</t>
  </si>
  <si>
    <t>IfcSlabSIDEWALK</t>
  </si>
  <si>
    <t>Laje de calçada</t>
  </si>
  <si>
    <t>IfcSlabTRACKSLAB</t>
  </si>
  <si>
    <t>Laje de via</t>
  </si>
  <si>
    <t>IfcSlabWEARING</t>
  </si>
  <si>
    <t>Laje ou camada de rodagem</t>
  </si>
  <si>
    <t>IfcRailingBALUSTRADE</t>
  </si>
  <si>
    <t>Balaustre de guarda-corpo</t>
  </si>
  <si>
    <t>IfcRailingFENCE</t>
  </si>
  <si>
    <t>IfcRailingGUARDRAIL</t>
  </si>
  <si>
    <t>Barreira de proteção tipo guardarail</t>
  </si>
  <si>
    <t>IfcRailingHANDRAIL</t>
  </si>
  <si>
    <t>Corrimão de escada ou varanda</t>
  </si>
  <si>
    <t>IfcSurfaceFeatureDEFECT</t>
  </si>
  <si>
    <t>IfcSurfaceFeatureHATCHMARKING</t>
  </si>
  <si>
    <t>Marcação hachureada</t>
  </si>
  <si>
    <t>IfcSurfaceFeatureLINEMARKING</t>
  </si>
  <si>
    <t>Marcação lineal</t>
  </si>
  <si>
    <t>IfcSurfaceFeatureMARK</t>
  </si>
  <si>
    <t>IfcSurfaceFeatureNONSKIDSURFACING</t>
  </si>
  <si>
    <t>IfcSurfaceFeaturePAVEMENTSURFACEMARKING</t>
  </si>
  <si>
    <t>Marcação do pavimento</t>
  </si>
  <si>
    <t>IfcSurfaceFeatureRUMBLESTRIP</t>
  </si>
  <si>
    <t>IfcSurfaceFeatureSYMBOLMARKING</t>
  </si>
  <si>
    <t>IfcSurfaceFeatureTAG</t>
  </si>
  <si>
    <t>IfcSurfaceFeatureTRANSVERSERUMBLESTRIP</t>
  </si>
  <si>
    <t>IfcSurfaceFeatureTREATMENT</t>
  </si>
  <si>
    <t>IfcFlowController</t>
  </si>
  <si>
    <t>IfcSignMARKER</t>
  </si>
  <si>
    <t>Sinalização de aviso</t>
  </si>
  <si>
    <t>IfcSignMIRROR</t>
  </si>
  <si>
    <t>Espelho de sinalização</t>
  </si>
  <si>
    <t>IfcSignPICTORAL</t>
  </si>
  <si>
    <t>Sinalização tipo pictograma</t>
  </si>
  <si>
    <t>IfcActuator</t>
  </si>
  <si>
    <t>Atuador</t>
  </si>
  <si>
    <t>IfcController</t>
  </si>
  <si>
    <t>Controlador</t>
  </si>
  <si>
    <t>IfcFlowMovingDevice</t>
  </si>
  <si>
    <t>Dispositivo para impulsionar fluídos</t>
  </si>
  <si>
    <t>IfcFlowSegment</t>
  </si>
  <si>
    <t>IfcFlowStorageDevice</t>
  </si>
  <si>
    <t>Dispositivo para armazenar insumos energéticos</t>
  </si>
  <si>
    <t>IfcFlowTerminal</t>
  </si>
  <si>
    <t>IfcFlowTreatmentDevice</t>
  </si>
  <si>
    <t>Dispositivo para tratamento de fluídos</t>
  </si>
  <si>
    <t>IfcEnergyConversionDevice</t>
  </si>
  <si>
    <t>Dispositivo de conversão de energia</t>
  </si>
  <si>
    <t>IfcDistributionChamberElement</t>
  </si>
  <si>
    <t>Elemento da câmara de distribuição</t>
  </si>
  <si>
    <t>IfcExternalSpatialElementEXTERNAL</t>
  </si>
  <si>
    <t>IfcExternalSpatialElementEXTERNAL_EARTH</t>
  </si>
  <si>
    <t>Terreno de terra próximo ou vizinho</t>
  </si>
  <si>
    <t>IfcExternalSpatialElementEXTERNAL_FIRE</t>
  </si>
  <si>
    <t xml:space="preserve">Edificações ou construções vizinhas </t>
  </si>
  <si>
    <t>IfcExternalSpatialElementEXTERNAL_WATER</t>
  </si>
  <si>
    <t>Águas exteriores próximas ou vizinhas</t>
  </si>
  <si>
    <t>IfcSpaceBERTH</t>
  </si>
  <si>
    <t>Atracadouro</t>
  </si>
  <si>
    <t>IfcSpaceEXTERNAL</t>
  </si>
  <si>
    <t>Espaço exterior</t>
  </si>
  <si>
    <t>IfcSpaceGFA</t>
  </si>
  <si>
    <t>Espaço de área bruta locável</t>
  </si>
  <si>
    <t>IfcSpaceINTERNAL</t>
  </si>
  <si>
    <t>Espaço interno</t>
  </si>
  <si>
    <t>IfcSpacePARKING</t>
  </si>
  <si>
    <t>Espaço destinado a estacionamento</t>
  </si>
  <si>
    <t>IfcSpaceSPACE</t>
  </si>
  <si>
    <t>Espaço de layout funcional</t>
  </si>
  <si>
    <t>IfcBearingCYLINDRICAL</t>
  </si>
  <si>
    <t>Aparelho de apoio tipo cilíndrico</t>
  </si>
  <si>
    <t>IfcBearingDISK</t>
  </si>
  <si>
    <t>Aparelho de apoio tipo disco</t>
  </si>
  <si>
    <t>IfcBearingELASTOMERIC</t>
  </si>
  <si>
    <t>Aparelho de apoio tipo elastomérico</t>
  </si>
  <si>
    <t>IfcBearingGUIDE</t>
  </si>
  <si>
    <t>Aparelho de apoio tipo guia</t>
  </si>
  <si>
    <t>IfcBearingPOT</t>
  </si>
  <si>
    <t>Aparelho de apoio tipo pivô</t>
  </si>
  <si>
    <t>IfcBearingROCKER</t>
  </si>
  <si>
    <t>Aparelho de apoio tipo oscilante</t>
  </si>
  <si>
    <t>IfcBearingROLLER</t>
  </si>
  <si>
    <t>Aparelho de apoio tipo rolo</t>
  </si>
  <si>
    <t>IfcBearingSPHERICAL</t>
  </si>
  <si>
    <t>Aparelho de apoio tipo esférico</t>
  </si>
  <si>
    <t>IfcColumnCOLUMN</t>
  </si>
  <si>
    <t>IfcColumnPIERSTEM</t>
  </si>
  <si>
    <t>IfcColumnPIERSTEM_SEGMENT</t>
  </si>
  <si>
    <t>Fuste do pilone</t>
  </si>
  <si>
    <t>IfcColumnPILASTER</t>
  </si>
  <si>
    <t>Pilastra</t>
  </si>
  <si>
    <t>IfcColumnSTANDCOLUMN</t>
  </si>
  <si>
    <t>IfcMechanicalFastenerANCHORBOLT</t>
  </si>
  <si>
    <t>IfcMechanicalFastenerBOLT</t>
  </si>
  <si>
    <t>IfcMechanicalFastenerCHAIN</t>
  </si>
  <si>
    <t>IfcMechanicalFastenerCOUPLER</t>
  </si>
  <si>
    <t>IfcMechanicalFastenerDOWEL</t>
  </si>
  <si>
    <t>IfcMechanicalFastenerNAIL</t>
  </si>
  <si>
    <t>IfcMechanicalFastenerNAILPLATE</t>
  </si>
  <si>
    <t>IfcMechanicalFastenerRAILFASTENING</t>
  </si>
  <si>
    <t>IfcMechanicalFastenerRAILJOINT</t>
  </si>
  <si>
    <t>IfcMechanicalFastenerRIVET</t>
  </si>
  <si>
    <t>IfcMechanicalFastenerROPE</t>
  </si>
  <si>
    <t>IfcMechanicalFastenerSCREW</t>
  </si>
  <si>
    <t>IfcMechanicalFastenerSHEARCONNECTOR</t>
  </si>
  <si>
    <t>IfcMechanicalFastenerSTAPLE</t>
  </si>
  <si>
    <t>IfcMechanicalFastenerSTUDSHEARCONNECTOR</t>
  </si>
  <si>
    <t>IfcCaissonFoundation</t>
  </si>
  <si>
    <t>Fundação de caixão</t>
  </si>
  <si>
    <t>IfcPile</t>
  </si>
  <si>
    <t>IfcFootingCAISSON_FOUNDATION</t>
  </si>
  <si>
    <t>IfcFootingFOOTING_BEAM</t>
  </si>
  <si>
    <t>Viga de fundação</t>
  </si>
  <si>
    <t>IfcFootingPAD_FOOTING</t>
  </si>
  <si>
    <t>Sapata isolada</t>
  </si>
  <si>
    <t>IfcFootingPILE_CAP</t>
  </si>
  <si>
    <t>Cabeça de estaca</t>
  </si>
  <si>
    <t>IfcFootingSTRIP_FOOTING</t>
  </si>
  <si>
    <t>Cinta de fundação</t>
  </si>
  <si>
    <t>IfcMemberARCH_SEGMENT</t>
  </si>
  <si>
    <t>IfcMemberBRACE</t>
  </si>
  <si>
    <t>IfcMemberCHORD</t>
  </si>
  <si>
    <t>IfcMemberCOLLAR</t>
  </si>
  <si>
    <t>IfcMemberMEMBER</t>
  </si>
  <si>
    <t>IfcMemberMULLION</t>
  </si>
  <si>
    <t>IfcMemberPLATE</t>
  </si>
  <si>
    <t>IfcMemberPOST</t>
  </si>
  <si>
    <t>IfcMemberPURLIN</t>
  </si>
  <si>
    <t>IfcMemberRAFTER</t>
  </si>
  <si>
    <t>Empena do telhado</t>
  </si>
  <si>
    <t>IfcMemberSTAY_CABLE</t>
  </si>
  <si>
    <t>IfcMemberSTIFFENING_RIB</t>
  </si>
  <si>
    <t>IfcMemberSTRINGER</t>
  </si>
  <si>
    <t>IfcMemberSTRUCTURALCABLE</t>
  </si>
  <si>
    <t>IfcMemberSTRUT</t>
  </si>
  <si>
    <t>IfcMemberSTUD</t>
  </si>
  <si>
    <t>IfcMemberSUSPENDER</t>
  </si>
  <si>
    <t>Pendural de suspensão</t>
  </si>
  <si>
    <t>IfcMemberSUSPENSION_CABLE</t>
  </si>
  <si>
    <t>Cabo de suspensão</t>
  </si>
  <si>
    <t>IfcMemberTIEBAR</t>
  </si>
  <si>
    <t>Barra de ancoragem</t>
  </si>
  <si>
    <t>IfcPlateBASE_PLATE</t>
  </si>
  <si>
    <t>Placa de base</t>
  </si>
  <si>
    <t>IfcPlateCOVER_PLATE</t>
  </si>
  <si>
    <t>Placa de cobertura</t>
  </si>
  <si>
    <t>IfcPlateCURTAIN_PANEL</t>
  </si>
  <si>
    <t>Painel cortina</t>
  </si>
  <si>
    <t>IfcPlateFLANGE_PLATE</t>
  </si>
  <si>
    <t>Placa de flange</t>
  </si>
  <si>
    <t>IfcPlateGUSSET_PLATE</t>
  </si>
  <si>
    <t>Placa Gusset</t>
  </si>
  <si>
    <t>IfcPlateSHEET</t>
  </si>
  <si>
    <t>Chapa</t>
  </si>
  <si>
    <t>IfcPlateSPLICE_PLATE</t>
  </si>
  <si>
    <t>Placa de emenda ou empalme</t>
  </si>
  <si>
    <t>IfcPlateSTIFFENER_PLATE</t>
  </si>
  <si>
    <t>Placa enrijecedora</t>
  </si>
  <si>
    <t>IfcPlateWEB_PLATE</t>
  </si>
  <si>
    <t>Placa Web</t>
  </si>
  <si>
    <t>IfcReinforcingBar</t>
  </si>
  <si>
    <t>Barra de armadura</t>
  </si>
  <si>
    <t>IfcReinforcingMesh</t>
  </si>
  <si>
    <t>Malha de armadura</t>
  </si>
  <si>
    <t>IfcTendon</t>
  </si>
  <si>
    <t>Cordoalha</t>
  </si>
  <si>
    <t>IfcTendonAnchor</t>
  </si>
  <si>
    <t>Ancoragem de tensionamento</t>
  </si>
  <si>
    <t>IfcTendonConduit</t>
  </si>
  <si>
    <t>Conduíte da cordoalha</t>
  </si>
  <si>
    <t>IfcBeamBEAM</t>
  </si>
  <si>
    <t>IfcBeamCORNICE</t>
  </si>
  <si>
    <t>IfcBeamDIAPHRAGM</t>
  </si>
  <si>
    <t>Viga diafragma</t>
  </si>
  <si>
    <t>IfcBeamEDGEBEAM</t>
  </si>
  <si>
    <t>Viga de borda</t>
  </si>
  <si>
    <t>IfcBeamGIRDER_SEGMENT</t>
  </si>
  <si>
    <t xml:space="preserve">Viga principal girder  </t>
  </si>
  <si>
    <t>IfcBeamHATSTONE</t>
  </si>
  <si>
    <t>Viga de coroamento</t>
  </si>
  <si>
    <t>IfcBeamHOLLOWCORE</t>
  </si>
  <si>
    <t>Viga alveolar ou de núcleo vazado</t>
  </si>
  <si>
    <t>IfcBeamJOIST</t>
  </si>
  <si>
    <t>IfcBeamLINTEL</t>
  </si>
  <si>
    <t>IfcBeamPIERCAP</t>
  </si>
  <si>
    <t>Capitel</t>
  </si>
  <si>
    <t>IfcBeamSPANDREL</t>
  </si>
  <si>
    <t>Viga parede</t>
  </si>
  <si>
    <t>IfcBeamT_BEAM</t>
  </si>
  <si>
    <t>Viga T</t>
  </si>
  <si>
    <t>IfcOpeningElement</t>
  </si>
  <si>
    <t>IfcProjectionElement</t>
  </si>
  <si>
    <t>IfcFastenerGLUE</t>
  </si>
  <si>
    <t>IfcFastenerMORTAR</t>
  </si>
  <si>
    <t>IfcFastenerWELD</t>
  </si>
  <si>
    <t>IfcBorehole</t>
  </si>
  <si>
    <t>Poço</t>
  </si>
  <si>
    <t>IfcGeomodel</t>
  </si>
  <si>
    <t>Geo modelo</t>
  </si>
  <si>
    <t>IfcGeoslice</t>
  </si>
  <si>
    <t>Geo estrato</t>
  </si>
  <si>
    <t>IfcGeotechnicalStratumSOLID</t>
  </si>
  <si>
    <t>IfcGeotechnicalStratumVOID</t>
  </si>
  <si>
    <t>IfcGeotechnicalStratumWATER</t>
  </si>
  <si>
    <t>IfcRailBLADE</t>
  </si>
  <si>
    <t>IfcRailCHECKRAIL</t>
  </si>
  <si>
    <t>Trilho de verificação</t>
  </si>
  <si>
    <t>IfcRailGUARDRAIL</t>
  </si>
  <si>
    <t>Trilho de proteção</t>
  </si>
  <si>
    <t>IfcRailRACKRAIL</t>
  </si>
  <si>
    <t>IfcRailRAIL</t>
  </si>
  <si>
    <t>Trilho</t>
  </si>
  <si>
    <t>IfcRailSTOCKRAIL</t>
  </si>
  <si>
    <t>Trilho fixo</t>
  </si>
  <si>
    <t>IfcRailway</t>
  </si>
  <si>
    <t>IfcRailwayPart</t>
  </si>
  <si>
    <t>Parte da ferrovia</t>
  </si>
  <si>
    <t>IfcTrackElementBLOCKINGDEVICE</t>
  </si>
  <si>
    <t>Dispositivo de bloqueio</t>
  </si>
  <si>
    <t>IfcTrackElementDERAILER</t>
  </si>
  <si>
    <t>Descarrilador</t>
  </si>
  <si>
    <t>IfcTrackElementFROG</t>
  </si>
  <si>
    <t>Cruzamento de trilhos</t>
  </si>
  <si>
    <t>IfcTrackElementHALF_SET_OF_BLADES</t>
  </si>
  <si>
    <t>Meio conjunto de lâminas</t>
  </si>
  <si>
    <t>IfcTrackElementSLEEPER</t>
  </si>
  <si>
    <t>Dormente</t>
  </si>
  <si>
    <t>IfcTrackElementSPEEDREGULATOR</t>
  </si>
  <si>
    <t>Regulador de velocidade</t>
  </si>
  <si>
    <t>IfcTrackElementTRACKENDOFALIGNMENT</t>
  </si>
  <si>
    <t>Fim da trilha do alinhamento</t>
  </si>
  <si>
    <t>IfcTrackElementVEHICLESTOP</t>
  </si>
  <si>
    <t>Parada de veículo</t>
  </si>
  <si>
    <t>IfcBridge</t>
  </si>
  <si>
    <t>Ponte</t>
  </si>
  <si>
    <t>IfcMarineFacility</t>
  </si>
  <si>
    <t>Infraestrutura marítima</t>
  </si>
  <si>
    <t>IfcMarinePart</t>
  </si>
  <si>
    <t>Parte do porto</t>
  </si>
  <si>
    <t>IfcMooringDeviceBOLLARD</t>
  </si>
  <si>
    <t>Poste de amarração</t>
  </si>
  <si>
    <t>IfcMooringDeviceLINETENSIONER</t>
  </si>
  <si>
    <t>Tensionador de linha</t>
  </si>
  <si>
    <t>IfcMooringDeviceMAGNETICDEVICE</t>
  </si>
  <si>
    <t>Dispositivo magnético</t>
  </si>
  <si>
    <t>IfcMooringDeviceMOORINGHOOKS</t>
  </si>
  <si>
    <t>Ganchos de amarração</t>
  </si>
  <si>
    <t>IfcMooringDeviceVACUUMDEVICE</t>
  </si>
  <si>
    <t>Dispositivo de vácuo</t>
  </si>
  <si>
    <t>IfcNavigationElementBEACON</t>
  </si>
  <si>
    <t>Farol</t>
  </si>
  <si>
    <t>IfcNavigationElementBUOY</t>
  </si>
  <si>
    <t>Boia</t>
  </si>
  <si>
    <t>IfcBuilding</t>
  </si>
  <si>
    <t>Edificação</t>
  </si>
  <si>
    <t>IfcPavementFLEXIBLE</t>
  </si>
  <si>
    <t>Pavimentação flexível</t>
  </si>
  <si>
    <t>IfcPavementRIGID</t>
  </si>
  <si>
    <t>Pavimentação rígida</t>
  </si>
  <si>
    <t>IfcCourseARMOUR</t>
  </si>
  <si>
    <t>Proteção do canal ou borda</t>
  </si>
  <si>
    <t>IfcCourseBALLASTBED</t>
  </si>
  <si>
    <t>Camada de lastro</t>
  </si>
  <si>
    <t>IfcCourseCORE</t>
  </si>
  <si>
    <t>Camada central principal</t>
  </si>
  <si>
    <t>IfcCourseFILTER</t>
  </si>
  <si>
    <t>Camada de filtragem</t>
  </si>
  <si>
    <t>IfcCoursePAVEMENT</t>
  </si>
  <si>
    <t>Camada de pavimento</t>
  </si>
  <si>
    <t>IfcCoursePROTECTION</t>
  </si>
  <si>
    <t>Camada de proteção</t>
  </si>
  <si>
    <t>IfcRoad</t>
  </si>
  <si>
    <t>Caminho</t>
  </si>
  <si>
    <t>IfcRoadPart</t>
  </si>
  <si>
    <t>IfcFlowFitting</t>
  </si>
  <si>
    <t xml:space="preserve">Conexões para cabos, tubos e dutos e bandejas </t>
  </si>
  <si>
    <t>IfcUnitaryControlElement</t>
  </si>
  <si>
    <t>Unidade de controle</t>
  </si>
  <si>
    <t>IfcVibrationDamperAXIAL_YIELD</t>
  </si>
  <si>
    <t>Limite de escoamento axial</t>
  </si>
  <si>
    <t>IfcVibrationDamperBENDING_YIELD</t>
  </si>
  <si>
    <t xml:space="preserve">Coeficiente de momento </t>
  </si>
  <si>
    <t>IfcVibrationDamperFRICTION</t>
  </si>
  <si>
    <t>Atrito</t>
  </si>
  <si>
    <t>IfcVibrationDamperRUBBER</t>
  </si>
  <si>
    <t>Borracha</t>
  </si>
  <si>
    <t>IfcVibrationDamperSHEAR_YIELD</t>
  </si>
  <si>
    <t>Coeficiente cisalhamento</t>
  </si>
  <si>
    <t>IfcVibrationDamperVISCOUS</t>
  </si>
  <si>
    <t>Viscoso</t>
  </si>
  <si>
    <t>IfcVibrationIsolatorBASE</t>
  </si>
  <si>
    <t>Base</t>
  </si>
  <si>
    <t>IfcVibrationIsolatorCOMPRESSION</t>
  </si>
  <si>
    <t>Compressão</t>
  </si>
  <si>
    <t>IfcVibrationIsolatorSPRING</t>
  </si>
  <si>
    <t>Mola</t>
  </si>
  <si>
    <t>IfcImpactProtectionDeviceBUMPER</t>
  </si>
  <si>
    <t>Para-choque</t>
  </si>
  <si>
    <t>IfcImpactProtectionDeviceCRASHCUSHION</t>
  </si>
  <si>
    <t>Almofada de impacto</t>
  </si>
  <si>
    <t>IfcImpactProtectionDeviceDAMPINGSYSTEM</t>
  </si>
  <si>
    <t>Sistema de amortecimento</t>
  </si>
  <si>
    <t>IfcImpactProtectionDeviceFENDER</t>
  </si>
  <si>
    <t>Defesa</t>
  </si>
  <si>
    <t>IfcFlowInstrument</t>
  </si>
  <si>
    <t>IfcFurnitureBED</t>
  </si>
  <si>
    <t>IfcFurnitureCHAIR</t>
  </si>
  <si>
    <t>IfcFurnitureDESK</t>
  </si>
  <si>
    <t>IfcFurnitureFILECABINET</t>
  </si>
  <si>
    <t>IfcFurnitureSHELF</t>
  </si>
  <si>
    <t>IfcFurnitureSOFA</t>
  </si>
  <si>
    <t>IfcFurnitureTABLE</t>
  </si>
  <si>
    <t>IfcFurnitureTECHNICALCABINET</t>
  </si>
  <si>
    <t>IfcDiscreteAccessoryANCHORPLATE</t>
  </si>
  <si>
    <t>IfcDiscreteAccessoryBIRDPROTECTION</t>
  </si>
  <si>
    <t>IfcDiscreteAccessoryBRACKET</t>
  </si>
  <si>
    <t>IfcDiscreteAccessoryCABLEARRANGER</t>
  </si>
  <si>
    <t>IfcDiscreteAccessoryELASTIC_CUSHION</t>
  </si>
  <si>
    <t>IfcDiscreteAccessoryEXPANSION_JOINT_DEVICE</t>
  </si>
  <si>
    <t>IfcDiscreteAccessoryFILLER</t>
  </si>
  <si>
    <t>IfcDiscreteAccessoryFLASHING</t>
  </si>
  <si>
    <t>IfcDiscreteAccessoryINSULATOR</t>
  </si>
  <si>
    <t>IfcDiscreteAccessoryLOCK</t>
  </si>
  <si>
    <t>IfcDiscreteAccessoryPANEL_STRENGTHENING</t>
  </si>
  <si>
    <t>IfcDiscreteAccessoryPOINT_MACHINE_LOCKING_DEVICE</t>
  </si>
  <si>
    <t>IfcDiscreteAccessoryPOINTMACHINEMOUNTINGDEVICE</t>
  </si>
  <si>
    <t>IfcDiscreteAccessoryRAIL_LUBRICATION</t>
  </si>
  <si>
    <t>IfcDiscreteAccessoryRAIL_MECHANICAL_EQUIPMENT</t>
  </si>
  <si>
    <t>IfcDiscreteAccessoryRAILBRACE</t>
  </si>
  <si>
    <t>IfcDiscreteAccessoryRAILPAD</t>
  </si>
  <si>
    <t>IfcDiscreteAccessorySHOE</t>
  </si>
  <si>
    <t>IfcDiscreteAccessorySLIDINGCHAIR</t>
  </si>
  <si>
    <t>IfcDiscreteAccessorySOUNDABSORPTION</t>
  </si>
  <si>
    <t>IfcDiscreteAccessoryTENSIONINGEQUIPMENT</t>
  </si>
  <si>
    <t>IfcFacilityPartCommon</t>
  </si>
  <si>
    <t xml:space="preserve">Infraestrutura comum </t>
  </si>
  <si>
    <t>IfcBuildingElementPartAPRON</t>
  </si>
  <si>
    <t>Elemento de proteção ou arrimo</t>
  </si>
  <si>
    <t>IfcBuildingElementPartARMOURUNIT</t>
  </si>
  <si>
    <t>Unidade de proteção blindada</t>
  </si>
  <si>
    <t>IfcBuildingElementPartINSULATION</t>
  </si>
  <si>
    <t>Isolamento</t>
  </si>
  <si>
    <t>IfcBuildingElementPartPRECASTPANEL</t>
  </si>
  <si>
    <t>Painel pré-moldado</t>
  </si>
  <si>
    <t>IfcBuildingElementPartSAFETYCAGE</t>
  </si>
  <si>
    <t>Gaiola de segurança</t>
  </si>
  <si>
    <t>IfcProtectiveDeviceTrippingUnit</t>
  </si>
  <si>
    <t>Dispositivo de proteção unidade de desarme</t>
  </si>
  <si>
    <t>IfcAlarm</t>
  </si>
  <si>
    <t>IfcSensor</t>
  </si>
  <si>
    <t>Sensor</t>
  </si>
  <si>
    <t>IfcSystemFurnitureElementPANEL</t>
  </si>
  <si>
    <t>Painel</t>
  </si>
  <si>
    <t>IfcSystemFurnitureElementSUBRACK</t>
  </si>
  <si>
    <t xml:space="preserve">Módulo de sistema de mobília modular </t>
  </si>
  <si>
    <t>IfcSystemFurnitureElementWORKSURFACE</t>
  </si>
  <si>
    <t>Superfície de trabalho</t>
  </si>
  <si>
    <t>IfcEarthworksCut</t>
  </si>
  <si>
    <t>IfcEarthworksFill</t>
  </si>
  <si>
    <t>IfcReinforcedSoil</t>
  </si>
  <si>
    <t>IfcTransportElementCRANEWAY</t>
  </si>
  <si>
    <t>Ponte rolante</t>
  </si>
  <si>
    <t>IfcTransportElementELEVATOR</t>
  </si>
  <si>
    <t>Elevador</t>
  </si>
  <si>
    <t>IfcTransportElementESCALATOR</t>
  </si>
  <si>
    <t>Escada rolante</t>
  </si>
  <si>
    <t>IfcTransportElementHAULINGGEAR</t>
  </si>
  <si>
    <t>Equipamento de transporte</t>
  </si>
  <si>
    <t>IfcTransportElementLIFTINGGEAR</t>
  </si>
  <si>
    <t xml:space="preserve">Equipamento para içamento </t>
  </si>
  <si>
    <t>IfcTransportElementMOVINGWALKWAY</t>
  </si>
  <si>
    <t>Esteira rolante</t>
  </si>
  <si>
    <t>IfcVehicleCARGO</t>
  </si>
  <si>
    <t>Veículo de carga</t>
  </si>
  <si>
    <t>IfcVehicleROLLINGSTOCK</t>
  </si>
  <si>
    <t>Material rolante</t>
  </si>
  <si>
    <t>IfcVehicleVEHICLE</t>
  </si>
  <si>
    <t>Veículos</t>
  </si>
  <si>
    <t>IfcVehicleVEHICLEAIR</t>
  </si>
  <si>
    <t>Veículo aéreo</t>
  </si>
  <si>
    <t>IfcVehicleVEHICLEMARINE</t>
  </si>
  <si>
    <t>Veículo marítimo</t>
  </si>
  <si>
    <t>IfcVehicleVEHICLETRACKED</t>
  </si>
  <si>
    <t>Veículo de esteira</t>
  </si>
  <si>
    <t>IfcVehicleVEHICLEWHEELED</t>
  </si>
  <si>
    <t>Veículo sobre rodas</t>
  </si>
  <si>
    <t>IfcVoidingFeature</t>
  </si>
  <si>
    <t>Recurso de vazio</t>
  </si>
  <si>
    <t>IfcAudioVisualAppliance</t>
  </si>
  <si>
    <t>Equipamento audiovisual</t>
  </si>
  <si>
    <t>IfcChiller</t>
  </si>
  <si>
    <t>IfcBurner</t>
  </si>
  <si>
    <t>Queimador</t>
  </si>
  <si>
    <t>IfcSpaceHeater</t>
  </si>
  <si>
    <t>IfcAirTerminalBox</t>
  </si>
  <si>
    <t>IfcAirTerminalBoxCONSTANTFLOW</t>
  </si>
  <si>
    <t>IfcAirTerminalBoxVARIABLEFLOWPRESSUREDEPENDANT</t>
  </si>
  <si>
    <t>IfcAirTerminalBoxVARIABLEFLOWPRESSUREINDEPENDANT</t>
  </si>
  <si>
    <t>IfcCompressor</t>
  </si>
  <si>
    <t>Compressor</t>
  </si>
  <si>
    <t>IfcCondenser</t>
  </si>
  <si>
    <t>Condensador</t>
  </si>
  <si>
    <t>IfcBoiler</t>
  </si>
  <si>
    <t>Caldeira</t>
  </si>
  <si>
    <t>IfcUnitaryEquipment</t>
  </si>
  <si>
    <t>Equipamento unitário</t>
  </si>
  <si>
    <t>IfcEvaporator</t>
  </si>
  <si>
    <t>Evaporador</t>
  </si>
  <si>
    <t>IfcAirTerminalDIFFUSER</t>
  </si>
  <si>
    <t>IfcAirTerminalGRILLE</t>
  </si>
  <si>
    <t>IfcAirTerminalLOUVRE</t>
  </si>
  <si>
    <t>IfcAirTerminalREGISTER</t>
  </si>
  <si>
    <t>IfcEvaporativeCooler</t>
  </si>
  <si>
    <t>Climatizador evaporativo</t>
  </si>
  <si>
    <t>IfcCoil</t>
  </si>
  <si>
    <t>Serpentina</t>
  </si>
  <si>
    <t>IfcAirTerminal</t>
  </si>
  <si>
    <t>IfcCoolingTower</t>
  </si>
  <si>
    <t>Torre de arrefecimento</t>
  </si>
  <si>
    <t>IfcHeatExchanger</t>
  </si>
  <si>
    <t>Trocador de calor</t>
  </si>
  <si>
    <t>IfcHumidifier</t>
  </si>
  <si>
    <t>Umidificador</t>
  </si>
  <si>
    <t>IfcUnitaryControlElementALARMPANEL</t>
  </si>
  <si>
    <t>Painel de alarme</t>
  </si>
  <si>
    <t>IfcUnitaryControlElementBASESTATIONCONTROLLER</t>
  </si>
  <si>
    <t>Estação de controle</t>
  </si>
  <si>
    <t>IfcUnitaryControlElementCOMBINED</t>
  </si>
  <si>
    <t>Unidade combinado</t>
  </si>
  <si>
    <t>IfcUnitaryControlElementCONTROLPANEL</t>
  </si>
  <si>
    <t>Painel de controle</t>
  </si>
  <si>
    <t>IfcUnitaryControlElementGASDETECTIONPANEL</t>
  </si>
  <si>
    <t>Painel de detecção de gás</t>
  </si>
  <si>
    <t>IfcUnitaryControlElementHUMIDISTAT</t>
  </si>
  <si>
    <t>Umidóstato</t>
  </si>
  <si>
    <t>IfcUnitaryControlElementINDICATORPANEL</t>
  </si>
  <si>
    <t>Painel indicador</t>
  </si>
  <si>
    <t>IfcUnitaryControlElementMIMICPANEL</t>
  </si>
  <si>
    <t>Painel sinóptico</t>
  </si>
  <si>
    <t>IfcUnitaryControlElementTHERMOSTAT</t>
  </si>
  <si>
    <t>Termostato</t>
  </si>
  <si>
    <t>IfcUnitaryControlElementWEATHERSTATION</t>
  </si>
  <si>
    <t>Estação meteorológica</t>
  </si>
  <si>
    <t>IfcCooledBeam</t>
  </si>
  <si>
    <t>Viga arrefecida</t>
  </si>
  <si>
    <t>IfcCableCarrierFitting</t>
  </si>
  <si>
    <t>IfcCableCarrierSegment</t>
  </si>
  <si>
    <t>IfcCableFitting</t>
  </si>
  <si>
    <t>IfcCableSegment</t>
  </si>
  <si>
    <t>Segmento de Cabo</t>
  </si>
  <si>
    <t>IfcActuatorELECTRICACTUATOR</t>
  </si>
  <si>
    <t>Atuador elétrico</t>
  </si>
  <si>
    <t>IfcActuatorHANDOPERATEDACTUATOR</t>
  </si>
  <si>
    <t>Atuador manual</t>
  </si>
  <si>
    <t>IfcActuatorHYDRAULICACTUATOR</t>
  </si>
  <si>
    <t>Atuador hidráulico</t>
  </si>
  <si>
    <t>IfcActuatorPNEUMATICACTUATOR</t>
  </si>
  <si>
    <t>Atuador pneumático</t>
  </si>
  <si>
    <t>IfcActuatorTHERMOSTATICACTUATOR</t>
  </si>
  <si>
    <t>Atuador termostático</t>
  </si>
  <si>
    <t>IfcControllerFLOATING</t>
  </si>
  <si>
    <t>Controle flutuante</t>
  </si>
  <si>
    <t>IfcControllerMULTIPOSITION</t>
  </si>
  <si>
    <t>Multiposição</t>
  </si>
  <si>
    <t>IfcControllerPROGRAMMABLE</t>
  </si>
  <si>
    <t>Programável</t>
  </si>
  <si>
    <t>IfcControllerPROPORTIONAL</t>
  </si>
  <si>
    <t>Proporcional</t>
  </si>
  <si>
    <t>IfcControllerTWOPOSITION</t>
  </si>
  <si>
    <t>Duas posições</t>
  </si>
  <si>
    <t>IfcDistributionChamberElementFORMEDDUCT</t>
  </si>
  <si>
    <t>Duto moldado</t>
  </si>
  <si>
    <t>IfcDistributionChamberElementINSPECTIONCHAMBER</t>
  </si>
  <si>
    <t>IfcDistributionChamberElementINSPECTIONPIT</t>
  </si>
  <si>
    <t>IfcDistributionChamberElementMANHOLE</t>
  </si>
  <si>
    <t>IfcDistributionChamberElementMETERCHAMBER</t>
  </si>
  <si>
    <t>IfcDistributionChamberElementSUMP</t>
  </si>
  <si>
    <t>Poço coletor</t>
  </si>
  <si>
    <t>IfcDistributionChamberElementTRENCH</t>
  </si>
  <si>
    <t>Trincheira</t>
  </si>
  <si>
    <t>IfcDistributionChamberElementVALVECHAMBER</t>
  </si>
  <si>
    <t>IfcDistributionBoard</t>
  </si>
  <si>
    <t>Quadro de Distribuição</t>
  </si>
  <si>
    <t>IfcDuctFitting</t>
  </si>
  <si>
    <t>Conexão de duto</t>
  </si>
  <si>
    <t>IfcDuctSegment</t>
  </si>
  <si>
    <t>Segmento de duto</t>
  </si>
  <si>
    <t>IfcDuctSilencer</t>
  </si>
  <si>
    <t>Silenciador de dutos</t>
  </si>
  <si>
    <t>IfcElectricFlowStorageDevice</t>
  </si>
  <si>
    <t>Bateria</t>
  </si>
  <si>
    <t>IfcElectricAppliance</t>
  </si>
  <si>
    <t>Aparelho elétrico</t>
  </si>
  <si>
    <t>IfcMotorConnection</t>
  </si>
  <si>
    <t>Conexão do motor</t>
  </si>
  <si>
    <t>IfcTubeBundle</t>
  </si>
  <si>
    <t>Feixe de tubos</t>
  </si>
  <si>
    <t>IfcSolarDevice</t>
  </si>
  <si>
    <t>Dispositivo captação solar</t>
  </si>
  <si>
    <t>IfcElectricGenerator</t>
  </si>
  <si>
    <t>Gerador elétrico</t>
  </si>
  <si>
    <t>IfcSwitchingDevice</t>
  </si>
  <si>
    <t>Dispositivo interruptor ou comutador</t>
  </si>
  <si>
    <t>IfcElectricMotor</t>
  </si>
  <si>
    <t>Motor elétrico</t>
  </si>
  <si>
    <t>IfcTransformer</t>
  </si>
  <si>
    <t>Transformador</t>
  </si>
  <si>
    <t>IfcPileBORED</t>
  </si>
  <si>
    <t>IfcPileCOHESION</t>
  </si>
  <si>
    <t>IfcPileDRIVEN</t>
  </si>
  <si>
    <t>IfcPileFRICTION</t>
  </si>
  <si>
    <t>IfcPileJETGROUTING</t>
  </si>
  <si>
    <t>Grauteado a jato</t>
  </si>
  <si>
    <t>IfcPileSUPPORT</t>
  </si>
  <si>
    <t>IfcCaissonFoundationCAISSON</t>
  </si>
  <si>
    <t>IfcCaissonFoundationWELL</t>
  </si>
  <si>
    <t>IfcReinforcingBarANCHORING</t>
  </si>
  <si>
    <t>IfcReinforcingBarEDGE</t>
  </si>
  <si>
    <t>IfcReinforcingBarLIGATURE</t>
  </si>
  <si>
    <t>IfcReinforcingBarMAIN</t>
  </si>
  <si>
    <t>IfcReinforcingBarPUNCHING</t>
  </si>
  <si>
    <t>IfcReinforcingBarRING</t>
  </si>
  <si>
    <t>IfcReinforcingBarSHEAR</t>
  </si>
  <si>
    <t>IfcReinforcingBarSPACEBAR</t>
  </si>
  <si>
    <t>IfcReinforcingBarSTUD</t>
  </si>
  <si>
    <t>IfcTendonAnchorCOUPLER</t>
  </si>
  <si>
    <t>IfcTendonAnchorFIXED_END</t>
  </si>
  <si>
    <t>IfcTendonAnchorTENSIONING_END</t>
  </si>
  <si>
    <t>IfcTendonBAR</t>
  </si>
  <si>
    <t>IfcTendonCOATED</t>
  </si>
  <si>
    <t>IfcTendonConduitCOUPLER</t>
  </si>
  <si>
    <t>IfcTendonConduitDIABOLO</t>
  </si>
  <si>
    <t>IfcTendonConduitDUCT</t>
  </si>
  <si>
    <t>IfcTendonConduitGROUTING_DUCT</t>
  </si>
  <si>
    <t>IfcTendonConduitTRUMPET</t>
  </si>
  <si>
    <t>IfcTendonSTRAND</t>
  </si>
  <si>
    <t>IfcTendonWIRE</t>
  </si>
  <si>
    <t>IfcOpeningElementOPENING</t>
  </si>
  <si>
    <t>IfcOpeningElementRECESS</t>
  </si>
  <si>
    <t>IfcLiquidTerminal</t>
  </si>
  <si>
    <t>Terminal de transferência de líquidos</t>
  </si>
  <si>
    <t>IfcEngine</t>
  </si>
  <si>
    <t>IfcPump</t>
  </si>
  <si>
    <t>IfcProjectionElementBLISTER</t>
  </si>
  <si>
    <t>IfcProjectionElementDEVIATOR</t>
  </si>
  <si>
    <t>IfcMedicalDevice</t>
  </si>
  <si>
    <t>Dispositivo hospitalar</t>
  </si>
  <si>
    <t>IfcFireSuppressionTerminal</t>
  </si>
  <si>
    <t>Terminal de combate a incêndio</t>
  </si>
  <si>
    <t>IfcTank</t>
  </si>
  <si>
    <t>IfcJunctionBox</t>
  </si>
  <si>
    <t>Caixa de junção</t>
  </si>
  <si>
    <t>IfcDamper</t>
  </si>
  <si>
    <t>IfcElectricTimeControl</t>
  </si>
  <si>
    <t>Controle de tempo elétrico</t>
  </si>
  <si>
    <t>IfcFlowMeter</t>
  </si>
  <si>
    <t>IfcStackTerminal</t>
  </si>
  <si>
    <t>Terminal de empilhamento</t>
  </si>
  <si>
    <t>IfcWasteTerminal</t>
  </si>
  <si>
    <t>Terminal de resíduos</t>
  </si>
  <si>
    <t>IfcSanitaryTerminal</t>
  </si>
  <si>
    <t>Terminal de esgoto</t>
  </si>
  <si>
    <t>IfcConveyorSegment</t>
  </si>
  <si>
    <t>Segmento de transportadora</t>
  </si>
  <si>
    <t>IfcSignal</t>
  </si>
  <si>
    <t>IfcFlowInstrumentAMMETER</t>
  </si>
  <si>
    <t>Medidor AM</t>
  </si>
  <si>
    <t>IfcFlowInstrumentCOMBINED</t>
  </si>
  <si>
    <t>Combinado</t>
  </si>
  <si>
    <t>IfcFlowInstrumentFREQUENCYMETER</t>
  </si>
  <si>
    <t>Medidor de Frequência</t>
  </si>
  <si>
    <t>IfcFlowInstrumentPHASEANGLEMETER</t>
  </si>
  <si>
    <t xml:space="preserve">Medidor de fase </t>
  </si>
  <si>
    <t>IfcFlowInstrumentPOWERFACTORMETER</t>
  </si>
  <si>
    <t>Medidor de fator de potência</t>
  </si>
  <si>
    <t>IfcFlowInstrumentPRESSUREGAUGE</t>
  </si>
  <si>
    <t>Manômetro</t>
  </si>
  <si>
    <t>IfcFlowInstrumentTHERMOMETER</t>
  </si>
  <si>
    <t>Termômetro</t>
  </si>
  <si>
    <t>IfcFlowInstrumentVOLTMETER</t>
  </si>
  <si>
    <t>Voltímetro</t>
  </si>
  <si>
    <t>IfcFlowInstrumentVOLTMETER_PEAK</t>
  </si>
  <si>
    <t>Voltímetro de pico</t>
  </si>
  <si>
    <t>IfcFlowInstrumentVOLTMETER_RMS</t>
  </si>
  <si>
    <t>IfcOutlet</t>
  </si>
  <si>
    <t>Tomada</t>
  </si>
  <si>
    <t>IfcLamp</t>
  </si>
  <si>
    <t>Lâmpada</t>
  </si>
  <si>
    <t>IfcLightFixture</t>
  </si>
  <si>
    <t>Luminária</t>
  </si>
  <si>
    <t>IfcProtectiveDevice</t>
  </si>
  <si>
    <t>Dispositivo de proteção</t>
  </si>
  <si>
    <t>IfcProtectiveDeviceTrippingUnitELECTROMAGNETIC</t>
  </si>
  <si>
    <t>IfcProtectiveDeviceTrippingUnitELECTRONIC</t>
  </si>
  <si>
    <t>IfcProtectiveDeviceTrippingUnitRESIDUALCURRENT</t>
  </si>
  <si>
    <t xml:space="preserve">Dispositivo de proteção de corrente residual anormal </t>
  </si>
  <si>
    <t>IfcProtectiveDeviceTrippingUnitTHERMAL</t>
  </si>
  <si>
    <t>IfcAlarmBELL</t>
  </si>
  <si>
    <t>IfcAlarmBREAKGLASSBUTTON</t>
  </si>
  <si>
    <t>IfcAlarmLIGHT</t>
  </si>
  <si>
    <t>Alarme luminoso</t>
  </si>
  <si>
    <t>IfcAlarmMANUALPULLBOX</t>
  </si>
  <si>
    <t>IfcAlarmRAILWAYCROCODILE</t>
  </si>
  <si>
    <t>Crocodilo ferroviário</t>
  </si>
  <si>
    <t>IfcAlarmRAILWAYDETONATOR</t>
  </si>
  <si>
    <t>Detonador ferroviário</t>
  </si>
  <si>
    <t>IfcAlarmSIREN</t>
  </si>
  <si>
    <t>IfcAlarmWHISTLE</t>
  </si>
  <si>
    <t>Apito de alarme</t>
  </si>
  <si>
    <t>IfcSensorCO2SENSOR</t>
  </si>
  <si>
    <t>Sensor de CO2</t>
  </si>
  <si>
    <t>IfcSensorCONDUCTANCESENSOR</t>
  </si>
  <si>
    <t>Sensor de condutância</t>
  </si>
  <si>
    <t>IfcSensorCONTACTSENSOR</t>
  </si>
  <si>
    <t>Sensor de contato</t>
  </si>
  <si>
    <t>IfcSensorCOSENSOR</t>
  </si>
  <si>
    <t>Cosensor</t>
  </si>
  <si>
    <t>IfcSensorEARTHQUAKESENSOR</t>
  </si>
  <si>
    <t>Sensor de terremoto</t>
  </si>
  <si>
    <t>IfcSensorFIRESENSOR</t>
  </si>
  <si>
    <t>Sensor de incêndio</t>
  </si>
  <si>
    <t>IfcSensorFLOWSENSOR</t>
  </si>
  <si>
    <t>IfcSensorFOREIGNOBJECTDETECTIONSENSOR</t>
  </si>
  <si>
    <t>Sensor de detecção de objetos estranhos</t>
  </si>
  <si>
    <t>IfcSensorFROSTSENSOR</t>
  </si>
  <si>
    <t>Sensor de geada</t>
  </si>
  <si>
    <t>IfcSensorGASSENSOR</t>
  </si>
  <si>
    <t>Sensor de gás</t>
  </si>
  <si>
    <t>IfcSensorHEATSENSOR</t>
  </si>
  <si>
    <t>Sensor de calor</t>
  </si>
  <si>
    <t>IfcSensorHUMIDITYSENSOR</t>
  </si>
  <si>
    <t>Sensor de umidade</t>
  </si>
  <si>
    <t>IfcSensorIDENTIFIERSENSOR</t>
  </si>
  <si>
    <t>Sensor de identificação</t>
  </si>
  <si>
    <t>IfcSensorIONCONCENTRATIONSENSOR</t>
  </si>
  <si>
    <t>Sensor de concentração de ions</t>
  </si>
  <si>
    <t>IfcSensorLEVELSENSOR</t>
  </si>
  <si>
    <t>Sensor de nível</t>
  </si>
  <si>
    <t>IfcSensorLIGHTSENSOR</t>
  </si>
  <si>
    <t>Sensor de iluminação</t>
  </si>
  <si>
    <t>IfcSensorMOISTURESENSOR</t>
  </si>
  <si>
    <t>IfcSensorMOVEMENTSENSOR</t>
  </si>
  <si>
    <t>Sensor de movimento</t>
  </si>
  <si>
    <t>IfcSensorOBSTACLESENSOR</t>
  </si>
  <si>
    <t>Sensor de obstáculo</t>
  </si>
  <si>
    <t>IfcSensorPHSENSOR</t>
  </si>
  <si>
    <t>IfcSensorPRESSURESENSOR</t>
  </si>
  <si>
    <t>Sensor de pressão</t>
  </si>
  <si>
    <t>IfcSensorRADIATIONSENSOR</t>
  </si>
  <si>
    <t>Sensor de radiação</t>
  </si>
  <si>
    <t>IfcSensorRADIOACTIVITYSENSOR</t>
  </si>
  <si>
    <t>Sensor de radioatividade</t>
  </si>
  <si>
    <t>IfcSensorRAINSENSOR</t>
  </si>
  <si>
    <t>Sensor de chuva</t>
  </si>
  <si>
    <t>IfcSensorSMOKESENSOR</t>
  </si>
  <si>
    <t>Sensor de fumaça</t>
  </si>
  <si>
    <t>IfcSensorSNOWDEPTHSENSOR</t>
  </si>
  <si>
    <t>Sensor de profundidade da neve</t>
  </si>
  <si>
    <t>IfcSensorSOUNDSENSOR</t>
  </si>
  <si>
    <t>Sensor de som</t>
  </si>
  <si>
    <t>IfcSensorTEMPERATURESENSOR</t>
  </si>
  <si>
    <t>Sensor de temperatura</t>
  </si>
  <si>
    <t>IfcSensorTRAINSENSOR</t>
  </si>
  <si>
    <t>Sensor de chuva T</t>
  </si>
  <si>
    <t>IfcSensorTURNOUTCLOSURESENSOR</t>
  </si>
  <si>
    <t>Sensor de fechamento de desvio</t>
  </si>
  <si>
    <t>IfcSensorWHEELSENSOR</t>
  </si>
  <si>
    <t>Sensor de roda</t>
  </si>
  <si>
    <t>IfcSensorWINDSENSOR</t>
  </si>
  <si>
    <t>Sensor de vento</t>
  </si>
  <si>
    <t>IfcCommunicationsAppliance</t>
  </si>
  <si>
    <t>IfcMobileTelecommunicationsAppliance</t>
  </si>
  <si>
    <t>Dispositivo móvel de telecomunicação</t>
  </si>
  <si>
    <t>IfcReinforcedSoilDYNAMICALLYCOMPACTED</t>
  </si>
  <si>
    <t>Compactado dinamicamente</t>
  </si>
  <si>
    <t>IfcReinforcedSoilGROUTED</t>
  </si>
  <si>
    <t>IfcReinforcedSoilREPLACED</t>
  </si>
  <si>
    <t>IfcReinforcedSoilROLLERCOMPACTED</t>
  </si>
  <si>
    <t>IfcReinforcedSoilSURCHARGEPRELOADED</t>
  </si>
  <si>
    <t>IfcReinforcedSoilVERTICALLYDRAINED</t>
  </si>
  <si>
    <t>IfcEarthworksCutBASE_EXCAVATION</t>
  </si>
  <si>
    <t>Base de escavação</t>
  </si>
  <si>
    <t>IfcEarthworksCutCUT</t>
  </si>
  <si>
    <t>IfcEarthworksCutDREDGING</t>
  </si>
  <si>
    <t>Dragagem</t>
  </si>
  <si>
    <t>IfcEarthworksCutEXCAVATION</t>
  </si>
  <si>
    <t>IfcEarthworksCutOVEREXCAVATION</t>
  </si>
  <si>
    <t>IfcEarthworksCutPAVEMENTMILLING</t>
  </si>
  <si>
    <t>Fresagem do pavimento</t>
  </si>
  <si>
    <t>IfcEarthworksCutSTEPEXCAVATION</t>
  </si>
  <si>
    <t>IfcEarthworksCutTOPSOILREMOVAL</t>
  </si>
  <si>
    <t>IfcEarthworksCutTRENCH</t>
  </si>
  <si>
    <t>IfcEarthworksFillBACKFILL</t>
  </si>
  <si>
    <t>IfcEarthworksFillCOUNTERWEIGHT</t>
  </si>
  <si>
    <t>Contra-peso</t>
  </si>
  <si>
    <t>IfcEarthworksFillEMBANKMENT</t>
  </si>
  <si>
    <t>Aterro</t>
  </si>
  <si>
    <t>IfcEarthworksFillSLOPEFILL</t>
  </si>
  <si>
    <t>Aterro de talude</t>
  </si>
  <si>
    <t>IfcEarthworksFillSUBGRADE</t>
  </si>
  <si>
    <t>Subleito</t>
  </si>
  <si>
    <t>IfcEarthworksFillSUBGRADEBED</t>
  </si>
  <si>
    <t>IfcEarthworksFillTRANSITIONSECTION</t>
  </si>
  <si>
    <t>Seção de transição</t>
  </si>
  <si>
    <t>IfcElectricFlowTreatmentDevice</t>
  </si>
  <si>
    <t>IfcFilter</t>
  </si>
  <si>
    <t>Filtro</t>
  </si>
  <si>
    <t>IfcInterceptor</t>
  </si>
  <si>
    <t>Interceptor</t>
  </si>
  <si>
    <t>IfcPipeFitting</t>
  </si>
  <si>
    <t>Conexão de tubulação</t>
  </si>
  <si>
    <t>IfcPipeSegment</t>
  </si>
  <si>
    <t>Segmento de tubulação</t>
  </si>
  <si>
    <t>IfcValve</t>
  </si>
  <si>
    <t>Válvula</t>
  </si>
  <si>
    <t>IfcFan</t>
  </si>
  <si>
    <t>Ventilador</t>
  </si>
  <si>
    <t>IfcVoidingFeatureCHAMFER</t>
  </si>
  <si>
    <t>IfcVoidingFeatureCUTOUT</t>
  </si>
  <si>
    <t>IfcVoidingFeatureEDGE</t>
  </si>
  <si>
    <t>IfcVoidingFeatureHOLE</t>
  </si>
  <si>
    <t>IfcVoidingFeatureMITER</t>
  </si>
  <si>
    <t>IfcVoidingFeatureNOTCH</t>
  </si>
  <si>
    <t>IfcAudioVisualApplianceAMPLIFIER</t>
  </si>
  <si>
    <t>IfcAudioVisualApplianceCAMERA</t>
  </si>
  <si>
    <t>IfcAudioVisualApplianceCOMMUNICATIONTERMINAL</t>
  </si>
  <si>
    <t>Terminal de comunicação</t>
  </si>
  <si>
    <t>IfcAudioVisualApplianceDISPLAY</t>
  </si>
  <si>
    <t>IfcAudioVisualApplianceMICROPHONE</t>
  </si>
  <si>
    <t>IfcAudioVisualAppliancePLAYER</t>
  </si>
  <si>
    <t>IfcAudioVisualAppliancePROJECTOR</t>
  </si>
  <si>
    <t>IfcAudioVisualApplianceRECEIVER</t>
  </si>
  <si>
    <t>IfcAudioVisualApplianceRECORDINGEQUIPMENT</t>
  </si>
  <si>
    <t>IfcAudioVisualApplianceSPEAKER</t>
  </si>
  <si>
    <t>IfcAudioVisualApplianceSWITCHER</t>
  </si>
  <si>
    <t>IfcAudioVisualApplianceTELEPHONE</t>
  </si>
  <si>
    <t>IfcAudioVisualApplianceTUNER</t>
  </si>
  <si>
    <t>IfcChillerAIRCOOLED</t>
  </si>
  <si>
    <t>IfcChillerHEATRECOVERY</t>
  </si>
  <si>
    <t>IfcChillerWATERCOOLED</t>
  </si>
  <si>
    <t>IfcChimney</t>
  </si>
  <si>
    <t>IfcSpaceHeaterCONVECTOR</t>
  </si>
  <si>
    <t>IfcSpaceHeaterRADIATOR</t>
  </si>
  <si>
    <t>IfcCompressorBOOSTER</t>
  </si>
  <si>
    <t>IfcCompressorDYNAMIC</t>
  </si>
  <si>
    <t>IfcCompressorHERMETIC</t>
  </si>
  <si>
    <t>IfcCompressorOPENTYPE</t>
  </si>
  <si>
    <t>Compressor tipo aberto</t>
  </si>
  <si>
    <t>IfcCompressorRECIPROCATING</t>
  </si>
  <si>
    <t>IfcCompressorROLLINGPISTON</t>
  </si>
  <si>
    <t>IfcCompressorROTARY</t>
  </si>
  <si>
    <t>IfcCompressorROTARYVANE</t>
  </si>
  <si>
    <t>IfcCompressorSCROLL</t>
  </si>
  <si>
    <t>IfcCompressorSEMIHERMETIC</t>
  </si>
  <si>
    <t>IfcCompressorSINGLESCREW</t>
  </si>
  <si>
    <t>IfcCompressorSINGLESTAGE</t>
  </si>
  <si>
    <t>IfcCompressorTROCHOIDAL</t>
  </si>
  <si>
    <t>IfcCompressorTWINSCREW</t>
  </si>
  <si>
    <t>IfcCompressorWELDEDSHELLHERMETIC</t>
  </si>
  <si>
    <t>Compressor selado hermético</t>
  </si>
  <si>
    <t>IfcCondenserAIRCOOLED</t>
  </si>
  <si>
    <t>IfcCondenserEVAPORATIVECOOLED</t>
  </si>
  <si>
    <t>IfcCondenserWATERCOOLED</t>
  </si>
  <si>
    <t>IfcCondenserWATERCOOLEDBRAZEDPLATE</t>
  </si>
  <si>
    <t>IfcCondenserWATERCOOLEDSHELLCOIL</t>
  </si>
  <si>
    <t>IfcCondenserWATERCOOLEDSHELLTUBE</t>
  </si>
  <si>
    <t>IfcCondenserWATERCOOLEDTUBEINTUBE</t>
  </si>
  <si>
    <t>IfcBoilerSTEAM</t>
  </si>
  <si>
    <t>IfcBoilerWATER</t>
  </si>
  <si>
    <t>IfcUnitaryEquipmentAIRCONDITIONINGUNIT</t>
  </si>
  <si>
    <t>Unidade de ar condicionado</t>
  </si>
  <si>
    <t>IfcUnitaryEquipmentAIRHANDLER</t>
  </si>
  <si>
    <t>Unidade de tratamento de ar</t>
  </si>
  <si>
    <t>IfcUnitaryEquipmentDEHUMIDIFIER</t>
  </si>
  <si>
    <t>IfcUnitaryEquipmentROOFTOPUNIT</t>
  </si>
  <si>
    <t>Unidade instalada na cobertura</t>
  </si>
  <si>
    <t>IfcUnitaryEquipmentSPLITSYSTEM</t>
  </si>
  <si>
    <t>IfcEvaporatorDIRECTEXPANSION</t>
  </si>
  <si>
    <t>IfcEvaporatorDIRECTEXPANSIONBRAZEDPLATE</t>
  </si>
  <si>
    <t>IfcEvaporatorDIRECTEXPANSIONSHELLANDTUBE</t>
  </si>
  <si>
    <t>IfcEvaporatorDIRECTEXPANSIONTUBEINTUBE</t>
  </si>
  <si>
    <t>IfcEvaporatorFLOODEDSHELLANDTUBE</t>
  </si>
  <si>
    <t>IfcEvaporatorSHELLANDCOIL</t>
  </si>
  <si>
    <t>IfcAirToAirHeatRecoveryFIXEDPLATECOUNTERFLOWEXCHAN</t>
  </si>
  <si>
    <t>IfcAirToAirHeatRecoveryFIXEDPLATECROSSFLOWEXCHANGE</t>
  </si>
  <si>
    <t>IfcAirToAirHeatRecoveryFIXEDPLATEPARALLELFLOWEXCHA</t>
  </si>
  <si>
    <t>IfcAirToAirHeatRecoveryHEATPIPE</t>
  </si>
  <si>
    <t>IfcAirToAirHeatRecoveryROTARYWHEEL</t>
  </si>
  <si>
    <t>IfcAirToAirHeatRecoveryRUNAROUNDCOILLOOP</t>
  </si>
  <si>
    <t>IfcAirToAirHeatRecoveryTHERMOSIPHONCOILTYPEHEATEXC</t>
  </si>
  <si>
    <t>IfcAirToAirHeatRecoveryTHERMOSIPHONSEALEDTUBEHEATE</t>
  </si>
  <si>
    <t>IfcAirToAirHeatRecoveryTWINTOWERENTHALPYRECOVERYLO</t>
  </si>
  <si>
    <t>IfcDamperBACKDRAFTDAMPER</t>
  </si>
  <si>
    <t>Damper antiretorno</t>
  </si>
  <si>
    <t>IfcDamperBALANCINGDAMPER</t>
  </si>
  <si>
    <t xml:space="preserve">Damper regulador </t>
  </si>
  <si>
    <t>IfcDamperBLASTDAMPER</t>
  </si>
  <si>
    <t>Damper à prova de explosão</t>
  </si>
  <si>
    <t>IfcDamperCONTROLDAMPER</t>
  </si>
  <si>
    <t>Damper de controle</t>
  </si>
  <si>
    <t>IfcDamperFIREDAMPER</t>
  </si>
  <si>
    <t>Damper corta fogo</t>
  </si>
  <si>
    <t>IfcDamperFIRESMOKEDAMPER</t>
  </si>
  <si>
    <t>Damper corta fogo anti fumaça</t>
  </si>
  <si>
    <t>IfcDamperFUMEHOODEXHAUST</t>
  </si>
  <si>
    <t>Capela de exaustão</t>
  </si>
  <si>
    <t>IfcDamperGRAVITYDAMPER</t>
  </si>
  <si>
    <t>Damper de gravidade</t>
  </si>
  <si>
    <t>IfcDamperGRAVITYRELIEFDAMPER</t>
  </si>
  <si>
    <t>Damper de alívio por gravidade</t>
  </si>
  <si>
    <t>IfcDamperRELIEFDAMPER</t>
  </si>
  <si>
    <t>Damper de alívio</t>
  </si>
  <si>
    <t>IfcDamperSMOKEDAMPER</t>
  </si>
  <si>
    <t>Damper de fumaça</t>
  </si>
  <si>
    <t>IfcEvaporativeCoolerDIRECTEVAPORATIVEAIRWASHER</t>
  </si>
  <si>
    <t>IfcEvaporativeCoolerDIRECTEVAPORATIVEPACKAGEDROTAR</t>
  </si>
  <si>
    <t>IfcEvaporativeCoolerDIRECTEVAPORATIVERANDOMMEDIAAI</t>
  </si>
  <si>
    <t>IfcEvaporativeCoolerDIRECTEVAPORATIVERIGIDMEDIAAIR</t>
  </si>
  <si>
    <t>IfcEvaporativeCoolerDIRECTEVAPORATIVESLINGERSPACKA</t>
  </si>
  <si>
    <t>IfcEvaporativeCoolerINDIRECTDIRECTCOMBINATION</t>
  </si>
  <si>
    <t>IfcEvaporativeCoolerINDIRECTEVAPORATIVECOOLINGTOWE</t>
  </si>
  <si>
    <t>IfcEvaporativeCoolerINDIRECTEVAPORATIVEPACKAGEAIRC</t>
  </si>
  <si>
    <t>IfcEvaporativeCoolerINDIRECTEVAPORATIVEWETCOIL</t>
  </si>
  <si>
    <t>IfcCoilDXCOOLINGCOIL</t>
  </si>
  <si>
    <t>IfcCoilELECTRICHEATINGCOIL</t>
  </si>
  <si>
    <t>IfcCoilGASHEATINGCOIL</t>
  </si>
  <si>
    <t>IfcCoilHYDRONICCOIL</t>
  </si>
  <si>
    <t>IfcCoilSTEAMHEATINGCOIL</t>
  </si>
  <si>
    <t>IfcCoilWATERCOOLINGCOIL</t>
  </si>
  <si>
    <t>IfcCoilWATERHEATINGCOIL</t>
  </si>
  <si>
    <t>IfcCoolingTowerMECHANICALFORCEDDRAFT</t>
  </si>
  <si>
    <t>Ventilação mecânica forçada</t>
  </si>
  <si>
    <t>IfcCoolingTowerMECHANICALINDUCEDDRAFT</t>
  </si>
  <si>
    <t>Ventilação mecânica por indução</t>
  </si>
  <si>
    <t>IfcCoolingTowerNATURALDRAFT</t>
  </si>
  <si>
    <t>Ventilação natural</t>
  </si>
  <si>
    <t>IfcHeatExchangerPLATE</t>
  </si>
  <si>
    <t>IfcHeatExchangerSHELLANDTUBE</t>
  </si>
  <si>
    <t>IfcHeatExchangerTURNOUTHEATING</t>
  </si>
  <si>
    <t>IfcHumidifierADIABATICAIRWASHER</t>
  </si>
  <si>
    <t>IfcHumidifierADIABATICATOMIZING</t>
  </si>
  <si>
    <t>Umidificador atomizador adiabático</t>
  </si>
  <si>
    <t>IfcHumidifierADIABATICCOMPRESSEDAIRNOZZLE</t>
  </si>
  <si>
    <t>Umidificador de bico de ar comprimido adiabático</t>
  </si>
  <si>
    <t>IfcHumidifierADIABATICPAN</t>
  </si>
  <si>
    <t>Umidificador de recipiente adiabático</t>
  </si>
  <si>
    <t>IfcHumidifierADIABATICRIGIDMEDIA</t>
  </si>
  <si>
    <t>Umidificador adiabático rígido</t>
  </si>
  <si>
    <t>IfcHumidifierADIABATICULTRASONIC</t>
  </si>
  <si>
    <t>Umidificador ultrassônico adiabático</t>
  </si>
  <si>
    <t>IfcHumidifierADIABATICWETTEDELEMENT</t>
  </si>
  <si>
    <t>Umidificador de elemento molhado adiabático</t>
  </si>
  <si>
    <t>IfcHumidifierASSISTEDBUTANE</t>
  </si>
  <si>
    <t xml:space="preserve">Umidificador assistido com butano </t>
  </si>
  <si>
    <t>IfcHumidifierASSISTEDELECTRIC</t>
  </si>
  <si>
    <t>Umidificador eléctrico</t>
  </si>
  <si>
    <t>IfcHumidifierASSISTEDNATURALGAS</t>
  </si>
  <si>
    <t>Umidificador de gás natural</t>
  </si>
  <si>
    <t>IfcHumidifierASSISTEDPROPANE</t>
  </si>
  <si>
    <t>Umidificador assistido com propano</t>
  </si>
  <si>
    <t>IfcHumidifierASSISTEDSTEAM</t>
  </si>
  <si>
    <t>Umidificador de vapor</t>
  </si>
  <si>
    <t>IfcHumidifierSTEAMINJECTION</t>
  </si>
  <si>
    <t>Umidificador de injeção de vapor</t>
  </si>
  <si>
    <t>IfcCooledBeamACTIVE</t>
  </si>
  <si>
    <t>Viga arrefecida ativa</t>
  </si>
  <si>
    <t>IfcCooledBeamPASSIVE</t>
  </si>
  <si>
    <t>Viga arrefecida passiva</t>
  </si>
  <si>
    <t>IfcCableCarrierFittingBEND</t>
  </si>
  <si>
    <t>IfcCableCarrierFittingCONNECTOR</t>
  </si>
  <si>
    <t>IfcCableCarrierFittingCROSS</t>
  </si>
  <si>
    <t>IfcCableCarrierFittingJUNCTION</t>
  </si>
  <si>
    <t>IfcCableCarrierFittingREDUCER</t>
  </si>
  <si>
    <t>IfcCableCarrierFittingTEE</t>
  </si>
  <si>
    <t>IfcCableCarrierFittingTRANSITION</t>
  </si>
  <si>
    <t>IfcCableCarrierSegmentCABLEBRACKET</t>
  </si>
  <si>
    <t>IfcCableCarrierSegmentCABLELADDERSEGMENT</t>
  </si>
  <si>
    <t>IfcCableCarrierSegmentCABLETRAYSEGMENT</t>
  </si>
  <si>
    <t>IfcCableCarrierSegmentCABLETRUNKINGSEGMENT</t>
  </si>
  <si>
    <t>IfcCableCarrierSegmentCATENARYWIRE</t>
  </si>
  <si>
    <t>IfcCableCarrierSegmentCONDUITSEGMENT</t>
  </si>
  <si>
    <t>Segmento de conduite</t>
  </si>
  <si>
    <t>IfcCableCarrierSegmentDROPPER</t>
  </si>
  <si>
    <t>IfcCableFittingCONNECTOR</t>
  </si>
  <si>
    <t>IfcCableFittingENTRY</t>
  </si>
  <si>
    <t>IfcCableFittingEXIT</t>
  </si>
  <si>
    <t>IfcCableFittingFANOUT</t>
  </si>
  <si>
    <t>IfcCableFittingJUNCTION</t>
  </si>
  <si>
    <t>IfcCableFittingTRANSITION</t>
  </si>
  <si>
    <t>IfcCableSegmentBUSBARSEGMENT</t>
  </si>
  <si>
    <t>Busbar Segment</t>
  </si>
  <si>
    <t>IfcCableSegmentCABLESEGMENT</t>
  </si>
  <si>
    <t>IfcCableSegmentCONDUCTORSEGMENT</t>
  </si>
  <si>
    <t>IfcCableSegmentCONTACTWIRESEGMENT</t>
  </si>
  <si>
    <t>IfcCableSegmentCORESEGMENT</t>
  </si>
  <si>
    <t>IfcCableSegmentFIBERSEGMENT</t>
  </si>
  <si>
    <t>IfcCableSegmentFIBERTUBE</t>
  </si>
  <si>
    <t>IfcCableSegmentOPTICALCABLESEGMENT</t>
  </si>
  <si>
    <t>IfcCableSegmentSTITCHWIRE</t>
  </si>
  <si>
    <t>IfcCableSegmentWIREPAIRSEGMENT</t>
  </si>
  <si>
    <t>IfcDistributionBoardCONSUMERUNIT</t>
  </si>
  <si>
    <t>IfcDistributionBoardDISPATCHINGBOARD</t>
  </si>
  <si>
    <t>IfcDistributionBoardDISTRIBUTIONBOARD</t>
  </si>
  <si>
    <t>IfcDistributionBoardDISTRIBUTIONFRAME</t>
  </si>
  <si>
    <t>IfcDistributionBoardMOTORCONTROLCENTRE</t>
  </si>
  <si>
    <t>IfcDistributionBoardSWITCHBOARD</t>
  </si>
  <si>
    <t>IfcDuctFittingBEND</t>
  </si>
  <si>
    <t>Curva de duto</t>
  </si>
  <si>
    <t>IfcDuctFittingCONNECTOR</t>
  </si>
  <si>
    <t>IfcDuctFittingENTRY</t>
  </si>
  <si>
    <t>IfcDuctFittingEXIT</t>
  </si>
  <si>
    <t>IfcDuctFittingJUNCTION</t>
  </si>
  <si>
    <t>IfcDuctFittingOBSTRUCTION</t>
  </si>
  <si>
    <t>IfcDuctFittingTRANSITION</t>
  </si>
  <si>
    <t>IfcDuctSegmentFLEXIBLESEGMENT</t>
  </si>
  <si>
    <t>IfcDuctSegmentRIGIDSEGMENT</t>
  </si>
  <si>
    <t>IfcDuctSilencerFLATOVAL</t>
  </si>
  <si>
    <t>IfcDuctSilencerRECTANGULAR</t>
  </si>
  <si>
    <t>IfcDuctSilencerROUND</t>
  </si>
  <si>
    <t>IfcElectricFlowStorageDeviceBATTERY</t>
  </si>
  <si>
    <t>IfcElectricFlowStorageDeviceCAPACITOR</t>
  </si>
  <si>
    <t>IfcElectricFlowStorageDeviceCAPACITORBANK</t>
  </si>
  <si>
    <t>IfcElectricFlowStorageDeviceCOMPENSATOR</t>
  </si>
  <si>
    <t>IfcElectricFlowStorageDeviceHARMONICFILTER</t>
  </si>
  <si>
    <t>IfcElectricFlowStorageDeviceINDUCTOR</t>
  </si>
  <si>
    <t>IfcElectricFlowStorageDeviceINDUCTORBANK</t>
  </si>
  <si>
    <t>IfcElectricFlowStorageDeviceRECHARGER</t>
  </si>
  <si>
    <t>IfcElectricFlowStorageDeviceUPS</t>
  </si>
  <si>
    <t>IfcElectricApplianceDISHWASHER</t>
  </si>
  <si>
    <t>IfcElectricApplianceELECTRICCOOKER</t>
  </si>
  <si>
    <t>IfcElectricApplianceFREESTANDINGELECTRICHEATER</t>
  </si>
  <si>
    <t>IfcElectricApplianceFREESTANDINGFAN</t>
  </si>
  <si>
    <t>IfcElectricApplianceFREESTANDINGWATERCOOLER</t>
  </si>
  <si>
    <t>IfcElectricApplianceFREESTANDINGWATERHEATER</t>
  </si>
  <si>
    <t>IfcElectricApplianceFREEZER</t>
  </si>
  <si>
    <t>IfcElectricApplianceFRIDGE_FREEZER</t>
  </si>
  <si>
    <t>IfcElectricApplianceHANDDRYER</t>
  </si>
  <si>
    <t>IfcElectricApplianceKITCHENMACHINE</t>
  </si>
  <si>
    <t>IfcElectricApplianceMICROWAVE</t>
  </si>
  <si>
    <t>IfcElectricAppliancePHOTOCOPIER</t>
  </si>
  <si>
    <t>IfcElectricApplianceREFRIGERATOR</t>
  </si>
  <si>
    <t>IfcElectricApplianceTUMBLEDRYER</t>
  </si>
  <si>
    <t>IfcElectricApplianceVENDINGMACHINE</t>
  </si>
  <si>
    <t>Máquina de venda automática</t>
  </si>
  <si>
    <t>IfcElectricApplianceWASHINGMACHINE</t>
  </si>
  <si>
    <t>Máquina de lavar</t>
  </si>
  <si>
    <t>IfcTubeBundleFINNED</t>
  </si>
  <si>
    <t>IfcSolarDeviceSOLARCOLLECTOR</t>
  </si>
  <si>
    <t>IfcSolarDeviceSOLARPANEL</t>
  </si>
  <si>
    <t>IfcElectricGeneratorCHP</t>
  </si>
  <si>
    <t>IfcElectricGeneratorENGINEGENERATOR</t>
  </si>
  <si>
    <t>IfcElectricGeneratorSTANDALONE</t>
  </si>
  <si>
    <t>IfcSwitchingDeviceCONTACTOR</t>
  </si>
  <si>
    <t>IfcSwitchingDeviceDIMMERSWITCH</t>
  </si>
  <si>
    <t>IfcSwitchingDeviceEMERGENCYSTOP</t>
  </si>
  <si>
    <t>IfcSwitchingDeviceKEYPAD</t>
  </si>
  <si>
    <t>IfcSwitchingDeviceMOMENTARYSWITCH</t>
  </si>
  <si>
    <t>IfcSwitchingDeviceRELAY</t>
  </si>
  <si>
    <t>IfcSwitchingDeviceSELECTORSWITCH</t>
  </si>
  <si>
    <t>IfcSwitchingDeviceSTART_AND_STOP_EQUIPMENT</t>
  </si>
  <si>
    <t>IfcSwitchingDeviceSTARTER</t>
  </si>
  <si>
    <t>IfcSwitchingDeviceSWITCHDISCONNECTOR</t>
  </si>
  <si>
    <t>IfcSwitchingDeviceTOGGLESWITCH</t>
  </si>
  <si>
    <t>Interruptor de alternância</t>
  </si>
  <si>
    <t>IfcElectricMotorDC</t>
  </si>
  <si>
    <t>IfcElectricMotorINDUCTION</t>
  </si>
  <si>
    <t>IfcElectricMotorPOLYPHASE</t>
  </si>
  <si>
    <t>IfcElectricMotorRELUCTANCESYNCHRONOUS</t>
  </si>
  <si>
    <t>IfcElectricMotorSYNCHRONOUS</t>
  </si>
  <si>
    <t>IfcTransformerCHOPPER</t>
  </si>
  <si>
    <t>IfcTransformerCOMBINED</t>
  </si>
  <si>
    <t>IfcTransformerCURRENT</t>
  </si>
  <si>
    <t>IfcTransformerFREQUENCY</t>
  </si>
  <si>
    <t>IfcTransformerINVERTER</t>
  </si>
  <si>
    <t>IfcTransformerRECTIFIER</t>
  </si>
  <si>
    <t>IfcTransformerVOLTAGE</t>
  </si>
  <si>
    <t>IfcLiquidTerminalHOSEREEL</t>
  </si>
  <si>
    <t>IfcLiquidTerminalLOADINGARM</t>
  </si>
  <si>
    <t>IfcPumpCIRCULATOR</t>
  </si>
  <si>
    <t>IfcPumpENDSUCTION</t>
  </si>
  <si>
    <t>IfcPumpSPLITCASE</t>
  </si>
  <si>
    <t>IfcPumpSUBMERSIBLEPUMP</t>
  </si>
  <si>
    <t>IfcPumpSUMPPUMP</t>
  </si>
  <si>
    <t>IfcPumpVERTICALINLINE</t>
  </si>
  <si>
    <t>IfcPumpVERTICALTURBINE</t>
  </si>
  <si>
    <t>IfcEngineEXTERNALCOMBUSTION</t>
  </si>
  <si>
    <t>IfcEngineINTERNALCOMBUSTION</t>
  </si>
  <si>
    <t>IfcMotorConnectionBELTDRIVE</t>
  </si>
  <si>
    <t>IfcMotorConnectionCOUPLING</t>
  </si>
  <si>
    <t>IfcMotorConnectionDIRECTDRIVE</t>
  </si>
  <si>
    <t>IfcMedicalDeviceAIRSTATION</t>
  </si>
  <si>
    <t>IfcMedicalDeviceFEEDAIRUNIT</t>
  </si>
  <si>
    <t>IfcMedicalDeviceOXYGENGENERATOR</t>
  </si>
  <si>
    <t>IfcMedicalDeviceOXYGENPLANT</t>
  </si>
  <si>
    <t>IfcMedicalDeviceVACUUMSTATION</t>
  </si>
  <si>
    <t>IfcFireSuppressionTerminalBREECHINGINLET</t>
  </si>
  <si>
    <t>IfcFireSuppressionTerminalFIREHYDRANT</t>
  </si>
  <si>
    <t>IfcFireSuppressionTerminalFIREMONITOR</t>
  </si>
  <si>
    <t>IfcFireSuppressionTerminalHOSEREEL</t>
  </si>
  <si>
    <t>IfcFireSuppressionTerminalSPRINKLER</t>
  </si>
  <si>
    <t>IfcFireSuppressionTerminalSPRINKLERDEFLECTOR</t>
  </si>
  <si>
    <t>IfcTankBASIN</t>
  </si>
  <si>
    <t>IfcTankBREAKPRESSURE</t>
  </si>
  <si>
    <t>IfcTankEXPANSION</t>
  </si>
  <si>
    <t>IfcTankFEEDANDEXPANSION</t>
  </si>
  <si>
    <t>IfcTankOILRETENTIONTRAY</t>
  </si>
  <si>
    <t>IfcTankPRESSUREVESSEL</t>
  </si>
  <si>
    <t>IfcTankSTORAGE</t>
  </si>
  <si>
    <t>IfcTankVESSEL</t>
  </si>
  <si>
    <t>IfcJunctionBoxDATA</t>
  </si>
  <si>
    <t>IfcJunctionBoxPOWER</t>
  </si>
  <si>
    <t>IfcElectricTimeControlRELAY</t>
  </si>
  <si>
    <t>IfcElectricTimeControlTIMECLOCK</t>
  </si>
  <si>
    <t>Relógio de ponto</t>
  </si>
  <si>
    <t>IfcElectricTimeControlTIMEDELAY</t>
  </si>
  <si>
    <t>Atraso de tempo</t>
  </si>
  <si>
    <t>IfcFlowMeterENERGYMETER</t>
  </si>
  <si>
    <t>IfcFlowMeterGASMETER</t>
  </si>
  <si>
    <t>IfcFlowMeterOILMETER</t>
  </si>
  <si>
    <t>IfcFlowMeterWATERMETER</t>
  </si>
  <si>
    <t>IfcStackTerminalBIRDCAGE</t>
  </si>
  <si>
    <t>IfcStackTerminalCOWL</t>
  </si>
  <si>
    <t>IfcStackTerminalRAINWATERHOPPER</t>
  </si>
  <si>
    <t>IfcWasteTerminalFLOORTRAP</t>
  </si>
  <si>
    <t>IfcWasteTerminalFLOORWASTE</t>
  </si>
  <si>
    <t>IfcWasteTerminalGULLYSUMP</t>
  </si>
  <si>
    <t>IfcWasteTerminalGULLYTRAP</t>
  </si>
  <si>
    <t>IfcWasteTerminalROOFDRAIN</t>
  </si>
  <si>
    <t>IfcWasteTerminalWASTEDISPOSALUNIT</t>
  </si>
  <si>
    <t>IfcWasteTerminalWASTETRAP</t>
  </si>
  <si>
    <t>IfcSanitaryTerminalBATH</t>
  </si>
  <si>
    <t>IfcSanitaryTerminalBIDET</t>
  </si>
  <si>
    <t>IfcSanitaryTerminalCISTERN</t>
  </si>
  <si>
    <t>IfcSanitaryTerminalSANITARYFOUNTAIN</t>
  </si>
  <si>
    <t>IfcSanitaryTerminalSHOWER</t>
  </si>
  <si>
    <t>IfcSanitaryTerminalSINK</t>
  </si>
  <si>
    <t>IfcSanitaryTerminalTOILETPAN</t>
  </si>
  <si>
    <t>IfcSanitaryTerminalURINAL</t>
  </si>
  <si>
    <t>IfcSanitaryTerminalWASHHANDBASIN</t>
  </si>
  <si>
    <t>IfcSanitaryTerminalWCSEAT</t>
  </si>
  <si>
    <t>IfcSignalAUDIO</t>
  </si>
  <si>
    <t>IfcSignalMIXED</t>
  </si>
  <si>
    <t>IfcSignalVISUAL</t>
  </si>
  <si>
    <t>IfcOutletAUDIOVISUALOUTLET</t>
  </si>
  <si>
    <t>IfcOutletCOMMUNICATIONSOUTLET</t>
  </si>
  <si>
    <t>IfcOutletDATAOUTLET</t>
  </si>
  <si>
    <t>IfcOutletPOWEROUTLET</t>
  </si>
  <si>
    <t>IfcOutletTELEPHONEOUTLET</t>
  </si>
  <si>
    <t>IfcLampCOMPACTFLUORESCENT</t>
  </si>
  <si>
    <t>IfcLampFLUORESCENT</t>
  </si>
  <si>
    <t>IfcLampHALOGEN</t>
  </si>
  <si>
    <t>IfcLampHIGHPRESSUREMERCURY</t>
  </si>
  <si>
    <t>IfcLampHIGHPRESSURESODIUM</t>
  </si>
  <si>
    <t>IfcLampLED</t>
  </si>
  <si>
    <t>IfcLampMETALHALIDE</t>
  </si>
  <si>
    <t>IfcLampOLED</t>
  </si>
  <si>
    <t>IfcLampTUNGSTENFILAMENT</t>
  </si>
  <si>
    <t>IfcLightFixtureDIRECTIONSOURCE</t>
  </si>
  <si>
    <t>IfcLightFixturePOINTSOURCE</t>
  </si>
  <si>
    <t>IfcLightFixtureSECURITYLIGHTING</t>
  </si>
  <si>
    <t>IfcProtectiveDeviceANTI_ARCING_DEVICE</t>
  </si>
  <si>
    <t>IfcProtectiveDeviceCIRCUITBREAKER</t>
  </si>
  <si>
    <t>IfcProtectiveDeviceEARTHINGSWITCH</t>
  </si>
  <si>
    <t>Interruptor de aterramento</t>
  </si>
  <si>
    <t>IfcProtectiveDeviceEARTHLEAKAGECIRCUITBREAKER</t>
  </si>
  <si>
    <t>IfcProtectiveDeviceFUSEDISCONNECTOR</t>
  </si>
  <si>
    <t>IfcProtectiveDeviceRESIDUALCURRENTCIRCUITBREAKER</t>
  </si>
  <si>
    <t>IfcProtectiveDeviceRESIDUALCURRENTSWITCH</t>
  </si>
  <si>
    <t>IfcProtectiveDeviceSPARKGAP</t>
  </si>
  <si>
    <t>IfcProtectiveDeviceVARISTOR</t>
  </si>
  <si>
    <t>IfcProtectiveDeviceVOLTAGELIMITER</t>
  </si>
  <si>
    <t>IfcCommunicationsApplianceANTENNA</t>
  </si>
  <si>
    <t>IfcCommunicationsApplianceAUTOMATON</t>
  </si>
  <si>
    <t>IfcCommunicationsApplianceCOMPUTER</t>
  </si>
  <si>
    <t>IfcCommunicationsApplianceFAX</t>
  </si>
  <si>
    <t>IfcCommunicationsApplianceGATEWAY</t>
  </si>
  <si>
    <t>IfcCommunicationsApplianceINTELLIGENTPERIPHERAL</t>
  </si>
  <si>
    <t>IfcCommunicationsApplianceIPNETWORKEQUIPMENT</t>
  </si>
  <si>
    <t>IfcCommunicationsApplianceLINESIDEELECTRONICUNIT</t>
  </si>
  <si>
    <t>IfcCommunicationsApplianceMODEM</t>
  </si>
  <si>
    <t>IfcCommunicationsApplianceNETWORKAPPLIANCE</t>
  </si>
  <si>
    <t>IfcCommunicationsApplianceNETWORKBRIDGE</t>
  </si>
  <si>
    <t>IfcCommunicationsApplianceNETWORKHUB</t>
  </si>
  <si>
    <t>IfcCommunicationsApplianceOPTICALLINETERMINAL</t>
  </si>
  <si>
    <t>IfcCommunicationsApplianceOPTICALNETWORKUNIT</t>
  </si>
  <si>
    <t>IfcCommunicationsAppliancePRINTER</t>
  </si>
  <si>
    <t>IfcCommunicationsApplianceRADIOBLOCKCENTER</t>
  </si>
  <si>
    <t>IfcCommunicationsApplianceREPEATER</t>
  </si>
  <si>
    <t>IfcCommunicationsApplianceROUTER</t>
  </si>
  <si>
    <t>IfcCommunicationsApplianceSCANNER</t>
  </si>
  <si>
    <t>IfcCommunicationsApplianceTELECOMMAND</t>
  </si>
  <si>
    <t>IfcCommunicationsApplianceTELEPHONYEXCHANGE</t>
  </si>
  <si>
    <t>IfcCommunicationsApplianceTRANSITIONCOMPONENT</t>
  </si>
  <si>
    <t>IfcCommunicationsApplianceTRANSPONDER</t>
  </si>
  <si>
    <t>IfcCommunicationsApplianceTRANSPORTEQUIPMENT</t>
  </si>
  <si>
    <t>IfcMobileTelecommunicationsApplianceACCESSPOINT</t>
  </si>
  <si>
    <t>IfcMobileTelecommunicationsApplianceBASEBANDUNIT</t>
  </si>
  <si>
    <t>IfcMobileTelecommunicationsApplianceBASETRANSCEIVE</t>
  </si>
  <si>
    <t>IfcMobileTelecommunicationsApplianceE_UTRAN_NODE_B</t>
  </si>
  <si>
    <t>IfcMobileTelecommunicationsApplianceGATEWAY_GPRS_S</t>
  </si>
  <si>
    <t>IfcMobileTelecommunicationsApplianceMASTERUNIT</t>
  </si>
  <si>
    <t>IfcMobileTelecommunicationsApplianceMOBILESWITCHIN</t>
  </si>
  <si>
    <t>IfcMobileTelecommunicationsApplianceMSCSERVER</t>
  </si>
  <si>
    <t>IfcMobileTelecommunicationsAppliancePACKETCONTROLU</t>
  </si>
  <si>
    <t>IfcMobileTelecommunicationsApplianceREMOTERADIOUNI</t>
  </si>
  <si>
    <t>IfcMobileTelecommunicationsApplianceREMOTEUNIT</t>
  </si>
  <si>
    <t>IfcMobileTelecommunicationsApplianceSERVICE_GPRS_S</t>
  </si>
  <si>
    <t>IfcMobileTelecommunicationsApplianceSUBSCRIBERSERV</t>
  </si>
  <si>
    <t>IfcConveyorSegmentBELTCONVEYOR</t>
  </si>
  <si>
    <t>Transportadora de correia</t>
  </si>
  <si>
    <t>IfcConveyorSegmentBUCKETCONVEYOR</t>
  </si>
  <si>
    <t>Transportadora de caçambas</t>
  </si>
  <si>
    <t>IfcConveyorSegmentCHUTECONVEYOR</t>
  </si>
  <si>
    <t>Transportador de calha</t>
  </si>
  <si>
    <t>IfcConveyorSegmentSCREWCONVEYOR</t>
  </si>
  <si>
    <t>Transportadora de parafuso</t>
  </si>
  <si>
    <t>IfcElectricFlowTreatmentDeviceELECTRONICFILTER</t>
  </si>
  <si>
    <t>Filtro eletrônico</t>
  </si>
  <si>
    <t>IfcFilterAIRPARTICLEFILTER</t>
  </si>
  <si>
    <t>Filtro de partículado do ar</t>
  </si>
  <si>
    <t>IfcFilterCOMPRESSEDAIRFILTER</t>
  </si>
  <si>
    <t>IfcFilterODORFILTER</t>
  </si>
  <si>
    <t>Filtro de odor</t>
  </si>
  <si>
    <t>IfcFilterOILFILTER</t>
  </si>
  <si>
    <t>Filtro de óleo</t>
  </si>
  <si>
    <t>IfcFilterSTRAINER</t>
  </si>
  <si>
    <t>Filtro peneira ou crivo</t>
  </si>
  <si>
    <t>IfcFilterWATERFILTER</t>
  </si>
  <si>
    <t>Filtro de água</t>
  </si>
  <si>
    <t>IfcInterceptorCYCLONIC</t>
  </si>
  <si>
    <t>IfcInterceptorGREASE</t>
  </si>
  <si>
    <t>IfcInterceptorOIL</t>
  </si>
  <si>
    <t>IfcInterceptorPETROL</t>
  </si>
  <si>
    <t>IfcPipeFittingBEND</t>
  </si>
  <si>
    <t>IfcPipeFittingCONNECTOR</t>
  </si>
  <si>
    <t>IfcPipeFittingENTRY</t>
  </si>
  <si>
    <t>IfcPipeFittingEXIT</t>
  </si>
  <si>
    <t>IfcPipeFittingJUNCTION</t>
  </si>
  <si>
    <t>IfcPipeFittingOBSTRUCTION</t>
  </si>
  <si>
    <t>IfcPipeFittingTRANSITION</t>
  </si>
  <si>
    <t>IfcPipeSegmentCULVERT</t>
  </si>
  <si>
    <t>IfcPipeSegmentFLEXIBLESEGMENT</t>
  </si>
  <si>
    <t>IfcPipeSegmentGUTTER</t>
  </si>
  <si>
    <t>IfcPipeSegmentRIGIDSEGMENT</t>
  </si>
  <si>
    <t>IfcPipeSegmentSPOOL</t>
  </si>
  <si>
    <t>IfcValveAIRRELEASE</t>
  </si>
  <si>
    <t>IfcValveANTIVACUUM</t>
  </si>
  <si>
    <t>IfcValveCHANGEOVER</t>
  </si>
  <si>
    <t>IfcValveCHECK</t>
  </si>
  <si>
    <t>IfcValveCOMMISSIONING</t>
  </si>
  <si>
    <t>IfcValveDIVERTING</t>
  </si>
  <si>
    <t>Válvula de desvio</t>
  </si>
  <si>
    <t>IfcValveDOUBLECHECK</t>
  </si>
  <si>
    <t>IfcValveDOUBLEREGULATING</t>
  </si>
  <si>
    <t>IfcValveDRAWOFFCOCK</t>
  </si>
  <si>
    <t>IfcValveFAUCET</t>
  </si>
  <si>
    <t>IfcValveFLUSHING</t>
  </si>
  <si>
    <t>IfcValveGASCOCK</t>
  </si>
  <si>
    <t>IfcValveGASTAP</t>
  </si>
  <si>
    <t>IfcValveISOLATING</t>
  </si>
  <si>
    <t>IfcValveMIXING</t>
  </si>
  <si>
    <t>IfcValvePRESSUREREDUCING</t>
  </si>
  <si>
    <t>IfcValvePRESSURERELIEF</t>
  </si>
  <si>
    <t>IfcValveREGULATING</t>
  </si>
  <si>
    <t>IfcValveSAFETYCUTOFF</t>
  </si>
  <si>
    <t>IfcValveSTEAMTRAP</t>
  </si>
  <si>
    <t>IfcValveSTOPCOCK</t>
  </si>
  <si>
    <t>IfcFanCENTRIFUGALAIRFOIL</t>
  </si>
  <si>
    <t>IfcFanCENTRIFUGALBACKWARDINCLINEDCURVED</t>
  </si>
  <si>
    <t>IfcFanCENTRIFUGALFORWARDCURVED</t>
  </si>
  <si>
    <t>IfcFanCENTRIFUGALRADIAL</t>
  </si>
  <si>
    <t>IfcFanPROPELLORAXIAL</t>
  </si>
  <si>
    <t>IfcFanTUBEAXIAL</t>
  </si>
  <si>
    <t>IfcFanVANEAXIAL</t>
  </si>
  <si>
    <t>IfcRailwayPartABOVETRACK</t>
  </si>
  <si>
    <t>IfcRailwayPartDILATIONTRACK</t>
  </si>
  <si>
    <t>IfcRailwayPartLINESIDE</t>
  </si>
  <si>
    <t>IfcRailwayPartLINESIDEPART</t>
  </si>
  <si>
    <t>IfcRailwayPartPLAINTRACK</t>
  </si>
  <si>
    <t>IfcRailwayPartSUBSTRUCTURE</t>
  </si>
  <si>
    <t>IfcRailwayPartTRACK</t>
  </si>
  <si>
    <t>IfcRailwayPartTRACKPART</t>
  </si>
  <si>
    <t>IfcRailwayPartTURNOUTTRACK</t>
  </si>
  <si>
    <t>IfcBridgeARCHED</t>
  </si>
  <si>
    <t>IfcBridgeCABLE_STAYED</t>
  </si>
  <si>
    <t>IfcBridgeCANTILEVER</t>
  </si>
  <si>
    <t>IfcBridgeCULVERT</t>
  </si>
  <si>
    <t>IfcBridgeFRAMEWORK</t>
  </si>
  <si>
    <t>IfcBridgeGIRDER</t>
  </si>
  <si>
    <t>IfcBridgePart</t>
  </si>
  <si>
    <t>IfcBridgePartABUTMENT</t>
  </si>
  <si>
    <t>IfcBridgePartDECK</t>
  </si>
  <si>
    <t>IfcBridgePartDECK_SEGMENT</t>
  </si>
  <si>
    <t>IfcBridgePartFOUNDATION</t>
  </si>
  <si>
    <t>IfcBridgePartPIER</t>
  </si>
  <si>
    <t>IfcBridgePartPIER_SEGMENT</t>
  </si>
  <si>
    <t>IfcBridgePartPYLON</t>
  </si>
  <si>
    <t>IfcBridgePartSUBSTRUCTURE</t>
  </si>
  <si>
    <t>IfcBridgePartSUPERSTRUCTURE</t>
  </si>
  <si>
    <t>IfcBridgePartSURFACESTRUCTURE</t>
  </si>
  <si>
    <t>IfcBridgeSUSPENSION</t>
  </si>
  <si>
    <t>IfcBridgeTRUSS</t>
  </si>
  <si>
    <t>IfcMarineFacilityBARRIERBEACH</t>
  </si>
  <si>
    <t>IfcMarineFacilityBREAKWATER</t>
  </si>
  <si>
    <t>Quebra-mar</t>
  </si>
  <si>
    <t>IfcMarineFacilityCANAL</t>
  </si>
  <si>
    <t>IfcMarineFacilityDRYDOCK</t>
  </si>
  <si>
    <t>Dique seco</t>
  </si>
  <si>
    <t>IfcMarineFacilityFLOATINGDOCK</t>
  </si>
  <si>
    <t>IfcMarineFacilityHYDROLIFT</t>
  </si>
  <si>
    <t>IfcMarineFacilityJETTY</t>
  </si>
  <si>
    <t>IfcMarineFacilityLAUNCHRECOVERY</t>
  </si>
  <si>
    <t>IfcMarineFacilityMARINEDEFENCE</t>
  </si>
  <si>
    <t>IfcMarineFacilityNAVIGATIONALCHANNEL</t>
  </si>
  <si>
    <t>IfcMarineFacilityPORT</t>
  </si>
  <si>
    <t>IfcMarineFacilityQUAY</t>
  </si>
  <si>
    <t>IfcMarineFacilityREVETMENT</t>
  </si>
  <si>
    <t>IfcMarineFacilitySHIPLIFT</t>
  </si>
  <si>
    <t>IfcMarineFacilitySHIPLOCK</t>
  </si>
  <si>
    <t>IfcMarineFacilitySHIPYARD</t>
  </si>
  <si>
    <t>Estaleiro</t>
  </si>
  <si>
    <t>IfcMarineFacilitySLIPWAY</t>
  </si>
  <si>
    <t>IfcMarineFacilityWATERWAY</t>
  </si>
  <si>
    <t xml:space="preserve">Hidrovia </t>
  </si>
  <si>
    <t>IfcMarineFacilityWATERWAYSHIPLIFT</t>
  </si>
  <si>
    <t>Elevador de navio hidroviário</t>
  </si>
  <si>
    <t>IfcMarinePartABOVEWATERLINE</t>
  </si>
  <si>
    <t>Acima da linha de água</t>
  </si>
  <si>
    <t>IfcMarinePartANCHORAGE</t>
  </si>
  <si>
    <t>Ancoradouro</t>
  </si>
  <si>
    <t>IfcMarinePartAPPROACHCHANNEL</t>
  </si>
  <si>
    <t>IfcMarinePartBELOWWATERLINE</t>
  </si>
  <si>
    <t>Abaixo da linha d'água</t>
  </si>
  <si>
    <t>IfcMarinePartBERTHINGSTRUCTURE</t>
  </si>
  <si>
    <t>Estrutura de atracação</t>
  </si>
  <si>
    <t>IfcMarinePartCHAMBER</t>
  </si>
  <si>
    <t>IfcMarinePartCILL_LEVEL</t>
  </si>
  <si>
    <t>IfcMarinePartCOPELEVEL</t>
  </si>
  <si>
    <t>IfcMarinePartCORE</t>
  </si>
  <si>
    <t>IfcMarinePartCREST</t>
  </si>
  <si>
    <t>IfcMarinePartGATEHEAD</t>
  </si>
  <si>
    <t>IfcMarinePartGUDINGSTRUCTURE</t>
  </si>
  <si>
    <t>IfcMarinePartHIGHWATERLINE</t>
  </si>
  <si>
    <t>IfcMarinePartLANDFIELD</t>
  </si>
  <si>
    <t>IfcMarinePartLEEWARDSIDE</t>
  </si>
  <si>
    <t>IfcMarinePartLOWWATERLINE</t>
  </si>
  <si>
    <t>IfcMarinePartMANUFACTURING</t>
  </si>
  <si>
    <t>IfcMarinePartNAVIGATIONALAREA</t>
  </si>
  <si>
    <t>IfcMarinePartPROTECTION</t>
  </si>
  <si>
    <t>IfcMarinePartSHIPTRANSFER</t>
  </si>
  <si>
    <t>IfcMarinePartSTORAGEAREA</t>
  </si>
  <si>
    <t>Área de Armazenamento</t>
  </si>
  <si>
    <t>IfcMarinePartVEHICLESERVICING</t>
  </si>
  <si>
    <t>IfcMarinePartWATERFIELD</t>
  </si>
  <si>
    <t>IfcMarinePartWEATHERSIDE</t>
  </si>
  <si>
    <t>IfcFacilityPartCommonABOVEGROUND</t>
  </si>
  <si>
    <t>IfcFacilityPartCommonBELOWGROUND</t>
  </si>
  <si>
    <t>IfcFacilityPartCommonJUNCTION</t>
  </si>
  <si>
    <t>IfcFacilityPartCommonLEVELCROSSING</t>
  </si>
  <si>
    <t>IfcFacilityPartCommonSEGMENT</t>
  </si>
  <si>
    <t>IfcFacilityPartCommonSUBSTRUCTURE</t>
  </si>
  <si>
    <t>IfcFacilityPartCommonSUPERSTRUCTURE</t>
  </si>
  <si>
    <t>IfcFacilityPartCommonTERMINAL</t>
  </si>
  <si>
    <t>IfcRoadPartBICYCLECROSSING</t>
  </si>
  <si>
    <t>IfcRoadPartBUS_STOP</t>
  </si>
  <si>
    <t>IfcRoadPartCARRIAGEWAY</t>
  </si>
  <si>
    <t>IfcRoadPartCENTRALISLAND</t>
  </si>
  <si>
    <t>IfcRoadPartCENTRALRESERVE</t>
  </si>
  <si>
    <t>IfcRoadPartHARDSHOULDER</t>
  </si>
  <si>
    <t>IfcRoadPartINTERSECTION</t>
  </si>
  <si>
    <t>IfcRoadPartLAYBY</t>
  </si>
  <si>
    <t>IfcRoadPartPARKINGBAY</t>
  </si>
  <si>
    <t>IfcRoadPartPASSINGBAY</t>
  </si>
  <si>
    <t>IfcRoadPartPEDESTRIAN_CROSSING</t>
  </si>
  <si>
    <t>IfcRoadPartRAILWAYCROSSING</t>
  </si>
  <si>
    <t>IfcRoadPartREFUGEISLAND</t>
  </si>
  <si>
    <t>IfcRoadPartROADSEGMENT</t>
  </si>
  <si>
    <t>IfcRoadPartROADSIDE</t>
  </si>
  <si>
    <t>IfcRoadPartROADSIDEPART</t>
  </si>
  <si>
    <t>IfcRoadPartROADWAYPLATEAU</t>
  </si>
  <si>
    <t>IfcRoadPartROUNDABOUT</t>
  </si>
  <si>
    <t>IfcRoadPartSHOULDER</t>
  </si>
  <si>
    <t>IfcRoadPartSIDEWALK</t>
  </si>
  <si>
    <t>IfcRoadPartSOFTSHOULDER</t>
  </si>
  <si>
    <t>IfcRoadPartTOLLPLAZA</t>
  </si>
  <si>
    <t>IfcRoadPartTRAFFICISLAND</t>
  </si>
  <si>
    <t>IfcRoadPartTRAFFICLANE</t>
  </si>
  <si>
    <t>N°</t>
  </si>
  <si>
    <t>SubProp1</t>
  </si>
  <si>
    <t>SubProp2</t>
  </si>
  <si>
    <t xml:space="preserve"> SubData1</t>
  </si>
  <si>
    <t>SubData2</t>
  </si>
  <si>
    <t>Proprie</t>
  </si>
  <si>
    <t>Func
(9)</t>
  </si>
  <si>
    <t>Funct</t>
  </si>
  <si>
    <t>I.Funct</t>
  </si>
  <si>
    <t>Transit</t>
  </si>
  <si>
    <t>Sym</t>
  </si>
  <si>
    <t>Asym</t>
  </si>
  <si>
    <t>Reflex</t>
  </si>
  <si>
    <t>Ireflex</t>
  </si>
  <si>
    <t>Invof</t>
  </si>
  <si>
    <t>Equiv</t>
  </si>
  <si>
    <t>Domi 
(19)</t>
  </si>
  <si>
    <t xml:space="preserve"> Rng</t>
  </si>
  <si>
    <t>Anotação objeto</t>
  </si>
  <si>
    <t>Anotação data</t>
  </si>
  <si>
    <t>p_projeto</t>
  </si>
  <si>
    <t>é_categoria</t>
  </si>
  <si>
    <t>xsd:string</t>
  </si>
  <si>
    <t>Functional</t>
  </si>
  <si>
    <t>é_classe</t>
  </si>
  <si>
    <t>é_tipo</t>
  </si>
  <si>
    <t>é_entidade</t>
  </si>
  <si>
    <t>é_link</t>
  </si>
  <si>
    <t>é_grupo</t>
  </si>
  <si>
    <t>p_identidade</t>
  </si>
  <si>
    <t>tem_id</t>
  </si>
  <si>
    <t>Reflexive</t>
  </si>
  <si>
    <t>tem_nome</t>
  </si>
  <si>
    <t>tem_tema</t>
  </si>
  <si>
    <t>tem_descrição</t>
  </si>
  <si>
    <t>p_posição</t>
  </si>
  <si>
    <t>é_dentro_de</t>
  </si>
  <si>
    <t>Transitive</t>
  </si>
  <si>
    <t>é_parte_de</t>
  </si>
  <si>
    <t>é_conectado_a</t>
  </si>
  <si>
    <t>p_conjunto</t>
  </si>
  <si>
    <t>tem_objeto</t>
  </si>
  <si>
    <t>tem_requisito</t>
  </si>
  <si>
    <t>1</t>
  </si>
  <si>
    <t>Disjunta 1</t>
  </si>
  <si>
    <t>Disjunta 2</t>
  </si>
  <si>
    <t>Disjunta 3</t>
  </si>
  <si>
    <t>Disjunta 4</t>
  </si>
  <si>
    <t>Disjunta 5</t>
  </si>
  <si>
    <t>Disjunta 6</t>
  </si>
  <si>
    <t>Disjunta 7</t>
  </si>
  <si>
    <t>Disjunta 8</t>
  </si>
  <si>
    <t>Disjunta 9</t>
  </si>
  <si>
    <t>Disjunta 10</t>
  </si>
  <si>
    <t>Disjunta 11</t>
  </si>
  <si>
    <t>Disjunta 12</t>
  </si>
  <si>
    <t>Disjunta 13</t>
  </si>
  <si>
    <t>Disjunta 14</t>
  </si>
  <si>
    <t>Disjunta 15</t>
  </si>
  <si>
    <t>Disjunta 16</t>
  </si>
  <si>
    <t>Disjunta 17</t>
  </si>
  <si>
    <t>Disjunta 18</t>
  </si>
  <si>
    <t>Disjunta 19</t>
  </si>
  <si>
    <t>Disjunta 20</t>
  </si>
  <si>
    <t>Terminal de gaiola de pássaro</t>
  </si>
  <si>
    <t>Terminal capela ou chaminê</t>
  </si>
  <si>
    <t>Sinal de audio</t>
  </si>
  <si>
    <t>Sinal de imagem</t>
  </si>
  <si>
    <t>Sinal misto imagem e som</t>
  </si>
  <si>
    <t>Tomada audiovisual</t>
  </si>
  <si>
    <t>Tomada I/O de comunicação</t>
  </si>
  <si>
    <t>Tomada para dados</t>
  </si>
  <si>
    <t>Tomada para telefone</t>
  </si>
  <si>
    <t>Lâmpada de mercúrio de alta pressão</t>
  </si>
  <si>
    <t>Lâmpada halogen</t>
  </si>
  <si>
    <t>Lâmpada fluorescente</t>
  </si>
  <si>
    <t>Lâmpada de sódio de alta pressão</t>
  </si>
  <si>
    <t>Lâmpada de haleto metálico</t>
  </si>
  <si>
    <t>Lâmpada de filamento de tungstênio</t>
  </si>
  <si>
    <t>Lâmpada de OLED (Diodo Emissor de Luz Orgânico)</t>
  </si>
  <si>
    <t>Lâmpada de LED (Diodo Emissor de Luz)</t>
  </si>
  <si>
    <t xml:space="preserve">Fonte de iluminação direcional </t>
  </si>
  <si>
    <t>Fonte de iluminação pontual</t>
  </si>
  <si>
    <t>Iluminação de segurança</t>
  </si>
  <si>
    <t>Dispositivo de proteção eletrica anti-arco</t>
  </si>
  <si>
    <t>Disjuntor diferencial residual (Disjuntor DR)</t>
  </si>
  <si>
    <t>Interceptador ciclônico de poeira</t>
  </si>
  <si>
    <t>Interceptador de gordura ou graxa</t>
  </si>
  <si>
    <t>Interceptador de óleo</t>
  </si>
  <si>
    <t>Interceptador de gasolina</t>
  </si>
  <si>
    <t>Conexão de tubulação em curva</t>
  </si>
  <si>
    <t xml:space="preserve">Conexão de entrada da tubulação </t>
  </si>
  <si>
    <t xml:space="preserve">Conexão de saída da tubulação </t>
  </si>
  <si>
    <t>Conexão de junção tubulação</t>
  </si>
  <si>
    <t xml:space="preserve">Conexão de obstrução da tubulação </t>
  </si>
  <si>
    <t xml:space="preserve">Conexão de transição da tubulação </t>
  </si>
  <si>
    <t>Segmento de calha</t>
  </si>
  <si>
    <t>Segmento de tubo rígido</t>
  </si>
  <si>
    <t>Carretel de tubulação</t>
  </si>
  <si>
    <t>Válvula ventosa para liberação de ar</t>
  </si>
  <si>
    <t>Válvula de comutação</t>
  </si>
  <si>
    <t xml:space="preserve">Válvula de retenção </t>
  </si>
  <si>
    <t>Válvula de comissionamento</t>
  </si>
  <si>
    <t>Válvula de retenção dupla</t>
  </si>
  <si>
    <t>Válvula de dupla regulação</t>
  </si>
  <si>
    <t>Válvula de dreno</t>
  </si>
  <si>
    <t>Válvula de isolamento</t>
  </si>
  <si>
    <t>Válvula de misturadora</t>
  </si>
  <si>
    <t>Válvula redutora de pressão</t>
  </si>
  <si>
    <t>Válvula reguladora</t>
  </si>
  <si>
    <t>Válvula de segurança</t>
  </si>
  <si>
    <t>Aerofólio centrífugo</t>
  </si>
  <si>
    <t>Ventilador centrífugo de pás curvadas para trás</t>
  </si>
  <si>
    <t>Ventilador centrífugo de pás curvadas para frente</t>
  </si>
  <si>
    <t>Ventilador centrífugo radial</t>
  </si>
  <si>
    <t>Ventilador de hélice axial</t>
  </si>
  <si>
    <t>Ventilador tubular axial</t>
  </si>
  <si>
    <t>Ventilador axial com pás</t>
  </si>
  <si>
    <t>Acima da Via</t>
  </si>
  <si>
    <t>Trilho de dilatação</t>
  </si>
  <si>
    <t>Subestrutura do trilho</t>
  </si>
  <si>
    <t>Trilho ferroviário</t>
  </si>
  <si>
    <t>Parte de trilho ferroviário</t>
  </si>
  <si>
    <t>Desvio ferroviário</t>
  </si>
  <si>
    <t>Ponte arqueada</t>
  </si>
  <si>
    <t>Ponte estaida</t>
  </si>
  <si>
    <t>Ponte em balanço ou cantilever</t>
  </si>
  <si>
    <t>Ponte de bueiro ou bueiro</t>
  </si>
  <si>
    <t>Vigas longarinas da ponte</t>
  </si>
  <si>
    <t>Parte da ponte</t>
  </si>
  <si>
    <t>Tabuleiro da ponte</t>
  </si>
  <si>
    <t>Segmento de tabuleiro da ponte</t>
  </si>
  <si>
    <t>Fundação da ponte</t>
  </si>
  <si>
    <t>Pilone ou torre da ponte</t>
  </si>
  <si>
    <t>Subestrutura da ponte</t>
  </si>
  <si>
    <t>Superestrutura da ponte</t>
  </si>
  <si>
    <t>Estrutura da superfície da ponte</t>
  </si>
  <si>
    <t>Barreira de praia</t>
  </si>
  <si>
    <t>Canal de abordagem</t>
  </si>
  <si>
    <t>Cais flotante</t>
  </si>
  <si>
    <t>Elevador hidráulico</t>
  </si>
  <si>
    <t>Pier ou cais</t>
  </si>
  <si>
    <t>Recuperador de lançamento</t>
  </si>
  <si>
    <t>Defesa marina</t>
  </si>
  <si>
    <t>Canal de navegação</t>
  </si>
  <si>
    <t>Elevador de navios</t>
  </si>
  <si>
    <t>Eclusa de navios</t>
  </si>
  <si>
    <t>Canal de aproximação</t>
  </si>
  <si>
    <t>Nível mínimo da água para operação</t>
  </si>
  <si>
    <t>Nível máximo da água para operação</t>
  </si>
  <si>
    <t>Estrutura guia</t>
  </si>
  <si>
    <t>Linha de maré alta</t>
  </si>
  <si>
    <t>Campo de Terra</t>
  </si>
  <si>
    <t>Lado de sotavento</t>
  </si>
  <si>
    <t>Linha de maré baixa</t>
  </si>
  <si>
    <t>Área de navegação</t>
  </si>
  <si>
    <t>Serviço de manutenção de veículos</t>
  </si>
  <si>
    <t>Campo de água</t>
  </si>
  <si>
    <t>Lado de barlovento</t>
  </si>
  <si>
    <t>Acima do solo</t>
  </si>
  <si>
    <t>Abaixo do solo</t>
  </si>
  <si>
    <t>Travessia de bicicletas</t>
  </si>
  <si>
    <t>Leito de rodovia</t>
  </si>
  <si>
    <t>Passeio ou calçada</t>
  </si>
  <si>
    <t>Medidor de gás</t>
  </si>
  <si>
    <t>Medidor de óleo</t>
  </si>
  <si>
    <t>Medidor de água</t>
  </si>
  <si>
    <t>Medidor de energia elétrica</t>
  </si>
  <si>
    <t>Caixa de junção de dados</t>
  </si>
  <si>
    <t>Caixa de potência</t>
  </si>
  <si>
    <t>Dispositivo relé</t>
  </si>
  <si>
    <t>Navio tanque</t>
  </si>
  <si>
    <t>Tanque de armazenamento</t>
  </si>
  <si>
    <t>Tanque de alimentação e expansão</t>
  </si>
  <si>
    <t>Tanque de expansão</t>
  </si>
  <si>
    <t>Tanque de bacia</t>
  </si>
  <si>
    <t>Tanque de alívio de pressão</t>
  </si>
  <si>
    <t>Monitor de incêndio</t>
  </si>
  <si>
    <t>Carretel para mangueira</t>
  </si>
  <si>
    <t>Sprinkler ou aspersor para combate a incêndio</t>
  </si>
  <si>
    <t>Defletor de sprinkler</t>
  </si>
  <si>
    <t>Hidrante para combate a incêndio</t>
  </si>
  <si>
    <t>Conector de mangueira para combate a incêndio</t>
  </si>
  <si>
    <t>Bomba vertical em linha</t>
  </si>
  <si>
    <t>Máquina de combustão externa</t>
  </si>
  <si>
    <t>Máquina de combustão interna</t>
  </si>
  <si>
    <t>Motor de acoplamento</t>
  </si>
  <si>
    <t>Motor de acionamento direto</t>
  </si>
  <si>
    <t>Dispositivo hospitalar aéreo</t>
  </si>
  <si>
    <t>Unidades de fornecimento de ar medicinal</t>
  </si>
  <si>
    <t>Gerador hospitalar de oxígeno</t>
  </si>
  <si>
    <t>Planta de oxígeno hospitalar</t>
  </si>
  <si>
    <t>Estação de vácuo hospitalar</t>
  </si>
  <si>
    <t>Motor acionado por correia</t>
  </si>
  <si>
    <t>Bomba tipo turbina vertical</t>
  </si>
  <si>
    <t>Bomba de drenagem</t>
  </si>
  <si>
    <t>Bomba submersível</t>
  </si>
  <si>
    <t>Bomba de circulação</t>
  </si>
  <si>
    <t>Bomba de sucção final</t>
  </si>
  <si>
    <t>Bomba de corpo bipartido</t>
  </si>
  <si>
    <t>Motor de indução elétrica</t>
  </si>
  <si>
    <t>Motor elétrico polifásico</t>
  </si>
  <si>
    <t>Motor elétrico de relutância síncrona</t>
  </si>
  <si>
    <t>Motor elétrico síncrono</t>
  </si>
  <si>
    <t>Transformador de tensão</t>
  </si>
  <si>
    <t>Transformador de corrente</t>
  </si>
  <si>
    <t>Transformador  combinado</t>
  </si>
  <si>
    <t>Transformador de frequência</t>
  </si>
  <si>
    <t>Transformador inversor</t>
  </si>
  <si>
    <t>Transformador rectificador</t>
  </si>
  <si>
    <t>Transformador de voltage</t>
  </si>
  <si>
    <t>Interruptor de partida e parada</t>
  </si>
  <si>
    <t>Interruptor de partida</t>
  </si>
  <si>
    <t xml:space="preserve">Interruptor de seleção </t>
  </si>
  <si>
    <t>Interruptor relé</t>
  </si>
  <si>
    <t>Interruptor tipo dimmer</t>
  </si>
  <si>
    <t>Interruptor para desligamento de emergência</t>
  </si>
  <si>
    <t>Interruptor tipo KeyPad</t>
  </si>
  <si>
    <t>Interruptor temporário</t>
  </si>
  <si>
    <t>Tubos aletados</t>
  </si>
  <si>
    <t>BIM</t>
  </si>
  <si>
    <t>BIMProp</t>
  </si>
  <si>
    <t>BIMData</t>
  </si>
  <si>
    <t>Mobiliário cadeira</t>
  </si>
  <si>
    <t>Mobiliário cama</t>
  </si>
  <si>
    <t>Mobiliário prateleira</t>
  </si>
  <si>
    <t>Mobiliário sofá</t>
  </si>
  <si>
    <t>Mobiliário mesa de trabalho de escritório</t>
  </si>
  <si>
    <t>Mobiliário mesa doméstica</t>
  </si>
  <si>
    <t>Mobiliário armário técnico para guarda de ferramentas ou instrumental</t>
  </si>
  <si>
    <t>Mobiliário armário para arquivamento de documentos</t>
  </si>
  <si>
    <t>Acessório de placa de ancoragem</t>
  </si>
  <si>
    <t>Acessório de proteção contra aves</t>
  </si>
  <si>
    <t>Acessório tipo suporte para elementos</t>
  </si>
  <si>
    <t>Acessório tipo organizador de cabos</t>
  </si>
  <si>
    <t>Acessório tipo amortecedor elástico</t>
  </si>
  <si>
    <t>Acessório tipo junta de expansão</t>
  </si>
  <si>
    <t>Acessório de enchimento</t>
  </si>
  <si>
    <t>Acessório tipo enrijecedor de painel</t>
  </si>
  <si>
    <t>Acessório para lubrificação de trilhos</t>
  </si>
  <si>
    <t>Acessório para de equipamento mecânico ferroviário</t>
  </si>
  <si>
    <t>Acessório tipo palmilha ferroviária</t>
  </si>
  <si>
    <t>Topografia corte de terra</t>
  </si>
  <si>
    <t>Topografia aterro de terraplenagem</t>
  </si>
  <si>
    <t>Topografia solo reforçado</t>
  </si>
  <si>
    <t>Reforço estrutural ancoragem</t>
  </si>
  <si>
    <t>Reforço estrutural barra de reforço de borda</t>
  </si>
  <si>
    <t>Reforço estrutural estribo</t>
  </si>
  <si>
    <t>Reforço estrutural armadura principal</t>
  </si>
  <si>
    <t>Reforço estrutural armadura de punção</t>
  </si>
  <si>
    <t>Reforço estrutural anel de reforço ou compressão</t>
  </si>
  <si>
    <t>Reforço estrutural barra de cisalhamento</t>
  </si>
  <si>
    <t>Reforço estrutural espaçador</t>
  </si>
  <si>
    <t>Reforço estrutural montante</t>
  </si>
  <si>
    <t>Tensores acoplador</t>
  </si>
  <si>
    <t>Tensores extremidade fixa</t>
  </si>
  <si>
    <t>Tensores extremidade de tensionamento</t>
  </si>
  <si>
    <t>Tensores barra</t>
  </si>
  <si>
    <t>Tensores bocal de ancoragem</t>
  </si>
  <si>
    <t>Tensores duto</t>
  </si>
  <si>
    <t>Tensores duto de grauteamento</t>
  </si>
  <si>
    <t>Tensores diabolo</t>
  </si>
  <si>
    <t>Tensores cordoalha revestida</t>
  </si>
  <si>
    <t>Tensores fio de cabo</t>
  </si>
  <si>
    <t>Tensores cabo estrutural trançado</t>
  </si>
  <si>
    <t>Máquina</t>
  </si>
  <si>
    <t>Tanque ou caixa de reservatório</t>
  </si>
  <si>
    <t>Regulador tipo damper</t>
  </si>
  <si>
    <t>Aparelho amplificador</t>
  </si>
  <si>
    <t>Aparelho câmera</t>
  </si>
  <si>
    <t>Aparelho tipo monitor (Display)</t>
  </si>
  <si>
    <t xml:space="preserve">Aparelho de microfone ou para microfonia </t>
  </si>
  <si>
    <t>Aparelho de reprodução (Player)</t>
  </si>
  <si>
    <t>Aparelho para projeção tipo datashow</t>
  </si>
  <si>
    <t xml:space="preserve">Aparelho receptor de audio ou video </t>
  </si>
  <si>
    <t>Aparelho de gravação</t>
  </si>
  <si>
    <t>Aparelho tipo caixa de som</t>
  </si>
  <si>
    <t>Aparelho comutador</t>
  </si>
  <si>
    <t xml:space="preserve">Aparelho de telefone </t>
  </si>
  <si>
    <t>Aparelho sintonizador</t>
  </si>
  <si>
    <t>Sistemas AVAC - Unidade de tratamento de ar (UTA)</t>
  </si>
  <si>
    <t>Sistemas AVAC - Recuperador de calor</t>
  </si>
  <si>
    <t>Sistemas AVAC - Unidade de produção de água refrigerada (UPAR)</t>
  </si>
  <si>
    <t>Condensador de ar arrefecido</t>
  </si>
  <si>
    <t>Condensador arrefecido a vapor</t>
  </si>
  <si>
    <t>Condensador arrefecido a água</t>
  </si>
  <si>
    <t>Condensadora de placa de arrefecimento a água</t>
  </si>
  <si>
    <t>Condensadora de bobina de casco resfriada a água</t>
  </si>
  <si>
    <t>Condensadora de tubo de arrefecimento a água</t>
  </si>
  <si>
    <t>Condensadora de tubo em tubo de arrefecimento a água</t>
  </si>
  <si>
    <t>Boiler de vapor</t>
  </si>
  <si>
    <t>Boiler de água</t>
  </si>
  <si>
    <t>Unidade de desumidificação</t>
  </si>
  <si>
    <t>Unidade de sistema split</t>
  </si>
  <si>
    <t>Compressor impulsionador</t>
  </si>
  <si>
    <t>Compressor dinâmico</t>
  </si>
  <si>
    <t>Compressor hermético</t>
  </si>
  <si>
    <t>Compressor alternativo</t>
  </si>
  <si>
    <t>Compressor de pistão rolante</t>
  </si>
  <si>
    <t>Compressor rotativo</t>
  </si>
  <si>
    <t>Compressor de vano rotativo</t>
  </si>
  <si>
    <t>Compressor de rolagem</t>
  </si>
  <si>
    <t>Compressor semihermético</t>
  </si>
  <si>
    <t>Compressor de parafuso único</t>
  </si>
  <si>
    <t>Compressor de estágio único</t>
  </si>
  <si>
    <t>Compressor troncoidal</t>
  </si>
  <si>
    <t>Compressor de parafuso duplo</t>
  </si>
  <si>
    <t>Evaporadora de expansão direta</t>
  </si>
  <si>
    <t>Evaporadora de placa de expansão direta reforçada</t>
  </si>
  <si>
    <t>Evaporadora de concha e tubo de expansão direta</t>
  </si>
  <si>
    <t>Evaporadora de tubo de expansão direta no tubo</t>
  </si>
  <si>
    <t>Evaporadora de casco e tubos inundados</t>
  </si>
  <si>
    <t>Evaporadora de casco e bobina</t>
  </si>
  <si>
    <t>Recuperador de calor tipo tubo de calor</t>
  </si>
  <si>
    <t>Recuperador de calor rotativo</t>
  </si>
  <si>
    <t>Recuperador de calor circuito de serpentina</t>
  </si>
  <si>
    <t>Recuperador de calor tipo serpentina termo-sifão</t>
  </si>
  <si>
    <t>Recuperador de calor tubo selado com termo-sifão</t>
  </si>
  <si>
    <t>Recuperador de circuito de entalpia de torres gêmeas</t>
  </si>
  <si>
    <t>Resfriador de ar rotativo e compacto de evaporação direta</t>
  </si>
  <si>
    <t>Resfriador de ar com mídia aleatória de evaporação direta</t>
  </si>
  <si>
    <t>Resfriador de ar com mídia rígida de evaporação direta</t>
  </si>
  <si>
    <t>Resfriador de ar compacto com slingers de evaporação direta</t>
  </si>
  <si>
    <t>Resfriador de combinado evaporação indireta direta</t>
  </si>
  <si>
    <t>Torre de arrefecimento com serpentina evaporativa indireta</t>
  </si>
  <si>
    <t>Resfriador de ar unidade compacta de evaporação indireta</t>
  </si>
  <si>
    <t>Resfriador de ar de serpentina úmida evaporação indireta</t>
  </si>
  <si>
    <t>Resfriador de ar com lavador de ar evaporativo direto</t>
  </si>
  <si>
    <t>Serpentina de arrefecimento tipo DX</t>
  </si>
  <si>
    <t>Serpentina de aquecimento elétrico</t>
  </si>
  <si>
    <t>Serpentina hidrônica</t>
  </si>
  <si>
    <t>Serpentina de aquecimento a vapor</t>
  </si>
  <si>
    <t>Serpentina de aquecimento a gás</t>
  </si>
  <si>
    <t>Serpentina com refrigerante de água</t>
  </si>
  <si>
    <t>Serpentina de aquecimento de água</t>
  </si>
  <si>
    <t>Trocador de calor casco e tubo</t>
  </si>
  <si>
    <t>Trocador de calor aquecedor de agulha</t>
  </si>
  <si>
    <t>Suporte de descida de cabos</t>
  </si>
  <si>
    <t>Quadro de distribuição de unidade consumidora</t>
  </si>
  <si>
    <t>Quadro de distribuição telefónica</t>
  </si>
  <si>
    <t>Quadro de distribuição lógico para dados e voz</t>
  </si>
  <si>
    <t>Quadro de distribuição elétrica</t>
  </si>
  <si>
    <t>Quadro central de controle de máquinas</t>
  </si>
  <si>
    <t>Quadro de interruptores</t>
  </si>
  <si>
    <t>Segmento de cabo de transmissão de corrente elétrica, dados ou sinais de telecomunicação</t>
  </si>
  <si>
    <t>Segmento de cabo de contato direto em linhas de trasnsporte</t>
  </si>
  <si>
    <t>Segmento do núcleo do cabo de transmissão de corrente elétrica, dados ou sinais de telecomunicação</t>
  </si>
  <si>
    <t>Segmento de cabo de fibra ótica para transmitir sinais de comunicação de alta velocidade</t>
  </si>
  <si>
    <t>Segmento de tubo semi-rígido de plástico de raio muito pequeno protege e abriga fibras óticas</t>
  </si>
  <si>
    <t>Segmento de cabos de fibra ótica para transmitir sinais de comunicação de alta velocidade</t>
  </si>
  <si>
    <t>Acoplador ou união de fio de cabo</t>
  </si>
  <si>
    <t>Segmento de fio de par trançado para transmição de dados</t>
  </si>
  <si>
    <t>Conexão de entrada de duto</t>
  </si>
  <si>
    <t>Conexão de saída de duto</t>
  </si>
  <si>
    <t>Conexão de junção de dutos</t>
  </si>
  <si>
    <t>Conexão de obstrução de duto</t>
  </si>
  <si>
    <t>Conexão de  transição de duto</t>
  </si>
  <si>
    <t>Segmento de duto flexível</t>
  </si>
  <si>
    <t>Segmento de duto rígido</t>
  </si>
  <si>
    <t>Silenciador de duto oval plano</t>
  </si>
  <si>
    <t>Silenciador de duto retangular</t>
  </si>
  <si>
    <t>Silenciador de duto circular</t>
  </si>
  <si>
    <t>Armazenador de insumo elétrico tipo bateria</t>
  </si>
  <si>
    <t>Armazenador de insumo elétrico tipo capacitor</t>
  </si>
  <si>
    <t>Armazenador de insumo elétrico tipo banco de capacitores</t>
  </si>
  <si>
    <t>Armazenador de insumo elétrico tipo compensador</t>
  </si>
  <si>
    <t>Armazenador de insumo elétrico tipo filtro harmônico</t>
  </si>
  <si>
    <t>Armazenador de insumo elétrico tipo indutor</t>
  </si>
  <si>
    <t>Armazenador de insumo elétrico tipo banco de indutores</t>
  </si>
  <si>
    <t>Armazenador de insumo elétrico tipo carregador</t>
  </si>
  <si>
    <t>Armazenador de insumo elétrico tipo UPS</t>
  </si>
  <si>
    <t>Aparelho lava-louças</t>
  </si>
  <si>
    <t>Aparelho forno eletrico</t>
  </si>
  <si>
    <t>Aparelho ventilador de pé</t>
  </si>
  <si>
    <t>Aparelho aquecedor elétrico de pé</t>
  </si>
  <si>
    <t xml:space="preserve">Aparelho individual de aquecimento de água </t>
  </si>
  <si>
    <t xml:space="preserve">Aparelho individual de enfriamento de água </t>
  </si>
  <si>
    <t>Aparelho tipo freezer</t>
  </si>
  <si>
    <t>Aparelho tipo cogelador</t>
  </si>
  <si>
    <t>Aparelho tipo secador de mãos</t>
  </si>
  <si>
    <t>Aparelho tipo máquina de cozinha</t>
  </si>
  <si>
    <t>Aparelho tipo microondas</t>
  </si>
  <si>
    <t>Aparelho tipo fotocopiadora</t>
  </si>
  <si>
    <t>Aparelho tipo geladeira</t>
  </si>
  <si>
    <t>Aparelho tipo secador</t>
  </si>
  <si>
    <t>Dispositivo de energia tipo painel de coletor solar</t>
  </si>
  <si>
    <t>Dispositivo de energia  painel solar</t>
  </si>
  <si>
    <t>Dispositivo de energia tipo gerador elétrico CHP</t>
  </si>
  <si>
    <t>Dispositivo de energia tipo motor elétrico para geração</t>
  </si>
  <si>
    <t>Dispositivo de energia tipo gerador autônomo</t>
  </si>
  <si>
    <t>Interruptor tipo contator</t>
  </si>
  <si>
    <t>Interruptor tipo chave seccionadora</t>
  </si>
  <si>
    <t>Motor DC</t>
  </si>
  <si>
    <t>Terminal de líquidos tipo carretel para mangueira de transferência</t>
  </si>
  <si>
    <t>Terminal de líquidos tipo braço de carregamento</t>
  </si>
  <si>
    <t>Tanque tipo vaso de pressão</t>
  </si>
  <si>
    <t>Tanque tipo bandeja para retenção de óleo</t>
  </si>
  <si>
    <t>Terminal tipo sumidoro</t>
  </si>
  <si>
    <t>Terminal tipo armadilha de odor</t>
  </si>
  <si>
    <t>Terminal tipo dreno de telhado</t>
  </si>
  <si>
    <t>Terminal tipo unidade para descarte de resíduos</t>
  </si>
  <si>
    <t>Terminal tipo armadilha de resíduos</t>
  </si>
  <si>
    <t>Equipamento tipo bebedouro</t>
  </si>
  <si>
    <t>Equipamento complementar tipo assento de vaso sanitário</t>
  </si>
  <si>
    <t>Equipamento de abastecimento de insumo tipo cisterna</t>
  </si>
  <si>
    <t>Equipamento de metais sanitários tipo chuveiro</t>
  </si>
  <si>
    <t>Equipamento de louças sanitárias tipo pia</t>
  </si>
  <si>
    <t>Equipamento de louças sanitárias tipo mictório</t>
  </si>
  <si>
    <t>Equipamento de louças sanitárias tipo lavatório</t>
  </si>
  <si>
    <t>Equipamento de louças sanitárias tipo bidet</t>
  </si>
  <si>
    <t>Equipamento de louças sanitárias tipo banheira</t>
  </si>
  <si>
    <t xml:space="preserve">Equipamento de louças sanitárias tipo vaso sanitário </t>
  </si>
  <si>
    <t>Tomada para energia elétrica</t>
  </si>
  <si>
    <t>Lâmpada fluorescente compacta</t>
  </si>
  <si>
    <t>Disjuntor elétrico</t>
  </si>
  <si>
    <t>Disjuntor de aterramento elétrico</t>
  </si>
  <si>
    <t>Seccionador elétrico tipo fusível</t>
  </si>
  <si>
    <t>Dispositivo de proteção elétrica tipo limitador de voltagem</t>
  </si>
  <si>
    <t>Dispositivo de proteção elétrica tipo varistor</t>
  </si>
  <si>
    <t>Dispositivo de proteção elétrica espaço de faísca elétrica</t>
  </si>
  <si>
    <t>Dispositivo de proteção elétrica tipo interruptor de corrente residual ou interruptor diferencial</t>
  </si>
  <si>
    <t>Equipamento de dados tipo antena</t>
  </si>
  <si>
    <t>Equipamento de dados tipo automaton</t>
  </si>
  <si>
    <t>Equipamento de dados tipo computador</t>
  </si>
  <si>
    <t>Equipamento de dados tipo fax</t>
  </si>
  <si>
    <t>Equipamento de dados tipo ponto de acesso à rede ou gateway</t>
  </si>
  <si>
    <t>Periférico inteligente de dados</t>
  </si>
  <si>
    <t>Equipamento de rede IP de dados</t>
  </si>
  <si>
    <t>Equipamento de dados tipo unidade eletrônica do lado da linha</t>
  </si>
  <si>
    <t>Equipamento de dados tipo modem</t>
  </si>
  <si>
    <t>Equipamento de dados tipo aparelho de rede</t>
  </si>
  <si>
    <t>Equipamento de dados tipo ponte de rede</t>
  </si>
  <si>
    <t>Equipamento de dados tipo Hub de rede</t>
  </si>
  <si>
    <t>Equipamento de dados tipo terminal óptico</t>
  </si>
  <si>
    <t>Equipamento de dados tipo unidade de rede óptica</t>
  </si>
  <si>
    <t>Equipamento de dados tipo impressora</t>
  </si>
  <si>
    <t>Equipamento de dados tipo central de controle de rádio</t>
  </si>
  <si>
    <t>Equipamento de dados tipo aparelho repetidor</t>
  </si>
  <si>
    <t>Equipamento de dados tipo aparelho roteador</t>
  </si>
  <si>
    <t>Equipamento de dados tipo aparelho digitalizador</t>
  </si>
  <si>
    <t>Equipamento de dados tipo aparelho de telefonia</t>
  </si>
  <si>
    <t>Equipamento de dados tipo componente de transição</t>
  </si>
  <si>
    <t>Equipamento de dados tipo aparelho transponder</t>
  </si>
  <si>
    <t>Equipamento de transporte de dados</t>
  </si>
  <si>
    <t>Equipamento de telecom tipo ponto de acesso de rede móvel</t>
  </si>
  <si>
    <t>Equipamento de telecom tipo unidade de banda base</t>
  </si>
  <si>
    <t>Equipamento de telecom tipo estação base transceptora (BTS)</t>
  </si>
  <si>
    <t>Equipamento de telecom tipo E-UTRAN Node B ou eNodeB</t>
  </si>
  <si>
    <t>Equipamento de telecom tipo nó de suporte de gateway GPRS</t>
  </si>
  <si>
    <t>Equipamento de telecom tipo unidade mestre</t>
  </si>
  <si>
    <t>Equipamento de telecom tipo central de comutação móvel</t>
  </si>
  <si>
    <t>Equipamento de telecom tipo servidor MSC</t>
  </si>
  <si>
    <t>Equipamento de telecom tipo unidade de controle de pacotes</t>
  </si>
  <si>
    <t>Equipamento de telecom tipo unidade de rádio remota</t>
  </si>
  <si>
    <t>Equipamento de telecom tipo unidade remota</t>
  </si>
  <si>
    <t>Equipamento de telecom tipo nó de suporte de serviço GPRS</t>
  </si>
  <si>
    <t>Equipamento de telecom tipo servidor de assinaturas</t>
  </si>
  <si>
    <t>Segmento de tubo flexível</t>
  </si>
  <si>
    <t>Válvula anti-vácuo</t>
  </si>
  <si>
    <t>Registro tipo torneira</t>
  </si>
  <si>
    <t>Válvula de descarga</t>
  </si>
  <si>
    <t>Válvula de gás de cozinha</t>
  </si>
  <si>
    <t>Válvula de alívio de pressão</t>
  </si>
  <si>
    <t>Válvula purgadora de vapor</t>
  </si>
  <si>
    <t>Válvula de esfera</t>
  </si>
  <si>
    <t>Válvula de gás</t>
  </si>
  <si>
    <t>Componentes laterais complementares à linha férrea</t>
  </si>
  <si>
    <t>Componente lateral à linha férrea</t>
  </si>
  <si>
    <t>Via férrea contínua</t>
  </si>
  <si>
    <t>Estrutura principal da ponte</t>
  </si>
  <si>
    <t>Estrutura da cabeceira da ponte</t>
  </si>
  <si>
    <t>Pilares da ponte</t>
  </si>
  <si>
    <t>Fuste do pilar da ponte</t>
  </si>
  <si>
    <t>Ponte pênsil ou suspensa</t>
  </si>
  <si>
    <t>Ponte treliçada</t>
  </si>
  <si>
    <t xml:space="preserve">Porto com a infraestrutura portuária completa </t>
  </si>
  <si>
    <t>Enrocamento de proteção</t>
  </si>
  <si>
    <t>Rampa de lançamento de navios e embarcações</t>
  </si>
  <si>
    <t>Parte principal da infraestrutura marítima</t>
  </si>
  <si>
    <t>Cume da infraestrutura marítima</t>
  </si>
  <si>
    <t>Cabeceira da comporta</t>
  </si>
  <si>
    <t>Local de atividades de fabricação ou montagem relativas á operação da infraestrutura marítima</t>
  </si>
  <si>
    <t>Parte de proteção contra a erosão costeira</t>
  </si>
  <si>
    <t>Parte para transferência de navio</t>
  </si>
  <si>
    <t>Infraestrutura de junção</t>
  </si>
  <si>
    <t>Infraestrutura de passagem de nível</t>
  </si>
  <si>
    <t>Segmento da infraestrutura</t>
  </si>
  <si>
    <t>Subestrutura da infraestrutura</t>
  </si>
  <si>
    <t>Superestrutura da infraestrutura</t>
  </si>
  <si>
    <t>Terminal da infraestrutura</t>
  </si>
  <si>
    <t>Parada ou ponto de ônibus</t>
  </si>
  <si>
    <t>Ilha central  de rodovia</t>
  </si>
  <si>
    <t>Reserva central  de rodovia</t>
  </si>
  <si>
    <t>Acostamento da rodovia</t>
  </si>
  <si>
    <t>Interseção de rodovias</t>
  </si>
  <si>
    <t>Área de acostamento da rodovia</t>
  </si>
  <si>
    <t xml:space="preserve">Vaga de estacionamento </t>
  </si>
  <si>
    <t>Área de ultrapassagem da rodovia</t>
  </si>
  <si>
    <t>Travessia de pedestres da rodovia</t>
  </si>
  <si>
    <t>Travessia ferroviária na rodovia</t>
  </si>
  <si>
    <t>Ilha de refúgio da rodovia</t>
  </si>
  <si>
    <t>Trecho da estrada da rodovia</t>
  </si>
  <si>
    <t xml:space="preserve">Beira da estrada </t>
  </si>
  <si>
    <t>Parte da beira da rodovia</t>
  </si>
  <si>
    <t>Travessia elevada de pedestres da rodovia</t>
  </si>
  <si>
    <t>Rótula na rodovia</t>
  </si>
  <si>
    <t>Parte do acostamento da rodovia</t>
  </si>
  <si>
    <t>Acostamento não pavimentado da rodovia</t>
  </si>
  <si>
    <t>Posto de pedágio da rodovia</t>
  </si>
  <si>
    <t>Ilha de trânsito da rodovia</t>
  </si>
  <si>
    <t>Faixa veicular da rodovia</t>
  </si>
  <si>
    <t>Eixos de posicionamento estrutural</t>
  </si>
  <si>
    <t>Elemento de posicionamento linear</t>
  </si>
  <si>
    <t>Produto de referência</t>
  </si>
  <si>
    <t>Elemento de arquitetura tipo porta</t>
  </si>
  <si>
    <t>Elemento de arquitetura tipo janela</t>
  </si>
  <si>
    <t>Elemento de arquitetura tipo laje</t>
  </si>
  <si>
    <t>Elemento de arquitetura tipo guarda-corpo</t>
  </si>
  <si>
    <t>Elemento de arquitetura tipo parede cortina para fachada</t>
  </si>
  <si>
    <t>Elemento de arquitetura tipo parede ou divisórias</t>
  </si>
  <si>
    <t xml:space="preserve">Elemento geométrico de superfície </t>
  </si>
  <si>
    <t>Elemento de sinalização</t>
  </si>
  <si>
    <t>Elemento de arquitetura ou estrutura tipo coluna</t>
  </si>
  <si>
    <t>Elemento estrutural tipo fundação profunda</t>
  </si>
  <si>
    <t>Elemento estrutural tipo fundação rasa</t>
  </si>
  <si>
    <t>Elemento estrutural tipo membro de uma estrutura ou montagem de suporte</t>
  </si>
  <si>
    <t>Elemento tipo placa</t>
  </si>
  <si>
    <t>Elemento estrutural tipo viga</t>
  </si>
  <si>
    <t>Elemento de referência espacial tipo limite</t>
  </si>
  <si>
    <t>Elemento de referência espacial tipo interseção</t>
  </si>
  <si>
    <t>Elemento de referência espacial tipo ponto em quilômetro</t>
  </si>
  <si>
    <t>Elemento de referência espacial tipo ponto de referência</t>
  </si>
  <si>
    <t>Elemento de referência espacial tipo ponto em milha</t>
  </si>
  <si>
    <t>Elemento de referência espacial tipo posição de referência</t>
  </si>
  <si>
    <t>Elemento de referência espacial tipo marco de referência</t>
  </si>
  <si>
    <t>Elemento de referência espacial tipo estação de referência</t>
  </si>
  <si>
    <t>Elemento de referência espacial tipo evento de superelevação</t>
  </si>
  <si>
    <t>Ponto de sondagem geotécnico</t>
  </si>
  <si>
    <t>Elemento para formação de trilhos</t>
  </si>
  <si>
    <t>Estrato para cursos, canais ou vias de trânsito</t>
  </si>
  <si>
    <t>Porta de conexão de duto de AVAC</t>
  </si>
  <si>
    <t>Porta de conexão de tubulação</t>
  </si>
  <si>
    <t>Porta de conexão de dispositivo sem fio</t>
  </si>
  <si>
    <t>Porta de conexão de cabo de distribuição de insumo</t>
  </si>
  <si>
    <t>Porta de conexão de caminhos ou leitos porta cabos</t>
  </si>
  <si>
    <t>Amortecedor de vibração</t>
  </si>
  <si>
    <t>Elemento de arquitetura tipo mobiliário</t>
  </si>
  <si>
    <t>Conjunto de montagem de cabeceira</t>
  </si>
  <si>
    <t>Conjunto estrutural tipo contraventamento em X</t>
  </si>
  <si>
    <t>Conjunto estrutural tipo pórtico contraventado</t>
  </si>
  <si>
    <t>Conjunto estrutural tipo tabuleiro</t>
  </si>
  <si>
    <t>Conjunto tipo painel de dilatação</t>
  </si>
  <si>
    <t>Conjunto de obras destinadas ao acesso</t>
  </si>
  <si>
    <t>Conjunto de vigas principais ou longarinas</t>
  </si>
  <si>
    <t>Conjunto de eixos estruturais</t>
  </si>
  <si>
    <t>Conjunto de elementos de um mastro estrutural</t>
  </si>
  <si>
    <t>Conjunto de elementos de um pilar estrutural</t>
  </si>
  <si>
    <t>Conjunto de elementos de um  pilone estrutural</t>
  </si>
  <si>
    <t>Conjunto de elementos de um pórtico rígido estrututural</t>
  </si>
  <si>
    <t>Conjunto de elementos de um abrigo</t>
  </si>
  <si>
    <t>Conjunto para montagem de trilhos</t>
  </si>
  <si>
    <t>Conjunto de barras para treliças estruturais</t>
  </si>
  <si>
    <t>Conjunto de redutores de velocidade</t>
  </si>
  <si>
    <t>Elemento de arquitetura porta simples ou duplas</t>
  </si>
  <si>
    <t>Elemento de arquitetura portão ou porta seccional</t>
  </si>
  <si>
    <t>Elemento de arquitetura alçapão</t>
  </si>
  <si>
    <t>Elemento de arquitetura Catraca</t>
  </si>
  <si>
    <t>Elemento de arquitetura tipo parede composta de elementos</t>
  </si>
  <si>
    <t>Elemento de arquitetura tipo divisória móvel</t>
  </si>
  <si>
    <t>Elemento de arquitetura tipo parapeito</t>
  </si>
  <si>
    <t>Elemento de arquitetura tipo divisória fixa</t>
  </si>
  <si>
    <t>Elemento de arquitetura tipo parede hidráulica</t>
  </si>
  <si>
    <t>Elemento de arquitetura tipo parede poligonal</t>
  </si>
  <si>
    <t>Elemento de arquitetura tipo muro de arrimo</t>
  </si>
  <si>
    <t>Elemento de arquitetura tipo parede de cisalhamento</t>
  </si>
  <si>
    <t>Elemento de arquitetura tipo parede sólida</t>
  </si>
  <si>
    <t>Elemento de arquitetura tipo parede básica</t>
  </si>
  <si>
    <t>Elemento de arquitetura portuária tipo parede quebra-mar</t>
  </si>
  <si>
    <t>Elemento de viadutos tipo laje de aproximação</t>
  </si>
  <si>
    <t>Raiz principal das classes definidas no modelo de informação IFC</t>
  </si>
  <si>
    <t>Trecho do caminho</t>
  </si>
  <si>
    <t>Marcação de defeito</t>
  </si>
  <si>
    <t>Marcação marca</t>
  </si>
  <si>
    <t>Marcação de superfície antiderrapante</t>
  </si>
  <si>
    <t>Marcação de faixa sonora para pavimento</t>
  </si>
  <si>
    <t>Marcação simbólica</t>
  </si>
  <si>
    <t>Marcação por identificador tipo etiqueta ou Tag</t>
  </si>
  <si>
    <t>Marcação de faixa sonora transversal para pavimento</t>
  </si>
  <si>
    <t>Marcação de tratamento da superfície</t>
  </si>
  <si>
    <t>Cerca de terreno ou lote</t>
  </si>
  <si>
    <t>Estaca estrutural de fundação</t>
  </si>
  <si>
    <t>Caixão estrutural de fundação</t>
  </si>
  <si>
    <t>Natureza</t>
  </si>
  <si>
    <t>Disciplina</t>
  </si>
  <si>
    <t>Tema</t>
  </si>
  <si>
    <t>Passagem hidráulica</t>
  </si>
  <si>
    <t>Estaca de atrito</t>
  </si>
  <si>
    <t>Estaca impulsionada</t>
  </si>
  <si>
    <t>Estaca escavada</t>
  </si>
  <si>
    <t>Estaca de coesão</t>
  </si>
  <si>
    <t>Estaca apoio</t>
  </si>
  <si>
    <t>Fundação caixão</t>
  </si>
  <si>
    <t>Fundação em poço</t>
  </si>
  <si>
    <t>Laje do andar</t>
  </si>
  <si>
    <t>Laje tipo radier de fundação</t>
  </si>
  <si>
    <t>Espaço destinado a atracadouro</t>
  </si>
  <si>
    <t>Equipamento de climatização tipo aquecedor</t>
  </si>
  <si>
    <t>Equipamento de climatização tipo convector</t>
  </si>
  <si>
    <t>Equipamento de climatização tipo radiador</t>
  </si>
  <si>
    <t>OST_StackedWalls_Obsolete_IdInWrongRange</t>
  </si>
  <si>
    <t>OST_MassTags_Obsolete_IdInWrongRange</t>
  </si>
  <si>
    <t>OST_MassSurface_Obsolete_IdInWrongRange</t>
  </si>
  <si>
    <t>OST_MassFloor_Obsolete_IdInWrongRange</t>
  </si>
  <si>
    <t>OST_Mass_Obsolete_IdInWrongRange</t>
  </si>
  <si>
    <t>OST_WallRefPlanes_Obsolete_IdInWrongRange</t>
  </si>
  <si>
    <t>OST_StickSymbols_Obsolete_IdInWrongRange</t>
  </si>
  <si>
    <t>OST_RemovedGridSeg_Obsolete_IdInWrongRange</t>
  </si>
  <si>
    <t>OST_PointClouds</t>
  </si>
  <si>
    <t>OST_AnalyticalPanelLocalCoordSys</t>
  </si>
  <si>
    <t>OST_AnalyticalMemberLocalCoordSys</t>
  </si>
  <si>
    <t>OST_AnalyticalOpening</t>
  </si>
  <si>
    <t>OST_AnalyticalPanel</t>
  </si>
  <si>
    <t>OST_AnalyticalMemberTags</t>
  </si>
  <si>
    <t>OST_AnalyticalMember</t>
  </si>
  <si>
    <t>OST_AssemblyOrigin_Lines</t>
  </si>
  <si>
    <t>OST_AssemblyOrigin_Planes</t>
  </si>
  <si>
    <t>OST_AssemblyOrigin_Points</t>
  </si>
  <si>
    <t>OST_AssemblyOrigin</t>
  </si>
  <si>
    <t>OST_LinksAnalytical</t>
  </si>
  <si>
    <t>OST_FoundationSlabAnalyticalTags</t>
  </si>
  <si>
    <t>OST_WallFoundationAnalyticalTags</t>
  </si>
  <si>
    <t>OST_IsolatedFoundationAnalyticalTags</t>
  </si>
  <si>
    <t>OST_WallAnalyticalTags</t>
  </si>
  <si>
    <t>OST_FloorAnalyticalTags</t>
  </si>
  <si>
    <t>OST_ColumnAnalyticalTags</t>
  </si>
  <si>
    <t>OST_BraceAnalyticalTags</t>
  </si>
  <si>
    <t>OST_BeamAnalyticalTags</t>
  </si>
  <si>
    <t>OST_AnalyticalNodes_Lines</t>
  </si>
  <si>
    <t>OST_AnalyticalNodes_Planes</t>
  </si>
  <si>
    <t>OST_AnalyticalNodes_Points</t>
  </si>
  <si>
    <t>OST_AnalyticalNodes</t>
  </si>
  <si>
    <t>OST_RigidLinksAnalytical</t>
  </si>
  <si>
    <t>OST_FoundationSlabAnalytical</t>
  </si>
  <si>
    <t>OST_WallFoundationAnalytical</t>
  </si>
  <si>
    <t>OST_IsolatedFoundationAnalytical</t>
  </si>
  <si>
    <t>OST_WallAnalytical</t>
  </si>
  <si>
    <t>OST_FloorAnalytical</t>
  </si>
  <si>
    <t>OST_ColumnEndSegment</t>
  </si>
  <si>
    <t>OST_ColumnStartSegment</t>
  </si>
  <si>
    <t>OST_ColumnAnalytical</t>
  </si>
  <si>
    <t>OST_BraceEndSegment</t>
  </si>
  <si>
    <t>OST_BraceStartSegment</t>
  </si>
  <si>
    <t>OST_BraceAnalytical</t>
  </si>
  <si>
    <t>OST_BeamEndSegment</t>
  </si>
  <si>
    <t>OST_BeamStartSegment</t>
  </si>
  <si>
    <t>OST_BeamAnalytical</t>
  </si>
  <si>
    <t>OST_CompassSecondaryMonth</t>
  </si>
  <si>
    <t>OST_CompassPrimaryMonth</t>
  </si>
  <si>
    <t>OST_CompassSectionFilled</t>
  </si>
  <si>
    <t>OST_LightLine</t>
  </si>
  <si>
    <t>OST_MultiSurface</t>
  </si>
  <si>
    <t>OST_SunSurface</t>
  </si>
  <si>
    <t>OST_Analemma</t>
  </si>
  <si>
    <t>OST_SunsetText</t>
  </si>
  <si>
    <t>OST_CompassSection</t>
  </si>
  <si>
    <t>OST_CompassOuter</t>
  </si>
  <si>
    <t>OST_SunriseText</t>
  </si>
  <si>
    <t>OST_CompassInner</t>
  </si>
  <si>
    <t>OST_SunPath2</t>
  </si>
  <si>
    <t>OST_SunPath1</t>
  </si>
  <si>
    <t>OST_Sun</t>
  </si>
  <si>
    <t>OST_SunStudy</t>
  </si>
  <si>
    <t>OST_StructuralTrussStickSymbols</t>
  </si>
  <si>
    <t>OST_StructuralTrussHiddenLines</t>
  </si>
  <si>
    <t>OST_TrussChord</t>
  </si>
  <si>
    <t>OST_TrussWeb</t>
  </si>
  <si>
    <t>OST_TrussBottomChordCurve</t>
  </si>
  <si>
    <t>OST_TrussTopChordCurve</t>
  </si>
  <si>
    <t>OST_TrussVertWebCurve</t>
  </si>
  <si>
    <t>OST_TrussDiagWebCurve</t>
  </si>
  <si>
    <t>OST_Truss</t>
  </si>
  <si>
    <t>OST_PlumbingEquipmentHiddenLines</t>
  </si>
  <si>
    <t>OST_MechanicalControlDevicesHiddenLines</t>
  </si>
  <si>
    <t>OST_RailingSystemTransitionHiddenLines_Deprecated</t>
  </si>
  <si>
    <t>OST_RailingSystemTerminationHiddenLines_Deprecated</t>
  </si>
  <si>
    <t>OST_RailingSystemRailHiddenLines_Deprecated</t>
  </si>
  <si>
    <t>OST_RailingSystemTopRailHiddenLines_Deprecated</t>
  </si>
  <si>
    <t>OST_RailingSystemHandRailBracketHiddenLines_Deprecated</t>
  </si>
  <si>
    <t>OST_RailingSystemHandRailHiddenLines_Deprecated</t>
  </si>
  <si>
    <t>OST_RailingSystemPanelBracketHiddenLines_Deprecated</t>
  </si>
  <si>
    <t>OST_RailingSystemPanelHiddenLines_Deprecated</t>
  </si>
  <si>
    <t>OST_RailingSystemBalusterHiddenLines_Deprecated</t>
  </si>
  <si>
    <t>OST_RailingSystemPostHiddenLines_Deprecated</t>
  </si>
  <si>
    <t>OST_RailingSystemSegmentHiddenLines_Deprecated</t>
  </si>
  <si>
    <t>OST_RailingSystemHiddenLines_Deprecated</t>
  </si>
  <si>
    <t>OST_StairStringer2012HiddenLines_Deprecated</t>
  </si>
  <si>
    <t>OST_StairTread2012HiddenLines_Deprecated</t>
  </si>
  <si>
    <t>OST_StairLanding2012HiddenLines_Deprecated</t>
  </si>
  <si>
    <t>OST_StairRun2012HiddenLines_Deprecated</t>
  </si>
  <si>
    <t>OST_Stairs2012HiddenLines_Deprecated</t>
  </si>
  <si>
    <t>OST_MassHiddenLines</t>
  </si>
  <si>
    <t>OST_CurtaSystemHiddenLines</t>
  </si>
  <si>
    <t>OST_OBSOLETE_ElemArrayHiddenLines</t>
  </si>
  <si>
    <t>OST_EntourageHiddenLines</t>
  </si>
  <si>
    <t>OST_PlantingHiddenLines</t>
  </si>
  <si>
    <t>OST_SpecialityEquipmentHiddenLines</t>
  </si>
  <si>
    <t>OST_TopographyHiddenLines</t>
  </si>
  <si>
    <t>OST_StructuralFramingSystemHiddenLines_Obsolete</t>
  </si>
  <si>
    <t>OST_SiteHiddenLines</t>
  </si>
  <si>
    <t>OST_RoadsHiddenLines</t>
  </si>
  <si>
    <t>OST_ParkingHiddenLines</t>
  </si>
  <si>
    <t>OST_PlumbingFixturesHiddenLines</t>
  </si>
  <si>
    <t>OST_MechanicalEquipmentHiddenLines</t>
  </si>
  <si>
    <t>OST_LightingFixturesHiddenLines</t>
  </si>
  <si>
    <t>OST_FurnitureSystemsHiddenLines</t>
  </si>
  <si>
    <t>OST_ElectricalFixturesHiddenLines</t>
  </si>
  <si>
    <t>OST_ElectricalEquipmentHiddenLines</t>
  </si>
  <si>
    <t>OST_CaseworkHiddenLines</t>
  </si>
  <si>
    <t>OST_DetailComponentsHiddenLines</t>
  </si>
  <si>
    <t>OST_ShaftOpeningHiddenLines</t>
  </si>
  <si>
    <t>OST_GenericModelHiddenLines</t>
  </si>
  <si>
    <t>OST_CurtainWallMullionsHiddenLines</t>
  </si>
  <si>
    <t>OST_CurtainWallPanelsHiddenLines</t>
  </si>
  <si>
    <t>OST_RampsHiddenLines</t>
  </si>
  <si>
    <t>OST_StairsRailingHiddenLines</t>
  </si>
  <si>
    <t>OST_StairsHiddenLines</t>
  </si>
  <si>
    <t>OST_ColumnsHiddenLines</t>
  </si>
  <si>
    <t>OST_FurnitureHiddenLines</t>
  </si>
  <si>
    <t>OST_LinesHiddenLines</t>
  </si>
  <si>
    <t>OST_CeilingsHiddenLines</t>
  </si>
  <si>
    <t>OST_RoofsHiddenLines</t>
  </si>
  <si>
    <t>OST_DoorsHiddenLines</t>
  </si>
  <si>
    <t>OST_WindowsHiddenLines</t>
  </si>
  <si>
    <t>OST_StructConnectionProfilesTags</t>
  </si>
  <si>
    <t>OST_StructConnectionHoleTags</t>
  </si>
  <si>
    <t>OST_CouplerHiddenLines</t>
  </si>
  <si>
    <t>OST_CouplerTags</t>
  </si>
  <si>
    <t>OST_Coupler</t>
  </si>
  <si>
    <t>OST_StructConnectionWeldTags</t>
  </si>
  <si>
    <t>OST_StructConnectionShearStudTags</t>
  </si>
  <si>
    <t>OST_StructConnectionAnchorTags</t>
  </si>
  <si>
    <t>OST_StructConnectionBoltTags</t>
  </si>
  <si>
    <t>OST_StructConnectionPlateTags</t>
  </si>
  <si>
    <t>OST_RebarHiddenLines</t>
  </si>
  <si>
    <t>OST_StructSubConnections</t>
  </si>
  <si>
    <t>OST_SteelElementStale</t>
  </si>
  <si>
    <t>OST_StructConnectionModifiers</t>
  </si>
  <si>
    <t>OST_StructConnectionWelds</t>
  </si>
  <si>
    <t>OST_StructConnectionHoles</t>
  </si>
  <si>
    <t>OST_StructConnectionShearStuds</t>
  </si>
  <si>
    <t>OST_StructConnectionNobleWarning</t>
  </si>
  <si>
    <t>OST_StructConnectionOthers</t>
  </si>
  <si>
    <t>OST_StructConnectionBolts</t>
  </si>
  <si>
    <t>OST_StructConnectionTags</t>
  </si>
  <si>
    <t>OST_StructConnectionAnchors</t>
  </si>
  <si>
    <t>OST_StructConnectionPlates</t>
  </si>
  <si>
    <t>OST_StructConnectionProfiles</t>
  </si>
  <si>
    <t>OST_StructConnectionReference</t>
  </si>
  <si>
    <t>OST_StructConnectionFailed</t>
  </si>
  <si>
    <t>OST_StructConnectionStale</t>
  </si>
  <si>
    <t>OST_StructConnectionSymbol</t>
  </si>
  <si>
    <t>OST_StructConnectionHiddenLines</t>
  </si>
  <si>
    <t>OST_StructWeldLines</t>
  </si>
  <si>
    <t>OST_StructConnections</t>
  </si>
  <si>
    <t>OST_FabricAreaBoundary</t>
  </si>
  <si>
    <t>OST_FabricReinSpanSymbol</t>
  </si>
  <si>
    <t>OST_FabricReinforcementWire</t>
  </si>
  <si>
    <t>OST_FabricReinforcementBoundary</t>
  </si>
  <si>
    <t>OST_RebarSetToggle</t>
  </si>
  <si>
    <t>OST_FabricAreaTags</t>
  </si>
  <si>
    <t>OST_FabricReinforcementTags</t>
  </si>
  <si>
    <t>OST_AreaReinTags</t>
  </si>
  <si>
    <t>OST_RebarTags</t>
  </si>
  <si>
    <t>OST_FabricAreaSketchSheetsLines</t>
  </si>
  <si>
    <t>OST_FabricAreaSketchEnvelopeLines</t>
  </si>
  <si>
    <t>OST_FabricAreas</t>
  </si>
  <si>
    <t>OST_FabricReinforcement</t>
  </si>
  <si>
    <t>OST_RebarCover</t>
  </si>
  <si>
    <t>OST_CoverType</t>
  </si>
  <si>
    <t>OST_RebarShape</t>
  </si>
  <si>
    <t>OST_PathReinBoundary</t>
  </si>
  <si>
    <t>OST_PathReinTags</t>
  </si>
  <si>
    <t>OST_PathReinSpanSymbol</t>
  </si>
  <si>
    <t>OST_PathRein</t>
  </si>
  <si>
    <t>OST_Cage</t>
  </si>
  <si>
    <t>OST_AreaReinXVisibility</t>
  </si>
  <si>
    <t>OST_AreaReinBoundary</t>
  </si>
  <si>
    <t>OST_AreaReinSpanSymbol</t>
  </si>
  <si>
    <t>OST_AreaReinSketchOverride</t>
  </si>
  <si>
    <t>OST_AreaRein</t>
  </si>
  <si>
    <t>OST_RebarLines</t>
  </si>
  <si>
    <t>OST_RebarSketchLines</t>
  </si>
  <si>
    <t>OST_Rebar</t>
  </si>
  <si>
    <t>OST_MEPAncillaryFramingTags</t>
  </si>
  <si>
    <t>OST_PlumbingEquipmentTags</t>
  </si>
  <si>
    <t>OST_PlumbingEquipment</t>
  </si>
  <si>
    <t>OST_MechanicalControlDeviceTags</t>
  </si>
  <si>
    <t>OST_MechanicalControlDevices</t>
  </si>
  <si>
    <t>OST_MEPAncillaryFraming</t>
  </si>
  <si>
    <t>OST_MEPAncillaries_Obsolete</t>
  </si>
  <si>
    <t>OST_FabricationDuctworkStiffenerTags</t>
  </si>
  <si>
    <t>OST_FabricationDuctworkStiffeners</t>
  </si>
  <si>
    <t>OST_ELECTRICAL_AreaBasedLoads_Reference_Visibility</t>
  </si>
  <si>
    <t>OST_ELECTRICAL_AreaBasedLoads_InteriorFill_Visibility</t>
  </si>
  <si>
    <t>OST_ELECTRICAL_AreaBasedLoads_ColorFill_Obsolete</t>
  </si>
  <si>
    <t>OST_ELECTRICAL_AreaBasedLoads_Reference</t>
  </si>
  <si>
    <t>OST_ELECTRICAL_AreaBasedLoads_InteriorFill</t>
  </si>
  <si>
    <t>OST_ELECTRICAL_AreaBasedLoads_Boundary</t>
  </si>
  <si>
    <t>OST_FabricationPipeworkInsulation</t>
  </si>
  <si>
    <t>OST_FabricationDuctworkLining</t>
  </si>
  <si>
    <t>OST_FabricationContainmentDrop</t>
  </si>
  <si>
    <t>OST_FabricationContainmentRise</t>
  </si>
  <si>
    <t>OST_FabricationPipeworkDrop</t>
  </si>
  <si>
    <t>OST_FabricationPipeworkRise</t>
  </si>
  <si>
    <t>OST_FabricationContainmentSymbology</t>
  </si>
  <si>
    <t>OST_FabricationContainmentCenterLine</t>
  </si>
  <si>
    <t>OST_FabricationContainmentTags</t>
  </si>
  <si>
    <t>OST_FabricationContainment</t>
  </si>
  <si>
    <t>OST_FabricationPipeworkSymbology</t>
  </si>
  <si>
    <t>OST_FabricationPipeworkCenterLine</t>
  </si>
  <si>
    <t>OST_FabricationPipeworkTags</t>
  </si>
  <si>
    <t>OST_FabricationPipework</t>
  </si>
  <si>
    <t>OST_FabricationDuctworkSymbology</t>
  </si>
  <si>
    <t>OST_FabricationDuctworkDrop</t>
  </si>
  <si>
    <t>OST_FabricationDuctworkRise</t>
  </si>
  <si>
    <t>OST_FabricationHangerTags</t>
  </si>
  <si>
    <t>OST_FabricationHangers</t>
  </si>
  <si>
    <t>OST_OBSOLETE_FabricationPartsTmpGraphicDropDrag</t>
  </si>
  <si>
    <t>OST_FabricationPartsTmpGraphicDrag</t>
  </si>
  <si>
    <t>OST_OBSOLETE_FabricationPartsTmpGraphicDrop</t>
  </si>
  <si>
    <t>OST_FabricationPartsTmpGraphicEnd</t>
  </si>
  <si>
    <t>OST_FabricationDuctworkInsulation</t>
  </si>
  <si>
    <t>OST_LayoutNodes</t>
  </si>
  <si>
    <t>OST_FabricationDuctworkCenterLine</t>
  </si>
  <si>
    <t>OST_FabricationServiceElements</t>
  </si>
  <si>
    <t>OST_FabricationDuctworkTags</t>
  </si>
  <si>
    <t>OST_FabricationDuctwork</t>
  </si>
  <si>
    <t>OST_LayoutPathBase_Pipings</t>
  </si>
  <si>
    <t>OST_NumberingSchemas</t>
  </si>
  <si>
    <t>OST_DivisionRules</t>
  </si>
  <si>
    <t>OST_gbXML_Shade</t>
  </si>
  <si>
    <t>OST_AnalyticSurfaces</t>
  </si>
  <si>
    <t>OST_AnalyticSpaces</t>
  </si>
  <si>
    <t>OST_gbXML_OpeningAir</t>
  </si>
  <si>
    <t>OST_gbXML_NonSlidingDoor</t>
  </si>
  <si>
    <t>OST_gbXML_SlidingDoor</t>
  </si>
  <si>
    <t>OST_gbXML_OperableSkylight</t>
  </si>
  <si>
    <t>OST_gbXML_FixedSkylight</t>
  </si>
  <si>
    <t>OST_gbXML_OperableWindow</t>
  </si>
  <si>
    <t>OST_gbXML_FixedWindow</t>
  </si>
  <si>
    <t>OST_gbXML_UndergroundCeiling</t>
  </si>
  <si>
    <t>OST_gbXML_UndergroundSlab</t>
  </si>
  <si>
    <t>OST_gbXML_UndergroundWall</t>
  </si>
  <si>
    <t>OST_gbXML_SurfaceAir</t>
  </si>
  <si>
    <t>OST_gbXML_Ceiling</t>
  </si>
  <si>
    <t>OST_gbXML_InteriorFloor</t>
  </si>
  <si>
    <t>OST_gbXML_InteriorWall</t>
  </si>
  <si>
    <t>OST_gbXML_SlabOnGrade</t>
  </si>
  <si>
    <t>OST_gbXML_RaisedFloor</t>
  </si>
  <si>
    <t>OST_gbXML_Roof</t>
  </si>
  <si>
    <t>OST_gbXML_ExteriorWall</t>
  </si>
  <si>
    <t>OST_DivisionProfile</t>
  </si>
  <si>
    <t>OST_SplitterProfile</t>
  </si>
  <si>
    <t>OST_PipeSegments</t>
  </si>
  <si>
    <t>OST_GraphicalWarning_OpenConnector</t>
  </si>
  <si>
    <t>OST_PlaceHolderPipes</t>
  </si>
  <si>
    <t>OST_PlaceHolderDucts</t>
  </si>
  <si>
    <t>OST_PipingSystem_Reference_Visibility</t>
  </si>
  <si>
    <t>OST_PipingSystem_Reference</t>
  </si>
  <si>
    <t>OST_DuctSystem_Reference_Visibility</t>
  </si>
  <si>
    <t>OST_DuctSystem_Reference</t>
  </si>
  <si>
    <t>OST_PipeInsulationsTags</t>
  </si>
  <si>
    <t>OST_DuctLiningsTags</t>
  </si>
  <si>
    <t>OST_DuctInsulationsTags</t>
  </si>
  <si>
    <t>OST_ElectricalInternalCircuits</t>
  </si>
  <si>
    <t>OST_PanelScheduleGraphics</t>
  </si>
  <si>
    <t>OST_CableTrayRun</t>
  </si>
  <si>
    <t>OST_ConduitRun</t>
  </si>
  <si>
    <t>OST_ParamElemElectricalLoadClassification</t>
  </si>
  <si>
    <t>OST_DataPanelScheduleTemplates</t>
  </si>
  <si>
    <t>OST_SwitchboardScheduleTemplates</t>
  </si>
  <si>
    <t>OST_BranchPanelScheduleTemplates</t>
  </si>
  <si>
    <t>OST_ConduitStandards</t>
  </si>
  <si>
    <t>OST_ElectricalLoadClassifications</t>
  </si>
  <si>
    <t>OST_ElectricalDemandFactorDefinitions</t>
  </si>
  <si>
    <t>OST_ConduitFittingCenterLine</t>
  </si>
  <si>
    <t>OST_CableTrayFittingCenterLine</t>
  </si>
  <si>
    <t>OST_ConduitCenterLine</t>
  </si>
  <si>
    <t>OST_ConduitDrop</t>
  </si>
  <si>
    <t>OST_ConduitRiseDrop</t>
  </si>
  <si>
    <t>OST_CableTrayCenterLine</t>
  </si>
  <si>
    <t>OST_CableTrayDrop</t>
  </si>
  <si>
    <t>OST_CableTrayRiseDrop</t>
  </si>
  <si>
    <t>OST_ConduitTags</t>
  </si>
  <si>
    <t>OST_Conduit</t>
  </si>
  <si>
    <t>OST_CableTrayTags</t>
  </si>
  <si>
    <t>OST_CableTray</t>
  </si>
  <si>
    <t>OST_ConduitFittingTags</t>
  </si>
  <si>
    <t>OST_ConduitFitting</t>
  </si>
  <si>
    <t>OST_CableTrayFittingTags</t>
  </si>
  <si>
    <t>OST_CableTrayFitting</t>
  </si>
  <si>
    <t>OST_RoutingPreferences</t>
  </si>
  <si>
    <t>OST_DuctLinings</t>
  </si>
  <si>
    <t>OST_DuctInsulations</t>
  </si>
  <si>
    <t>OST_PipeInsulations</t>
  </si>
  <si>
    <t>OST_HVAC_Load_Schedules</t>
  </si>
  <si>
    <t>OST_HVAC_Load_Building_Types</t>
  </si>
  <si>
    <t>OST_HVAC_Load_Space_Types</t>
  </si>
  <si>
    <t>OST_HVAC_Zones_Reference_Visibility</t>
  </si>
  <si>
    <t>OST_HVAC_Zones_InteriorFill_Visibility</t>
  </si>
  <si>
    <t>OST_HVAC_Zones_ColorFill</t>
  </si>
  <si>
    <t>OST_ZoneTags</t>
  </si>
  <si>
    <t>OST_LayoutPath_Bases</t>
  </si>
  <si>
    <t>OST_WireTemperatureRatings</t>
  </si>
  <si>
    <t>OST_WireInsulations</t>
  </si>
  <si>
    <t>OST_WireMaterials</t>
  </si>
  <si>
    <t>OST_HVAC_Zones_Reference</t>
  </si>
  <si>
    <t>OST_HVAC_Zones_InteriorFill</t>
  </si>
  <si>
    <t>OST_HVAC_Zones_Boundary</t>
  </si>
  <si>
    <t>OST_HVAC_Zones</t>
  </si>
  <si>
    <t>OST_Fluids</t>
  </si>
  <si>
    <t>OST_PipeSchedules</t>
  </si>
  <si>
    <t>OST_PipeMaterials</t>
  </si>
  <si>
    <t>OST_PipeConnections</t>
  </si>
  <si>
    <t>OST_EAConstructions</t>
  </si>
  <si>
    <t>OST_SwitchSystem</t>
  </si>
  <si>
    <t>OST_SprinklerTags</t>
  </si>
  <si>
    <t>OST_Sprinklers</t>
  </si>
  <si>
    <t>OST_RouteCurveBranch</t>
  </si>
  <si>
    <t>OST_RouteCurveMain</t>
  </si>
  <si>
    <t>OST_RouteCurve</t>
  </si>
  <si>
    <t>OST_GbXML_Opening</t>
  </si>
  <si>
    <t>OST_GbXML_SType_Underground</t>
  </si>
  <si>
    <t>OST_GbXML_SType_Shade</t>
  </si>
  <si>
    <t>OST_GbXML_SType_Exterior</t>
  </si>
  <si>
    <t>OST_GbXML_SType_Interior</t>
  </si>
  <si>
    <t>OST_GbXMLFaces</t>
  </si>
  <si>
    <t>OST_WireHomeRunArrows</t>
  </si>
  <si>
    <t>OST_LightingDeviceTags</t>
  </si>
  <si>
    <t>OST_LightingDevices</t>
  </si>
  <si>
    <t>OST_FireAlarmDeviceTags</t>
  </si>
  <si>
    <t>OST_FireAlarmDevices</t>
  </si>
  <si>
    <t>OST_DataDeviceTags</t>
  </si>
  <si>
    <t>OST_DataDevices</t>
  </si>
  <si>
    <t>OST_CommunicationDeviceTags</t>
  </si>
  <si>
    <t>OST_CommunicationDevices</t>
  </si>
  <si>
    <t>OST_SecurityDeviceTags</t>
  </si>
  <si>
    <t>OST_SecurityDevices</t>
  </si>
  <si>
    <t>OST_NurseCallDeviceTags</t>
  </si>
  <si>
    <t>OST_NurseCallDevices</t>
  </si>
  <si>
    <t>OST_TelephoneDeviceTags</t>
  </si>
  <si>
    <t>OST_TelephoneDevices</t>
  </si>
  <si>
    <t>OST_WireTickMarks</t>
  </si>
  <si>
    <t>OST_PipeFittingInsulation</t>
  </si>
  <si>
    <t>OST_PipeFittingCenterLine</t>
  </si>
  <si>
    <t>OST_FlexPipeCurvesInsulation</t>
  </si>
  <si>
    <t>OST_PipeCurvesInsulation</t>
  </si>
  <si>
    <t>OST_PipeCurvesDrop</t>
  </si>
  <si>
    <t>OST_DuctFittingLining</t>
  </si>
  <si>
    <t>OST_DuctFittingInsulation</t>
  </si>
  <si>
    <t>OST_DuctFittingCenterLine</t>
  </si>
  <si>
    <t>OST_FlexDuctCurvesInsulation</t>
  </si>
  <si>
    <t>OST_DuctCurvesLining</t>
  </si>
  <si>
    <t>OST_DuctCurvesInsulation</t>
  </si>
  <si>
    <t>OST_DuctCurvesDrop</t>
  </si>
  <si>
    <t>OST_DuctFittingTags</t>
  </si>
  <si>
    <t>OST_PipeFittingTags</t>
  </si>
  <si>
    <t>OST_PipeColorFills</t>
  </si>
  <si>
    <t>OST_PipeColorFillLegends</t>
  </si>
  <si>
    <t>OST_WireTags</t>
  </si>
  <si>
    <t>OST_PipeAccessoryTags</t>
  </si>
  <si>
    <t>OST_PipeAccessory</t>
  </si>
  <si>
    <t>OST_PipeCurvesRiseDrop</t>
  </si>
  <si>
    <t>OST_FlexPipeCurvesPattern</t>
  </si>
  <si>
    <t>OST_FlexPipeCurvesContour</t>
  </si>
  <si>
    <t>OST_FlexPipeCurvesCenterLine</t>
  </si>
  <si>
    <t>OST_FlexPipeCurves</t>
  </si>
  <si>
    <t>OST_PipeFitting</t>
  </si>
  <si>
    <t>OST_FlexPipeTags</t>
  </si>
  <si>
    <t>OST_PipeTags</t>
  </si>
  <si>
    <t>OST_PipeCurvesContour</t>
  </si>
  <si>
    <t>OST_PipeCurvesCenterLine</t>
  </si>
  <si>
    <t>OST_PipeCurves</t>
  </si>
  <si>
    <t>OST_PipingSystem</t>
  </si>
  <si>
    <t>OST_ElectricalDemandFactor</t>
  </si>
  <si>
    <t>OST_ElecDistributionSys</t>
  </si>
  <si>
    <t>OST_ElectricalVoltage</t>
  </si>
  <si>
    <t>OST_Wire</t>
  </si>
  <si>
    <t>OST_ElectricalCircuitTags</t>
  </si>
  <si>
    <t>OST_ElectricalCircuit</t>
  </si>
  <si>
    <t>OST_DuctCurvesRiseDrop</t>
  </si>
  <si>
    <t>OST_FlexDuctCurvesPattern</t>
  </si>
  <si>
    <t>OST_FlexDuctCurvesContour</t>
  </si>
  <si>
    <t>OST_FlexDuctCurvesCenterLine</t>
  </si>
  <si>
    <t>OST_FlexDuctCurves</t>
  </si>
  <si>
    <t>OST_DuctAccessoryTags</t>
  </si>
  <si>
    <t>OST_DuctAccessory</t>
  </si>
  <si>
    <t>OST_DuctSystem</t>
  </si>
  <si>
    <t>OST_DuctTerminalTags</t>
  </si>
  <si>
    <t>OST_DuctTerminal</t>
  </si>
  <si>
    <t>OST_DuctFitting</t>
  </si>
  <si>
    <t>OST_DuctColorFills</t>
  </si>
  <si>
    <t>OST_FlexDuctTags</t>
  </si>
  <si>
    <t>OST_DuctTags</t>
  </si>
  <si>
    <t>OST_DuctCurvesContour</t>
  </si>
  <si>
    <t>OST_DuctCurvesCenterLine</t>
  </si>
  <si>
    <t>OST_DuctCurves</t>
  </si>
  <si>
    <t>OST_DuctColorFillLegends</t>
  </si>
  <si>
    <t>OST_ConnectorElemZAxis</t>
  </si>
  <si>
    <t>OST_ConnectorElemYAxis</t>
  </si>
  <si>
    <t>OST_ConnectorElemXAxis</t>
  </si>
  <si>
    <t>OST_ConnectorElem</t>
  </si>
  <si>
    <t>OST_VibrationManagementTags</t>
  </si>
  <si>
    <t>OST_BridgeFramingTrussTags</t>
  </si>
  <si>
    <t>OST_BridgeFramingDiaphragmTags</t>
  </si>
  <si>
    <t>OST_BridgeFramingCrossBracingTags</t>
  </si>
  <si>
    <t>OST_StructuralTendonTags</t>
  </si>
  <si>
    <t>OST_StructuralTendonHiddenLines</t>
  </si>
  <si>
    <t>OST_StructuralTendons</t>
  </si>
  <si>
    <t>OST_ExpansionJointTags</t>
  </si>
  <si>
    <t>OST_ExpansionJointHiddenLines</t>
  </si>
  <si>
    <t>OST_ExpansionJoints</t>
  </si>
  <si>
    <t>OST_VibrationIsolatorTags</t>
  </si>
  <si>
    <t>OST_VibrationIsolators</t>
  </si>
  <si>
    <t>OST_VibrationDamperTags</t>
  </si>
  <si>
    <t>OST_VibrationDampers</t>
  </si>
  <si>
    <t>OST_VibrationManagementHiddenLines</t>
  </si>
  <si>
    <t>OST_VibrationManagement</t>
  </si>
  <si>
    <t>OST_BridgeFramingTrusses</t>
  </si>
  <si>
    <t>OST_BridgeFramingDiaphragms</t>
  </si>
  <si>
    <t>OST_BridgeFramingCrossBracing</t>
  </si>
  <si>
    <t>OST_BridgeFramingTags</t>
  </si>
  <si>
    <t>OST_BridgeFramingHiddenLines</t>
  </si>
  <si>
    <t>OST_BridgeFraming</t>
  </si>
  <si>
    <t>OST_PierWallTags</t>
  </si>
  <si>
    <t>OST_PierWalls</t>
  </si>
  <si>
    <t>OST_PierPileTags</t>
  </si>
  <si>
    <t>OST_PierPiles</t>
  </si>
  <si>
    <t>OST_PierColumnTags</t>
  </si>
  <si>
    <t>OST_PierColumns</t>
  </si>
  <si>
    <t>OST_PierCapTags</t>
  </si>
  <si>
    <t>OST_PierCaps</t>
  </si>
  <si>
    <t>OST_ApproachSlabTags</t>
  </si>
  <si>
    <t>OST_AbutmentWallTags</t>
  </si>
  <si>
    <t>OST_AbutmentPileTags</t>
  </si>
  <si>
    <t>OST_AbutmentFoundationTags</t>
  </si>
  <si>
    <t>OST_ApproachSlabs</t>
  </si>
  <si>
    <t>OST_AbutmentWalls</t>
  </si>
  <si>
    <t>OST_AbutmentPiles</t>
  </si>
  <si>
    <t>OST_AbutmentFoundations</t>
  </si>
  <si>
    <t>OST_BridgeBearingTags</t>
  </si>
  <si>
    <t>OST_BridgeGirderTags</t>
  </si>
  <si>
    <t>OST_BridgeFoundationTags</t>
  </si>
  <si>
    <t>OST_BridgeDeckTags</t>
  </si>
  <si>
    <t>OST_BridgeArchTags</t>
  </si>
  <si>
    <t>OST_BridgeCableTags</t>
  </si>
  <si>
    <t>OST_BridgeTowerTags</t>
  </si>
  <si>
    <t>OST_BridgePierTags</t>
  </si>
  <si>
    <t>OST_BridgeAbutmentTags</t>
  </si>
  <si>
    <t>OST_BridgeBearingHiddenLines</t>
  </si>
  <si>
    <t>OST_BridgeGirderHiddenLines2021_Deprecated</t>
  </si>
  <si>
    <t>OST_BridgeFoundationHiddenLines2021_Deprecated</t>
  </si>
  <si>
    <t>OST_BridgeDeckHiddenLines</t>
  </si>
  <si>
    <t>OST_BridgeArchHiddenLines2021_Deprecated</t>
  </si>
  <si>
    <t>OST_BridgeCableHiddenLines2021_Deprecated</t>
  </si>
  <si>
    <t>OST_BridgeTowerHiddenLines2021_Deprecated</t>
  </si>
  <si>
    <t>OST_BridgePierHiddenLines</t>
  </si>
  <si>
    <t>OST_BridgeAbutmentHiddenLines</t>
  </si>
  <si>
    <t>OST_BridgeBearings</t>
  </si>
  <si>
    <t>OST_BridgeGirders</t>
  </si>
  <si>
    <t>OST_BridgeFoundations</t>
  </si>
  <si>
    <t>OST_BridgeDecks</t>
  </si>
  <si>
    <t>OST_BridgeArches</t>
  </si>
  <si>
    <t>OST_BridgeCables</t>
  </si>
  <si>
    <t>OST_BridgeTowers</t>
  </si>
  <si>
    <t>OST_BridgePiers</t>
  </si>
  <si>
    <t>OST_BridgeAbutments</t>
  </si>
  <si>
    <t>OST_DesignOptions</t>
  </si>
  <si>
    <t>OST_DesignOptionSets</t>
  </si>
  <si>
    <t>OST_StructuralBracePlanReps</t>
  </si>
  <si>
    <t>OST_StructConnectionSymbols</t>
  </si>
  <si>
    <t>OST_StructuralAnnotations</t>
  </si>
  <si>
    <t>OST_RevisionCloudTags</t>
  </si>
  <si>
    <t>OST_RevisionNumberingSequences</t>
  </si>
  <si>
    <t>OST_Revisions</t>
  </si>
  <si>
    <t>OST_RevisionClouds</t>
  </si>
  <si>
    <t>OST_EditCutProfile</t>
  </si>
  <si>
    <t>OST_ElevationMarks</t>
  </si>
  <si>
    <t>OST_GridHeads</t>
  </si>
  <si>
    <t>OST_LevelHeads</t>
  </si>
  <si>
    <t>OST_DecalType</t>
  </si>
  <si>
    <t>OST_DecalElement</t>
  </si>
  <si>
    <t>OST_VolumeOfInterest</t>
  </si>
  <si>
    <t>OST_BoundaryConditions</t>
  </si>
  <si>
    <t>OST_InternalAreaLoadTags</t>
  </si>
  <si>
    <t>OST_InternalLineLoadTags</t>
  </si>
  <si>
    <t>OST_InternalPointLoadTags</t>
  </si>
  <si>
    <t>OST_AreaLoadTags</t>
  </si>
  <si>
    <t>OST_LineLoadTags</t>
  </si>
  <si>
    <t>OST_PointLoadTags</t>
  </si>
  <si>
    <t>OST_LoadCasesSeismic</t>
  </si>
  <si>
    <t>OST_LoadCasesTemperature</t>
  </si>
  <si>
    <t>OST_LoadCasesAccidental</t>
  </si>
  <si>
    <t>OST_LoadCasesRoofLive</t>
  </si>
  <si>
    <t>OST_LoadCasesSnow</t>
  </si>
  <si>
    <t>OST_LoadCasesWind</t>
  </si>
  <si>
    <t>OST_LoadCasesLive</t>
  </si>
  <si>
    <t>OST_LoadCasesDead</t>
  </si>
  <si>
    <t>OST_LoadCases</t>
  </si>
  <si>
    <t>OST_InternalAreaLoads</t>
  </si>
  <si>
    <t>OST_InternalLineLoads</t>
  </si>
  <si>
    <t>OST_InternalPointLoads</t>
  </si>
  <si>
    <t>OST_InternalLoads</t>
  </si>
  <si>
    <t>OST_AreaLoads</t>
  </si>
  <si>
    <t>OST_LineLoads</t>
  </si>
  <si>
    <t>OST_PointLoads</t>
  </si>
  <si>
    <t>OST_Loads</t>
  </si>
  <si>
    <t>OST_BeamSystemTags</t>
  </si>
  <si>
    <t>OST_FootingSpanDirectionSymbol</t>
  </si>
  <si>
    <t>OST_SpanDirectionSymbol</t>
  </si>
  <si>
    <t>OST_SpotSlopesSymbols</t>
  </si>
  <si>
    <t>OST_SpotCoordinateSymbols</t>
  </si>
  <si>
    <t>OST_SpotElevSymbols</t>
  </si>
  <si>
    <t>OST_MultiLeaderTag</t>
  </si>
  <si>
    <t>OST_CurtainWallMullionTags</t>
  </si>
  <si>
    <t>OST_StructuralConnectionHandlerTags_Deprecated</t>
  </si>
  <si>
    <t>OST_TrussTags</t>
  </si>
  <si>
    <t>OST_KeynoteTags</t>
  </si>
  <si>
    <t>OST_DetailComponentTags</t>
  </si>
  <si>
    <t>OST_MaterialTags</t>
  </si>
  <si>
    <t>OST_FloorTags</t>
  </si>
  <si>
    <t>OST_CurtaSystemTags</t>
  </si>
  <si>
    <t>OST_HostFinTags</t>
  </si>
  <si>
    <t>OST_StairsTags</t>
  </si>
  <si>
    <t>OST_MultiCategoryTags</t>
  </si>
  <si>
    <t>OST_PlantingTags</t>
  </si>
  <si>
    <t>OST_AreaTags</t>
  </si>
  <si>
    <t>OST_StructuralFoundationTags</t>
  </si>
  <si>
    <t>OST_StructuralColumnTags</t>
  </si>
  <si>
    <t>OST_ParkingTags</t>
  </si>
  <si>
    <t>OST_SiteTags</t>
  </si>
  <si>
    <t>OST_StructuralFramingTags</t>
  </si>
  <si>
    <t>OST_SpecialityEquipmentTags</t>
  </si>
  <si>
    <t>OST_GenericModelTags</t>
  </si>
  <si>
    <t>OST_CurtainWallPanelTags</t>
  </si>
  <si>
    <t>OST_WallTags</t>
  </si>
  <si>
    <t>OST_PlumbingFixtureTags</t>
  </si>
  <si>
    <t>OST_MechanicalEquipmentTags</t>
  </si>
  <si>
    <t>OST_LightingFixtureTags</t>
  </si>
  <si>
    <t>OST_FurnitureSystemTags</t>
  </si>
  <si>
    <t>OST_FurnitureTags</t>
  </si>
  <si>
    <t>OST_ElectricalFixtureTags</t>
  </si>
  <si>
    <t>OST_ElectricalEquipmentTags</t>
  </si>
  <si>
    <t>OST_CeilingTags</t>
  </si>
  <si>
    <t>OST_CaseworkTags</t>
  </si>
  <si>
    <t>OST_Tags</t>
  </si>
  <si>
    <t>OST_MEPSpaceColorFill</t>
  </si>
  <si>
    <t>OST_MEPSpaceReference</t>
  </si>
  <si>
    <t>OST_MEPSpaceInteriorFill</t>
  </si>
  <si>
    <t>OST_MEPSpaceReferenceVisibility</t>
  </si>
  <si>
    <t>OST_MEPSpaceInteriorFillVisibility</t>
  </si>
  <si>
    <t>OST_MEPSpaces</t>
  </si>
  <si>
    <t>OST_StackedWalls</t>
  </si>
  <si>
    <t>OST_MassGlazingAll</t>
  </si>
  <si>
    <t>OST_MassFloorsAll</t>
  </si>
  <si>
    <t>OST_MassWallsAll</t>
  </si>
  <si>
    <t>OST_MassExteriorWallUnderground</t>
  </si>
  <si>
    <t>OST_MassSlab</t>
  </si>
  <si>
    <t>OST_MassShade</t>
  </si>
  <si>
    <t>OST_MassOpening</t>
  </si>
  <si>
    <t>OST_MassSkylights</t>
  </si>
  <si>
    <t>OST_MassGlazing</t>
  </si>
  <si>
    <t>OST_MassRoof</t>
  </si>
  <si>
    <t>OST_MassExteriorWall</t>
  </si>
  <si>
    <t>OST_MassInteriorWall</t>
  </si>
  <si>
    <t>OST_MassZone</t>
  </si>
  <si>
    <t>OST_MassAreaFaceTags</t>
  </si>
  <si>
    <t>OST_HostTemplate</t>
  </si>
  <si>
    <t>OST_MassFaceSplitter</t>
  </si>
  <si>
    <t>OST_MassCutter</t>
  </si>
  <si>
    <t>OST_ZoningEnvelope</t>
  </si>
  <si>
    <t>OST_MassTags</t>
  </si>
  <si>
    <t>OST_MassForm</t>
  </si>
  <si>
    <t>OST_MassFloor</t>
  </si>
  <si>
    <t>OST_Mass</t>
  </si>
  <si>
    <t>OST_DividedSurface_DiscardedDivisionLines</t>
  </si>
  <si>
    <t>OST_DividedSurfaceBelt</t>
  </si>
  <si>
    <t>OST_TilePatterns</t>
  </si>
  <si>
    <t>OST_AlwaysExcludedInAllViews</t>
  </si>
  <si>
    <t>OST_DividedSurface_TransparentFace</t>
  </si>
  <si>
    <t>OST_DividedSurface_PreDividedSurface</t>
  </si>
  <si>
    <t>OST_DividedSurface_PatternFill</t>
  </si>
  <si>
    <t>OST_DividedSurface_PatternLines</t>
  </si>
  <si>
    <t>OST_DividedSurface_Gridlines</t>
  </si>
  <si>
    <t>OST_DividedSurface_Nodes</t>
  </si>
  <si>
    <t>OST_DividedSurface</t>
  </si>
  <si>
    <t>OST_RepeatingDetailLines</t>
  </si>
  <si>
    <t>OST_RampsDownArrow</t>
  </si>
  <si>
    <t>OST_RampsUpArrow</t>
  </si>
  <si>
    <t>OST_RampsDownText</t>
  </si>
  <si>
    <t>OST_RampsUpText</t>
  </si>
  <si>
    <t>OST_RampsStringerAboveCut</t>
  </si>
  <si>
    <t>OST_RampsStringer</t>
  </si>
  <si>
    <t>OST_RampsAboveCut</t>
  </si>
  <si>
    <t>OST_RampsIncomplete</t>
  </si>
  <si>
    <t>OST_TrussDummy</t>
  </si>
  <si>
    <t>OST_ZoneSchemes</t>
  </si>
  <si>
    <t>OST_AreaSchemes</t>
  </si>
  <si>
    <t>OST_Areas</t>
  </si>
  <si>
    <t>OST_ProjectInformation</t>
  </si>
  <si>
    <t>OST_Sheets</t>
  </si>
  <si>
    <t>OST_ProfileFamilies</t>
  </si>
  <si>
    <t>OST_DetailComponents</t>
  </si>
  <si>
    <t>OST_RoofSoffit</t>
  </si>
  <si>
    <t>OST_EdgeSlab</t>
  </si>
  <si>
    <t>OST_Gutter</t>
  </si>
  <si>
    <t>OST_Fascia</t>
  </si>
  <si>
    <t>OST_Entourage</t>
  </si>
  <si>
    <t>OST_Planting</t>
  </si>
  <si>
    <t>OST_Blocks</t>
  </si>
  <si>
    <t>OST_StructuralStiffenerHiddenLines</t>
  </si>
  <si>
    <t>OST_StructuralColumnLocationLine</t>
  </si>
  <si>
    <t>OST_StructuralFramingLocationLine</t>
  </si>
  <si>
    <t>OST_StructuralStiffenerTags</t>
  </si>
  <si>
    <t>OST_StructuralStiffener</t>
  </si>
  <si>
    <t>OST_FootingAnalyticalGeometry</t>
  </si>
  <si>
    <t>OST_RvtLinks</t>
  </si>
  <si>
    <t>OST_Automatic</t>
  </si>
  <si>
    <t>OST_SpecialityEquipment</t>
  </si>
  <si>
    <t>OST_ColumnAnalyticalRigidLinks</t>
  </si>
  <si>
    <t>OST_SecondaryTopographyContours</t>
  </si>
  <si>
    <t>OST_TopographyContours</t>
  </si>
  <si>
    <t>OST_TopographySurface</t>
  </si>
  <si>
    <t>OST_Topography</t>
  </si>
  <si>
    <t>OST_TopographyLink</t>
  </si>
  <si>
    <t>OST_StructuralTruss</t>
  </si>
  <si>
    <t>OST_StructuralColumnStickSymbols</t>
  </si>
  <si>
    <t>OST_HiddenStructuralColumnLines</t>
  </si>
  <si>
    <t>OST_AnalyticalRigidLinks</t>
  </si>
  <si>
    <t>OST_ColumnAnalyticalGeometry</t>
  </si>
  <si>
    <t>OST_FramingAnalyticalGeometry</t>
  </si>
  <si>
    <t>OST_StructuralColumns</t>
  </si>
  <si>
    <t>OST_HiddenStructuralFramingLines</t>
  </si>
  <si>
    <t>OST_KickerBracing</t>
  </si>
  <si>
    <t>OST_StructuralFramingSystem</t>
  </si>
  <si>
    <t>OST_VerticalBracing</t>
  </si>
  <si>
    <t>OST_HorizontalBracing</t>
  </si>
  <si>
    <t>OST_Purlin</t>
  </si>
  <si>
    <t>OST_Joist</t>
  </si>
  <si>
    <t>OST_Girder</t>
  </si>
  <si>
    <t>OST_StructuralFramingOther</t>
  </si>
  <si>
    <t>OST_StructuralFraming</t>
  </si>
  <si>
    <t>OST_HiddenStructuralFoundationLines</t>
  </si>
  <si>
    <t>OST_StructuralFoundation</t>
  </si>
  <si>
    <t>OST_LinkBasePoint</t>
  </si>
  <si>
    <t>OST_BasePointAxisZ</t>
  </si>
  <si>
    <t>OST_BasePointAxisY</t>
  </si>
  <si>
    <t>OST_BasePointAxisX</t>
  </si>
  <si>
    <t>OST_SharedBasePoint</t>
  </si>
  <si>
    <t>OST_ProjectBasePoint</t>
  </si>
  <si>
    <t>OST_SiteRegion</t>
  </si>
  <si>
    <t>OST_SitePropertyLineSegmentTags</t>
  </si>
  <si>
    <t>OST_SitePropertyLineSegment</t>
  </si>
  <si>
    <t>OST_SitePropertyTags</t>
  </si>
  <si>
    <t>OST_SitePointBoundary</t>
  </si>
  <si>
    <t>OST_SiteProperty</t>
  </si>
  <si>
    <t>OST_BuildingPad</t>
  </si>
  <si>
    <t>OST_SitePoint</t>
  </si>
  <si>
    <t>OST_SiteSurface</t>
  </si>
  <si>
    <t>OST_Site</t>
  </si>
  <si>
    <t>OST_Sewer</t>
  </si>
  <si>
    <t>OST_RoadTags</t>
  </si>
  <si>
    <t>OST_Roads</t>
  </si>
  <si>
    <t>OST_Property</t>
  </si>
  <si>
    <t>OST_Parking</t>
  </si>
  <si>
    <t>OST_PlumbingFixtures</t>
  </si>
  <si>
    <t>OST_MechanicalEquipment</t>
  </si>
  <si>
    <t>OST_LightingFixtureSource</t>
  </si>
  <si>
    <t>OST_LightingFixtures</t>
  </si>
  <si>
    <t>OST_DataExchanges</t>
  </si>
  <si>
    <t>OST_FloorLayers</t>
  </si>
  <si>
    <t>OST_WallLayers</t>
  </si>
  <si>
    <t>OST_RebarBendingDetails</t>
  </si>
  <si>
    <t>OST_ToposolidLinkTags</t>
  </si>
  <si>
    <t>OST_ElectricalConnectorTags</t>
  </si>
  <si>
    <t>OST_ElectricalConnector</t>
  </si>
  <si>
    <t>OST_FurnitureSystems</t>
  </si>
  <si>
    <t>OST_ElectricalLoadCase</t>
  </si>
  <si>
    <t>OST_ElectricalLoadSet</t>
  </si>
  <si>
    <t>OST_ToposolidLink</t>
  </si>
  <si>
    <t>OST_ElectricalAnalyticalFeeder</t>
  </si>
  <si>
    <t>OST_ToposolidOpening</t>
  </si>
  <si>
    <t>OST_ToposolidTags</t>
  </si>
  <si>
    <t>OST_ToposolidInsulation</t>
  </si>
  <si>
    <t>OST_ToposolidSurfacePattern</t>
  </si>
  <si>
    <t>OST_ToposolidFinish2</t>
  </si>
  <si>
    <t>OST_ToposolidFinish1</t>
  </si>
  <si>
    <t>OST_ToposolidSubstrate</t>
  </si>
  <si>
    <t>OST_ToposolidStructure</t>
  </si>
  <si>
    <t>OST_ToposolidMembrane</t>
  </si>
  <si>
    <t>OST_ToposolidCutPattern</t>
  </si>
  <si>
    <t>OST_ToposolidDefault</t>
  </si>
  <si>
    <t>OST_ToposolidSplitLines</t>
  </si>
  <si>
    <t>OST_ToposolidFoldingLines</t>
  </si>
  <si>
    <t>OST_ToposolidSecondaryContours</t>
  </si>
  <si>
    <t>OST_ToposolidContours</t>
  </si>
  <si>
    <t>OST_ToposolidHiddenLines</t>
  </si>
  <si>
    <t>OST_Toposolid</t>
  </si>
  <si>
    <t>OST_ELECTRICAL_AreaBasedLoads_Tags</t>
  </si>
  <si>
    <t>OST_ElectricalAnalyticalTransformer</t>
  </si>
  <si>
    <t>OST_FloorsSplitLines</t>
  </si>
  <si>
    <t>OST_AnalyticalMemberCrossSection</t>
  </si>
  <si>
    <t>OST_RvtLinksTags</t>
  </si>
  <si>
    <t>OST_ModelGroupTags</t>
  </si>
  <si>
    <t>OST_WallSweepTags</t>
  </si>
  <si>
    <t>OST_TopRailTags</t>
  </si>
  <si>
    <t>OST_SlabEdgeTags</t>
  </si>
  <si>
    <t>OST_RoofSoffitTags</t>
  </si>
  <si>
    <t>OST_RampTags</t>
  </si>
  <si>
    <t>OST_PadTags</t>
  </si>
  <si>
    <t>OST_HandrailTags</t>
  </si>
  <si>
    <t>OST_GutterTags</t>
  </si>
  <si>
    <t>OST_EntourageTags</t>
  </si>
  <si>
    <t>OST_ColumnTags</t>
  </si>
  <si>
    <t>OST_FasciaTags</t>
  </si>
  <si>
    <t>OST_SignageTags</t>
  </si>
  <si>
    <t>OST_ElectricalFixtures</t>
  </si>
  <si>
    <t>OST_SignageHiddenLines</t>
  </si>
  <si>
    <t>OST_Signage</t>
  </si>
  <si>
    <t>OST_AudioVisualDeviceTags</t>
  </si>
  <si>
    <t>OST_AudioVisualDevicesHiddenLines</t>
  </si>
  <si>
    <t>OST_AudioVisualDevices</t>
  </si>
  <si>
    <t>OST_VerticalCirculationTags</t>
  </si>
  <si>
    <t>OST_VerticalCirculationHiddenLines</t>
  </si>
  <si>
    <t>OST_VerticalCirculation</t>
  </si>
  <si>
    <t>OST_FireProtectionTags</t>
  </si>
  <si>
    <t>OST_FireProtectionHiddenLines</t>
  </si>
  <si>
    <t>OST_FireProtection</t>
  </si>
  <si>
    <t>OST_MedicalEquipmentTags</t>
  </si>
  <si>
    <t>OST_MedicalEquipmentHiddenLines</t>
  </si>
  <si>
    <t>OST_MedicalEquipment</t>
  </si>
  <si>
    <t>OST_FoodServiceEquipmentTags</t>
  </si>
  <si>
    <t>OST_FoodServiceEquipmentHiddenLines</t>
  </si>
  <si>
    <t>OST_FoodServiceEquipment</t>
  </si>
  <si>
    <t>OST_TemporaryStructureTags</t>
  </si>
  <si>
    <t>OST_TemporaryStructureHiddenLines</t>
  </si>
  <si>
    <t>OST_ElectricalEquipment</t>
  </si>
  <si>
    <t>OST_TemporaryStructure</t>
  </si>
  <si>
    <t>OST_HardscapeTags</t>
  </si>
  <si>
    <t>OST_HardscapeHiddenLines</t>
  </si>
  <si>
    <t>OST_Hardscape</t>
  </si>
  <si>
    <t>OST_WallCoreLayer</t>
  </si>
  <si>
    <t>OST_WallNonCoreLayer</t>
  </si>
  <si>
    <t>OST_MEPLoadAreaSeparationLines</t>
  </si>
  <si>
    <t>OST_MEPLoadAreaReferenceVisibility</t>
  </si>
  <si>
    <t>OST_MEPLoadAreaInteriorFillVisibility</t>
  </si>
  <si>
    <t>OST_MEPLoadAreaReference</t>
  </si>
  <si>
    <t>OST_MEPLoadAreaInteriorFill</t>
  </si>
  <si>
    <t>OST_MEPLoadAreaColorFill</t>
  </si>
  <si>
    <t>OST_ElectricalPowerSource</t>
  </si>
  <si>
    <t>OST_MEPLoadAreaTags_OBSOLETE</t>
  </si>
  <si>
    <t>OST_MEPLoadAreas</t>
  </si>
  <si>
    <t>OST_MEPAnalyticalTransferSwitch</t>
  </si>
  <si>
    <t>OST_OBSOLETE_MEPAnalyticalElectricalBranch</t>
  </si>
  <si>
    <t>OST_MEPAnalyticalBus</t>
  </si>
  <si>
    <t>OST_ElectricalLoadZoneInstance</t>
  </si>
  <si>
    <t>OST_ElectricalLoadZoneType</t>
  </si>
  <si>
    <t>OST_ElectricalZoneEquipment_Obsolete</t>
  </si>
  <si>
    <t>OST_AlignmentStationLabels</t>
  </si>
  <si>
    <t>OST_AlignmentStationLabelSets</t>
  </si>
  <si>
    <t>OST_AlignmentsTags</t>
  </si>
  <si>
    <t>OST_MinorStations_Deprecated</t>
  </si>
  <si>
    <t>OST_MajorStations_Deprecated</t>
  </si>
  <si>
    <t>OST_Alignments</t>
  </si>
  <si>
    <t>OST_ElectricalCircuitNaming</t>
  </si>
  <si>
    <t>OST_ZoneEquipment</t>
  </si>
  <si>
    <t>OST_MEPAnalyticalWaterLoop</t>
  </si>
  <si>
    <t>OST_MEPAnalyticalAirLoop</t>
  </si>
  <si>
    <t>OST_MEPSystemZoneTags</t>
  </si>
  <si>
    <t>OST_MEPSystemZoneReferenceLinesVisibility</t>
  </si>
  <si>
    <t>OST_MEPSystemZoneInteriorFillVisibility</t>
  </si>
  <si>
    <t>OST_MEPSystemZoneReferenceLines</t>
  </si>
  <si>
    <t>OST_MEPSystemZoneInteriorFill</t>
  </si>
  <si>
    <t>OST_MEPSystemZoneBoundary</t>
  </si>
  <si>
    <t>OST_MEPSystemZone</t>
  </si>
  <si>
    <t>OST_Casework</t>
  </si>
  <si>
    <t>OST_ArcWallRectOpening</t>
  </si>
  <si>
    <t>OST_DormerOpeningIncomplete</t>
  </si>
  <si>
    <t>OST_SWallRectOpening</t>
  </si>
  <si>
    <t>OST_ShaftOpening</t>
  </si>
  <si>
    <t>OST_StructuralFramingOpening</t>
  </si>
  <si>
    <t>OST_ColumnOpening</t>
  </si>
  <si>
    <t>OST_RiseDropSymbols</t>
  </si>
  <si>
    <t>OST_PipeHydronicSeparationSymbols</t>
  </si>
  <si>
    <t>OST_MechanicalEquipmentSetBoundaryLines</t>
  </si>
  <si>
    <t>OST_MechanicalEquipmentSetTags</t>
  </si>
  <si>
    <t>OST_MechanicalEquipmentSet</t>
  </si>
  <si>
    <t>OST_AnalyticalPipeConnectionLineSymbol</t>
  </si>
  <si>
    <t>OST_AnalyticalPipeConnections</t>
  </si>
  <si>
    <t>OST_Coordination_Model</t>
  </si>
  <si>
    <t>OST_MultistoryStairs</t>
  </si>
  <si>
    <t>OST_HiddenStructuralConnectionLines_Deprecated</t>
  </si>
  <si>
    <t>OST_StructuralConnectionHandler_Deprecated</t>
  </si>
  <si>
    <t>OST_CoordinateSystem</t>
  </si>
  <si>
    <t>OST_FndSlabLocalCoordSys</t>
  </si>
  <si>
    <t>OST_FloorLocalCoordSys</t>
  </si>
  <si>
    <t>OST_WallLocalCoordSys</t>
  </si>
  <si>
    <t>OST_BraceLocalCoordSys</t>
  </si>
  <si>
    <t>OST_ColumnLocalCoordSys</t>
  </si>
  <si>
    <t>OST_BeamLocalCoordSys</t>
  </si>
  <si>
    <t>OST_MultiReferenceAnnotations</t>
  </si>
  <si>
    <t>OST_DSR_LeaderTickMarkStyleId</t>
  </si>
  <si>
    <t>OST_DSR_InteriorTickMarkStyleId</t>
  </si>
  <si>
    <t>OST_DSR_ArrowHeadStyleId</t>
  </si>
  <si>
    <t>OST_DSR_CenterlineTickMarkStyleId</t>
  </si>
  <si>
    <t>OST_DSR_CenterlinePatternCatId</t>
  </si>
  <si>
    <t>OST_DSR_DimStyleHeavyEndCategoryId</t>
  </si>
  <si>
    <t>OST_DSR_DimStyleHeavyEndCatId</t>
  </si>
  <si>
    <t>OST_DSR_DimStyleTickCategoryId</t>
  </si>
  <si>
    <t>OST_DSR_LineAndTextAttrFontId</t>
  </si>
  <si>
    <t>OST_DSR_LineAndTextAttrCategoryId</t>
  </si>
  <si>
    <t>OST_AnalyticalOpeningTags</t>
  </si>
  <si>
    <t>OST_AnalyticalPanelTags</t>
  </si>
  <si>
    <t>OST_NodeAnalyticalTags</t>
  </si>
  <si>
    <t>OST_LinkAnalyticalTags</t>
  </si>
  <si>
    <t>OST_RailingRailPathExtensionLines</t>
  </si>
  <si>
    <t>OST_RailingRailPathLines</t>
  </si>
  <si>
    <t>OST_StairsSupports</t>
  </si>
  <si>
    <t>OST_RailingHandRailAboveCut</t>
  </si>
  <si>
    <t>OST_RailingTopRailAboveCut</t>
  </si>
  <si>
    <t>OST_RailingTermination</t>
  </si>
  <si>
    <t>OST_RailingSupport</t>
  </si>
  <si>
    <t>OST_RailingHandRail</t>
  </si>
  <si>
    <t>OST_RailingTopRail</t>
  </si>
  <si>
    <t>OST_StairsSketchPathLines</t>
  </si>
  <si>
    <t>OST_StairsTriserNumbers</t>
  </si>
  <si>
    <t>OST_StairsTriserTags</t>
  </si>
  <si>
    <t>OST_StairsSupportTags</t>
  </si>
  <si>
    <t>OST_StairsLandingTags</t>
  </si>
  <si>
    <t>OST_StairsRunTags</t>
  </si>
  <si>
    <t>OST_StairsPathsAboveCut</t>
  </si>
  <si>
    <t>OST_StairsPaths</t>
  </si>
  <si>
    <t>OST_StairsRiserLinesAboveCut</t>
  </si>
  <si>
    <t>OST_StairsRiserLines</t>
  </si>
  <si>
    <t>OST_StairsOutlinesAboveCut</t>
  </si>
  <si>
    <t>OST_StairsOutlines</t>
  </si>
  <si>
    <t>OST_StairsNosingLinesAboveCut</t>
  </si>
  <si>
    <t>OST_StairsNosingLines</t>
  </si>
  <si>
    <t>OST_StairsCutMarksAboveCut</t>
  </si>
  <si>
    <t>OST_StairsCutMarks</t>
  </si>
  <si>
    <t>OST_ComponentRepeaterSlot</t>
  </si>
  <si>
    <t>OST_ComponentRepeater</t>
  </si>
  <si>
    <t>OST_DividedPath</t>
  </si>
  <si>
    <t>OST_IOSRoomCalculationPoint</t>
  </si>
  <si>
    <t>OST_PropertySet</t>
  </si>
  <si>
    <t>OST_AppearanceAsset</t>
  </si>
  <si>
    <t>OST_StairStringer2012_Deprecated</t>
  </si>
  <si>
    <t>OST_StairsTrisers</t>
  </si>
  <si>
    <t>OST_StairsLandings</t>
  </si>
  <si>
    <t>OST_StairsRuns</t>
  </si>
  <si>
    <t>OST_Stair2012_Deprecated</t>
  </si>
  <si>
    <t>OST_RailingSystemTags</t>
  </si>
  <si>
    <t>OST_RailingSystemTransition</t>
  </si>
  <si>
    <t>OST_RailingSystemTermination</t>
  </si>
  <si>
    <t>OST_RailingSystemRail</t>
  </si>
  <si>
    <t>OST_RailingSystemTopRail</t>
  </si>
  <si>
    <t>OST_RailingSystemHandRailBracket</t>
  </si>
  <si>
    <t>OST_RailingSystemHandRail</t>
  </si>
  <si>
    <t>OST_RailingSystemHardware</t>
  </si>
  <si>
    <t>OST_RailingSystemPanel</t>
  </si>
  <si>
    <t>OST_RailingSystemBaluster</t>
  </si>
  <si>
    <t>OST_RailingSystemPost</t>
  </si>
  <si>
    <t>OST_RailingSystemSegment</t>
  </si>
  <si>
    <t>OST_RailingSystem</t>
  </si>
  <si>
    <t>OST_AdaptivePoints_HiddenLines</t>
  </si>
  <si>
    <t>OST_AdaptivePoints_Lines</t>
  </si>
  <si>
    <t>OST_AdaptivePoints_Planes</t>
  </si>
  <si>
    <t>OST_AdaptivePoints_Points</t>
  </si>
  <si>
    <t>OST_AdaptivePoints</t>
  </si>
  <si>
    <t>OST_CeilingOpening</t>
  </si>
  <si>
    <t>OST_FloorOpening</t>
  </si>
  <si>
    <t>OST_RoofOpening</t>
  </si>
  <si>
    <t>OST_WallRefPlanes</t>
  </si>
  <si>
    <t>OST_StructLocationLineControl</t>
  </si>
  <si>
    <t>OST_PathOfTravelTags</t>
  </si>
  <si>
    <t>OST_PathOfTravelLines</t>
  </si>
  <si>
    <t>OST_DimLockControlLeader</t>
  </si>
  <si>
    <t>OST_MEPSpaceSeparationLines</t>
  </si>
  <si>
    <t>OST_AreaPolylines</t>
  </si>
  <si>
    <t>OST_RoomPolylines</t>
  </si>
  <si>
    <t>OST_InstanceDrivenLineStyle</t>
  </si>
  <si>
    <t>OST_RemovedGridSeg</t>
  </si>
  <si>
    <t>OST_IOSOpening</t>
  </si>
  <si>
    <t>OST_IOSTilePatternGrid</t>
  </si>
  <si>
    <t>OST_ControlLocal</t>
  </si>
  <si>
    <t>OST_ControlAxisZ</t>
  </si>
  <si>
    <t>OST_ControlAxisY</t>
  </si>
  <si>
    <t>OST_ControlAxisX</t>
  </si>
  <si>
    <t>OST_XRayConstrainedProfileEdge</t>
  </si>
  <si>
    <t>OST_XRayImplicitPathCurve</t>
  </si>
  <si>
    <t>OST_XRayPathPoint</t>
  </si>
  <si>
    <t>OST_XRayPathCurve</t>
  </si>
  <si>
    <t>OST_XRaySideEdge</t>
  </si>
  <si>
    <t>OST_XRayProfileEdge</t>
  </si>
  <si>
    <t>OST_ReferencePoints_HiddenLines</t>
  </si>
  <si>
    <t>OST_ReferencePoints_Lines</t>
  </si>
  <si>
    <t>OST_ReferencePoints_Planes</t>
  </si>
  <si>
    <t>OST_ReferencePoints_Points</t>
  </si>
  <si>
    <t>OST_ReferencePoints</t>
  </si>
  <si>
    <t>OST_Materials</t>
  </si>
  <si>
    <t>OST_CeilingsCutPattern</t>
  </si>
  <si>
    <t>OST_CeilingsDefault</t>
  </si>
  <si>
    <t>OST_CeilingsFinish2</t>
  </si>
  <si>
    <t>OST_CeilingsFinish1</t>
  </si>
  <si>
    <t>OST_CeilingsSubstrate</t>
  </si>
  <si>
    <t>OST_CeilingsInsulation</t>
  </si>
  <si>
    <t>OST_CeilingsStructure</t>
  </si>
  <si>
    <t>OST_CeilingsMembrane</t>
  </si>
  <si>
    <t>OST_FloorsInteriorEdges</t>
  </si>
  <si>
    <t>OST_FloorsCutPattern</t>
  </si>
  <si>
    <t>OST_HiddenFloorLines</t>
  </si>
  <si>
    <t>OST_FloorsDefault</t>
  </si>
  <si>
    <t>OST_FloorsFinish2</t>
  </si>
  <si>
    <t>OST_FloorsFinish1</t>
  </si>
  <si>
    <t>OST_FloorsSubstrate</t>
  </si>
  <si>
    <t>OST_FloorsInsulation</t>
  </si>
  <si>
    <t>OST_FloorsStructure</t>
  </si>
  <si>
    <t>OST_FloorsMembrane</t>
  </si>
  <si>
    <t>OST_RoofsInteriorEdges</t>
  </si>
  <si>
    <t>OST_RoofsCutPattern</t>
  </si>
  <si>
    <t>OST_RoofsDefault</t>
  </si>
  <si>
    <t>OST_RoofsFinish2</t>
  </si>
  <si>
    <t>OST_RoofsFinish1</t>
  </si>
  <si>
    <t>OST_RoofsSubstrate</t>
  </si>
  <si>
    <t>OST_RoofsInsulation</t>
  </si>
  <si>
    <t>OST_RoofsStructure</t>
  </si>
  <si>
    <t>OST_RoofsMembrane</t>
  </si>
  <si>
    <t>OST_WallsCutPattern</t>
  </si>
  <si>
    <t>OST_HiddenWallLines</t>
  </si>
  <si>
    <t>OST_WallsDefault</t>
  </si>
  <si>
    <t>OST_WallsFinish2</t>
  </si>
  <si>
    <t>OST_WallsFinish1</t>
  </si>
  <si>
    <t>OST_WallsSubstrate</t>
  </si>
  <si>
    <t>OST_WallsInsulation</t>
  </si>
  <si>
    <t>OST_WallsStructure</t>
  </si>
  <si>
    <t>OST_WallsMembrane</t>
  </si>
  <si>
    <t>OST_PreviewLegendComponents</t>
  </si>
  <si>
    <t>OST_LegendComponents</t>
  </si>
  <si>
    <t>OST_Schedules</t>
  </si>
  <si>
    <t>OST_ScheduleGraphics</t>
  </si>
  <si>
    <t>OST_RasterImages</t>
  </si>
  <si>
    <t>OST_ColorFillSchema</t>
  </si>
  <si>
    <t>OST_RoomColorFill</t>
  </si>
  <si>
    <t>OST_ColorFillLegends</t>
  </si>
  <si>
    <t>OST_AnnotationCropSpecial</t>
  </si>
  <si>
    <t>OST_CropBoundarySpecial</t>
  </si>
  <si>
    <t>OST_AnnotationCrop</t>
  </si>
  <si>
    <t>OST_FloorsAnalyticalGeometry</t>
  </si>
  <si>
    <t>OST_WallsAnalyticalGeometry</t>
  </si>
  <si>
    <t>OST_CalloutLeaderLine</t>
  </si>
  <si>
    <t>OST_CeilingsSurfacePattern</t>
  </si>
  <si>
    <t>OST_RoofsSurfacePattern</t>
  </si>
  <si>
    <t>OST_FloorsSurfacePattern</t>
  </si>
  <si>
    <t>OST_WallsSurfacePattern</t>
  </si>
  <si>
    <t>OST_CalloutBoundary</t>
  </si>
  <si>
    <t>OST_CalloutHeads</t>
  </si>
  <si>
    <t>OST_Callouts</t>
  </si>
  <si>
    <t>OST_CropBoundary</t>
  </si>
  <si>
    <t>OST_Elev</t>
  </si>
  <si>
    <t>OST_AxisZ</t>
  </si>
  <si>
    <t>OST_AxisY</t>
  </si>
  <si>
    <t>OST_AxisX</t>
  </si>
  <si>
    <t>OST_CLines</t>
  </si>
  <si>
    <t>OST_Lights</t>
  </si>
  <si>
    <t>OST_ViewportLabel</t>
  </si>
  <si>
    <t>OST_Viewports</t>
  </si>
  <si>
    <t>OST_Camera_Lines</t>
  </si>
  <si>
    <t>OST_Cameras</t>
  </si>
  <si>
    <t>OST_MEPSpaceTags</t>
  </si>
  <si>
    <t>OST_RoomTags</t>
  </si>
  <si>
    <t>OST_DoorTags</t>
  </si>
  <si>
    <t>OST_WindowTags</t>
  </si>
  <si>
    <t>OST_SectionHeadWideLines</t>
  </si>
  <si>
    <t>OST_SectionHeadMediumLines</t>
  </si>
  <si>
    <t>OST_SectionHeadThinLines</t>
  </si>
  <si>
    <t>OST_SectionHeads</t>
  </si>
  <si>
    <t>OST_ContourLabels</t>
  </si>
  <si>
    <t>OST_CurtaSystemFaceManager</t>
  </si>
  <si>
    <t>OST_CurtaSystem</t>
  </si>
  <si>
    <t>OST_AreaReport_Arc_Minus</t>
  </si>
  <si>
    <t>OST_AreaReport_Arc_Plus</t>
  </si>
  <si>
    <t>OST_AreaReport_Boundary</t>
  </si>
  <si>
    <t>OST_AreaReport_Triangle</t>
  </si>
  <si>
    <t>OST_CurtainGridsCurtaSystem</t>
  </si>
  <si>
    <t>OST_CurtainGridsSystem</t>
  </si>
  <si>
    <t>OST_CurtainGridsWall</t>
  </si>
  <si>
    <t>OST_CurtainGridsRoof</t>
  </si>
  <si>
    <t>OST_HostFinHF</t>
  </si>
  <si>
    <t>OST_HostFinWall</t>
  </si>
  <si>
    <t>OST_HostFinCeiling</t>
  </si>
  <si>
    <t>OST_HostFinRoof</t>
  </si>
  <si>
    <t>OST_HostFinFloor</t>
  </si>
  <si>
    <t>OST_HostFin</t>
  </si>
  <si>
    <t>OST_AnalysisDisplayStyle</t>
  </si>
  <si>
    <t>OST_AnalysisResults</t>
  </si>
  <si>
    <t>OST_RenderRegions</t>
  </si>
  <si>
    <t>OST_SectionBox</t>
  </si>
  <si>
    <t>OST_TextNotes</t>
  </si>
  <si>
    <t>OST_Divisions</t>
  </si>
  <si>
    <t>OST_Catalogs</t>
  </si>
  <si>
    <t>OST_DirectionEdgeLines</t>
  </si>
  <si>
    <t>OST_CenterLines</t>
  </si>
  <si>
    <t>OST_LinesBeyond</t>
  </si>
  <si>
    <t>OST_HiddenLines</t>
  </si>
  <si>
    <t>OST_DemolishedLines</t>
  </si>
  <si>
    <t>OST_OverheadLines</t>
  </si>
  <si>
    <t>OST_TitleBlockWideLines</t>
  </si>
  <si>
    <t>OST_TitleBlockMediumLines</t>
  </si>
  <si>
    <t>OST_TitleBlockThinLines</t>
  </si>
  <si>
    <t>OST_TitleBlocks</t>
  </si>
  <si>
    <t>OST_Views</t>
  </si>
  <si>
    <t>OST_Viewers</t>
  </si>
  <si>
    <t>OST_PartHiddenLines</t>
  </si>
  <si>
    <t>OST_PartTags</t>
  </si>
  <si>
    <t>OST_Parts</t>
  </si>
  <si>
    <t>OST_AssemblyTags</t>
  </si>
  <si>
    <t>OST_Assemblies</t>
  </si>
  <si>
    <t>OST_RoofTags</t>
  </si>
  <si>
    <t>OST_SpotSlopes</t>
  </si>
  <si>
    <t>OST_SpotCoordinates</t>
  </si>
  <si>
    <t>OST_SpotElevations</t>
  </si>
  <si>
    <t>OST_Constraints</t>
  </si>
  <si>
    <t>OST_WeakDims</t>
  </si>
  <si>
    <t>OST_Dimensions</t>
  </si>
  <si>
    <t>OST_Levels</t>
  </si>
  <si>
    <t>OST_DisplacementPath</t>
  </si>
  <si>
    <t>OST_DisplacementElements</t>
  </si>
  <si>
    <t>OST_GridChains</t>
  </si>
  <si>
    <t>OST_Grids</t>
  </si>
  <si>
    <t>OST_BrokenSectionLine</t>
  </si>
  <si>
    <t>OST_SectionLine</t>
  </si>
  <si>
    <t>OST_Sections</t>
  </si>
  <si>
    <t>OST_ReferenceViewer</t>
  </si>
  <si>
    <t>OST_ReferenceViewerSymbol</t>
  </si>
  <si>
    <t>OST_ImportObjectStyles</t>
  </si>
  <si>
    <t>OST_ModelText</t>
  </si>
  <si>
    <t>OST_MaskingRegion</t>
  </si>
  <si>
    <t>OST_Matchline</t>
  </si>
  <si>
    <t>OST_FaceSplitter</t>
  </si>
  <si>
    <t>OST_PlanRegion</t>
  </si>
  <si>
    <t>OST_FilledRegion</t>
  </si>
  <si>
    <t>OST_MassingProjectionOutlines</t>
  </si>
  <si>
    <t>OST_MassingCutOutlines</t>
  </si>
  <si>
    <t>OST_Massing</t>
  </si>
  <si>
    <t>OST_Reveals</t>
  </si>
  <si>
    <t>OST_Cornices</t>
  </si>
  <si>
    <t>OST_Ramps</t>
  </si>
  <si>
    <t>OST_RailingBalusterRailCut</t>
  </si>
  <si>
    <t>OST_RailingBalusterRail</t>
  </si>
  <si>
    <t>OST_Railings</t>
  </si>
  <si>
    <t>OST_CurtainGrids</t>
  </si>
  <si>
    <t>OST_CurtainWallMullionsCut</t>
  </si>
  <si>
    <t>OST_CurtainWallMullions</t>
  </si>
  <si>
    <t>OST_CurtainWallPanels</t>
  </si>
  <si>
    <t>OST_AreaReference</t>
  </si>
  <si>
    <t>OST_AreaInteriorFill</t>
  </si>
  <si>
    <t>OST_RoomReference</t>
  </si>
  <si>
    <t>OST_RoomInteriorFill</t>
  </si>
  <si>
    <t>OST_AreaColorFill</t>
  </si>
  <si>
    <t>OST_AreaReferenceVisibility</t>
  </si>
  <si>
    <t>OST_AreaInteriorFillVisibility</t>
  </si>
  <si>
    <t>OST_RoomReferenceVisibility</t>
  </si>
  <si>
    <t>OST_RoomInteriorFillVisibility</t>
  </si>
  <si>
    <t>OST_Rooms</t>
  </si>
  <si>
    <t>OST_GenericModel</t>
  </si>
  <si>
    <t>OST_GenericAnnotation</t>
  </si>
  <si>
    <t>OST_Fixtures</t>
  </si>
  <si>
    <t>OST_StairsRailingTags</t>
  </si>
  <si>
    <t>OST_StairsRailingAboveCut</t>
  </si>
  <si>
    <t>OST_StairsDownArrows</t>
  </si>
  <si>
    <t>OST_StairsUpArrows</t>
  </si>
  <si>
    <t>OST_StairsDownText</t>
  </si>
  <si>
    <t>OST_StairsRailingRail</t>
  </si>
  <si>
    <t>OST_StairsRailingBaluster</t>
  </si>
  <si>
    <t>OST_StairsRailing</t>
  </si>
  <si>
    <t>OST_StairsUpText</t>
  </si>
  <si>
    <t>OST_StairsSupportsAboveCut</t>
  </si>
  <si>
    <t>OST_StairsStringerCarriage</t>
  </si>
  <si>
    <t>OST_StairsAboveCut_ToBeDeprecated</t>
  </si>
  <si>
    <t>OST_StairsIncomplete_Deprecated</t>
  </si>
  <si>
    <t>OST_Stairs</t>
  </si>
  <si>
    <t>OST_IOSNavWheelPivotBall</t>
  </si>
  <si>
    <t>OST_IOSRoomComputationHeight</t>
  </si>
  <si>
    <t>OST_IOSRoomUpperLowerLines</t>
  </si>
  <si>
    <t>OST_IOSDragBoxInverted</t>
  </si>
  <si>
    <t>OST_IOSDragBox</t>
  </si>
  <si>
    <t>OST_Phases</t>
  </si>
  <si>
    <t>OST_IOS_GeoSite</t>
  </si>
  <si>
    <t>OST_IOS_GeoLocations</t>
  </si>
  <si>
    <t>OST_IOSFabricReinSpanSymbolCtrl</t>
  </si>
  <si>
    <t>OST_GuideGrid</t>
  </si>
  <si>
    <t>OST_EPS_Future</t>
  </si>
  <si>
    <t>OST_EPS_Temporary</t>
  </si>
  <si>
    <t>OST_EPS_New</t>
  </si>
  <si>
    <t>OST_EPS_Demolished</t>
  </si>
  <si>
    <t>OST_EPS_Existing</t>
  </si>
  <si>
    <t>OST_IOSMeasureLineScreenSize</t>
  </si>
  <si>
    <t>OST_Columns</t>
  </si>
  <si>
    <t>OST_IOSRebarSystemSpanSymbolCtrl</t>
  </si>
  <si>
    <t>OST_IOSRoomTagToRoomLines</t>
  </si>
  <si>
    <t>OST_IOSAttachedDetailGroups</t>
  </si>
  <si>
    <t>OST_IOSDetailGroups</t>
  </si>
  <si>
    <t>OST_IOSModelGroups</t>
  </si>
  <si>
    <t>OST_IOSSuspendedSketch</t>
  </si>
  <si>
    <t>OST_IOSWallCoreBoundary</t>
  </si>
  <si>
    <t>OST_IOSMeasureLine</t>
  </si>
  <si>
    <t>OST_IOSArrays</t>
  </si>
  <si>
    <t>OST_Curtain_Systems</t>
  </si>
  <si>
    <t>OST_IOSBBoxScreenSize</t>
  </si>
  <si>
    <t>OST_IOSSlabShapeEditorPointInterior</t>
  </si>
  <si>
    <t>OST_IOSSlabShapeEditorPointBoundary</t>
  </si>
  <si>
    <t>OST_IOSSlabShapeEditorBoundary</t>
  </si>
  <si>
    <t>OST_IOSSlabShapeEditorAutoCrease</t>
  </si>
  <si>
    <t>OST_IOSSlabShapeEditorExplitCrease</t>
  </si>
  <si>
    <t>OST_ReferenceLines</t>
  </si>
  <si>
    <t>OST_IOSNotSilhouette</t>
  </si>
  <si>
    <t>OST_FillPatterns</t>
  </si>
  <si>
    <t>OST_Furniture</t>
  </si>
  <si>
    <t>OST_AreaSchemeLines</t>
  </si>
  <si>
    <t>OST_GenericLines</t>
  </si>
  <si>
    <t>OST_InsulationLines</t>
  </si>
  <si>
    <t>OST_CloudLines</t>
  </si>
  <si>
    <t>OST_IOSRoomPerimeterLines</t>
  </si>
  <si>
    <t>OST_IOSCuttingGeometry</t>
  </si>
  <si>
    <t>OST_IOSCrashGraphics</t>
  </si>
  <si>
    <t>OST_IOSGroups</t>
  </si>
  <si>
    <t>OST_IOSGhost</t>
  </si>
  <si>
    <t>OST_StairsSketchLandingCenterLines</t>
  </si>
  <si>
    <t>OST_StairsSketchRunLines</t>
  </si>
  <si>
    <t>OST_StairsSketchRiserLines</t>
  </si>
  <si>
    <t>OST_StairsSketchBoundaryLines</t>
  </si>
  <si>
    <t>OST_RoomSeparationLines</t>
  </si>
  <si>
    <t>OST_AxisOfRotation</t>
  </si>
  <si>
    <t>OST_InvisibleLines</t>
  </si>
  <si>
    <t>OST_IOSThinPixel_DashDot</t>
  </si>
  <si>
    <t>OST_IOSThinPixel_Dash</t>
  </si>
  <si>
    <t>OST_IOSThinPixel_Dot</t>
  </si>
  <si>
    <t>OST_Extrusions</t>
  </si>
  <si>
    <t>OST_IOS</t>
  </si>
  <si>
    <t>OST_CutOutlines</t>
  </si>
  <si>
    <t>OST_IOSThinPixel</t>
  </si>
  <si>
    <t>OST_IOSFlipControl</t>
  </si>
  <si>
    <t>OST_IOSSketchGrid</t>
  </si>
  <si>
    <t>OST_IOSSuspendedSketch_obsolete</t>
  </si>
  <si>
    <t>OST_IOSFreeSnapLine</t>
  </si>
  <si>
    <t>OST_IOSDatumPlane</t>
  </si>
  <si>
    <t>OST_Lines</t>
  </si>
  <si>
    <t>OST_IOSConstructionLine</t>
  </si>
  <si>
    <t>OST_IOSAlignmentGraphics</t>
  </si>
  <si>
    <t>OST_IOSAligningLine</t>
  </si>
  <si>
    <t>OST_IOSBackedUpElements</t>
  </si>
  <si>
    <t>OST_IOSRegeneratedElements</t>
  </si>
  <si>
    <t>OST_SketchLines</t>
  </si>
  <si>
    <t>OST_CurvesWideLines</t>
  </si>
  <si>
    <t>OST_CurvesMediumLines</t>
  </si>
  <si>
    <t>OST_CurvesThinLines</t>
  </si>
  <si>
    <t>OST_Curves</t>
  </si>
  <si>
    <t>OST_CeilingsProjection</t>
  </si>
  <si>
    <t>OST_CeilingsCut</t>
  </si>
  <si>
    <t>OST_Ceilings</t>
  </si>
  <si>
    <t>OST_RoofsProjection</t>
  </si>
  <si>
    <t>OST_RoofsCut</t>
  </si>
  <si>
    <t>OST_Roofs</t>
  </si>
  <si>
    <t>OST_FloorsProjection</t>
  </si>
  <si>
    <t>OST_FloorsCut</t>
  </si>
  <si>
    <t>OST_Floors</t>
  </si>
  <si>
    <t>OST_DoorsGlassProjection</t>
  </si>
  <si>
    <t>OST_DoorsGlassCut</t>
  </si>
  <si>
    <t>OST_DoorsFrameMullionProjection</t>
  </si>
  <si>
    <t>OST_DoorsFrameMullionCut</t>
  </si>
  <si>
    <t>OST_DoorsOpeningProjection</t>
  </si>
  <si>
    <t>OST_DoorsOpeningCut</t>
  </si>
  <si>
    <t>OST_DoorsPanelProjection</t>
  </si>
  <si>
    <t>OST_DoorsPanelCut</t>
  </si>
  <si>
    <t>OST_Doors</t>
  </si>
  <si>
    <t>OST_WindowsOpeningProjection</t>
  </si>
  <si>
    <t>OST_WindowsOpeningCut</t>
  </si>
  <si>
    <t>OST_WindowsSillHeadProjection</t>
  </si>
  <si>
    <t>OST_WindowsSillHeadCut</t>
  </si>
  <si>
    <t>OST_WindowsFrameMullionProjection</t>
  </si>
  <si>
    <t>OST_WindowsFrameMullionCut</t>
  </si>
  <si>
    <t>OST_WindowsGlassProjection</t>
  </si>
  <si>
    <t>OST_WindowsGlassCut</t>
  </si>
  <si>
    <t>OST_Windows</t>
  </si>
  <si>
    <t>OST_WallsProjectionOutlines</t>
  </si>
  <si>
    <t>OST_WallsCutOutlines</t>
  </si>
  <si>
    <t>OST_Walls</t>
  </si>
  <si>
    <t>OST_IOSRegenerationFailure</t>
  </si>
  <si>
    <t>OST_ScheduleViewParamGroup</t>
  </si>
  <si>
    <t>OST_MatchSiteComponent</t>
  </si>
  <si>
    <t>OST_MatchProfile</t>
  </si>
  <si>
    <t>OST_MatchDetail</t>
  </si>
  <si>
    <t>OST_MatchAnnotation</t>
  </si>
  <si>
    <t>OST_MatchModel</t>
  </si>
  <si>
    <t>OST_MatchAll</t>
  </si>
  <si>
    <t>Estratos de solos sólidos</t>
  </si>
  <si>
    <t>Estratos de solos vazios</t>
  </si>
  <si>
    <t>Estratos de solos líquidos ou lençol freático</t>
  </si>
  <si>
    <t>Solos reforçados com grauteado</t>
  </si>
  <si>
    <t>Solos substituídos</t>
  </si>
  <si>
    <t>Solos sobrecarga de pré-carregamento</t>
  </si>
  <si>
    <t>Terreno cortado</t>
  </si>
  <si>
    <t>Terreno escavado</t>
  </si>
  <si>
    <t>Terreno sobrescavação</t>
  </si>
  <si>
    <t>Terreno escavado em etapas</t>
  </si>
  <si>
    <t>Terreno com remoção do solo superficial</t>
  </si>
  <si>
    <t>Terreno em reaterro</t>
  </si>
  <si>
    <t>Cabo para ponte estaiada</t>
  </si>
  <si>
    <t>Nervura de reforço ou enrijecedor</t>
  </si>
  <si>
    <t>Montante estrutural</t>
  </si>
  <si>
    <t>Contratirante estrutural</t>
  </si>
  <si>
    <t>Diagonal de contraventamento</t>
  </si>
  <si>
    <t>Segmento de arco estrutural</t>
  </si>
  <si>
    <t>Pontalete estrutural</t>
  </si>
  <si>
    <t>Terça estrutural</t>
  </si>
  <si>
    <t>Acabamentos gerais para elementos de arquitetura</t>
  </si>
  <si>
    <t>Viga normal</t>
  </si>
  <si>
    <t>Pilar estrutural</t>
  </si>
  <si>
    <t>Corte chanfrado</t>
  </si>
  <si>
    <t>Corte de aresta</t>
  </si>
  <si>
    <t>Corte de circular ou furo</t>
  </si>
  <si>
    <t>Corte em esquadro</t>
  </si>
  <si>
    <t>Corte de entalhe</t>
  </si>
  <si>
    <t>Corte de recorte</t>
  </si>
  <si>
    <t>Base inercial</t>
  </si>
  <si>
    <t>Horário laboral de primeiro turno</t>
  </si>
  <si>
    <t>Horário laboral de segundo turno</t>
  </si>
  <si>
    <t>Horário laboral de terceiro turno</t>
  </si>
  <si>
    <t>Controle laboral</t>
  </si>
  <si>
    <t>Tarefa realizada</t>
  </si>
  <si>
    <t>Tarefa planejada</t>
  </si>
  <si>
    <t>Linha base de trabalho</t>
  </si>
  <si>
    <t>Planilha de controle de tarefas</t>
  </si>
  <si>
    <t>Planilha de tarefas realizadas</t>
  </si>
  <si>
    <t>Planilha de tarefas planejadas</t>
  </si>
  <si>
    <t>Terminal tipo captador de resíduos de piso</t>
  </si>
  <si>
    <t>Terminal tipo armadilha para resíduos de chão</t>
  </si>
  <si>
    <t>Âncora para cabo protendido</t>
  </si>
  <si>
    <t xml:space="preserve">Desviador de cabo protendido </t>
  </si>
  <si>
    <t>Terminal tipo boca de calha pluvial</t>
  </si>
  <si>
    <t>Elemento projetado ou frisos destacados</t>
  </si>
  <si>
    <t xml:space="preserve">Elementos de aberturas superficiais </t>
  </si>
  <si>
    <t>Elemento de entalhe de frisos arquitetônicos</t>
  </si>
  <si>
    <t xml:space="preserve">Elemento de aberturas superficiais </t>
  </si>
  <si>
    <t>Fixador tipo grampo</t>
  </si>
  <si>
    <t>Fixador tipo conector de cisalhamento</t>
  </si>
  <si>
    <t>Fixador tipo parafuso</t>
  </si>
  <si>
    <t>Fixador tipo corda</t>
  </si>
  <si>
    <t>Fixador tipo rebite</t>
  </si>
  <si>
    <t>Fixador tipo junta de trilhos de ferrovias</t>
  </si>
  <si>
    <t>Fixador tipo fixação de trilhos</t>
  </si>
  <si>
    <t>Fixador tipo placa de pregos</t>
  </si>
  <si>
    <t>Fixador tipo acoplador</t>
  </si>
  <si>
    <t>Fixador tipo cavilha</t>
  </si>
  <si>
    <t>Fixador tipo prego</t>
  </si>
  <si>
    <t>Fixador tipo corrente</t>
  </si>
  <si>
    <t>Fixador tipo parafuso sextavado</t>
  </si>
  <si>
    <t>Fixador tipo parafuso de ancoragem</t>
  </si>
  <si>
    <t xml:space="preserve">Acessório genérico </t>
  </si>
  <si>
    <t>Fixador mecânico genérico</t>
  </si>
  <si>
    <t>Sistema de controle</t>
  </si>
  <si>
    <t>Viga de telhado tipo caibro</t>
  </si>
  <si>
    <t>Viga de reforço de abertura tipo verga</t>
  </si>
  <si>
    <t>Viga de acabamento tipo cornija</t>
  </si>
  <si>
    <t>Pilar estrututural ou coluna arquitetônica</t>
  </si>
  <si>
    <t>Pilone ou pilar de ponte</t>
  </si>
  <si>
    <t>Acabamento superficial</t>
  </si>
  <si>
    <t>Acabamento de telhado e cobertura</t>
  </si>
  <si>
    <t>Trocador de calor tipo placa</t>
  </si>
  <si>
    <t>Umidificador e lavador de ar adiabático</t>
  </si>
  <si>
    <t>Topografia</t>
  </si>
  <si>
    <t>Recursos</t>
  </si>
  <si>
    <t>Raiz_Principal</t>
  </si>
  <si>
    <t>Raiz_Control</t>
  </si>
  <si>
    <t>Raiz_Grupo</t>
  </si>
  <si>
    <t>Raiz_Contexto</t>
  </si>
  <si>
    <t>Raiz_Processo</t>
  </si>
  <si>
    <t>Controle_Interruptor</t>
  </si>
  <si>
    <t>Comunicação_Visual</t>
  </si>
  <si>
    <t>Descarte_Resíduo_Dispositivo</t>
  </si>
  <si>
    <t>Hospitalar_Dispositivo</t>
  </si>
  <si>
    <t>Energia_Tomada_Sinais</t>
  </si>
  <si>
    <t>Sistema_Proteção_Termoelétrica_Magnética</t>
  </si>
  <si>
    <t>Sistema_Predial</t>
  </si>
  <si>
    <t>Sistema_Proteção_Impacto</t>
  </si>
  <si>
    <t>Sanitário_Equipamento</t>
  </si>
  <si>
    <t>Infraestrutura_Geral</t>
  </si>
  <si>
    <t>Regulagem</t>
  </si>
  <si>
    <t>Edificação_Andar</t>
  </si>
  <si>
    <t>Edificação_Elemento</t>
  </si>
  <si>
    <t>Edificação_Elemento_Componente</t>
  </si>
  <si>
    <t>Edificação_Elemento_Construtivo</t>
  </si>
  <si>
    <t>Edificação_Elemento_Terminal</t>
  </si>
  <si>
    <t>Força_Motriz_Máquina</t>
  </si>
  <si>
    <t>Projeto_Implantação</t>
  </si>
  <si>
    <t>Raiz dos tipos contextuais usados pelo modelo de informação IFC</t>
  </si>
  <si>
    <t>Raiz dos tipos controle usados pelo modelo de informação IFC</t>
  </si>
  <si>
    <t>Raiz dos tipos de agrupamentos usados pelo modelo de informação IFC</t>
  </si>
  <si>
    <t>Raiz dos tipos de processos definidos no modelo de informação IFC</t>
  </si>
  <si>
    <t>Mecânica</t>
  </si>
  <si>
    <t>Projeto_Eixo</t>
  </si>
  <si>
    <t>IOS</t>
  </si>
  <si>
    <t>Projeto_Andar</t>
  </si>
  <si>
    <t>Elemento do modelo analítico para Green Building Brise</t>
  </si>
  <si>
    <t xml:space="preserve">Elemento do modelo analítico para Green Building Laje </t>
  </si>
  <si>
    <t>Elemento do modelo analítico para Green Building Porta de correr</t>
  </si>
  <si>
    <t>Elemento do modelo analítico para Green Building Tipo de brise</t>
  </si>
  <si>
    <t>Elemento do modelo analítico para Green Building Telhado</t>
  </si>
  <si>
    <t>Elemento do modelo analítico para Green Building Piso elevado</t>
  </si>
  <si>
    <t>Elemento do modelo analítico para Green Building Janela operável</t>
  </si>
  <si>
    <t>Elemento do modelo analítico para Green Building Domo operável</t>
  </si>
  <si>
    <t>Elemento do modelo analítico para Green Building Abertura de ventilação</t>
  </si>
  <si>
    <t>Elemento do modelo analítico para Green Building Abertura</t>
  </si>
  <si>
    <t>Elemento do modelo analítico para Green Building Porta de abrir</t>
  </si>
  <si>
    <t>Elemento do modelo analítico para Green Building Parede interna</t>
  </si>
  <si>
    <t>Elemento do modelo analítico para Green Building Piso interno</t>
  </si>
  <si>
    <t>Elemento do modelo analítico para Green Building Janela fixa</t>
  </si>
  <si>
    <t>Elemento do modelo analítico para Green Building Domo fixo</t>
  </si>
  <si>
    <t>Elemento do modelo analítico para Green Building Parede exterior</t>
  </si>
  <si>
    <t>Elemento do modelo analítico para Green Building Forro</t>
  </si>
  <si>
    <t>Elemento do modelo analítico para Green Building Tipo de elemento  Exterior</t>
  </si>
  <si>
    <t>Elemento do modelo analítico para Green Building Tipo de elemento Interior</t>
  </si>
  <si>
    <t>Elemento do modelo analítico para Green Building Faces</t>
  </si>
  <si>
    <t>Elemento do modelo analítico para Green Building Parede de subsolo</t>
  </si>
  <si>
    <t>Elemento do modelo analítico para Green Building Laje de subsolo</t>
  </si>
  <si>
    <t>Elemento do modelo analítico para Green Building Forro de subsolo</t>
  </si>
  <si>
    <t>Elemento do modelo analítico para Green Building Superficie ventilada</t>
  </si>
  <si>
    <t>Elemento do modelo analítico para Green Building Tipo de subsolo</t>
  </si>
  <si>
    <t>Sol</t>
  </si>
  <si>
    <t>Caminho solar 1</t>
  </si>
  <si>
    <t>Horário do amanhecer</t>
  </si>
  <si>
    <t>Horário do entardecer</t>
  </si>
  <si>
    <t>Estudo solar</t>
  </si>
  <si>
    <t>Superfície solar</t>
  </si>
  <si>
    <t>Ambiente - visibilidade do preenchimento</t>
  </si>
  <si>
    <t>Ambiente - visibilidade do perímetro</t>
  </si>
  <si>
    <t xml:space="preserve">Ambiente - linhas cruzadas de referência </t>
  </si>
  <si>
    <t xml:space="preserve">Ambiente - visibilidade das linhas cruzadas de referência </t>
  </si>
  <si>
    <t>Ambiente - objeto volumétrico</t>
  </si>
  <si>
    <t>Ambiente - linha separadora de ambientes</t>
  </si>
  <si>
    <t>Zoneamento - Equipamento</t>
  </si>
  <si>
    <t>Zoneamento - Esquemas de cores</t>
  </si>
  <si>
    <t>Zoneamento - Envelope</t>
  </si>
  <si>
    <t>Material</t>
  </si>
  <si>
    <t>AVAC_Zonas</t>
  </si>
  <si>
    <t>AVAC_Cargas</t>
  </si>
  <si>
    <t>Massa</t>
  </si>
  <si>
    <t>AVAC_Elementos</t>
  </si>
  <si>
    <t>PRJ</t>
  </si>
  <si>
    <t>ARQ_Transporte</t>
  </si>
  <si>
    <t>IOS_Elementos</t>
  </si>
  <si>
    <t>ARQ_Conjuntos</t>
  </si>
  <si>
    <t>ARQ_Interdisciplinar</t>
  </si>
  <si>
    <t>GEO_Geotecnia</t>
  </si>
  <si>
    <t>INFRA_Infraestrutura</t>
  </si>
  <si>
    <t>ARQ_Sistemas</t>
  </si>
  <si>
    <t>Equipamento_Fixo</t>
  </si>
  <si>
    <t>Equipamento_Móvel</t>
  </si>
  <si>
    <t>TEL_Telecom</t>
  </si>
  <si>
    <t>SAN_Elementos</t>
  </si>
  <si>
    <t>Equipamento_Sanitário</t>
  </si>
  <si>
    <t>AUD_AudioVisual</t>
  </si>
  <si>
    <t>Equipamento_AudioVisual</t>
  </si>
  <si>
    <t>Sinais_AudioVisuais</t>
  </si>
  <si>
    <t>ENE_Energia</t>
  </si>
  <si>
    <t>ENE_Energia_GB</t>
  </si>
  <si>
    <t>ENE_Insumos</t>
  </si>
  <si>
    <t>FOR_Equipamentos</t>
  </si>
  <si>
    <t>Bombas</t>
  </si>
  <si>
    <t>Bombas_Maquinas_Motores</t>
  </si>
  <si>
    <t>Máquinas</t>
  </si>
  <si>
    <t>Motores</t>
  </si>
  <si>
    <t>VIR_Elementos</t>
  </si>
  <si>
    <t>Virtuais</t>
  </si>
  <si>
    <t>Sistema_Distribuição</t>
  </si>
  <si>
    <t>MEC_Elementos</t>
  </si>
  <si>
    <t>Rede_Sanitária</t>
  </si>
  <si>
    <t>Equipamentos_Especiais</t>
  </si>
  <si>
    <t>Dispositivo_Seguridade</t>
  </si>
  <si>
    <t>Reguladores_Vibração</t>
  </si>
  <si>
    <t>Gerenciadores_Vibração</t>
  </si>
  <si>
    <t>Topografia_Movimentação_Solo</t>
  </si>
  <si>
    <t>Terminal_Combate_Fogo</t>
  </si>
  <si>
    <t>Suporte_Cabos_Conexões</t>
  </si>
  <si>
    <t>Suporte_Cabos_Segmentos</t>
  </si>
  <si>
    <t>Cabos_Conexões</t>
  </si>
  <si>
    <t>Cabos_Segmentos</t>
  </si>
  <si>
    <t>Fiações_Material</t>
  </si>
  <si>
    <t>Fiações_Isolamentos</t>
  </si>
  <si>
    <t>Fiações_Fio</t>
  </si>
  <si>
    <t>Fiações_FaixaTemperatura</t>
  </si>
  <si>
    <t>Fiações_Simbolos</t>
  </si>
  <si>
    <t>Equipamento_Armazenamento</t>
  </si>
  <si>
    <t>Dispositivo_Elétrico</t>
  </si>
  <si>
    <t>Carga_Elétrica</t>
  </si>
  <si>
    <t>Equipamento_Elétrico</t>
  </si>
  <si>
    <t>Conetor_Elétrico</t>
  </si>
  <si>
    <t>Demanda_Elétrica</t>
  </si>
  <si>
    <t>Filtro_Fluído_Resíduo</t>
  </si>
  <si>
    <t>Alarmes</t>
  </si>
  <si>
    <t>ILU_Luminotécnica</t>
  </si>
  <si>
    <t>LAY_Ambientes</t>
  </si>
  <si>
    <t>LAY_Areas</t>
  </si>
  <si>
    <t>LAY_Zonas</t>
  </si>
  <si>
    <t>Areas_Funcionais</t>
  </si>
  <si>
    <t>Zoneamento_Funcional</t>
  </si>
  <si>
    <t>Ambiente_Funcional</t>
  </si>
  <si>
    <t>ARQ_Coberturas</t>
  </si>
  <si>
    <t>Elevadores</t>
  </si>
  <si>
    <t>ARQ_Esquadrias</t>
  </si>
  <si>
    <t>Janela</t>
  </si>
  <si>
    <t>Porta</t>
  </si>
  <si>
    <t>Proteção_Solar</t>
  </si>
  <si>
    <t>GuardaCorpo</t>
  </si>
  <si>
    <t>INFRA_Elementos</t>
  </si>
  <si>
    <t>ARQ_Mobiliários</t>
  </si>
  <si>
    <t>Armário_Escritório</t>
  </si>
  <si>
    <t>Equipamento_Restaurant</t>
  </si>
  <si>
    <t>Mesas</t>
  </si>
  <si>
    <t>Sofás</t>
  </si>
  <si>
    <t>Prateleiras</t>
  </si>
  <si>
    <t>Camas</t>
  </si>
  <si>
    <t>Cadeiras</t>
  </si>
  <si>
    <t>Mesa_Trabalho</t>
  </si>
  <si>
    <t>Armário_Ferramentas</t>
  </si>
  <si>
    <t>Transportadoras</t>
  </si>
  <si>
    <t>Transportadoras_Içamento</t>
  </si>
  <si>
    <t>Transportadoras_Horizontais</t>
  </si>
  <si>
    <t>Transportadoras_Dispositivos</t>
  </si>
  <si>
    <t>Transportadoras_Segmentos</t>
  </si>
  <si>
    <t>Transportadoras_Correias</t>
  </si>
  <si>
    <t>Transportadoras_Caçambas</t>
  </si>
  <si>
    <t>Transportadoras_Calhas</t>
  </si>
  <si>
    <t>Transportadoras_Parafusos</t>
  </si>
  <si>
    <t>ARQ_Eixos</t>
  </si>
  <si>
    <t>Eixo_Estrutural</t>
  </si>
  <si>
    <t>ARQ_Comunicação</t>
  </si>
  <si>
    <t>Tabelas_Financeiras</t>
  </si>
  <si>
    <t>Tabelas_Dados</t>
  </si>
  <si>
    <t>Tabelas_Quadros</t>
  </si>
  <si>
    <t>Evento_Temporal</t>
  </si>
  <si>
    <t>Tabelas_Cronograma_Trabalho</t>
  </si>
  <si>
    <t>Ação_Administrativa</t>
  </si>
  <si>
    <t>Agente_Humano</t>
  </si>
  <si>
    <t>Alvará</t>
  </si>
  <si>
    <t>Recurso</t>
  </si>
  <si>
    <t>Custo_Unitário</t>
  </si>
  <si>
    <t>Informação_Projeto</t>
  </si>
  <si>
    <t>ARQ_Proteção</t>
  </si>
  <si>
    <t>ARQ_Vedações</t>
  </si>
  <si>
    <t>XXX_Obsoletos</t>
  </si>
  <si>
    <t>Elemento_Obsoleto</t>
  </si>
  <si>
    <t>Etiqueta textual ou Tag</t>
  </si>
  <si>
    <t>Etiqueta textual ou Tag de zoneamento</t>
  </si>
  <si>
    <t>Fabricação</t>
  </si>
  <si>
    <t>MEC_Mecânica</t>
  </si>
  <si>
    <t>MEC_Fabricação</t>
  </si>
  <si>
    <t>Fabricação_Tubos</t>
  </si>
  <si>
    <t>Fabricação_Dutos</t>
  </si>
  <si>
    <t>Fabricação_Suportes</t>
  </si>
  <si>
    <t>Fabricação_Cápsulas</t>
  </si>
  <si>
    <t>IFC_Raiz</t>
  </si>
  <si>
    <t>DOC_Simbologia</t>
  </si>
  <si>
    <t>MEC_Analítico_Elementos</t>
  </si>
  <si>
    <t>ARQ_Analítico_Vedações</t>
  </si>
  <si>
    <t>Fundação</t>
  </si>
  <si>
    <t>Laje</t>
  </si>
  <si>
    <t>Treliça</t>
  </si>
  <si>
    <t>Membrana_Flexível</t>
  </si>
  <si>
    <t>Junta_Dilatação</t>
  </si>
  <si>
    <t>MAS_Volumetria</t>
  </si>
  <si>
    <t>Massa_Brise</t>
  </si>
  <si>
    <t>Massa_Domo</t>
  </si>
  <si>
    <t>Massa_Abertura</t>
  </si>
  <si>
    <t>Massa_Alvenaria_exterior</t>
  </si>
  <si>
    <t>Massa_Alvenaria_exterior_subsolo</t>
  </si>
  <si>
    <t>Massa_Alvenaria_interior</t>
  </si>
  <si>
    <t>Massa_Alvenarias</t>
  </si>
  <si>
    <t>Massa_Face</t>
  </si>
  <si>
    <t>Massa_Forma</t>
  </si>
  <si>
    <t>Massa_Piso</t>
  </si>
  <si>
    <t>Massa_Laje</t>
  </si>
  <si>
    <t>Massa_Pisos</t>
  </si>
  <si>
    <t>Massa_Cobertura</t>
  </si>
  <si>
    <t>Massa_Vidro</t>
  </si>
  <si>
    <t>Massa_Vidros</t>
  </si>
  <si>
    <t>Massa_Zona</t>
  </si>
  <si>
    <t>Massa_Todas</t>
  </si>
  <si>
    <t>ELE_Carga</t>
  </si>
  <si>
    <t>ELE_Equipamento</t>
  </si>
  <si>
    <t>SAU_Hospitalar</t>
  </si>
  <si>
    <t>SAN_Sanitária</t>
  </si>
  <si>
    <t>MEP_Mecânica</t>
  </si>
  <si>
    <t>MEP_Cabeamentos</t>
  </si>
  <si>
    <t>MEP_Controle</t>
  </si>
  <si>
    <t>MEP_Resíduos</t>
  </si>
  <si>
    <t>MEP_Elementos</t>
  </si>
  <si>
    <t>MEP_Sistemas</t>
  </si>
  <si>
    <t>MEP_Proteção</t>
  </si>
  <si>
    <t>MEP_Sensores</t>
  </si>
  <si>
    <t>MEP_Tubulação</t>
  </si>
  <si>
    <t>MEP_Acessório</t>
  </si>
  <si>
    <t>Tabelas_Tubulação</t>
  </si>
  <si>
    <t>Sistema_Interruptores</t>
  </si>
  <si>
    <t>Sistema_Circuito_Elétrico</t>
  </si>
  <si>
    <t>ELE_Filtro</t>
  </si>
  <si>
    <t>MEP_Dispositivo</t>
  </si>
  <si>
    <t>ELE_Dispositivo</t>
  </si>
  <si>
    <t>ELE_Conector</t>
  </si>
  <si>
    <t>ELE_Sistema</t>
  </si>
  <si>
    <t>Membrana_Flexível_Esboço</t>
  </si>
  <si>
    <t>IOS_Esboço</t>
  </si>
  <si>
    <t>Projeto_Marca_Geométrica_Esboço</t>
  </si>
  <si>
    <t>Janela_Caixilho</t>
  </si>
  <si>
    <t>Janela_Vidro</t>
  </si>
  <si>
    <t>Janela_Abertura</t>
  </si>
  <si>
    <t>Janela_Parapeito</t>
  </si>
  <si>
    <t>Porta_Caixilho</t>
  </si>
  <si>
    <t>Porta_Vidro</t>
  </si>
  <si>
    <t>Porta_Abertura</t>
  </si>
  <si>
    <t>Porta_Folha</t>
  </si>
  <si>
    <t>Fiações_Setas_Seta</t>
  </si>
  <si>
    <t>ARQ_Pontos</t>
  </si>
  <si>
    <t>Ponto_Base_Vínculo</t>
  </si>
  <si>
    <t>Ponto_Base_X</t>
  </si>
  <si>
    <t>Ponto_Base_Y</t>
  </si>
  <si>
    <t>Ponto_Base_Projeto</t>
  </si>
  <si>
    <t>Ponto_Base_Compartilhado</t>
  </si>
  <si>
    <t>MEP_Redes</t>
  </si>
  <si>
    <t>Funcional_Preferencias_Roteamento</t>
  </si>
  <si>
    <t>Forro</t>
  </si>
  <si>
    <t>Projeções</t>
  </si>
  <si>
    <t>ARQ_Projeções</t>
  </si>
  <si>
    <t>ARQ_Acabamento</t>
  </si>
  <si>
    <t>ARQ_Forros</t>
  </si>
  <si>
    <t>Forro_LinhaOculta</t>
  </si>
  <si>
    <t>ARQ_Pisos</t>
  </si>
  <si>
    <t>Rodapé</t>
  </si>
  <si>
    <t>Piso</t>
  </si>
  <si>
    <t>Camada_Acabamento</t>
  </si>
  <si>
    <t>Laje_Camada_Acabamento</t>
  </si>
  <si>
    <t>Laje_Camada_Núcleo</t>
  </si>
  <si>
    <t>Laje_Camada_Substrato</t>
  </si>
  <si>
    <t>Topografia_Camada_Acabamento</t>
  </si>
  <si>
    <t>Topografia_Camada_Núcleo</t>
  </si>
  <si>
    <t>Topografia_Camada_Substrato</t>
  </si>
  <si>
    <t>Hospedeiro</t>
  </si>
  <si>
    <t>Hospedeiro_Piso</t>
  </si>
  <si>
    <t>Hospedeiro_Forro</t>
  </si>
  <si>
    <t>Hospedeiro_Cobertura</t>
  </si>
  <si>
    <t>Hospedeiro_Parede</t>
  </si>
  <si>
    <t>Hospedeiro_Template</t>
  </si>
  <si>
    <t>Ponto_Base_Z</t>
  </si>
  <si>
    <t>Sistemas</t>
  </si>
  <si>
    <t>Dispositivo_Fixo</t>
  </si>
  <si>
    <t>Dispositivo_Sensoriamento</t>
  </si>
  <si>
    <t>Carga_Térmica</t>
  </si>
  <si>
    <t>Sistemas_MEP</t>
  </si>
  <si>
    <t>Sistemas_Tubulação</t>
  </si>
  <si>
    <t>PRJ_Operacional</t>
  </si>
  <si>
    <t>PRJ_Agentes</t>
  </si>
  <si>
    <t>PRJ_Informação</t>
  </si>
  <si>
    <t>PRJ_Inventário</t>
  </si>
  <si>
    <t>PRJ_Permisos</t>
  </si>
  <si>
    <t>PRJ_Processo</t>
  </si>
  <si>
    <t>PRJ_Temporal</t>
  </si>
  <si>
    <t>Fases_Temporais</t>
  </si>
  <si>
    <t>Fase_Construtiva</t>
  </si>
  <si>
    <t>Fase_Construtiva_Demolida</t>
  </si>
  <si>
    <t>Fase_Construtiva_Existente</t>
  </si>
  <si>
    <t>Fase_Construtiva_Construir_Futuramente</t>
  </si>
  <si>
    <t>Fase_Construtiva_Construir_Nova</t>
  </si>
  <si>
    <t>Fase_Construtiva_Temporária</t>
  </si>
  <si>
    <t>Estrutura_Temporaria</t>
  </si>
  <si>
    <t>Vínculo</t>
  </si>
  <si>
    <t>Lajes</t>
  </si>
  <si>
    <t>Geometria</t>
  </si>
  <si>
    <t>Análise</t>
  </si>
  <si>
    <t>Análise_Solar</t>
  </si>
  <si>
    <t>Análise_gbXML</t>
  </si>
  <si>
    <t>AVAC_Sistemas</t>
  </si>
  <si>
    <t>Projeto_Tabelas_Gráficas</t>
  </si>
  <si>
    <t>Projeto_Parte_Geométrica</t>
  </si>
  <si>
    <t>Projeto_Caminhos</t>
  </si>
  <si>
    <t>Projeto_Região</t>
  </si>
  <si>
    <t>Projeto_Nuvem_Pontos</t>
  </si>
  <si>
    <t>Projeto_Legenda</t>
  </si>
  <si>
    <t>Projeto_Perfil</t>
  </si>
  <si>
    <t>Projeto_Propriedades</t>
  </si>
  <si>
    <t>Projeto_Referencias</t>
  </si>
  <si>
    <t>Projeto_Detalhes</t>
  </si>
  <si>
    <t>Projeto_Genérico</t>
  </si>
  <si>
    <t>Projeto_Conjunto_Montagem</t>
  </si>
  <si>
    <t>Projeto_Catálogo_TiposFamilia</t>
  </si>
  <si>
    <t>AVAC_Equipamento</t>
  </si>
  <si>
    <t>AVAC_Distribuição</t>
  </si>
  <si>
    <t>Distribui_Insumo_Duto</t>
  </si>
  <si>
    <t>Distribui_Insumo_Regula</t>
  </si>
  <si>
    <t>Distribui_Insumo_Terminal</t>
  </si>
  <si>
    <t>Equipamento_Aquecimento</t>
  </si>
  <si>
    <t>Equipamento_Compressor</t>
  </si>
  <si>
    <t>Equipamento_Condensador</t>
  </si>
  <si>
    <t>Equipamento_Controle</t>
  </si>
  <si>
    <t>Equipamento_Evaporador</t>
  </si>
  <si>
    <t>Equipamento_Recuperador_Calor</t>
  </si>
  <si>
    <t>Equipamento_Resfiriador</t>
  </si>
  <si>
    <t>Equipamento_Serpentina</t>
  </si>
  <si>
    <t>Equipamento_Umidificador</t>
  </si>
  <si>
    <t>Equipamento_Unitário</t>
  </si>
  <si>
    <t>Distribui_Insumo_Tubulação</t>
  </si>
  <si>
    <t>Carga_Térmica_Tabela</t>
  </si>
  <si>
    <t>Carga_Térmica_Espaço</t>
  </si>
  <si>
    <t>DOC_Terminações</t>
  </si>
  <si>
    <t>do_sistema</t>
  </si>
  <si>
    <t>do_usuário</t>
  </si>
  <si>
    <t>de_origem</t>
  </si>
  <si>
    <t>xsd:boolean</t>
  </si>
  <si>
    <t>do_escritório</t>
  </si>
  <si>
    <t>de_fornecedor</t>
  </si>
  <si>
    <t>de_legislação</t>
  </si>
  <si>
    <t>p_objeto</t>
  </si>
  <si>
    <t>Acessório_Tubulação</t>
  </si>
  <si>
    <t>Aderências</t>
  </si>
  <si>
    <t>Aderência_Cola</t>
  </si>
  <si>
    <t>Aderência_Solda</t>
  </si>
  <si>
    <t>PRJ_Fixador</t>
  </si>
  <si>
    <t>Fixador_Mecânico</t>
  </si>
  <si>
    <t>Acessório</t>
  </si>
  <si>
    <t>PRJ_Acessório</t>
  </si>
  <si>
    <t>EST_Armadura</t>
  </si>
  <si>
    <t>Barras</t>
  </si>
  <si>
    <t>EST_Apoios</t>
  </si>
  <si>
    <t>EST_Fundação</t>
  </si>
  <si>
    <t>EST_Membrana</t>
  </si>
  <si>
    <t>Sistema_Vigas</t>
  </si>
  <si>
    <t>Viga_Principal</t>
  </si>
  <si>
    <t>Placa_Base</t>
  </si>
  <si>
    <t>Placa_Cobertura</t>
  </si>
  <si>
    <t>Placa_Gusset</t>
  </si>
  <si>
    <t>Viga_Piso</t>
  </si>
  <si>
    <t>Conexão_Furo</t>
  </si>
  <si>
    <t>Conexão</t>
  </si>
  <si>
    <t>Conexão_Perfil</t>
  </si>
  <si>
    <t>Conexão_Referência</t>
  </si>
  <si>
    <t>Conexão_Pino_Cisalhamento</t>
  </si>
  <si>
    <t>Conexão_Simbolo</t>
  </si>
  <si>
    <t>Soldas</t>
  </si>
  <si>
    <t>Conexão_Linha_Localização</t>
  </si>
  <si>
    <t>Conexão_SubConexão</t>
  </si>
  <si>
    <t>Barras_Acoplador</t>
  </si>
  <si>
    <t>Barras_Direção</t>
  </si>
  <si>
    <t>Barras_Distribuição</t>
  </si>
  <si>
    <t>EST_Vigamento</t>
  </si>
  <si>
    <t>EST_Colunas</t>
  </si>
  <si>
    <t>EST_Lajes</t>
  </si>
  <si>
    <t>Conexão_Soldas_Linhas</t>
  </si>
  <si>
    <t>EST_Temporária</t>
  </si>
  <si>
    <t>EST_Compostas</t>
  </si>
  <si>
    <t>Barra_Tensionada</t>
  </si>
  <si>
    <t>EST_Tensionada</t>
  </si>
  <si>
    <t>Suspensor</t>
  </si>
  <si>
    <t>Tendão</t>
  </si>
  <si>
    <t>Tendão_Ancoragem</t>
  </si>
  <si>
    <t>Tendão_Acoplador</t>
  </si>
  <si>
    <t>Tendão_Extremidade_Fixa</t>
  </si>
  <si>
    <t>Tendão_Extremidade_Tensionamento</t>
  </si>
  <si>
    <t>Tendão_Cabo</t>
  </si>
  <si>
    <t>Tendão_Fio</t>
  </si>
  <si>
    <t>Viga_T</t>
  </si>
  <si>
    <t>Viga_Diafragma</t>
  </si>
  <si>
    <t>Viga_Cornija</t>
  </si>
  <si>
    <t>Vigas</t>
  </si>
  <si>
    <t>Vigas_Linha_Localização</t>
  </si>
  <si>
    <t>Vigas_Furo</t>
  </si>
  <si>
    <t>Viga_Tubular</t>
  </si>
  <si>
    <t>Viga_Verga</t>
  </si>
  <si>
    <t>Viga_Peitoril</t>
  </si>
  <si>
    <t>Viga_Caibro</t>
  </si>
  <si>
    <t>Viga_Capitel</t>
  </si>
  <si>
    <t>Viga_Extremo_Final</t>
  </si>
  <si>
    <t>Viga_Extremo_Inicial</t>
  </si>
  <si>
    <t>Viga_Terça</t>
  </si>
  <si>
    <t>Coluna_Estrutural_Isolada</t>
  </si>
  <si>
    <t>Coluna_Estrutural</t>
  </si>
  <si>
    <t>Coluna_Estrutural_Fuste</t>
  </si>
  <si>
    <t>Coluna_Arquitetônica</t>
  </si>
  <si>
    <t>Coluna_Arquitetônica_Extremo_Inicial</t>
  </si>
  <si>
    <t>Coluna_Estrutural_Linha_Localização</t>
  </si>
  <si>
    <t>Coluna_Arquitetônica_Furo</t>
  </si>
  <si>
    <t>Laje_SteelDeck_Pino_Cisalhamento</t>
  </si>
  <si>
    <t>Laje_Cobertura</t>
  </si>
  <si>
    <t>Laje_Patamar</t>
  </si>
  <si>
    <t>Laje_Pavimentação</t>
  </si>
  <si>
    <t>Laje_Bases</t>
  </si>
  <si>
    <t>Laje_Calçada</t>
  </si>
  <si>
    <t>Laje_Veicular_Reforçada</t>
  </si>
  <si>
    <t>Laje_Asfaltada</t>
  </si>
  <si>
    <t>Laje_Estrutural</t>
  </si>
  <si>
    <t>Laje_Camada_Isolamento</t>
  </si>
  <si>
    <t>Laje_Membrana</t>
  </si>
  <si>
    <t>Laje_Linha_Segmentação</t>
  </si>
  <si>
    <t>Tanques</t>
  </si>
  <si>
    <t>Navio_Tanque</t>
  </si>
  <si>
    <t>ENE_Instrumentos</t>
  </si>
  <si>
    <t>Mede_Consumo</t>
  </si>
  <si>
    <t>Dispositivo_Armazenamento</t>
  </si>
  <si>
    <t>ENE_Insumos_Armazenamento</t>
  </si>
  <si>
    <t>ENE_Insumos_Distribuição</t>
  </si>
  <si>
    <t>ENE_Insumos_Conexão</t>
  </si>
  <si>
    <t>ENE_Insumos_Controle</t>
  </si>
  <si>
    <t>ENE_Distribuição_Conexão</t>
  </si>
  <si>
    <t>ENE_Distribuição_Terminais</t>
  </si>
  <si>
    <t>ENE_Insumos_Geração</t>
  </si>
  <si>
    <t>ENE_Distribuição_Tratamento</t>
  </si>
  <si>
    <t>Dispositivo_Tratamento</t>
  </si>
  <si>
    <t>ENE_Insumos_Sistemas</t>
  </si>
  <si>
    <t>Medidor_Consumo_Elétrico</t>
  </si>
  <si>
    <t>Medidor_Consumo_Gás</t>
  </si>
  <si>
    <t>Medidor_Consumo_Oleo_Combustível</t>
  </si>
  <si>
    <t>Medidor_Consumo_Água</t>
  </si>
  <si>
    <t>Gerador_Solar</t>
  </si>
  <si>
    <t>Gerador_Elétrico</t>
  </si>
  <si>
    <t>Tubos_Conjunto</t>
  </si>
  <si>
    <t>00 Super
Class
5</t>
  </si>
  <si>
    <t>Aderência_Argamassa</t>
  </si>
  <si>
    <t>Conexão_Problemática</t>
  </si>
  <si>
    <t>Placa_Alma</t>
  </si>
  <si>
    <t>Placa_Mesa</t>
  </si>
  <si>
    <t>Placa_Emenda</t>
  </si>
  <si>
    <t>EST_Ligações_Placa</t>
  </si>
  <si>
    <t>Placa_Painel_Fechamento</t>
  </si>
  <si>
    <t>Placa_Enrijecedora</t>
  </si>
  <si>
    <t>EST_Ligações_Soldas</t>
  </si>
  <si>
    <t>EST_Ligações_Conexão</t>
  </si>
  <si>
    <t>Conexão_Ancoragem</t>
  </si>
  <si>
    <t>Conexão_Barra_Enrijecedora</t>
  </si>
  <si>
    <t>Conexão_Enrijecedor</t>
  </si>
  <si>
    <t>Conexão_Parafuso</t>
  </si>
  <si>
    <t>EST_Textual</t>
  </si>
  <si>
    <t>Barra_Contraventamento</t>
  </si>
  <si>
    <t>Treliça_Banzo</t>
  </si>
  <si>
    <t>Treliça_Barra</t>
  </si>
  <si>
    <t>Treliça_Placa</t>
  </si>
  <si>
    <t>Membro_Colar_Reforço</t>
  </si>
  <si>
    <t>Membro_Caibro</t>
  </si>
  <si>
    <t>Membro_Longarina_Escada</t>
  </si>
  <si>
    <t>Membro_Barra_Tensionada</t>
  </si>
  <si>
    <t>Membro_Barra_Comprimida</t>
  </si>
  <si>
    <t>Membro_Arco_Segmento</t>
  </si>
  <si>
    <t>Membro</t>
  </si>
  <si>
    <t>Banzo estrutural</t>
  </si>
  <si>
    <t>Banzo estrutural Inferior</t>
  </si>
  <si>
    <t>Banzo estrutural Superior</t>
  </si>
  <si>
    <t>Barras da treliça</t>
  </si>
  <si>
    <t xml:space="preserve">Placa de conexão das barras da treliça </t>
  </si>
  <si>
    <t xml:space="preserve">Simbolos de representação da treliça </t>
  </si>
  <si>
    <t>Treliça estrutural</t>
  </si>
  <si>
    <t xml:space="preserve">Tesouras </t>
  </si>
  <si>
    <t>Barras inclinadas ou diagonais de contraventamento</t>
  </si>
  <si>
    <t>Barras horizontais de contraventamento</t>
  </si>
  <si>
    <t>Barras Verticais de contraventamento</t>
  </si>
  <si>
    <t>Representação de contraventamento</t>
  </si>
  <si>
    <t>Linhas ocultas de representação da treliça</t>
  </si>
  <si>
    <t>Elemento_Descontinuado</t>
  </si>
  <si>
    <t>Viga_SisCoordenada</t>
  </si>
  <si>
    <t>Vergalhões e armadura de reforço</t>
  </si>
  <si>
    <t>Acopladores de armaduras</t>
  </si>
  <si>
    <t>Acopladores de armaduras, etiqueta textual ou Tag</t>
  </si>
  <si>
    <t>Simbolo de distribuição da armadura</t>
  </si>
  <si>
    <t>Contorno de área da armadura</t>
  </si>
  <si>
    <t>Distribuição da armadura</t>
  </si>
  <si>
    <t>Distribuição da armadura, etiqueta textual ou Tag</t>
  </si>
  <si>
    <t>Linhas de esboço da armadura</t>
  </si>
  <si>
    <t>Forma da armadura</t>
  </si>
  <si>
    <t>Forma da armadura, linhas</t>
  </si>
  <si>
    <t>Acessório para tubulações</t>
  </si>
  <si>
    <t>Fixador por aderência tipo cola</t>
  </si>
  <si>
    <t>Fixador por aderência tipo argamassa</t>
  </si>
  <si>
    <t>Fixador por aderência tipo solda</t>
  </si>
  <si>
    <t>Fixador genérico mecânico</t>
  </si>
  <si>
    <t>Dispositivos de alarme de combate a incêndio</t>
  </si>
  <si>
    <t>Dispositivos de proteção e combate a incêndio</t>
  </si>
  <si>
    <t>Alarme tipo sino</t>
  </si>
  <si>
    <t>Alarme acionado manualmente com botão e proteção de vidro</t>
  </si>
  <si>
    <t>Alarme tipo sirene</t>
  </si>
  <si>
    <t>Sistema de muro cortina</t>
  </si>
  <si>
    <t>Sistema de muro cortina, guias de montantes</t>
  </si>
  <si>
    <t>Sistema de telhado entramado, guias de montantes</t>
  </si>
  <si>
    <t>Sistema de entramado, paginação das guias</t>
  </si>
  <si>
    <t>Sistema de muro cortina, montantes</t>
  </si>
  <si>
    <t>Sistema de muro cortina, montantes cortes</t>
  </si>
  <si>
    <t>Sistema de muro cortina, painel</t>
  </si>
  <si>
    <t>Sistema de muro cortina, etiqueta textual ou Tag</t>
  </si>
  <si>
    <t>Sistema de muro cortina, montantes, etiqueta textual ou Tag</t>
  </si>
  <si>
    <t>Paredes formadas por empilhamento de tipos de paredes</t>
  </si>
  <si>
    <t>Aberturas em paredes</t>
  </si>
  <si>
    <t>Análise de paredes</t>
  </si>
  <si>
    <t>Análise de paredes, etiqueta textual ou Tag</t>
  </si>
  <si>
    <t>Núcleo estruturante das paredes</t>
  </si>
  <si>
    <t>Parede de fundação, análise</t>
  </si>
  <si>
    <t>Parede de fundação, análise, etiqueta textual ou Tag</t>
  </si>
  <si>
    <t>Camadas das paredes</t>
  </si>
  <si>
    <t>Camadas das paredes, menos o núcleo</t>
  </si>
  <si>
    <t>Sistema de coordenada local das paredes</t>
  </si>
  <si>
    <t>Plano de referência das paredes</t>
  </si>
  <si>
    <t>Todas as paredes</t>
  </si>
  <si>
    <t>Todas as paredes, etiqueta textual ou Tag</t>
  </si>
  <si>
    <t>Frisos das paredes, etiqueta textual ou Tag</t>
  </si>
  <si>
    <t>Geometria analítica das paredes</t>
  </si>
  <si>
    <t>Padrões geométricos das paredes</t>
  </si>
  <si>
    <t>Parede, camada de acabamento 1</t>
  </si>
  <si>
    <t>Parede, camada de acabamento 2</t>
  </si>
  <si>
    <t>Parede, default</t>
  </si>
  <si>
    <t>Parede, camada de isolamentp</t>
  </si>
  <si>
    <t>Parede, camada de membrana</t>
  </si>
  <si>
    <t>Parede, linhas de projeção</t>
  </si>
  <si>
    <t>Parede, camada de núcleo</t>
  </si>
  <si>
    <t>Parede, camada de substrato (emboços, rebocos)</t>
  </si>
  <si>
    <t>Parede, padrão superficial</t>
  </si>
  <si>
    <t>Ambiente - preenchimento em color</t>
  </si>
  <si>
    <t>Ambiente - polígonal perimetral</t>
  </si>
  <si>
    <t>Ambiente - símbolo de etiqueta textual ou Tag</t>
  </si>
  <si>
    <t>Estilo de display das análises</t>
  </si>
  <si>
    <t>Resultado de análises</t>
  </si>
  <si>
    <t>Viga analítica</t>
  </si>
  <si>
    <t>Condições de contorno para análise estrutural</t>
  </si>
  <si>
    <t>Contraventamento analítico</t>
  </si>
  <si>
    <t>Contraventamento analítico, extremidade final</t>
  </si>
  <si>
    <t>Contraventamento analítico, extremidade inicial</t>
  </si>
  <si>
    <t>Contraventamento analítico, sistema de coordenada local</t>
  </si>
  <si>
    <t>Coluna analítica</t>
  </si>
  <si>
    <t>Coluna analítica, geometria</t>
  </si>
  <si>
    <t>Coluna analítica, vínculo rígido</t>
  </si>
  <si>
    <t>Coluna analítica, segmento final</t>
  </si>
  <si>
    <t>Coluna analítica, sistema de coordenada local</t>
  </si>
  <si>
    <t>Fundação analítica</t>
  </si>
  <si>
    <t>Fundação - símbolo de direção da armadura</t>
  </si>
  <si>
    <t>Viga analítica - geometria</t>
  </si>
  <si>
    <t>Zonas de AVAC</t>
  </si>
  <si>
    <t>Nodo analítico, etiqueta textual ou Tag</t>
  </si>
  <si>
    <t>Zonas de AVAC - contorno perimetral</t>
  </si>
  <si>
    <t>Zonas de AVAC - preenchimento de cor</t>
  </si>
  <si>
    <t>Zonas de AVAC - contorno de preenchimento</t>
  </si>
  <si>
    <t xml:space="preserve">Zonas de AVAC - visibilidade de preenchimento de cor </t>
  </si>
  <si>
    <t>Zonas de AVAC - linhas X de referências</t>
  </si>
  <si>
    <t>Zonas de AVAC - linhas X de referências - visibilidade</t>
  </si>
  <si>
    <t>Analemma solar ou heliodomo</t>
  </si>
  <si>
    <t>Compasso solar círculo interno</t>
  </si>
  <si>
    <t>Compasso solar círculo externo</t>
  </si>
  <si>
    <t>Compasso solar mês inicial</t>
  </si>
  <si>
    <t>Compasso solar mês final</t>
  </si>
  <si>
    <t>Compasso solar seções</t>
  </si>
  <si>
    <t>Compasso solar seções preenchidas</t>
  </si>
  <si>
    <t>Anotações estruturais</t>
  </si>
  <si>
    <t>Areas de ocupação da edificação</t>
  </si>
  <si>
    <t>Areas de ocupação da edificação - Esquemas de cores linhas</t>
  </si>
  <si>
    <t>Areas de ocupação da edificação - Esquemas de cores</t>
  </si>
  <si>
    <t>Areas de ocupação da edificação - Etiqueta textual ou Tag</t>
  </si>
  <si>
    <t>Areas de ocupação da edificação - preenchimento de cores</t>
  </si>
  <si>
    <t xml:space="preserve">Areas de ocupação da edificação - preenchimento interior </t>
  </si>
  <si>
    <t>Areas de ocupação da edificação - preenchimento interior, visibilidade</t>
  </si>
  <si>
    <t>Areas de ocupação da edificação - poligonais de contorno</t>
  </si>
  <si>
    <t xml:space="preserve">Areas de ocupação da edificação - linhas X de referência </t>
  </si>
  <si>
    <t>Areas de ocupação da edificação - linhas X de referência, visibilidade</t>
  </si>
  <si>
    <t>Areas de ocupação da edificação - Relatório - arco menor</t>
  </si>
  <si>
    <t>Areas de ocupação da edificação - Relatório - arco adição</t>
  </si>
  <si>
    <t>Areas de ocupação da edificação - Relatório - Contorno</t>
  </si>
  <si>
    <t>Areas de ocupação da edificação - Relatório - Triângulo</t>
  </si>
  <si>
    <t>Mobiliário armário de trabalho</t>
  </si>
  <si>
    <t>Mobiliário armário de trabalho, etiqueta textual ou Tag</t>
  </si>
  <si>
    <t>Dutos - suportes de instalação</t>
  </si>
  <si>
    <t>Conduite elétrico</t>
  </si>
  <si>
    <t>Conduite elétrico linha central</t>
  </si>
  <si>
    <t>Conduite elétrico segmento vertical</t>
  </si>
  <si>
    <t>Conduite elétrico - conexão</t>
  </si>
  <si>
    <t>Conduite elétrico - conexão linha central</t>
  </si>
  <si>
    <t>Conduite elétrico - conexão etiqueta textual ou Tag</t>
  </si>
  <si>
    <t>Conduite elétrico - segmento vertical</t>
  </si>
  <si>
    <t>Conduite elétrico - segmento</t>
  </si>
  <si>
    <t>Conduite elétrico - standard</t>
  </si>
  <si>
    <t>Conduite elétrico - etiqueta textual ou Tag</t>
  </si>
  <si>
    <t>Conector elétrico - elemento</t>
  </si>
  <si>
    <t>Carga térmica por área</t>
  </si>
  <si>
    <t>Carga térmica - Áreas contorno</t>
  </si>
  <si>
    <t>Carga térmica por área, etiqueta textual ou Tag</t>
  </si>
  <si>
    <t>Forros - Camada de acabamento 1</t>
  </si>
  <si>
    <t>Forros - Camada de acabamento 2</t>
  </si>
  <si>
    <t>Forros - Camada de núcleo</t>
  </si>
  <si>
    <t>Forros - Camada de substrato</t>
  </si>
  <si>
    <t>Carga elétrica - Áreas - Linhas X de referências</t>
  </si>
  <si>
    <t>Carga elétrica - Áreas - Linhas X de referências - visibilidade</t>
  </si>
  <si>
    <t>Carga elétrica - Áreas contornos</t>
  </si>
  <si>
    <t>Carga elétrica - Áreas, etiqueta textual ou Tag</t>
  </si>
  <si>
    <t>Carga elétrica - Casos</t>
  </si>
  <si>
    <t>Carga elétrica - Classificação de casos</t>
  </si>
  <si>
    <t>Carga elétrica - Conjunto de cargas</t>
  </si>
  <si>
    <t>Carga elétrica - Voltagem</t>
  </si>
  <si>
    <t>Carga elétrica - Fonte de potência</t>
  </si>
  <si>
    <t>Carga elétrica - Tipo de zona</t>
  </si>
  <si>
    <t>Carga elétrica - Instancia de zona</t>
  </si>
  <si>
    <t>Carga AVAC - Tipo de edificação</t>
  </si>
  <si>
    <t>Carga AVAC - Tabela de cargas</t>
  </si>
  <si>
    <t>Carga AVAC - Tipos de espaços</t>
  </si>
  <si>
    <t>Carga AVAC - Area interna</t>
  </si>
  <si>
    <t>Carga AVAC - Interna</t>
  </si>
  <si>
    <t>Carga AVAC - Ponto interno</t>
  </si>
  <si>
    <t>Fundação isolada analítica</t>
  </si>
  <si>
    <t>Carga estrutural lineal</t>
  </si>
  <si>
    <t>Carga estrutural lineal, etiqueta textual ou Tag</t>
  </si>
  <si>
    <t>Carga estrutural casos</t>
  </si>
  <si>
    <t xml:space="preserve">Carga estrutural acidental </t>
  </si>
  <si>
    <t>Carga estrutural Morta</t>
  </si>
  <si>
    <t>Carga estrutural Viva</t>
  </si>
  <si>
    <t>Carga estrutural Viva de cobertura</t>
  </si>
  <si>
    <t>Carga estrutural Sísmica</t>
  </si>
  <si>
    <t>Carga estrutural de Neve</t>
  </si>
  <si>
    <t>Carga estrutural de Temperatura</t>
  </si>
  <si>
    <t>Carga estrutural de Vento</t>
  </si>
  <si>
    <t>Carga estrutural</t>
  </si>
  <si>
    <t>Carga elétrica - parâmetros de classificação de cargas</t>
  </si>
  <si>
    <t>Carga estrutural pontual</t>
  </si>
  <si>
    <t>Carga estrutural pontual, etiqueta textual ou Tag</t>
  </si>
  <si>
    <t>Coluna analítica, etiqueta textual ou Tag</t>
  </si>
  <si>
    <t>Coluna - abertura</t>
  </si>
  <si>
    <t>Coluna arquitetônica - usada por disciplina arquitetura</t>
  </si>
  <si>
    <t>Coluna arquitetônica -  semento inicial</t>
  </si>
  <si>
    <t>Coluna arquitetônica, etiqueta textual ou Tag</t>
  </si>
  <si>
    <t>Circuito elétrico - etiqueta textual ou Tag</t>
  </si>
  <si>
    <t xml:space="preserve">Conector elétrico - </t>
  </si>
  <si>
    <t>Conector elétrico - etiqueta textual ou Tag</t>
  </si>
  <si>
    <t>Coluna estrutural - Etiqueta textual ou Tag</t>
  </si>
  <si>
    <t>Conexão estrutural - símbolo Tick</t>
  </si>
  <si>
    <t>Coluna estrutural</t>
  </si>
  <si>
    <t>Coluna estrutural - linha de eixo</t>
  </si>
  <si>
    <t>Conexão estrutural - advertência</t>
  </si>
  <si>
    <t>Conexão estrutural - modificador</t>
  </si>
  <si>
    <t>Conexão estrutural - outras</t>
  </si>
  <si>
    <t>Estrutura de aço problemática</t>
  </si>
  <si>
    <t>Conexão estrutural - ancoragem</t>
  </si>
  <si>
    <t>Conexão estrutural - ancoragem - Etiqueta textual ou Tag</t>
  </si>
  <si>
    <t>Conexão estrutural - Parafusos</t>
  </si>
  <si>
    <t>Conexão estrutural - Parafusos - Etiqueta textual ou Tag</t>
  </si>
  <si>
    <t>Conexão estrutural - Problemática</t>
  </si>
  <si>
    <t>Conexão estrutural - Linhas ocultas</t>
  </si>
  <si>
    <t>Conexão estrutural - Furo</t>
  </si>
  <si>
    <t>Conexão estrutural - Furo - Etiqueta textual ou Tag</t>
  </si>
  <si>
    <t>Conexão estrutural - Perfil</t>
  </si>
  <si>
    <t>Conexão estrutural - Perfil - Etiqueta textual ou Tag</t>
  </si>
  <si>
    <t>Conexão estrutural - Referências</t>
  </si>
  <si>
    <t>Conexão estrutural - Pino de cisalhamento</t>
  </si>
  <si>
    <t>Conexão estrutural - Pino de cisalhamento - Etiqueta textual ou Tag</t>
  </si>
  <si>
    <t>Conexão estrutural - Símbolo</t>
  </si>
  <si>
    <t>Conexão estrutural - Simbologia</t>
  </si>
  <si>
    <t>Conexão estrutural - Etiqueta textual ou Tag</t>
  </si>
  <si>
    <t>Conexão estrutural - Linha de control</t>
  </si>
  <si>
    <t>Conexão estrutural - Subconexão</t>
  </si>
  <si>
    <t>Conexão estrutural - Enrijecedor</t>
  </si>
  <si>
    <t>Conexão estrutural - Enrijecedor - Etiqueta textual ou Tag</t>
  </si>
  <si>
    <t>Conexão estrutural - Linhas de soldagem</t>
  </si>
  <si>
    <t>Vínculo analítico estrutural - Etiqueta textual ou Tag</t>
  </si>
  <si>
    <t>Vínculo rígico analítico estrutural</t>
  </si>
  <si>
    <t>Vínculo de arquivo Revit</t>
  </si>
  <si>
    <t>Vínculo de arquivo Revit - Etiqueta textual ou Tag</t>
  </si>
  <si>
    <t>Curva de roteamento dutos e tubulações</t>
  </si>
  <si>
    <t>Preferências de roteamento de dutos e tubulações</t>
  </si>
  <si>
    <t>Ramal principal de roteamento dutos e tubulações</t>
  </si>
  <si>
    <t>Ramal secundário de roteamento dutos e tubulações</t>
  </si>
  <si>
    <t>Sistema de tubulação</t>
  </si>
  <si>
    <t>Sistema de tubulação - referência</t>
  </si>
  <si>
    <t>Sistema de tubulação - referência visibilidade</t>
  </si>
  <si>
    <t>Tabela de tubulações</t>
  </si>
  <si>
    <t>Geometria de massas adaptativas - Linhas</t>
  </si>
  <si>
    <t>Geometria de massas adaptativas - Planos</t>
  </si>
  <si>
    <t>Geometria de massas adaptativas - Linhas ocultas</t>
  </si>
  <si>
    <t>Geometria de massas adaptativas - Pontos</t>
  </si>
  <si>
    <t>Geometria de massas adaptativas</t>
  </si>
  <si>
    <t>Pilares ou pilones de ponte ou viaduto</t>
  </si>
  <si>
    <t>Fundação de ponte ou viaduto</t>
  </si>
  <si>
    <t>Paredes de ponte ou viaduto</t>
  </si>
  <si>
    <t>Alinhamentos</t>
  </si>
  <si>
    <t>Alinhamentos - etiquetas</t>
  </si>
  <si>
    <t>Alinhamentos - conjuntos de etiquetas</t>
  </si>
  <si>
    <t>Membro analítico estrutural</t>
  </si>
  <si>
    <t xml:space="preserve">Membro analítico estrutural - seção </t>
  </si>
  <si>
    <t>Membro analítico estrutural - Sistema de coordenada local</t>
  </si>
  <si>
    <t>Nodo analítico</t>
  </si>
  <si>
    <t>Nodo analítico - Linhas</t>
  </si>
  <si>
    <t>Nodo analítico - Planos</t>
  </si>
  <si>
    <t>Nodo analítico - Pontos</t>
  </si>
  <si>
    <t>Abertura analítica</t>
  </si>
  <si>
    <t>Painel analítico</t>
  </si>
  <si>
    <t>Painel analítico - Sistema de coordenada local</t>
  </si>
  <si>
    <t>Tubulação analítica - Linha simbólica</t>
  </si>
  <si>
    <t>Tubulação analítica - Conexão analítica</t>
  </si>
  <si>
    <t>Vínculo rígido analítico</t>
  </si>
  <si>
    <t>Espaço AVAC analítico</t>
  </si>
  <si>
    <t>Superfície analítica</t>
  </si>
  <si>
    <t>Anotação - espaço de corte textual</t>
  </si>
  <si>
    <t>Anotação - espaço de corte textual especial</t>
  </si>
  <si>
    <t>Recursos de aparência de materiais para renderização</t>
  </si>
  <si>
    <t>Laje de aproximação de ponte ou viaduto</t>
  </si>
  <si>
    <t>Abertura de parede curva</t>
  </si>
  <si>
    <t>Area de reforço estrutural</t>
  </si>
  <si>
    <t>Area de reforço estrutural - contorno</t>
  </si>
  <si>
    <t>Area de reforço estrutural - esboço</t>
  </si>
  <si>
    <t>Area de reforço estrutural - símbolo de distribuição</t>
  </si>
  <si>
    <t>Area de reforço estrutural - Visibilidade da armadura em Xray</t>
  </si>
  <si>
    <t>Conjuntos de ensamblajem</t>
  </si>
  <si>
    <t>Conjuntos de ensamblajem - Origem</t>
  </si>
  <si>
    <t>Conjuntos de ensamblajem - Origem - Linhas</t>
  </si>
  <si>
    <t>Conjuntos de ensamblajem - Origem - Planos</t>
  </si>
  <si>
    <t>Conjuntos de ensamblajem - Origem - Pontos</t>
  </si>
  <si>
    <t xml:space="preserve">Dispositivos de instalações audiovisuais </t>
  </si>
  <si>
    <t>Dispositivos de instalações audiovisuais - Linhas ocultas</t>
  </si>
  <si>
    <t>Eixo de rotação</t>
  </si>
  <si>
    <t>Eixo cartesiano X</t>
  </si>
  <si>
    <t>Eixo cartesiano Y</t>
  </si>
  <si>
    <t>Eixo cartesiano Z</t>
  </si>
  <si>
    <t>Ponto base - Coordenada X</t>
  </si>
  <si>
    <t>Ponto base - Coordenada Y</t>
  </si>
  <si>
    <t>Ponto base - Coordenada Z</t>
  </si>
  <si>
    <t>Automático</t>
  </si>
  <si>
    <t>Viga - Extremidade final</t>
  </si>
  <si>
    <t>Viga - Extremidade inicial</t>
  </si>
  <si>
    <t>Viga - Sistema de coordenada Local</t>
  </si>
  <si>
    <t>Viga principal - longarinas</t>
  </si>
  <si>
    <t>Blocos</t>
  </si>
  <si>
    <t xml:space="preserve">Template de Tabelas de circuitos </t>
  </si>
  <si>
    <t>Fundações de pontes ou viadutos</t>
  </si>
  <si>
    <t>Arcos de pontes ou viadutos</t>
  </si>
  <si>
    <t>Viga tipo caibro para suporte de lajes</t>
  </si>
  <si>
    <t>Aparelhos de apoio de pontes ou viadutos</t>
  </si>
  <si>
    <t>Terças</t>
  </si>
  <si>
    <t>Cabos de pontes ou viadutos</t>
  </si>
  <si>
    <t>Tabuleiro de ponte ou viaduto</t>
  </si>
  <si>
    <t>Vigas estruturais</t>
  </si>
  <si>
    <t>Vigas estruturais de pontes ou viadutos - Longarinas ou Traversinas</t>
  </si>
  <si>
    <t>Vigas de diafragma de pontes ou viadutos</t>
  </si>
  <si>
    <t>Treliças estruturais de pontes ou viadutos</t>
  </si>
  <si>
    <t>Linhas de locação de vigas estruturais</t>
  </si>
  <si>
    <t>Vigas estruturais de pontes ou viadutos - Traversinas - Linhas ocultas</t>
  </si>
  <si>
    <t>Vigas estruturais de pontes ou viadutos - Longarinas</t>
  </si>
  <si>
    <t>Pilares estruturais de pontes ou viadutos</t>
  </si>
  <si>
    <t>Pilares estruturais de pontes ou viadutos - Linhas ocultas</t>
  </si>
  <si>
    <t>Aberturas de vigas estruturais</t>
  </si>
  <si>
    <t>Mastros ou torres de pontes ou viadutos</t>
  </si>
  <si>
    <t>Linhas de corte</t>
  </si>
  <si>
    <t>Calha de suporte de cabos</t>
  </si>
  <si>
    <t>Calha de suporte de cabos - segmento</t>
  </si>
  <si>
    <t>Calha de suporte de cabos - segmento de subida ou descida</t>
  </si>
  <si>
    <t>Calha de suporte de cabos - conexão - linha central</t>
  </si>
  <si>
    <t>Calha de suporte de cabos - conexão</t>
  </si>
  <si>
    <t>Calha de suporte de cabos - segmento de descida</t>
  </si>
  <si>
    <t>Calha de suporte de cabos - linha central</t>
  </si>
  <si>
    <t>Gaiola</t>
  </si>
  <si>
    <t>Símbolo de Chamada de detalhe - cabeça</t>
  </si>
  <si>
    <t>Símbolo de Chamada de detalhe - linha de chamada</t>
  </si>
  <si>
    <t>Símbolo de Chamada de detalhe</t>
  </si>
  <si>
    <t>Delimitação de Detalhe de Chamada</t>
  </si>
  <si>
    <t>Câmeras</t>
  </si>
  <si>
    <t>Câmeras - Linhas</t>
  </si>
  <si>
    <t>Catálogos de tipos</t>
  </si>
  <si>
    <t>Forros - Aberturas</t>
  </si>
  <si>
    <t>Forros</t>
  </si>
  <si>
    <t>Forros - Cortes</t>
  </si>
  <si>
    <t>Forros - Cortes padronização</t>
  </si>
  <si>
    <t>Forros - Default</t>
  </si>
  <si>
    <t>Forros - Linhas ocultas</t>
  </si>
  <si>
    <t>Forros - Camada de isolamento</t>
  </si>
  <si>
    <t>Forros - Camada de membrana</t>
  </si>
  <si>
    <t>Forros - Projeções</t>
  </si>
  <si>
    <t>Forros - Superfície padronização</t>
  </si>
  <si>
    <t>Legendas - Resultados</t>
  </si>
  <si>
    <t>Legendas - Esquema de cores</t>
  </si>
  <si>
    <t>Dispositivos de comunicação</t>
  </si>
  <si>
    <t>Dispositivo extensor de sinal de rede</t>
  </si>
  <si>
    <t xml:space="preserve">Slot de dispositivo extensor de sinal de rede </t>
  </si>
  <si>
    <t>Eixo X do conector de familia MEP</t>
  </si>
  <si>
    <t>Eixo Y do conector de familia MEP</t>
  </si>
  <si>
    <t>Eixo Z do conector de familia MEP</t>
  </si>
  <si>
    <t>Restrições</t>
  </si>
  <si>
    <t>Família de etiqueta de cotas das curvas topográficas</t>
  </si>
  <si>
    <t>Controle de coordenadas Local</t>
  </si>
  <si>
    <t>Eixo X - controle de coordenadas</t>
  </si>
  <si>
    <t>Eixo Y - controle de coordenadas</t>
  </si>
  <si>
    <t>Eixo Z - controle de coordenadas</t>
  </si>
  <si>
    <t>Sistema de coordenadas</t>
  </si>
  <si>
    <t>Modelo de coordenação</t>
  </si>
  <si>
    <t>Objeto projetado na parte superior da fachada tipo cornija</t>
  </si>
  <si>
    <t xml:space="preserve">Limite de corte das vistas definidas na prancha </t>
  </si>
  <si>
    <t xml:space="preserve">Limite especial de corte das vistas definidas na prancha </t>
  </si>
  <si>
    <t>Curvas</t>
  </si>
  <si>
    <t>Curvas - Linhas médias</t>
  </si>
  <si>
    <t>Curvas - Linhas finas</t>
  </si>
  <si>
    <t>Curvas - Linhas grossas</t>
  </si>
  <si>
    <t>Dispositivo de transmissão de dados</t>
  </si>
  <si>
    <t>Elemento de troca de informações</t>
  </si>
  <si>
    <t>Template de tabela de Paineis de dados</t>
  </si>
  <si>
    <t>Elemento de imagem inserida</t>
  </si>
  <si>
    <t>Tipo de elemento de imagem inserida</t>
  </si>
  <si>
    <t>Linhas de demolição</t>
  </si>
  <si>
    <t>Variante de design do projeto</t>
  </si>
  <si>
    <t>Variante de design do projeto - Conjuntos</t>
  </si>
  <si>
    <t>Componente de detalhamento em 2D</t>
  </si>
  <si>
    <t>Componente de detalhamento em 2D - Linhas ocultas</t>
  </si>
  <si>
    <t>Dimensões e cotas</t>
  </si>
  <si>
    <t>Linha de controle da cota</t>
  </si>
  <si>
    <t>Linha de direção das bordas</t>
  </si>
  <si>
    <t xml:space="preserve">Valor de deslocamento </t>
  </si>
  <si>
    <t xml:space="preserve">Caminho do deslocamento </t>
  </si>
  <si>
    <t>Caminho segmentado</t>
  </si>
  <si>
    <t>Superfície dividida</t>
  </si>
  <si>
    <t>Superfície dividida - Linhas de segmentação eliminadas</t>
  </si>
  <si>
    <t>Superfície dividida - Paginação das linhas de segmentação</t>
  </si>
  <si>
    <t>Superfície dividida - Nodos</t>
  </si>
  <si>
    <t>Superfície dividida - Padrão de preenchimento</t>
  </si>
  <si>
    <t>Superfície dividida - Padrão de preenchimento lineal</t>
  </si>
  <si>
    <t>Superfície dividida - Presegmentação</t>
  </si>
  <si>
    <t>Superfície dividida - Face transparente</t>
  </si>
  <si>
    <t>Superfície dividida - Perímetro da superfície</t>
  </si>
  <si>
    <t>Perfil de segmentação</t>
  </si>
  <si>
    <t>Regras de segmentação</t>
  </si>
  <si>
    <t>Segmentação</t>
  </si>
  <si>
    <t>A categoria de todas as portas</t>
  </si>
  <si>
    <t xml:space="preserve">Portas - Caixilho </t>
  </si>
  <si>
    <t xml:space="preserve">Portas - Projeção do caixilho </t>
  </si>
  <si>
    <t xml:space="preserve">Portas - Corte do vidro </t>
  </si>
  <si>
    <t xml:space="preserve">Portas - Projeção do vidro </t>
  </si>
  <si>
    <t>Portas - Linhas ocultas</t>
  </si>
  <si>
    <t xml:space="preserve">Portas - Objeto de abertura de corte da parede </t>
  </si>
  <si>
    <t xml:space="preserve">Portas - Projeção do objeto de abertura de corte da parede </t>
  </si>
  <si>
    <t xml:space="preserve">Portas - Folha  </t>
  </si>
  <si>
    <t xml:space="preserve">Portas - Projeção da folha  </t>
  </si>
  <si>
    <t>Abertura de mansarda</t>
  </si>
  <si>
    <t>Cabeça de setas simbólicas</t>
  </si>
  <si>
    <t>Padrão das linhas de centro</t>
  </si>
  <si>
    <t>Estilo de marcas Ticks das linhas de centro</t>
  </si>
  <si>
    <t>Texto e linha de chamada - Fonte do texto</t>
  </si>
  <si>
    <t>Texto e linha de chamada - Identificador único ID</t>
  </si>
  <si>
    <t>Marca Tick da linha de chamada - Identificador único ID do estilo</t>
  </si>
  <si>
    <t>Marca Tick interior - Identificador único ID do estilo</t>
  </si>
  <si>
    <t>Estilo de elemento final da cota - Identificador único ID do estilo</t>
  </si>
  <si>
    <t>Acessório de duto</t>
  </si>
  <si>
    <t>Legenda de dutos</t>
  </si>
  <si>
    <t>Preenchimento de cor de dutos</t>
  </si>
  <si>
    <t>Curvas de dutos</t>
  </si>
  <si>
    <t>Linha central de curvas de dutos</t>
  </si>
  <si>
    <t>Linha de contorno dos dutos</t>
  </si>
  <si>
    <t>Curvas dos isoladores em dutos</t>
  </si>
  <si>
    <t>Linhas de dutos</t>
  </si>
  <si>
    <t>Curva de dutos verticais - Drop</t>
  </si>
  <si>
    <t>Curva de dutos verticais - Drop e Rise</t>
  </si>
  <si>
    <t>Conexões de dutos</t>
  </si>
  <si>
    <t>Conexões de dutos - Linhas centrais</t>
  </si>
  <si>
    <t>Conexões de dutos - Linhas de isolamentos</t>
  </si>
  <si>
    <t>Conexões de dutos - Linhas de alinhamento</t>
  </si>
  <si>
    <t>Dutos - alinhamento</t>
  </si>
  <si>
    <t>Sistemas de dutos</t>
  </si>
  <si>
    <t>Dutos - isolamentos</t>
  </si>
  <si>
    <t>Sistemas de dutos - Referências</t>
  </si>
  <si>
    <t>Sistemas de dutos - Visibilidade das referências</t>
  </si>
  <si>
    <t>Dutos - elementos terminais como difussores ou grelhas de ar</t>
  </si>
  <si>
    <t>Borda das lajes</t>
  </si>
  <si>
    <t>Perfil de cortes</t>
  </si>
  <si>
    <t>Sistemas de distribuição elétrica</t>
  </si>
  <si>
    <t>Alimentador elétrico</t>
  </si>
  <si>
    <t>Transformador elétrico</t>
  </si>
  <si>
    <t>Circuito elétrico</t>
  </si>
  <si>
    <t>Circuito elétrico - Nome</t>
  </si>
  <si>
    <t>Fator de demanda elétrica</t>
  </si>
  <si>
    <t>Fator de demanda elétrica - Parâmetros de definições</t>
  </si>
  <si>
    <t>Equipamento elétrico</t>
  </si>
  <si>
    <t>Equipamento elétrico - Linhas oculta</t>
  </si>
  <si>
    <t>Dispositivo elétrico</t>
  </si>
  <si>
    <t>Dispositivo elétrico - Linhas ocultas</t>
  </si>
  <si>
    <t>Circuito elétrico interno</t>
  </si>
  <si>
    <t>Símbolos de vistas</t>
  </si>
  <si>
    <t>Símbolos de vistas - Marcas</t>
  </si>
  <si>
    <t>Elementos complementares do projeto que não tenham categoria definida</t>
  </si>
  <si>
    <t>Elementos complementares do projeto que não tenham categoria definida - Linhas ocultas</t>
  </si>
  <si>
    <t>Fase temporal de elementos existentes (fase base)</t>
  </si>
  <si>
    <t>Fase temporal de elementos temporários</t>
  </si>
  <si>
    <t>Fase temporal de elementos a demolir</t>
  </si>
  <si>
    <t>Fase temporal de elementos novos a construir</t>
  </si>
  <si>
    <t>Fase temporal de elementos futuros (previstos)</t>
  </si>
  <si>
    <t>Juntas de dilatação - Linhas ocultas</t>
  </si>
  <si>
    <t>Juntas de dilatação</t>
  </si>
  <si>
    <t>Contorno de área de tecidos</t>
  </si>
  <si>
    <t>Extrusões da forma</t>
  </si>
  <si>
    <t>Área de telas de reforço estrutural</t>
  </si>
  <si>
    <t>Área de telas de reforço estrutural - Contorno</t>
  </si>
  <si>
    <t>Área de telas de reforço estrutural - Fios</t>
  </si>
  <si>
    <t>Área de telas de reforço estrutural - Simbolo de direção de armado</t>
  </si>
  <si>
    <t>Segmentador de superficies</t>
  </si>
  <si>
    <t>Acabamento do beiral do telhado</t>
  </si>
  <si>
    <t>Região com preenchimento de padrão lineal</t>
  </si>
  <si>
    <t>Região com preenchimento de cor</t>
  </si>
  <si>
    <t>Dutos - Curvas flexíveis</t>
  </si>
  <si>
    <t>Dutos - Curvas flexíveis - Linhas centrais</t>
  </si>
  <si>
    <t>Dutos - Curvas flexíveis - Linhas de contorno</t>
  </si>
  <si>
    <t>Dutos - Curvas flexíveis - Linhas de isolamento</t>
  </si>
  <si>
    <t>Dutos - Curvas flexíveis - Padrões</t>
  </si>
  <si>
    <t>Tubulações - Curvas flexíveis</t>
  </si>
  <si>
    <t>Tubulações - Curvas flexíveis - Linhas centrais</t>
  </si>
  <si>
    <t>Tubulações - Curvas flexíveis - Linhas de contorno</t>
  </si>
  <si>
    <t>Tubulações - Curvas flexíveis - Linhas de isolamento</t>
  </si>
  <si>
    <t>Tubulações - Curvas flexíveis - Padrões</t>
  </si>
  <si>
    <t>Pisos analíticos</t>
  </si>
  <si>
    <t>Camada dos pisos</t>
  </si>
  <si>
    <t xml:space="preserve">Pisos - Sistema de coordenadas Local </t>
  </si>
  <si>
    <t>Pisos - Aberturas</t>
  </si>
  <si>
    <t>Categoria dos pisos</t>
  </si>
  <si>
    <t>Pisos analíticos - Geometria</t>
  </si>
  <si>
    <t>Pisos - Cortes</t>
  </si>
  <si>
    <t>Pisos - Categoria default</t>
  </si>
  <si>
    <t>Pisos - Camada de acabamento 1</t>
  </si>
  <si>
    <t>Pisos - Camada de acabamento 2</t>
  </si>
  <si>
    <t>Pisos - Camada de isolamento</t>
  </si>
  <si>
    <t>Pisos - Linhas de contorno interior</t>
  </si>
  <si>
    <t>Pisos - Camada de membrana</t>
  </si>
  <si>
    <t>Pisos - Camada do núcleo</t>
  </si>
  <si>
    <t>Pisos - Camada do substrato</t>
  </si>
  <si>
    <t>Pisos - Padrão de preenchimento superfícial em vistas</t>
  </si>
  <si>
    <t>Pisos - Padrão de preenchimento superfícial em corte</t>
  </si>
  <si>
    <t>Pisos - Projeções</t>
  </si>
  <si>
    <t>Pisos - Linhas de segmentação</t>
  </si>
  <si>
    <t>Fluídos</t>
  </si>
  <si>
    <t>Laje de fundação - Sistema de coordenadas Local</t>
  </si>
  <si>
    <t>Equipamento para servícios de alimentação</t>
  </si>
  <si>
    <t>Equipamento para servícios de alimentação - Linhas ocultas</t>
  </si>
  <si>
    <t>Laje de fundação - Analítica</t>
  </si>
  <si>
    <t>Mobiliário</t>
  </si>
  <si>
    <t>Sistemas de mobiliário</t>
  </si>
  <si>
    <t>Mobiliário - Linhas ocultas</t>
  </si>
  <si>
    <t>Anotações genéricas</t>
  </si>
  <si>
    <t>Linhas genéricas</t>
  </si>
  <si>
    <t>Modelo genérico</t>
  </si>
  <si>
    <t>Modelo genérico - Linhas ocultas</t>
  </si>
  <si>
    <t>Advertência gráfica - Aberta</t>
  </si>
  <si>
    <t>Corrente de eixos estruturais</t>
  </si>
  <si>
    <t>Cabeça de eixos estruturais</t>
  </si>
  <si>
    <t>Eixos estruturais</t>
  </si>
  <si>
    <t>Guias de eixos estruturais</t>
  </si>
  <si>
    <t>Calha pluvial do beiral do telhado</t>
  </si>
  <si>
    <t>Elementos paisajísticos não vegetais</t>
  </si>
  <si>
    <t>Elementos paisajísticos não vegetais - Linhas ocultas</t>
  </si>
  <si>
    <t>Pisos - Linhas ocultas</t>
  </si>
  <si>
    <t>Linhas ocultas</t>
  </si>
  <si>
    <t xml:space="preserve">Colunas estruturais - Linhas ocultas </t>
  </si>
  <si>
    <t xml:space="preserve">Fundações estruturais - Linhas ocultas </t>
  </si>
  <si>
    <t xml:space="preserve">Vigas estruturais - Linhas ocultas </t>
  </si>
  <si>
    <t xml:space="preserve">Paredes - Linhas ocultas </t>
  </si>
  <si>
    <t>Linhas de isolamentos</t>
  </si>
  <si>
    <t>Elementos de interface</t>
  </si>
  <si>
    <t>Andares do prédio</t>
  </si>
  <si>
    <t>Andares do prédio - Cabeça do símbolo</t>
  </si>
  <si>
    <t>Layout - Nodos</t>
  </si>
  <si>
    <t>Layout - Bases do caminho</t>
  </si>
  <si>
    <t>Layout - Bases do trazado de tubulações</t>
  </si>
  <si>
    <t>Legenda de componentes</t>
  </si>
  <si>
    <t>Acessório tipo máquina de bloqueio</t>
  </si>
  <si>
    <t>Acessório tipo máquina de ponto de montagem</t>
  </si>
  <si>
    <t>Acessório tipo rufo</t>
  </si>
  <si>
    <t>Acessório tipo isolador</t>
  </si>
  <si>
    <t>Acessório tipo fechadura</t>
  </si>
  <si>
    <t>Acessório tipo sapata</t>
  </si>
  <si>
    <t>Acessório tipo cadeira deslizante</t>
  </si>
  <si>
    <t>Acessório tipo absorção sonora</t>
  </si>
  <si>
    <t>Acessório tipo equipamento tensionador</t>
  </si>
  <si>
    <t>Terminal de ar condicionado</t>
  </si>
  <si>
    <t>Caixa terminal de ar condicionado</t>
  </si>
  <si>
    <t>Terminal tipo difusor de ar condicionado</t>
  </si>
  <si>
    <t>Terminal tipo grelha de ventilação</t>
  </si>
  <si>
    <t>Terminal tipo veneziana de ventilação</t>
  </si>
  <si>
    <t>Terminal tipo registro</t>
  </si>
  <si>
    <t>Solicitação de ação</t>
  </si>
  <si>
    <t>Carga elétrica - Áreas preenchimento de cores</t>
  </si>
  <si>
    <t>Carga elétrica - Áreas preenchimento de cores - visibilidade</t>
  </si>
  <si>
    <t>000 Tradução Classe 5</t>
  </si>
  <si>
    <t>Setas da fiação</t>
  </si>
  <si>
    <t>Isolamentos da fiação</t>
  </si>
  <si>
    <t>Materiais da fiação</t>
  </si>
  <si>
    <t>Marcas Ticks da fiação</t>
  </si>
  <si>
    <t xml:space="preserve">Janelas - Caixilhos </t>
  </si>
  <si>
    <t xml:space="preserve">Janelas - Projeções de caixilhos </t>
  </si>
  <si>
    <t xml:space="preserve">Janelas - Vidros em corte </t>
  </si>
  <si>
    <t xml:space="preserve">Janelas - Vidros em projeção </t>
  </si>
  <si>
    <t xml:space="preserve">Janelas - Linas ocultas </t>
  </si>
  <si>
    <t xml:space="preserve">Janelas - Abertura em corte </t>
  </si>
  <si>
    <t xml:space="preserve">Janelas - Abertura em projeção </t>
  </si>
  <si>
    <t>Janelas - Peitoril em corte</t>
  </si>
  <si>
    <t>Janelas - Peitoril em projeção</t>
  </si>
  <si>
    <t>As vistas do projeto</t>
  </si>
  <si>
    <t xml:space="preserve">Viewport </t>
  </si>
  <si>
    <t>Notas textuais</t>
  </si>
  <si>
    <t xml:space="preserve">Padrões de hachura </t>
  </si>
  <si>
    <t>Linhas médias de carimbos e pranchas</t>
  </si>
  <si>
    <t>Carimbos e pranchas</t>
  </si>
  <si>
    <t>Linhas finas de carimbos e pranchas</t>
  </si>
  <si>
    <t>Linhas grossas de carimbos e pranchas</t>
  </si>
  <si>
    <t>Superfície topográfica</t>
  </si>
  <si>
    <t>Sólido topográfico</t>
  </si>
  <si>
    <t>Superfície topográfica - Curvas de níveis</t>
  </si>
  <si>
    <t>Superfície topográfica - Curvas de níveis - Linhas ocultas</t>
  </si>
  <si>
    <t>Superfície topográfica - superfície</t>
  </si>
  <si>
    <t>Sólido topográfico - padrão de preenchimento em vista</t>
  </si>
  <si>
    <t>Sólido topográfico - padrão de preenchimento em corte</t>
  </si>
  <si>
    <t>Sólido topográfico - Tipo default</t>
  </si>
  <si>
    <t>Sólido topográfico - Camada de acabamento 1</t>
  </si>
  <si>
    <t>Sólido topográfico - Camada de acabamento 2</t>
  </si>
  <si>
    <t>Sólido topográfico - Linhas de triangulação</t>
  </si>
  <si>
    <t>Sólido topográfico - Linhas de triangulação ocultas</t>
  </si>
  <si>
    <t>Sólido topográfico - Camada de isolamento</t>
  </si>
  <si>
    <t>Sólido topográfico - Vínculo</t>
  </si>
  <si>
    <t>Superfície topográfica - Vínculo</t>
  </si>
  <si>
    <t>Sólido topográfico - Camada de membrana</t>
  </si>
  <si>
    <t>Sólido topográfico - Camada de núcleo</t>
  </si>
  <si>
    <t>Sólido topográfico - Camada de substrato</t>
  </si>
  <si>
    <t>Sólido topográfico - Linhas de segmentação</t>
  </si>
  <si>
    <t>Sólido topográfico - Curvas de nível secundárias</t>
  </si>
  <si>
    <t>Sólido topográfico - Curvas de nível</t>
  </si>
  <si>
    <t>Sólido topográfico - Aberturas</t>
  </si>
  <si>
    <t>Circulações verticais</t>
  </si>
  <si>
    <t>Circulações verticais - Linhas ocultas</t>
  </si>
  <si>
    <t>Reguladores de vibração tipo dampers</t>
  </si>
  <si>
    <t>Isoladores de vibração</t>
  </si>
  <si>
    <t>Amortecedores de vibração</t>
  </si>
  <si>
    <t>Amortecedores de vibração - Linhas ocultas</t>
  </si>
  <si>
    <t>Escadas - Texto de subida ou descida</t>
  </si>
  <si>
    <t>Escadas - Setas de subida ou descida</t>
  </si>
  <si>
    <t>Escadas - Numeração de degraus</t>
  </si>
  <si>
    <t>Escadas - Suportes</t>
  </si>
  <si>
    <t>Escadas - Suportes acima da linha de corte</t>
  </si>
  <si>
    <t>Escadas - Suportes laterais</t>
  </si>
  <si>
    <t>Escadas - Lances</t>
  </si>
  <si>
    <t>Escadas - Linha de trazado dos degraus</t>
  </si>
  <si>
    <t>Escadas - Linhas de trazado do contorno externo</t>
  </si>
  <si>
    <t>Escadas - Linha de trazado central de percurso no patamar</t>
  </si>
  <si>
    <t>Escadas - Linhade trazado central de percurso</t>
  </si>
  <si>
    <t>Escadas -Linhas de trazado dos lances</t>
  </si>
  <si>
    <t>Corrimão da escadas</t>
  </si>
  <si>
    <t>Corrimão da escadas - Corrimão superior</t>
  </si>
  <si>
    <t>Corrimão da escadas - Linhas acima do corte</t>
  </si>
  <si>
    <t>Corrimão da escadas - Corrimãos</t>
  </si>
  <si>
    <t>Corrimão da escadas - Balaústre</t>
  </si>
  <si>
    <t>Escadas - Espelhos</t>
  </si>
  <si>
    <t>Escadas - Espelhos acima do corte</t>
  </si>
  <si>
    <t>Escadas - Lances acima do corte</t>
  </si>
  <si>
    <t xml:space="preserve">Escadas - Contorno </t>
  </si>
  <si>
    <t>Escadas - Contorno acima do corte</t>
  </si>
  <si>
    <t xml:space="preserve">Escadas - Linhas da borda saliente do degrau </t>
  </si>
  <si>
    <t>Escadas - Linhas da borda saliente do degrau acima do corte</t>
  </si>
  <si>
    <t>Escadas - patamares</t>
  </si>
  <si>
    <t xml:space="preserve">Escadas - Linhas de interrupção </t>
  </si>
  <si>
    <t>Escadas - Linhas de interrupção acima do corte</t>
  </si>
  <si>
    <t>Escadas - Setas de descida ou subida</t>
  </si>
  <si>
    <t>Escadas - Texto de descida ou subida</t>
  </si>
  <si>
    <t>Escadas - Linhas ocultas</t>
  </si>
  <si>
    <t>Placas de conexões estruturais</t>
  </si>
  <si>
    <t>Pontos de soldagem de conexões estruturais</t>
  </si>
  <si>
    <t>Fundações estruturais</t>
  </si>
  <si>
    <t>Sistemas de vigamentos estruturais</t>
  </si>
  <si>
    <t>Tendão estrutural - Linhas ocultas</t>
  </si>
  <si>
    <t>Templates de esquemas de quadros de interruptores</t>
  </si>
  <si>
    <t>Sistemas de circuitos</t>
  </si>
  <si>
    <t>Dispositivos de telefonia</t>
  </si>
  <si>
    <t>Estrutura temporaria</t>
  </si>
  <si>
    <t>Estrutura temporaria - Linhas ocultas</t>
  </si>
  <si>
    <t>Telhados - todos</t>
  </si>
  <si>
    <t>Telhados - tipo de corte do beiral</t>
  </si>
  <si>
    <t>Telhados - Padrão de preenchimento em corte</t>
  </si>
  <si>
    <t>Telhados - Padrão de preenchimento em vista</t>
  </si>
  <si>
    <t>Telhados - Camada de substrato</t>
  </si>
  <si>
    <t>Telhados - Camada de núcleo</t>
  </si>
  <si>
    <t>Telhados - Forro do beiral</t>
  </si>
  <si>
    <t>Telhados - Camada de membrana</t>
  </si>
  <si>
    <t>Telhados - Camada de acabamento 1</t>
  </si>
  <si>
    <t>Telhados - Camada de acabamento 2</t>
  </si>
  <si>
    <t>Telhados - Linhas ocultas</t>
  </si>
  <si>
    <t>Telhados - Camada de isolamento</t>
  </si>
  <si>
    <t>Telhados - Linhas de borda interiores</t>
  </si>
  <si>
    <t>Telhados - Aberturas</t>
  </si>
  <si>
    <t xml:space="preserve">Infraestrutura viária </t>
  </si>
  <si>
    <t>Infraestrutura viária - Linhas ocultas</t>
  </si>
  <si>
    <t>Nuvem simbólica de revisão de detalhes</t>
  </si>
  <si>
    <t>Revisões de projeto</t>
  </si>
  <si>
    <t xml:space="preserve">Revisões de projeto - Numeração </t>
  </si>
  <si>
    <t>Símbolo de subida ou descida em tubos - Yin e Yang</t>
  </si>
  <si>
    <t>Região para renderizar</t>
  </si>
  <si>
    <t>Linha de repetição de detalhes</t>
  </si>
  <si>
    <t>Forma de entalhe de alvenarias</t>
  </si>
  <si>
    <t>Tabela gráfica</t>
  </si>
  <si>
    <t>Tabela textual</t>
  </si>
  <si>
    <t>Grupo de parãmetros de uma tabela</t>
  </si>
  <si>
    <t>Superfície topográfica - Curvas de níveis secundárias</t>
  </si>
  <si>
    <t xml:space="preserve">Caixa volumétrica controlável da vista 3D para limitar a visualização do modelo </t>
  </si>
  <si>
    <t>Símbolo de corte - Linhas finas da cabeça</t>
  </si>
  <si>
    <t>Símbolo de corte - Cabeça</t>
  </si>
  <si>
    <t>Símbolo de corte - Linhas médias da cabeça</t>
  </si>
  <si>
    <t>Símbolo de corte - Linhas grossas da cabeça</t>
  </si>
  <si>
    <t>Símbolo de corte - Linha de corte</t>
  </si>
  <si>
    <t>Vista de corte</t>
  </si>
  <si>
    <t>Dispositivo de segurança</t>
  </si>
  <si>
    <t>Abertura ou furo de shaft</t>
  </si>
  <si>
    <t>Abertura ou furo de shaft - Linhas ocultas</t>
  </si>
  <si>
    <t>Coluna arquitetônica - linha oculta</t>
  </si>
  <si>
    <t>Conexão estrutural - Enrijecedor - Linhas ocultas</t>
  </si>
  <si>
    <t>Sistema de muro cortina, montantes - Linhas ocultas</t>
  </si>
  <si>
    <t>Sistema de muro cortina, painel - Linhas ocultas</t>
  </si>
  <si>
    <t>Aparelhos de apoio de pontes ou viadutos - Linhas ocultas</t>
  </si>
  <si>
    <t>Fundações de pontes ou viadutos - Linhas ocultas</t>
  </si>
  <si>
    <t>Sistemas de mobiliário - Linhas ocultas</t>
  </si>
  <si>
    <t>Tabuleiro de ponte ou viaduto - Linhas ocultas</t>
  </si>
  <si>
    <t>Acopladores de armaduras - Linhas ocultas</t>
  </si>
  <si>
    <t>Forma da armadura - Linhas ocultas</t>
  </si>
  <si>
    <t>Mobiliário armário de trabalho - Linhas ocultas</t>
  </si>
  <si>
    <t>.</t>
  </si>
  <si>
    <t>Construções Analíticas</t>
  </si>
  <si>
    <t>Dispositivos de iluminação</t>
  </si>
  <si>
    <t xml:space="preserve">Equipamentos de iluminação </t>
  </si>
  <si>
    <t>Equipamentos de iluminação - Linhas ocultas</t>
  </si>
  <si>
    <t>Equipamentos de iluminação - Fontes</t>
  </si>
  <si>
    <t>Equipamentos de iluminação - Etiqueta textual ou Tag</t>
  </si>
  <si>
    <t>Linhas</t>
  </si>
  <si>
    <t>Linhas - Linhas ocultas</t>
  </si>
  <si>
    <t xml:space="preserve">Linhas - Linhas em vista </t>
  </si>
  <si>
    <t>Ponto base do vínculo</t>
  </si>
  <si>
    <t>Vínculo analítico de membros estruturais</t>
  </si>
  <si>
    <t>Região de máscara gráfica</t>
  </si>
  <si>
    <t>Massas</t>
  </si>
  <si>
    <t>Massas - Faces de paredes de subsolos</t>
  </si>
  <si>
    <t>Massas - Faces de paredes de fachada</t>
  </si>
  <si>
    <t>Massas - Segmentador de faces</t>
  </si>
  <si>
    <t>Massas - Face de pisos de massa</t>
  </si>
  <si>
    <t>Massas - Forma tridimensional</t>
  </si>
  <si>
    <t>Massas - Faces de paredes internas</t>
  </si>
  <si>
    <t>Massas - Aberturas de massas</t>
  </si>
  <si>
    <t>Massas - Faces de telhados e coberturas</t>
  </si>
  <si>
    <t>Massas - Faces de brises</t>
  </si>
  <si>
    <t>Massas - Faces de domos envidraçados</t>
  </si>
  <si>
    <t>Massas - Faces de lajes</t>
  </si>
  <si>
    <t>Massas - Etiqueta textual ou Tag</t>
  </si>
  <si>
    <t>Massas - Faces de todas as paredes</t>
  </si>
  <si>
    <t>Massas - Faces de zonas</t>
  </si>
  <si>
    <t>Coincidências</t>
  </si>
  <si>
    <t>Coincidências textuais</t>
  </si>
  <si>
    <t>Coincidências de detalhes</t>
  </si>
  <si>
    <t>Coincidências - Linhas de coincidências</t>
  </si>
  <si>
    <t>Coincidências de modelos</t>
  </si>
  <si>
    <t>Coincidências de perfis</t>
  </si>
  <si>
    <t>Coincidências de componentes de situação</t>
  </si>
  <si>
    <t>Materiais do modelo</t>
  </si>
  <si>
    <t>Dispositivos de controle mecânico</t>
  </si>
  <si>
    <t>Dispositivos de controle mecânico - Linhas ocultas</t>
  </si>
  <si>
    <t>Dispositivos de controle mecânico - Etiqueta textual ou Tag</t>
  </si>
  <si>
    <t>Equipamento mecânico</t>
  </si>
  <si>
    <t>Equipamento mecânico - Linhas ocultas</t>
  </si>
  <si>
    <t>Conjunto mecânico - Linhas de contorno</t>
  </si>
  <si>
    <t>Conjunto mecânico - Etiqueta textual ou Tag</t>
  </si>
  <si>
    <t>Conjunto mecânico</t>
  </si>
  <si>
    <t>Equipamento mecânico - Etiqueta textual ou Tag</t>
  </si>
  <si>
    <t xml:space="preserve">Equipamento hospitalar </t>
  </si>
  <si>
    <t>Equipamento hospitalar - Linhas ocultas</t>
  </si>
  <si>
    <t>Equipamento hospitalar - Etiqueta textual ou Tag</t>
  </si>
  <si>
    <t xml:space="preserve">Análise MEP - Circuito de ar </t>
  </si>
  <si>
    <t xml:space="preserve">Análise MEP - Circuito de água </t>
  </si>
  <si>
    <t xml:space="preserve">Análise MEP - Canal analítico  </t>
  </si>
  <si>
    <t xml:space="preserve">Análise MEP - Interruptores de transferência </t>
  </si>
  <si>
    <t>MEP - Acessórios de suporte para dutos e tubulações</t>
  </si>
  <si>
    <t>MEP - Carga térmica - Áreas preenchimento de cores</t>
  </si>
  <si>
    <t>MEP - Carga térmica - Áreas contorno</t>
  </si>
  <si>
    <t>MEP - Carga térmica - Áreas preenchimento de cores - visibilidade</t>
  </si>
  <si>
    <t>MEP - Carga térmica - Áreas - Linhas X de referências</t>
  </si>
  <si>
    <t>MEP - Carga térmica - Áreas - Linhas X de referências - visibilidade</t>
  </si>
  <si>
    <t>MEP - Carga térmica - Áreas</t>
  </si>
  <si>
    <t>MEP - Carga térmica - Linhas de separação de áreas</t>
  </si>
  <si>
    <t>MEP - Espaços AVAC - preenchimento de cores</t>
  </si>
  <si>
    <t>MEP - Espaços AVAC - contorno do espaço</t>
  </si>
  <si>
    <t>MEP - Espaços AVAC - contorno do espaço visibilidade</t>
  </si>
  <si>
    <t>MEP - Espaços AVAC - linhas X de referência do espaço</t>
  </si>
  <si>
    <t>MEP - Espaços AVAC - linhas X de referência do espaço visibilidade</t>
  </si>
  <si>
    <t>MEP - Espaço AVAC</t>
  </si>
  <si>
    <t>MEP - Zoneamento - espacial para AVAC</t>
  </si>
  <si>
    <t>MEP - Espaços AVAC - contorno do zona</t>
  </si>
  <si>
    <t>MEP - Espaços AVAC - preenchimento de cor da zona</t>
  </si>
  <si>
    <t>MEP - Espaços AVAC - preenchimento de cor da zona - visibilidade</t>
  </si>
  <si>
    <t>MEP - Espaços AVAC - linhas X de referência do espaço - visibilidade</t>
  </si>
  <si>
    <t>MEP - Espaço AVAC - Etiqueta textual ou Tag</t>
  </si>
  <si>
    <t>MEP - Espaço AVAC - Linhas de separação de espaços</t>
  </si>
  <si>
    <t>MEP - Zoneamento - espacial para AVAC - Etiqueta textual ou Tag</t>
  </si>
  <si>
    <t>Grupos do modelo - Etiqueta textual ou Tag</t>
  </si>
  <si>
    <t>Textos 3D do modelo</t>
  </si>
  <si>
    <t>Etiqueta textual ou Tag milticategoria</t>
  </si>
  <si>
    <t>Linhas de chamada múltiple - Etiqueta textual ou Tag</t>
  </si>
  <si>
    <t>Escada continua entre múltiplos andares</t>
  </si>
  <si>
    <t>Esquemas de numeração</t>
  </si>
  <si>
    <t xml:space="preserve">Dispositivo hospitalar para enfermerias </t>
  </si>
  <si>
    <t>Dispositivo hospitalar para enfermerias - Etiqueta textual ou Tag</t>
  </si>
  <si>
    <t>Linhas de projeção superior</t>
  </si>
  <si>
    <t>Platô ou radier de fundação - Etiqueta textual ou Tag</t>
  </si>
  <si>
    <t>Esquemas de tabelas gráficas</t>
  </si>
  <si>
    <t>Vaga ou elemento de estacionamento</t>
  </si>
  <si>
    <t>Vaga ou elemento de estacionamento - Linhas ocultas</t>
  </si>
  <si>
    <t>Vaga ou elemento de estacionamento - Etiqueta textual ou Tag</t>
  </si>
  <si>
    <t xml:space="preserve">Camada constitutivas de paredes, pisos, forros e coberturas - Linhas ocultas </t>
  </si>
  <si>
    <t>Camada constitutivas de paredes, pisos, forros e coberturas</t>
  </si>
  <si>
    <t>Camada constitutivas de paredes, pisos, forros e coberturas - Etiqueta textual ou Tag</t>
  </si>
  <si>
    <t>Linhas de caminhos</t>
  </si>
  <si>
    <t>Linhas de caminhos - Etiqueta textual ou Tag</t>
  </si>
  <si>
    <t>Fases temporais</t>
  </si>
  <si>
    <t>Pilones de infraestrutura - Etiqueta textual ou Tag</t>
  </si>
  <si>
    <t>Pilares de infraestrutura</t>
  </si>
  <si>
    <t>Pilares de infraestrutura - Etiqueta textual ou Tag</t>
  </si>
  <si>
    <t>Capiteis de pilares de infraestrutura</t>
  </si>
  <si>
    <t>Paredes contenção de infraestrutura - Etiqueta textual ou Tag</t>
  </si>
  <si>
    <t>Paredes contenção de infraestrutura</t>
  </si>
  <si>
    <t>Acessório para tubulações - Etiqueta textual ou Tag</t>
  </si>
  <si>
    <t>Segmentos de tubulações</t>
  </si>
  <si>
    <t>Segmentos de tubulações - Etiqueta textual ou Tag</t>
  </si>
  <si>
    <t>Tubulações - suportes de instalação</t>
  </si>
  <si>
    <t>Região plana</t>
  </si>
  <si>
    <t>Elementos de paisagismo - vegetação</t>
  </si>
  <si>
    <t>Elementos de paisagismo - vegetação - Linhas ocultas</t>
  </si>
  <si>
    <t>Elementos de paisagismo - vegetação - Etiqueta textual ou Tag</t>
  </si>
  <si>
    <t>Equipamento sanitário</t>
  </si>
  <si>
    <t>Equipamento sanitário - Linhas ocultas</t>
  </si>
  <si>
    <t>Equipamento sanitário - Etiqueta textual ou Tag</t>
  </si>
  <si>
    <t>Nuvem de pontos</t>
  </si>
  <si>
    <t>Imagem raster ou bitmap inserida no modelo</t>
  </si>
  <si>
    <t>Rampa acima da linha de corte</t>
  </si>
  <si>
    <t>Rampa - Etiqueta textual ou Tag</t>
  </si>
  <si>
    <t>Rampa - Texto de subida ou descida</t>
  </si>
  <si>
    <t>Rampa - Linhas ocultas</t>
  </si>
  <si>
    <t>Rampa - Incompleta</t>
  </si>
  <si>
    <t>Rampa - Suporte lateral</t>
  </si>
  <si>
    <t>Rampa - Suporte lateral - acima da linha de corte</t>
  </si>
  <si>
    <t>Rampa - Seta de subida</t>
  </si>
  <si>
    <t>Rampa - Seta de descida</t>
  </si>
  <si>
    <t>Rampa - Texto de subida</t>
  </si>
  <si>
    <t>Linhas de referência</t>
  </si>
  <si>
    <t>Pontos de referência</t>
  </si>
  <si>
    <t>Pontos de referência - Linhas ocultas</t>
  </si>
  <si>
    <t>Pontos de referência - Linhas</t>
  </si>
  <si>
    <t>Pontos de referência - Planos</t>
  </si>
  <si>
    <t>Pontos de referência - Pontos</t>
  </si>
  <si>
    <t>References visualizador</t>
  </si>
  <si>
    <t>References visualizador simbólico</t>
  </si>
  <si>
    <t>Segmento de paginação removido</t>
  </si>
  <si>
    <t>Elemento de esgoto sanitário</t>
  </si>
  <si>
    <t>Ponto base compartilhado</t>
  </si>
  <si>
    <t>Folhas ou pranchas</t>
  </si>
  <si>
    <t>Elemento de sinalização - Linhas ocultas</t>
  </si>
  <si>
    <t>Elemento de sinalização - Etiqueta textual ou Tag</t>
  </si>
  <si>
    <t>Visualizador</t>
  </si>
  <si>
    <t>Nome de cada guia de viewport</t>
  </si>
  <si>
    <t>Volume de interesse</t>
  </si>
  <si>
    <t>Dimensões de referências fracas</t>
  </si>
  <si>
    <t>Raio X - Borda lateral</t>
  </si>
  <si>
    <t>Raio X - Borda do perfil</t>
  </si>
  <si>
    <t>Raio X - Ponto do caminho</t>
  </si>
  <si>
    <t>Raio X - Curva do caminho</t>
  </si>
  <si>
    <t>Raio X - Curva implícita do caminho</t>
  </si>
  <si>
    <t xml:space="preserve">Raio X - Borda do perfil restrito </t>
  </si>
  <si>
    <t>Tipo de cobrimento</t>
  </si>
  <si>
    <t>Permanentemente excluidos em todas as vistas</t>
  </si>
  <si>
    <t>Símbolo de ponto de cotagem</t>
  </si>
  <si>
    <t>Símbolos de ponto de cotagem</t>
  </si>
  <si>
    <t>Símbolo de ponto de coordenadas</t>
  </si>
  <si>
    <t>Símbolos de ponto de coordenadas</t>
  </si>
  <si>
    <t xml:space="preserve">Símbolo de declividade </t>
  </si>
  <si>
    <t xml:space="preserve">Símbolos de declividade </t>
  </si>
  <si>
    <t>Situação</t>
  </si>
  <si>
    <t>Situação - Linhas ocultas</t>
  </si>
  <si>
    <t xml:space="preserve">Situação - Ponto interno </t>
  </si>
  <si>
    <t xml:space="preserve">Situação - Ponto perimetral </t>
  </si>
  <si>
    <t>Situação - Poligonal de lote</t>
  </si>
  <si>
    <t>Situação - Segmento da poligonal de lote</t>
  </si>
  <si>
    <t xml:space="preserve">Situação - Região </t>
  </si>
  <si>
    <t xml:space="preserve">Situação - Superfície </t>
  </si>
  <si>
    <t>Linhas - Linhas de esboço</t>
  </si>
  <si>
    <t>Equipamentos especializados</t>
  </si>
  <si>
    <t>Equipamentos especializados - Linhas ocultas</t>
  </si>
  <si>
    <t>Corrimão - Barra de balaústre</t>
  </si>
  <si>
    <t>Corrimão - Barra de corte do balaústre</t>
  </si>
  <si>
    <t>Corrimão - Corrimão</t>
  </si>
  <si>
    <t>Corrimão - Corrimão acima do corte</t>
  </si>
  <si>
    <t>Corrimão - Linhas de extensão do contorno do corrimão</t>
  </si>
  <si>
    <t>Corrimão - Linhas de contorno</t>
  </si>
  <si>
    <t>Corrimão - Corrimãos</t>
  </si>
  <si>
    <t>Corrimão - Suporte do corrimão</t>
  </si>
  <si>
    <t>Sistema de corrimão</t>
  </si>
  <si>
    <t>Sistema de corrimão - Balaústre</t>
  </si>
  <si>
    <t>Sistema de corrimão - Grampo do corrimão superior</t>
  </si>
  <si>
    <t>Sistema de corrimão - Acessórios</t>
  </si>
  <si>
    <t>Sistema de corrimão - Paineis de fechamento</t>
  </si>
  <si>
    <t>Sistema de corrimão - Corrimão superior</t>
  </si>
  <si>
    <t>Sistema de corrimão - Postes verticais</t>
  </si>
  <si>
    <t>Sistema de corrimão - Segmento</t>
  </si>
  <si>
    <t>Sistema de corrimão - Terminação</t>
  </si>
  <si>
    <t>Sistema de corrimão - Corrimãos inferiores</t>
  </si>
  <si>
    <t>Sistema de corrimão - Transições</t>
  </si>
  <si>
    <t>Corrimão - Terminação</t>
  </si>
  <si>
    <t>Corrimão - Corrimão superior</t>
  </si>
  <si>
    <t>Corrimão - Corrimão superior acima do corte</t>
  </si>
  <si>
    <t xml:space="preserve">Fabricação - Camadas gráficas temporárias </t>
  </si>
  <si>
    <t>Referências múltiplas textuais</t>
  </si>
  <si>
    <t>Multi faces</t>
  </si>
  <si>
    <t>Tubulações - Legendas de cores</t>
  </si>
  <si>
    <t>Tubulações - Cores</t>
  </si>
  <si>
    <t>Tubulações - Conectores de tubos</t>
  </si>
  <si>
    <t xml:space="preserve">Tubulações - Curvas </t>
  </si>
  <si>
    <t>Tubulações - Curvas de contornos bifilares</t>
  </si>
  <si>
    <t>Tubulações - Curvas centrais unifilares</t>
  </si>
  <si>
    <t>Tubulações - Curvas de isolamentos</t>
  </si>
  <si>
    <t>Tubulações - Curtas verticais subida e descida</t>
  </si>
  <si>
    <t>Tubulações - Curtas verticais</t>
  </si>
  <si>
    <t>Tubulações - Conexões</t>
  </si>
  <si>
    <t>Tubulações - Conexões - Linhas centrais unifilares</t>
  </si>
  <si>
    <t>Tubulações - Conexões - Isolamentos</t>
  </si>
  <si>
    <t>Tubulações de água - Símbolo de separação</t>
  </si>
  <si>
    <t>Tubulações - Isolamentos</t>
  </si>
  <si>
    <t>Tubulações - Materiais</t>
  </si>
  <si>
    <t xml:space="preserve">Legenda de componentes </t>
  </si>
  <si>
    <t>Familias de perfis</t>
  </si>
  <si>
    <t>Ponto base do projeto</t>
  </si>
  <si>
    <t xml:space="preserve">Informação do projeto </t>
  </si>
  <si>
    <t>Propriedade</t>
  </si>
  <si>
    <t>Conjunto de propriedades</t>
  </si>
  <si>
    <t>Estilo de objetos importados</t>
  </si>
  <si>
    <t>Estilo de linhas de instâncias</t>
  </si>
  <si>
    <t xml:space="preserve">Elemento Host </t>
  </si>
  <si>
    <t>Elemento Host de paredes</t>
  </si>
  <si>
    <t>Elemento Host template</t>
  </si>
  <si>
    <t>Elemento Host de telhados</t>
  </si>
  <si>
    <t>Elemento Host de forros</t>
  </si>
  <si>
    <t>Elemento Host de pisos</t>
  </si>
  <si>
    <t>Elemento Host HF</t>
  </si>
  <si>
    <t>Área de telas de reforço estrutural - Etiqueta textual ou Tag</t>
  </si>
  <si>
    <t>Acabamento do beiral do telhado - Etiqueta textual ou Tag</t>
  </si>
  <si>
    <t>Dispositivo geral ou inespecífico</t>
  </si>
  <si>
    <t>Dutos - Curvas flexíveis - Etiqueta textual ou Tag</t>
  </si>
  <si>
    <t>Tubulações - Curvas flexíveis - Etiqueta textual ou Tag</t>
  </si>
  <si>
    <t>Pisos analíticos - Etiqueta textual ou Tag</t>
  </si>
  <si>
    <t>Pisos - Etiqueta textual ou Tag</t>
  </si>
  <si>
    <t>Caixa de ativação manual de alarme</t>
  </si>
  <si>
    <t>Segmento de cabo</t>
  </si>
  <si>
    <t>Dispositivo de comunicação</t>
  </si>
  <si>
    <t>Acabamento do Rufo</t>
  </si>
  <si>
    <t>Acabamento do Piso</t>
  </si>
  <si>
    <t>Acabamento de isolamento</t>
  </si>
  <si>
    <t>Acabamento de membrana</t>
  </si>
  <si>
    <t>Acabamento tipo moldura</t>
  </si>
  <si>
    <t>Acabamento do rodapé</t>
  </si>
  <si>
    <t>Acabamento por encamisamento</t>
  </si>
  <si>
    <t>Acabamento de reboco</t>
  </si>
  <si>
    <t>Acabamento de envelopamento</t>
  </si>
  <si>
    <t>Acessório tipo suporte ferroviário</t>
  </si>
  <si>
    <t>Voltímetro RMS</t>
  </si>
  <si>
    <t>Fixador tipo pino de cisalhamento para laje steel deck</t>
  </si>
  <si>
    <t>Cabo estrutural</t>
  </si>
  <si>
    <t>Diagonal de treliça estrutural</t>
  </si>
  <si>
    <t>Montante  de treliça estrutural</t>
  </si>
  <si>
    <t>Dispositivo de proteção eletromagnético</t>
  </si>
  <si>
    <t xml:space="preserve">Dispositivo de proteção eletrônico </t>
  </si>
  <si>
    <t>Dispositivo de proteção térmica</t>
  </si>
  <si>
    <t>Solos compactados com rolo</t>
  </si>
  <si>
    <t>Solos drenados verticalmente</t>
  </si>
  <si>
    <t>Telhado de forma livre</t>
  </si>
  <si>
    <t>Sensor de PH</t>
  </si>
  <si>
    <t>Escada  Double Return Stair</t>
  </si>
  <si>
    <t>Lance de escada curva</t>
  </si>
  <si>
    <t>Lance de escada de forma livre</t>
  </si>
  <si>
    <t>Lance de escada reto</t>
  </si>
  <si>
    <t>OST_AbutmentFoundationTags - Etiqueta textual ou Tag</t>
  </si>
  <si>
    <t>OST_AbutmentPileTags - Etiqueta textual ou Tag</t>
  </si>
  <si>
    <t>OST_AbutmentWallTags - Etiqueta textual ou Tag</t>
  </si>
  <si>
    <t>OST_AlignmentsTags - Etiqueta textual ou Tag</t>
  </si>
  <si>
    <t>OST_AnalyticalMemberTags - Etiqueta textual ou Tag</t>
  </si>
  <si>
    <t>OST_AnalyticalOpeningTags - Etiqueta textual ou Tag</t>
  </si>
  <si>
    <t>OST_AnalyticalPanelTags - Etiqueta textual ou Tag</t>
  </si>
  <si>
    <t>OST_ApproachSlabTags - Etiqueta textual ou Tag</t>
  </si>
  <si>
    <t>OST_AssemblyTags - Etiqueta textual ou Tag</t>
  </si>
  <si>
    <t>OST_PipeFittingTags - Etiqueta textual ou Tag</t>
  </si>
  <si>
    <t>OST_StructuralFoundationTags - Etiqueta textual ou Tag</t>
  </si>
  <si>
    <t>Area de reforço estrutural - Etiqueta textual ou Tag</t>
  </si>
  <si>
    <t>Dispositivos de instalações audiovisuais - Etiqueta textual ou Tag</t>
  </si>
  <si>
    <t>Viga analítica - Etiqueta textual ou Tag</t>
  </si>
  <si>
    <t>Sistema de vigas - Etiqueta textual ou Tag</t>
  </si>
  <si>
    <t>Contraventamento analítico - Etiqueta textual ou Tag</t>
  </si>
  <si>
    <t>Fundações de pontes ou viadutos - Etiqueta textual ou Tag</t>
  </si>
  <si>
    <t>Arcos de pontes ou viadutos - Etiqueta textual ou Tag</t>
  </si>
  <si>
    <t>Aparelhos de apoio de pontes ou viadutos - Etiqueta textual ou Tag</t>
  </si>
  <si>
    <t>Cabos de pontes ou viadutos - Etiqueta textual ou Tag</t>
  </si>
  <si>
    <t>Tabuleiro de ponte ou viaduto - Etiqueta textual ou Tag</t>
  </si>
  <si>
    <t>Fundação de ponte ou viaduto - Etiqueta textual ou Tag</t>
  </si>
  <si>
    <t>Vigas de contraventamento em X de pontes ou viadutos</t>
  </si>
  <si>
    <t>Vigas de contraventamento  em X de pontes ou viadutos - Etiqueta textual ou Tag</t>
  </si>
  <si>
    <t>Vigas de diafragma de pontes ou viadutos - Etiqueta textual ou Tag</t>
  </si>
  <si>
    <t>Vigas estruturais de pontes ou viadutos - Traversinas - Etiqueta textual ou Tag</t>
  </si>
  <si>
    <t>Treliças estruturais de pontes ou viadutos - Etiqueta textual ou Tag</t>
  </si>
  <si>
    <t>Vigas estruturais de pontes ou viadutos - Longarinas - Etiqueta textual ou Tag</t>
  </si>
  <si>
    <t>Pilares estruturais de pontes ou viadutos - Etiqueta textual ou Tag</t>
  </si>
  <si>
    <t>Mastros ou torres de pontes ou viadutos - Etiqueta textual ou Tag</t>
  </si>
  <si>
    <t>Interrupção da linha de corte</t>
  </si>
  <si>
    <t>Platô ou radier de fundação</t>
  </si>
  <si>
    <t>Calha de suporte de cabos - conexão - Etiqueta textual ou Tag</t>
  </si>
  <si>
    <t>Calha de suporte de cabos - Etiqueta textual ou Tag</t>
  </si>
  <si>
    <t>Forros - Etiqueta textual ou Tag</t>
  </si>
  <si>
    <t>Linhas de centro CL</t>
  </si>
  <si>
    <t>Linhas - Linhas de centro</t>
  </si>
  <si>
    <t>Linhas - Linhas de nuvem de chamada</t>
  </si>
  <si>
    <t>Dispositivos de comunicação - Etiqueta textual ou Tag</t>
  </si>
  <si>
    <t>Sistema de paginação</t>
  </si>
  <si>
    <t>Sistema de paginação - Linhas ocultas</t>
  </si>
  <si>
    <t>Sistema de paginação - Etiqueta textual ou Tag</t>
  </si>
  <si>
    <t>Dispositivo de transmissão de dados - Etiqueta textual ou Tag</t>
  </si>
  <si>
    <t>Componente de detalhamento em 2D - Etiqueta textual ou Tag</t>
  </si>
  <si>
    <t>Portas - Etiqueta textual ou Tag</t>
  </si>
  <si>
    <t>Marca Tick da cota - Identificador único ID do estilo</t>
  </si>
  <si>
    <t>Acessório de duto - Etiqueta textual ou Tag</t>
  </si>
  <si>
    <t>Conexões de dutos - Etiqueta textual ou Tag</t>
  </si>
  <si>
    <t>Dutos - isolamentos - Etiqueta textual ou Tag</t>
  </si>
  <si>
    <t>Dutos - alinhamento - Etiqueta textual ou Tag</t>
  </si>
  <si>
    <t>Dutos - Etiqueta textual ou Tag</t>
  </si>
  <si>
    <t>Dutos - elementos terminais como difussores ou grelhas de ar - Etiqueta textual ou Tag</t>
  </si>
  <si>
    <t>Equipamento elétrico - Etiqueta textual ou Tag</t>
  </si>
  <si>
    <t>Dispositivo elétrico - Etiqueta textual ou Tag</t>
  </si>
  <si>
    <t>Elementos complementares do projeto que não tenham categoria definida - Etiqueta textual ou Tag</t>
  </si>
  <si>
    <t>Juntas de dilatação - Etiqueta textual ou Tag</t>
  </si>
  <si>
    <t>Área de telas ou tecidos</t>
  </si>
  <si>
    <t>Área de telas ou tecidos - Etiqueta textual ou Tag</t>
  </si>
  <si>
    <t>Área de telas ou tecidos - Linhas de esboço contorno</t>
  </si>
  <si>
    <t>Área de telas ou tecidos - Linhas de esboço envelopamento</t>
  </si>
  <si>
    <t>Fabricação - Cápsulas e tanques</t>
  </si>
  <si>
    <t>Fabricação - Cápsulas e tanques - Etiqueta textual ou Tag</t>
  </si>
  <si>
    <t>Fabricação - Cápsulas e tanques - Simbologia</t>
  </si>
  <si>
    <t>Fabricação - Cápsulas e tanques - Linhas de subida</t>
  </si>
  <si>
    <t>Fabricação - Cápsulas e tanques - Linhas de caída</t>
  </si>
  <si>
    <t>Fabricação - Cápsulas e tanques - Linha de centro</t>
  </si>
  <si>
    <t>Fabricação - Dutos - Tarefas</t>
  </si>
  <si>
    <t>Fabricação - Dutos - Linha de centro</t>
  </si>
  <si>
    <t>Fabricação - Dutos - Linhas de caída</t>
  </si>
  <si>
    <t>Fabricação - Dutos - Isoladores</t>
  </si>
  <si>
    <t>Fabricação - Dutos - Linhas de alinhamento</t>
  </si>
  <si>
    <t>Fabricação - Dutos - Linhas de subida</t>
  </si>
  <si>
    <t>Fabricação - Dutos - Enrijecedores</t>
  </si>
  <si>
    <t>Fabricação - Dutos - Enrijecedores - Etiqueta textual ou Tag</t>
  </si>
  <si>
    <t>Fabricação - Dutos - Simbologia</t>
  </si>
  <si>
    <t>Fabricação - Dutos - Simbologia - Etiqueta textual ou Tag</t>
  </si>
  <si>
    <t>Fabricação - Dutos - Elemento de suporte</t>
  </si>
  <si>
    <t>Fabricação - Dutos - Elemento de suporte - Etiqueta textual ou Tag</t>
  </si>
  <si>
    <t>Fabricação - Tubulares - Tarefas</t>
  </si>
  <si>
    <t>Fabricação - Tubulares - Linha de centro</t>
  </si>
  <si>
    <t>Fabricação - Tubulares - Linhas de caída</t>
  </si>
  <si>
    <t>Fabricação - Tubulares - Isoladores</t>
  </si>
  <si>
    <t>Fabricação - Tubulares - Linhas de subida</t>
  </si>
  <si>
    <t>Fabricação - Tubulares - Simbologia</t>
  </si>
  <si>
    <t>Fabricação - Tubulares - Etiqueta textual ou Tag</t>
  </si>
  <si>
    <t>Fabricação - Tubulares - Elementos</t>
  </si>
  <si>
    <t>Dispositivos de alarme de combate a incêndio - Etiqueta textual ou Tag</t>
  </si>
  <si>
    <t>Dispositivos de proteção e combate a incêndio - Etiqueta textual ou Tag</t>
  </si>
  <si>
    <t>Dispositivos de proteção e combate a incêndio - Linhas ocultas</t>
  </si>
  <si>
    <t>Equipamento para servícios de alimentação - Etiqueta textual ou Tag</t>
  </si>
  <si>
    <t>Laje de fundação - Analítica - Etiqueta textual ou Tag</t>
  </si>
  <si>
    <t>Sistemas de mobiliário - Etiqueta textual ou Tag</t>
  </si>
  <si>
    <t>Mobiliário - Etiqueta textual ou Tag</t>
  </si>
  <si>
    <t>Modelo genérico - Etiqueta textual ou Tag</t>
  </si>
  <si>
    <t>Calha pluvial do beiral do telhado - Etiqueta textual ou Tag</t>
  </si>
  <si>
    <t>Corrimão - Etiqueta textual ou Tag</t>
  </si>
  <si>
    <t>Elementos paisajísticos não vegetais - Etiqueta textual ou Tag</t>
  </si>
  <si>
    <t>Elemento Host  - Etiqueta textual ou Tag</t>
  </si>
  <si>
    <t>Linhas - Linhas invisíveis</t>
  </si>
  <si>
    <t>Carga AVAC - Ponto interno - Etiqueta textual ou Tag</t>
  </si>
  <si>
    <t>Carga AVAC - Area interna - Etiqueta textual ou Tag</t>
  </si>
  <si>
    <t>Carga AVAC - Area interna - Linha</t>
  </si>
  <si>
    <t>Carga AVAC - Area interna - Linha - Etiqueta textual ou Tag</t>
  </si>
  <si>
    <t xml:space="preserve">Elementos de interface </t>
  </si>
  <si>
    <t>Fundação isolada analítica - Etiqueta textual ou Tag</t>
  </si>
  <si>
    <t>Anotações chave - Etiqueta textual ou Tag</t>
  </si>
  <si>
    <t>Dispositivos de iluminação - Etiqueta textual ou Tag</t>
  </si>
  <si>
    <t>Massas - Faces - Etiqueta textual ou Tag</t>
  </si>
  <si>
    <t>Massas - Vidros todos</t>
  </si>
  <si>
    <t>Massas - Vidro</t>
  </si>
  <si>
    <t>Massas - Linhas ocultas</t>
  </si>
  <si>
    <t>Massas - Massa</t>
  </si>
  <si>
    <t>Massas - Massa - Linhas de contorno</t>
  </si>
  <si>
    <t>Materiais do modelo - Etiqueta textual ou Tag</t>
  </si>
  <si>
    <t>Massas - Massa - Linhas de projeção</t>
  </si>
  <si>
    <t>Tubulações - Conexões - Etiqueta textual ou Tag</t>
  </si>
  <si>
    <t>Sistema de corrimão - Etiqueta textual ou Tag</t>
  </si>
  <si>
    <t>Vergalhões e armadura de reforço - Etiqueta textual ou Tag</t>
  </si>
  <si>
    <t>Nuvem simbólica de revisão de detalhes - Etiqueta textual ou Tag</t>
  </si>
  <si>
    <t>Infraestrutura viária - Etiqueta textual ou Tag</t>
  </si>
  <si>
    <t>Telhados - Forro do beiral - Etiqueta textual ou Tag</t>
  </si>
  <si>
    <t>Telhados - Etiqueta textual ou Tag</t>
  </si>
  <si>
    <t>Telhados - Projeções</t>
  </si>
  <si>
    <t>Dispositivo de segurança - Etiqueta textual ou Tag</t>
  </si>
  <si>
    <t>Situação - Poligonal de lote - Etiqueta textual ou Tag</t>
  </si>
  <si>
    <t>Situação - Segmento da poligonal de lote - Etiqueta textual ou Tag</t>
  </si>
  <si>
    <t>Situação - Etiqueta textual ou Tag</t>
  </si>
  <si>
    <t>Bordas de laje - Etiqueta textual ou Tag</t>
  </si>
  <si>
    <t>Equipamentos especializados - Etiqueta textual ou Tag</t>
  </si>
  <si>
    <t>Bico aspersor para extinsão do fogo</t>
  </si>
  <si>
    <t>Bico aspersor para extinsão do fogo - Etiqueta textual ou Tag</t>
  </si>
  <si>
    <t>Escadas - patamares - Etiqueta textual ou Tag</t>
  </si>
  <si>
    <t>Corrimão da escadas - Corrimãos - Etiqueta textual ou Tag</t>
  </si>
  <si>
    <t>Escadas - Lances - Etiqueta textual ou Tag</t>
  </si>
  <si>
    <t>Escadas - Suportes - Etiqueta textual ou Tag</t>
  </si>
  <si>
    <t>Escadas  - Etiqueta textual ou Tag</t>
  </si>
  <si>
    <t xml:space="preserve">Escadas </t>
  </si>
  <si>
    <t>Escadas - Numeração de degraus - Etiqueta textual ou Tag</t>
  </si>
  <si>
    <t>Placas de conexões estruturais - Etiqueta textual ou Tag</t>
  </si>
  <si>
    <t>Pontos de soldagem de conexões estruturais - Etiqueta textual ou Tag</t>
  </si>
  <si>
    <t>Elemento de Revit descontinuado - Etiqueta textual ou Tag</t>
  </si>
  <si>
    <t>Elemento de Revit descontinuado</t>
  </si>
  <si>
    <t>Vigas estruturais - Etiqueta textual ou Tag</t>
  </si>
  <si>
    <t>Tendão estrutural - Etiqueta textual ou Tag</t>
  </si>
  <si>
    <t>Tendão estrutural</t>
  </si>
  <si>
    <t>Dispositivos de telefonia - Etiqueta textual ou Tag</t>
  </si>
  <si>
    <t>Estrutura temporaria - Etiqueta textual ou Tag</t>
  </si>
  <si>
    <t>Sólido topográfico - Vínculo - Etiqueta textual ou Tag</t>
  </si>
  <si>
    <t>Sólido topográfico - Etiqueta textual ou Tag</t>
  </si>
  <si>
    <t>Corrimão superior - Etiqueta textual ou Tag</t>
  </si>
  <si>
    <t>Tesouras - Etiqueta textual ou Tag</t>
  </si>
  <si>
    <t>Circulações verticais - Etiqueta textual ou Tag</t>
  </si>
  <si>
    <t>Reguladores de vibração tipo dampers - Etiqueta textual ou Tag</t>
  </si>
  <si>
    <t>Isoladores de vibração - Etiqueta textual ou Tag</t>
  </si>
  <si>
    <t>Amortecedores de vibração - Etiqueta textual ou Tag</t>
  </si>
  <si>
    <t xml:space="preserve">Janelas </t>
  </si>
  <si>
    <t>Janelas - Etiqueta textual ou Tag</t>
  </si>
  <si>
    <t>Fiações</t>
  </si>
  <si>
    <t>Fiações - Etiqueta textual ou Tag</t>
  </si>
  <si>
    <t>Faixas de temperatura da fiação</t>
  </si>
  <si>
    <t>Câmara do portoCategoria Revit:  Estrutura fechada para controlar o nível da água e movimentar embarcações</t>
  </si>
  <si>
    <t>Elemento de Revit obsoleto Procure utilizar um elemento diferente</t>
  </si>
  <si>
    <t>MEP - Elemento de Revit obsoleto Procure utilizar um elemento diferente</t>
  </si>
  <si>
    <t>Tradução</t>
  </si>
  <si>
    <t>Traducción</t>
  </si>
  <si>
    <t>0</t>
  </si>
  <si>
    <t>Propried_1</t>
  </si>
  <si>
    <t>Propried_2</t>
  </si>
  <si>
    <t>Propried_3</t>
  </si>
  <si>
    <t>Propried_4</t>
  </si>
  <si>
    <t>Propried_5</t>
  </si>
  <si>
    <t>Bandeja de cabeamento - Conexão</t>
  </si>
  <si>
    <t>Bandeja de cabeamento - Conexão tipo curva</t>
  </si>
  <si>
    <t>Bandeja de cabeamento - Conector</t>
  </si>
  <si>
    <t>Bandeja de cabeamento - Cruzeta</t>
  </si>
  <si>
    <t>Bandeja de cabeamento - Junção</t>
  </si>
  <si>
    <t>Bandeja de cabeamento - Redução</t>
  </si>
  <si>
    <t>Bandeja de cabeamento - Conexão Te</t>
  </si>
  <si>
    <t>Bandeja de cabeamento - Conexão Transição</t>
  </si>
  <si>
    <t>Bandeja de cabeamento - Segmento</t>
  </si>
  <si>
    <t>Bandeja de cabeamento - Grampos de segmentos</t>
  </si>
  <si>
    <t>Bandeja de cabeamento - Caminho de cabos tipo escada</t>
  </si>
  <si>
    <t>Bandeja de cabeamento - Segmento tipo eletrocalha ou leitos</t>
  </si>
  <si>
    <t>Bandeja de cabeamento - Calhas de cabos moldadas universais</t>
  </si>
  <si>
    <t xml:space="preserve">Condutor de cabo em catenária </t>
  </si>
  <si>
    <t>Conexão de cabo</t>
  </si>
  <si>
    <t>Conexão de cabo tipo Conector</t>
  </si>
  <si>
    <t>Conexão de cabo tipo Entrada</t>
  </si>
  <si>
    <t>Conexão de cabo tipo Saída</t>
  </si>
  <si>
    <t>Conexão de cabo tipo Desdobrador de cabos</t>
  </si>
  <si>
    <t>Conexão de cabo tipo Junção de cabos</t>
  </si>
  <si>
    <t>Conexão de cabo tipo Transição de cabos</t>
  </si>
  <si>
    <t>Sistemas AVAC - Gerador de água gelada</t>
  </si>
  <si>
    <t>Sistemas AVAC - Chaminé</t>
  </si>
  <si>
    <t>Especie</t>
  </si>
  <si>
    <t>Gerencial</t>
  </si>
  <si>
    <t>Interdisciplinar</t>
  </si>
  <si>
    <t>Arquitetura</t>
  </si>
  <si>
    <t>Obra</t>
  </si>
  <si>
    <t>Instalações</t>
  </si>
  <si>
    <t>Modelagem</t>
  </si>
  <si>
    <t>Elétrica</t>
  </si>
  <si>
    <t>Estrutura</t>
  </si>
  <si>
    <t>Planejamento</t>
  </si>
  <si>
    <t>Geotécnica</t>
  </si>
  <si>
    <t>Luminotécnica</t>
  </si>
  <si>
    <t>Incêndio e segurança</t>
  </si>
  <si>
    <t>Infraestrutura</t>
  </si>
  <si>
    <t>Arquitetura Hospitalar</t>
  </si>
  <si>
    <t>Histórica de modelagem</t>
  </si>
  <si>
    <t>Análise Estrutural</t>
  </si>
  <si>
    <t>Análise Energética</t>
  </si>
  <si>
    <t>Interdiscilpinar</t>
  </si>
  <si>
    <t>Energética</t>
  </si>
  <si>
    <t>Instalações de AVAC</t>
  </si>
  <si>
    <t>Arquitetura de Interiores</t>
  </si>
  <si>
    <t>Instalações Mecânicas</t>
  </si>
  <si>
    <t>Propried_6</t>
  </si>
  <si>
    <t>Interoperabilidade</t>
  </si>
  <si>
    <t>Espécie</t>
  </si>
  <si>
    <t>Propried_7</t>
  </si>
  <si>
    <t>OST_BuildingSystems</t>
  </si>
  <si>
    <t>OST_ElectricalEquipmentt</t>
  </si>
  <si>
    <t xml:space="preserve">OST_StructConnectionAnchors </t>
  </si>
  <si>
    <t>OST_ FloorTags</t>
  </si>
  <si>
    <t>OST_StructuralFraming   OST_EdgeSlab</t>
  </si>
  <si>
    <t>pode ser um parâmetro do objeto OST_Rooms ou OST_Space</t>
  </si>
  <si>
    <t>OST_MechanicalControlDevices   OST_ElectricalFixtures</t>
  </si>
  <si>
    <t>OST_ConduitFitting   OST_ConduitFittingCenterLine</t>
  </si>
  <si>
    <t>OST_Conduit   OST_ConduitCenterLine  OST_ConduitDrop  OST_ConduitRiseDrop  OST_ConduitRun  OST_ConduitStandards</t>
  </si>
  <si>
    <t>OST_CeilingsFinish1   OST_CeilingsFinish2</t>
  </si>
  <si>
    <t>OST_FloorsFinish1     OST_FloorsFinish2</t>
  </si>
  <si>
    <t>OST_RoofsFinish1    OST_RoofsFinish2</t>
  </si>
  <si>
    <t>OST_WallsFinish1   OST_WallsFinish2</t>
  </si>
  <si>
    <t>OST_Fixtures   OST_StructConnectionOthers</t>
  </si>
  <si>
    <t>OST_MechanicalEquipment   OST_ElectricalEquipment</t>
  </si>
  <si>
    <t>OST_Rooms  OST_MEPSpaces   OST_Areas   OST_AnalyticSpaces</t>
  </si>
  <si>
    <t>OST_StructConnectionWelds   OST_StructWeldLines</t>
  </si>
  <si>
    <t>OST_AnalyticalOpening  OST_AnalyticalOpeningTags  OST_ArcWallRectOpening  OST_CeilingOpening    OST_ColumnOpening  OST_DoorsOpeningCut  OST_DoorsOpeningProjection  OST_DormerOpeningIncomplete   OST_FloorOpening OST_GbXML_Opening  OST_gbXML_OpeningAir  OST_IOSOpening   OST_MassOpening  OST_RoofOpening  OST_ShaftOpening  OST_StructuralFramingOpening  OST_SWallRectOpening  OST_ToposolidOpening  OST_WindowsOpeningCut   OST_WindowsOpeningProjection</t>
  </si>
  <si>
    <t xml:space="preserve">OST_ProjectBasePoint    OST_ProjectInformation   OST_SharedBasePoint    </t>
  </si>
  <si>
    <t>OST_Site    OST_SitePoint    OST_SitePointBoundary    OST_SiteProperty    OST_SitePropertyLineSegment   OST_SiteRegion   OST_SiteSurface</t>
  </si>
  <si>
    <t>OST_Areas   OST_AreaSchemes</t>
  </si>
  <si>
    <t>OST_MEPSystemZone   OST_ZoneEquipment</t>
  </si>
  <si>
    <t>OST_ElectricalFixtures   OST_SwitchSystem</t>
  </si>
  <si>
    <t>OST_PlumbingFixtures   OST_PipeFitting</t>
  </si>
  <si>
    <t>OST_PlumbingFixtures  OST_PipeFitting</t>
  </si>
  <si>
    <t xml:space="preserve">OST_SharedBasePoint    </t>
  </si>
  <si>
    <t>Equivalente 1</t>
  </si>
  <si>
    <t>Equivalente 2</t>
  </si>
  <si>
    <t xml:space="preserve">OST_Areas </t>
  </si>
  <si>
    <t>OST_StructuralFraming   OST_Purlin  OST_StructConnectionPlates</t>
  </si>
  <si>
    <t>OST_StructuralFraming  OST_Purlin  OST_StructConnectionPlates</t>
  </si>
  <si>
    <t>OST_StructuralColumns na Estrutura   OST_Columns em Arquitetura</t>
  </si>
  <si>
    <t>OST_Schedules   OST_ScheduleGraphics</t>
  </si>
  <si>
    <t>Paredes_e_Divisórias</t>
  </si>
  <si>
    <t>Paredes_e_Divisórias_Camada_Acabamento</t>
  </si>
  <si>
    <t>Paredes_e_Divisórias_Camada_Núcleo</t>
  </si>
  <si>
    <t>Paredes_e_Divisórias_Camada_Substrato</t>
  </si>
  <si>
    <t>Agua_Gelada</t>
  </si>
  <si>
    <t>Torres_de_Refrigeração</t>
  </si>
  <si>
    <t>Sistema_de_Dutos_Distribuição_de_Insumo</t>
  </si>
  <si>
    <t>Anotações_e_Simbologia</t>
  </si>
  <si>
    <t>Anotações_e_Simbologia_Ticks</t>
  </si>
  <si>
    <t>Anotações_e_Simbologia_Guias</t>
  </si>
  <si>
    <t>Anotações_e_Simbologia_Caixas</t>
  </si>
  <si>
    <t>Anotações_e_Simbologia_Vistas</t>
  </si>
  <si>
    <t>Anotações_e_Simbologia_Xray</t>
  </si>
  <si>
    <t>Anotações_e_Simbologia_Etiquetas</t>
  </si>
  <si>
    <t>Anotações_e_Simbologia_Textos</t>
  </si>
  <si>
    <t>Anotações_e_Simbologia_Chamadas</t>
  </si>
  <si>
    <t>Anotações_e_Simbologia_Linhas</t>
  </si>
  <si>
    <t>Anotações_e_Simbologia_Legendas</t>
  </si>
  <si>
    <t>Anotações_e_Simbologia_Detalhes</t>
  </si>
  <si>
    <t>Anotações_e_Simbologia_Cotas</t>
  </si>
  <si>
    <t>Anotações_e_Simbologia_Setas</t>
  </si>
  <si>
    <t>Anotações_e_Simbologia_Carimbos</t>
  </si>
  <si>
    <t>Anotações_e_Simbologia_Pranchas</t>
  </si>
  <si>
    <t>Anotações_e_Simbologia_Linhas_Oculta</t>
  </si>
  <si>
    <t>Anotações_e_Simbologia_Mascaras</t>
  </si>
  <si>
    <t>Anotações_e_Simbologia_Notas</t>
  </si>
  <si>
    <t>Anotações_e_Simbologia_Preenchimentos</t>
  </si>
  <si>
    <t>Anotações_e_Simbologia_Revisões</t>
  </si>
  <si>
    <t>Anotações_e_Simbologia_Simbolos</t>
  </si>
  <si>
    <t>Anotações_e_Simbologia_Tabelas</t>
  </si>
  <si>
    <t>Anotações_e_Simbologia_Estruturais</t>
  </si>
  <si>
    <t>Aparelhos_de_Apoio</t>
  </si>
  <si>
    <t>Areas_Funcionais_Etiquetas</t>
  </si>
  <si>
    <t>Armário_Escritório_Etiquetas</t>
  </si>
  <si>
    <t>Alarmes_Linhas_Ocultas</t>
  </si>
  <si>
    <t>Anotações_e_Simbologia_Detalhes_Linhas_Ocultas</t>
  </si>
  <si>
    <t>Armário_Escritório_Linhas_Ocultas</t>
  </si>
  <si>
    <t>Barras_Acoplador_Linhas_Ocultas</t>
  </si>
  <si>
    <t>Barras_Linhas_Ocultas</t>
  </si>
  <si>
    <t>Coluna_Arquitetônica_Linhas_Ocultas</t>
  </si>
  <si>
    <t>Conexão_Enrijecedor_Linhas_Ocultas</t>
  </si>
  <si>
    <t>Conexão_Linhas_Ocultas</t>
  </si>
  <si>
    <t>Dispositivo_Elétrico_Linhas_Ocultas</t>
  </si>
  <si>
    <t>Elevadores_Linhas_Ocultas</t>
  </si>
  <si>
    <t>Equipamento_AudioVisual_Linhas_Ocultas</t>
  </si>
  <si>
    <t>Equipamento_Elétrico_Linhas_Ocultas</t>
  </si>
  <si>
    <t>Equipamento_Restaurant_Linhas_Ocultas</t>
  </si>
  <si>
    <t>Equipamento_Sanitário_Linhas_Ocultas</t>
  </si>
  <si>
    <t>Equipamentos_Especiais_Linhas_Ocultas</t>
  </si>
  <si>
    <t>Estrutura_Temporaria_Linhas_Ocultas</t>
  </si>
  <si>
    <t>Gerenciadores_Vibração_Linhas_Ocultas</t>
  </si>
  <si>
    <t>Hospitalar_Dispositivo_Linhas_Ocultas</t>
  </si>
  <si>
    <t>Janela_Linhas_Ocultas</t>
  </si>
  <si>
    <t>Junta_Dilatação_Linhas_Ocultas</t>
  </si>
  <si>
    <t>Massa_Linhas_Ocultas</t>
  </si>
  <si>
    <t>Mecânica_Linhas_Ocultas</t>
  </si>
  <si>
    <t>Paredes_e_Divisórias_Linhas_Ocultas</t>
  </si>
  <si>
    <t>Porta_Linhas_Ocultas</t>
  </si>
  <si>
    <t>Projeto_Genérico_Linhas_Ocultas</t>
  </si>
  <si>
    <t>Projeto_Linhas_Ocultas</t>
  </si>
  <si>
    <t>Projeto_Marca_Geométrica_Linhas_Ocultas</t>
  </si>
  <si>
    <t>Projeto_Parte_Geométrica_Linhas_Ocultas</t>
  </si>
  <si>
    <t>Projeto_Referencias_Linhas_Ocultas</t>
  </si>
  <si>
    <t>Sinais_AudioVisuais_Linhas_Ocultas</t>
  </si>
  <si>
    <t>Topografia_Linhas_Ocultas</t>
  </si>
  <si>
    <t>Treliça_Linhas_Ocultas</t>
  </si>
  <si>
    <t>Alarmes_Etiquetas</t>
  </si>
  <si>
    <t>Ambiente_Funcional_Etiquetas</t>
  </si>
  <si>
    <t>Análise_Etiquetas</t>
  </si>
  <si>
    <t>Anotações_e_Simbologia_Detalhes_Etiquetas</t>
  </si>
  <si>
    <t>Barras_Acoplador_Etiquetas</t>
  </si>
  <si>
    <t>Barras_Distribuição_Etiquetas</t>
  </si>
  <si>
    <t>Barras_Etiquetas</t>
  </si>
  <si>
    <t>Cabos_Conexões_Etiquetas</t>
  </si>
  <si>
    <t>Cabos_Segmentos_Etiquetas</t>
  </si>
  <si>
    <t>Carga_Elétrica_Etiquetas</t>
  </si>
  <si>
    <t>Circuito_Elétrico_Etiquetas</t>
  </si>
  <si>
    <t>Coluna_Arquitetônica_Etiquetas</t>
  </si>
  <si>
    <t>Coluna_Estrutural_Etiquetas</t>
  </si>
  <si>
    <t>Coluna_Etiquetas</t>
  </si>
  <si>
    <t>Conetor_Elétrico_Etiquetas</t>
  </si>
  <si>
    <t>Conexão_Ancoragem_Etiquetas</t>
  </si>
  <si>
    <t>Conexão_Enrijecedor_Etiquetas</t>
  </si>
  <si>
    <t>Conexão_Etiquetas</t>
  </si>
  <si>
    <t>Conexão_Furo_Etiquetas</t>
  </si>
  <si>
    <t>Conexão_Parafuso_Etiquetas</t>
  </si>
  <si>
    <t>Conexão_Perfil_Etiquetas</t>
  </si>
  <si>
    <t>Conexão_Pino_Cisalhamento_Etiquetas</t>
  </si>
  <si>
    <t>Contraventamento_Etiquetas</t>
  </si>
  <si>
    <t>Dispositivo_Elétrico_Etiquetas</t>
  </si>
  <si>
    <t>Dispositivo_Fixo_Etiquetas</t>
  </si>
  <si>
    <t>Dispositivo_Seguridade_Etiquetas</t>
  </si>
  <si>
    <t>Distribui_Insumo_Duto_Etiquetas</t>
  </si>
  <si>
    <t>Distribui_Insumo_Tubulação_Etiquetas</t>
  </si>
  <si>
    <t>Elevadores_Etiquetas</t>
  </si>
  <si>
    <t>Equipamento_AudioVisual_Etiquetas</t>
  </si>
  <si>
    <t>Equipamento_Elétrico_Etiquetas</t>
  </si>
  <si>
    <t>Equipamento_Fixo_Etiquetas</t>
  </si>
  <si>
    <t>Equipamento_Restaurant_Etiquetas</t>
  </si>
  <si>
    <t>Equipamento_Sanitário_Etiquetas</t>
  </si>
  <si>
    <t>Equipamentos_Especiais_Etiquetas</t>
  </si>
  <si>
    <t>Fabricação_Etiquetas</t>
  </si>
  <si>
    <t>Fiações_Fio_Etiquetas</t>
  </si>
  <si>
    <t>Fixador_Mecânico_Etiquetas</t>
  </si>
  <si>
    <t>Forro_Etiquetas</t>
  </si>
  <si>
    <t>Fundação_Etiquetas</t>
  </si>
  <si>
    <t>Geometria_Etiquetas</t>
  </si>
  <si>
    <t>Gerenciadores_Vibração_Etiquetas</t>
  </si>
  <si>
    <t>GuardaCorpo_Etiquetas</t>
  </si>
  <si>
    <t>Hospedeiro_Etiquetas</t>
  </si>
  <si>
    <t>Hospitalar_Dispositivo_Etiquetas</t>
  </si>
  <si>
    <t>IOS_Etiquetas</t>
  </si>
  <si>
    <t>Isoladores_Vibração_Etiquetas</t>
  </si>
  <si>
    <t>Janela_Etiquetas</t>
  </si>
  <si>
    <t>Junta_Dilatação_Etiquetas</t>
  </si>
  <si>
    <t>Laje_Etiquetas</t>
  </si>
  <si>
    <t>Massa_Etiquetas</t>
  </si>
  <si>
    <t>Massa_Face_Etiquetas</t>
  </si>
  <si>
    <t>Mecânica_Etiquetas</t>
  </si>
  <si>
    <t>Membrana_Flevível_Etiquetas</t>
  </si>
  <si>
    <t>Paredes_e_Divisórias_Etiquetas</t>
  </si>
  <si>
    <t>Porta_Etiquetas</t>
  </si>
  <si>
    <t>Projeto_Caminhos_Etiquetas</t>
  </si>
  <si>
    <t>Projeto_Conjunto_Montagem_Etiquetas</t>
  </si>
  <si>
    <t>Projeto_Construtivas_Etiquetas</t>
  </si>
  <si>
    <t>Projeto_Curtain_Etiquetas</t>
  </si>
  <si>
    <t>Projeto_Material_Etiquetas</t>
  </si>
  <si>
    <t>Projeto_Pad_Etiquetas</t>
  </si>
  <si>
    <t>Projeto_Parte_Geométrica_Etiquetas</t>
  </si>
  <si>
    <t>Reguladores_Vibração_Etiquetas</t>
  </si>
  <si>
    <t>Sinais_AudioVisuais_Etiquetas</t>
  </si>
  <si>
    <t>Sistema_Vigas_Etiquetas</t>
  </si>
  <si>
    <t>Sistemas_MEP_Etiquetas</t>
  </si>
  <si>
    <t>Soldas_Etiquetas</t>
  </si>
  <si>
    <t>Suporte_Cabos_Conexões_Etiquetas</t>
  </si>
  <si>
    <t>Suporte_Cabos_Segmentos_Etiquetas</t>
  </si>
  <si>
    <t>Terminal_Combate_Fogo_Etiquetas</t>
  </si>
  <si>
    <t>Topografia_Etiquetas</t>
  </si>
  <si>
    <t>Treliça_Etiquetas</t>
  </si>
  <si>
    <t>Viga_Etiquetas</t>
  </si>
  <si>
    <t>Vigas_Etiquetas</t>
  </si>
  <si>
    <t>Vínculo_Etiquetas</t>
  </si>
  <si>
    <t>Vínculos_Etiquetas</t>
  </si>
  <si>
    <t>Zoneamento_Funcional_Etiquetas</t>
  </si>
  <si>
    <t>Areas_Funcionais_Esquemas</t>
  </si>
  <si>
    <t>Zoneamento_Funcional_Esquemas</t>
  </si>
  <si>
    <t>Cabos_Estruturais</t>
  </si>
  <si>
    <t>Carga_Estrutural</t>
  </si>
  <si>
    <t>Coluna_Estrutural_Ticks</t>
  </si>
  <si>
    <t>Treliça_Ticks</t>
  </si>
  <si>
    <t>Conjunto_de_Montagem</t>
  </si>
  <si>
    <t>Controle_e_Automação</t>
  </si>
  <si>
    <t>Controle_de_Operação</t>
  </si>
  <si>
    <t>Conversão_de_Energia</t>
  </si>
  <si>
    <t>Cordoalhas</t>
  </si>
  <si>
    <t>Cronograma_de_Trabalho</t>
  </si>
  <si>
    <t>Dispositivo_Inespecífico</t>
  </si>
  <si>
    <t>Elemento_Descontinuado_Etiquetas</t>
  </si>
  <si>
    <t>XXX_Descontinuados</t>
  </si>
  <si>
    <t>Equipamento_Troca_de_Calor</t>
  </si>
  <si>
    <t>Equipamento_de_Ventilação</t>
  </si>
  <si>
    <t>Espaços</t>
  </si>
  <si>
    <t>Espaços_Etiquetas</t>
  </si>
  <si>
    <t>Estrutura_Temporaria_Etiquetas_Camada_Núcleo</t>
  </si>
  <si>
    <t>Telas_de_Reforço</t>
  </si>
  <si>
    <t>Telas_de_Reforço_Direção</t>
  </si>
  <si>
    <t>Telas_de_Reforço_Esboço</t>
  </si>
  <si>
    <t>Telas_de_Reforço_Estilo_RaioX</t>
  </si>
  <si>
    <t>Telas_de_Reforço_Etiquetas</t>
  </si>
  <si>
    <t>Telhados</t>
  </si>
  <si>
    <t>Telhados_Bordas</t>
  </si>
  <si>
    <t>Telhados_Bordas_Etiquetas</t>
  </si>
  <si>
    <t>Telhados_Calhas</t>
  </si>
  <si>
    <t>Telhados_Calhas_Etiquetas</t>
  </si>
  <si>
    <t>Telhados_Cortes</t>
  </si>
  <si>
    <t>Telhados_Etiquetas</t>
  </si>
  <si>
    <t>Telhados_Forro_Beiral</t>
  </si>
  <si>
    <t>Telhados_Forro_Beiral_Etiquetas</t>
  </si>
  <si>
    <t>Telhados_Furos</t>
  </si>
  <si>
    <t>Telhados_Linhas_Ocultas</t>
  </si>
  <si>
    <t>Cordoalhas_Etiquetas</t>
  </si>
  <si>
    <t>Cordoalhas_Linhas_Ocultas</t>
  </si>
  <si>
    <t>Barras_Linhas</t>
  </si>
  <si>
    <t>Barras_Formas</t>
  </si>
  <si>
    <t>Barras_Esboços</t>
  </si>
  <si>
    <t>EST_Análise_Estrutural</t>
  </si>
  <si>
    <t>Reação_Estrutural</t>
  </si>
  <si>
    <t>Ação_Estrutural</t>
  </si>
  <si>
    <t>Filtro de ar comprimido</t>
  </si>
  <si>
    <t>MEP - Acessórios de suporte para dutos e tubulações - Etiqueta textual ou Tag</t>
  </si>
  <si>
    <t>Trincheira para instalações de distribuição ou coleta</t>
  </si>
  <si>
    <t>Poço de visita de instalações</t>
  </si>
  <si>
    <t>Poço de inspeção de instalações</t>
  </si>
  <si>
    <t>Câmara de inspeção de instalações</t>
  </si>
  <si>
    <t>Caixa para medidores</t>
  </si>
  <si>
    <t>Caixa para instalação de válvula ou registro</t>
  </si>
  <si>
    <t>Segmento de tubo, duto, calha ou fiações para conduzir fluídos ou cabos</t>
  </si>
  <si>
    <t>Terminal de distribuição de insumos</t>
  </si>
  <si>
    <t>Infraestrutura_Portuária</t>
  </si>
  <si>
    <t>Infraestrutura_Ferroviária</t>
  </si>
  <si>
    <t>Infraestrutura_Rodoviária</t>
  </si>
  <si>
    <t>Infraestrutura_Rodoviária_Linhas_Ocultas</t>
  </si>
  <si>
    <t>Infraestrutura_Rodoviária_Etiquetas</t>
  </si>
  <si>
    <t>Pontes_ou_Viadutos</t>
  </si>
  <si>
    <t>Pontes_ou_Viadutos_Etiquetas</t>
  </si>
  <si>
    <t>Pontes_ou_Viadutos_Linhas_Ocultas</t>
  </si>
  <si>
    <t>EST_Placas_de_Aço</t>
  </si>
  <si>
    <t>Infraestrutura_de_Pavimentação</t>
  </si>
  <si>
    <t>Infraestrutura_Verde_Etiquetas</t>
  </si>
  <si>
    <t>Vazios</t>
  </si>
  <si>
    <t>Paredes_e_Divisórias_Analíticas</t>
  </si>
  <si>
    <t>Paredes_e_Divisórias_Analíticas_Etiquetas</t>
  </si>
  <si>
    <t>Elementos_Lineares_do_Projeto</t>
  </si>
  <si>
    <t>Elementos_Superficiais_do_Projeto</t>
  </si>
  <si>
    <t>Elementos_Adaptativos_do_Projeto</t>
  </si>
  <si>
    <t>Curvas_do_Projeto</t>
  </si>
  <si>
    <t>Linhas_do_Projeto</t>
  </si>
  <si>
    <t>Elementos_Cartesianos_do_Projeto</t>
  </si>
  <si>
    <t>Elementos_Compositivos_do_Projeto</t>
  </si>
  <si>
    <t>Elementos_Infraestruturais_do_Projeto</t>
  </si>
  <si>
    <t>Elementos_Esquemáticos_do_Projeto</t>
  </si>
  <si>
    <t>Elementos_Dinâmicos_do_Projeto</t>
  </si>
  <si>
    <t>Elementos_Restritivos_do_Projeto</t>
  </si>
  <si>
    <t>Borda_Laje</t>
  </si>
  <si>
    <t>Elementos_Escolha_do_Projeto</t>
  </si>
  <si>
    <t>Elementos_do_Projeto</t>
  </si>
  <si>
    <t>Elementos_Energéticos_do_Projeto</t>
  </si>
  <si>
    <t>Elementos_Infraestruturais_do_Projeto_Etiquetas</t>
  </si>
  <si>
    <t>Elementos_de_Segmentação_do_Projeto</t>
  </si>
  <si>
    <t>Elementos_de_Forma_do_Projeto</t>
  </si>
  <si>
    <t>Carga_Estrutural_Etiquetas</t>
  </si>
  <si>
    <t>RIS_Prevenção_de_Riscos</t>
  </si>
  <si>
    <t>Vínculo_Revit</t>
  </si>
  <si>
    <t>Sistema_de_Mobiliário</t>
  </si>
  <si>
    <t>Sistema_de_Mobiliário_Linhas_Ocultas</t>
  </si>
  <si>
    <t>Sistema_de_Mobiliário_Etiquetas</t>
  </si>
  <si>
    <t>Móvel</t>
  </si>
  <si>
    <t>Móvel_Linhas_Ocultas</t>
  </si>
  <si>
    <t>Móvel_Etiquetas</t>
  </si>
  <si>
    <t>Complementos</t>
  </si>
  <si>
    <t>Complementos_Etiquetas</t>
  </si>
  <si>
    <t>Complementos_Linhas_Ocultas</t>
  </si>
  <si>
    <t>ARQ_Humanização</t>
  </si>
  <si>
    <t>Arquitetura de Interiores e paisajismo</t>
  </si>
  <si>
    <t>Humanização ou Obra</t>
  </si>
  <si>
    <t>Complementos_Veiculares</t>
  </si>
  <si>
    <t>Infraestrutura_Paisagística</t>
  </si>
  <si>
    <t>Infraestrutura_Paisagística_Linhas_Ocultas</t>
  </si>
  <si>
    <t>Dispositivo_de_Iluminação</t>
  </si>
  <si>
    <t>Dispositivo_de_Iluminação_Etiquetas</t>
  </si>
  <si>
    <t>Dispositivo_de_Iluminação_Lâmpada</t>
  </si>
  <si>
    <t>Dispositivo_de_Iluminação_Lâmpada_Linhas_Ocultas</t>
  </si>
  <si>
    <t>Dispositivo_de_Iluminação_Lâmpada_Etiquetas</t>
  </si>
  <si>
    <t>Luzes das famílias de Lâmpadas  - Usa dados de fotometria IES</t>
  </si>
  <si>
    <t>Feixe de luz lineal - Usa dados de fotometria IES</t>
  </si>
  <si>
    <t>Fornecedor_de_Luz_Artificial_Lâmpada</t>
  </si>
  <si>
    <t>Viga_de_Borda</t>
  </si>
  <si>
    <t>Viga_de_Contenção</t>
  </si>
  <si>
    <t>Escada_Lance</t>
  </si>
  <si>
    <t>Escada_em_Espiral</t>
  </si>
  <si>
    <t>Escada_Contínua</t>
  </si>
  <si>
    <t>Escada_de_Lance_Curvo</t>
  </si>
  <si>
    <t>Escada_de_Lance_Reto</t>
  </si>
  <si>
    <t>Escada_de_4_Lances</t>
  </si>
  <si>
    <t>Escada_de_4_Lances_Compensada</t>
  </si>
  <si>
    <t>Escada_de_2_Lances_em_L</t>
  </si>
  <si>
    <t>Escada_de_2_Lances_em_L_Compensada</t>
  </si>
  <si>
    <t>Escada_de_2_Lances_em_U</t>
  </si>
  <si>
    <t>Escada_de_2_Lances_em_U_Compensada</t>
  </si>
  <si>
    <t>Escada_de_Marinheiro</t>
  </si>
  <si>
    <t>Escada_de_1_Lance_Reto</t>
  </si>
  <si>
    <t>Escada_Lance_Compensado</t>
  </si>
  <si>
    <t>Rampa_Reta</t>
  </si>
  <si>
    <t>Rampa_de_2_Lances_em_U</t>
  </si>
  <si>
    <t>Rampa_de_2_Lances_em_L</t>
  </si>
  <si>
    <t>Escada_de_2_Lances_Curvos</t>
  </si>
  <si>
    <t>Escada_de_3_Lances</t>
  </si>
  <si>
    <t>Escada_de_3_Lances_Compensada</t>
  </si>
  <si>
    <t>Escada_de_3_Lances_Retos</t>
  </si>
  <si>
    <t>Rampa_de_3_Lances</t>
  </si>
  <si>
    <t>Rampa_de_2_Lances_Reta</t>
  </si>
  <si>
    <t>Lance_Reto_de_Rampa</t>
  </si>
  <si>
    <t>Lance_Espiral_de_Rampa</t>
  </si>
  <si>
    <t>Lance_de_Rampa</t>
  </si>
  <si>
    <t>Lance_de_Escada</t>
  </si>
  <si>
    <t>Lance_de_Escada_em_Espiral</t>
  </si>
  <si>
    <t>Lance_de_Escada_Livre</t>
  </si>
  <si>
    <t>Lance_de_Escada_Curvo</t>
  </si>
  <si>
    <t>Escada_de_Lances_Duplos</t>
  </si>
  <si>
    <t>Rampa_Projeções</t>
  </si>
  <si>
    <t>Rampa_Setas_Seta</t>
  </si>
  <si>
    <t>Rampa_Setas</t>
  </si>
  <si>
    <t>Rampa_Projeções_Linhas_Ocultas</t>
  </si>
  <si>
    <t>Rampa_Suporte_Lateral</t>
  </si>
  <si>
    <t>Rampa_Suporte_Inferior</t>
  </si>
  <si>
    <t>Escada_Interrupção</t>
  </si>
  <si>
    <t>Escada_Setas_Seta</t>
  </si>
  <si>
    <t>Escada_Setas</t>
  </si>
  <si>
    <t>Escada_Projeções_Linhas_Ocultas</t>
  </si>
  <si>
    <t>Escada_Patamar</t>
  </si>
  <si>
    <t>Escada_Suporte_Lateral</t>
  </si>
  <si>
    <t>Escada_Suporte_Inferior</t>
  </si>
  <si>
    <t>Escada_Espelhos</t>
  </si>
  <si>
    <t>Escada_Patamar_Etiquetas</t>
  </si>
  <si>
    <t>Escada_Lance_Etiquetas</t>
  </si>
  <si>
    <t>Escada_Suporte_Lateral_Etiquetas</t>
  </si>
  <si>
    <t>Escada_Etiquetas</t>
  </si>
  <si>
    <t>Escada_Espelhos_Etiquetas</t>
  </si>
  <si>
    <t>Rampa_Etiquetas</t>
  </si>
  <si>
    <t>ARQ_Circulações_Verticais</t>
  </si>
  <si>
    <t>ARQ_Analítico_Vedações_Tag</t>
  </si>
  <si>
    <t>ARQ_Circulações_Verticais_Tag</t>
  </si>
  <si>
    <t>ARQ_Coberturas_Tag</t>
  </si>
  <si>
    <t>ARQ_Esquadrias_Tag</t>
  </si>
  <si>
    <t>ARQ_Interdisciplinar_Tag</t>
  </si>
  <si>
    <t>ARQ_Mobiliários_Tag</t>
  </si>
  <si>
    <t>ARQ_Proteção_Tag</t>
  </si>
  <si>
    <t>ARQ_Vedações_Tag</t>
  </si>
  <si>
    <t>AUD_AudioVisual_Tag</t>
  </si>
  <si>
    <t>AVAC_Distribuição_Tag</t>
  </si>
  <si>
    <t>DOC_Simbologia_Tag</t>
  </si>
  <si>
    <t>EST_Análise_Estrutural_Tag</t>
  </si>
  <si>
    <t>EST_Armadura_Tag</t>
  </si>
  <si>
    <t>EST_Colunas_Tag</t>
  </si>
  <si>
    <t>EST_Compostas_Tag</t>
  </si>
  <si>
    <t>EST_Fundação_Tag</t>
  </si>
  <si>
    <t>EST_Lajes_Tag</t>
  </si>
  <si>
    <t>EST_Ligações_Soldas_Tag</t>
  </si>
  <si>
    <t>EST_Ligações_Tag</t>
  </si>
  <si>
    <t>EST_Placas_de_Aço_Tag</t>
  </si>
  <si>
    <t>EST_Temporária_Tag</t>
  </si>
  <si>
    <t>EST_Vigamento_Tag</t>
  </si>
  <si>
    <t>GEO_Geotecnia_Tag</t>
  </si>
  <si>
    <t>ILU_Luminotécnica_Tag</t>
  </si>
  <si>
    <t>INFRA_Infraestrutura_Tag</t>
  </si>
  <si>
    <t>IOS_Elementos_Tag</t>
  </si>
  <si>
    <t>MAS_Volumetria_Tag</t>
  </si>
  <si>
    <t>MEC_Elementos_Tag</t>
  </si>
  <si>
    <t>MEC_Fabricação_Tag</t>
  </si>
  <si>
    <t>MEC_Mecânica_Tag</t>
  </si>
  <si>
    <t>MEP_Cabeamentos_Tag</t>
  </si>
  <si>
    <t>MEP_Mecânica_Tag</t>
  </si>
  <si>
    <t>MEP_Tubulação_Tag</t>
  </si>
  <si>
    <t>RIS_Prevenção_de_Riscos_Tag</t>
  </si>
  <si>
    <t>SAN_Sanitária_Tag</t>
  </si>
  <si>
    <t>SAU_Hospitalar_Tag</t>
  </si>
  <si>
    <t>TEL_Telecom_Tag</t>
  </si>
  <si>
    <t>XXX_Descontinuado_Tag</t>
  </si>
  <si>
    <t>Geometria_Camada_Membrana</t>
  </si>
  <si>
    <t>Topografia_Camada_Membrana</t>
  </si>
  <si>
    <t>Telhados_Camada_Isolamento</t>
  </si>
  <si>
    <t>Paredes_e_Divisórias_Camada_Isolamento</t>
  </si>
  <si>
    <t>Telhados_Camada_Acabamento</t>
  </si>
  <si>
    <t>Telhados_Camada_Núcleo</t>
  </si>
  <si>
    <t>Telhados_Camada_Substrato</t>
  </si>
  <si>
    <t>Forro_Camada_Núcleo</t>
  </si>
  <si>
    <t>Forro_Camada_Substrato</t>
  </si>
  <si>
    <t>Trilho dentado ou cremalheira para tração ou frenagem</t>
  </si>
  <si>
    <t>Trilho único</t>
  </si>
  <si>
    <t xml:space="preserve">Ferrovia </t>
  </si>
  <si>
    <t>Trilho tipo lâmina</t>
  </si>
  <si>
    <t>00Super
Class
4</t>
  </si>
  <si>
    <t>00Super
Class
2</t>
  </si>
  <si>
    <t>00Super
Class
3</t>
  </si>
  <si>
    <t>00Raiz</t>
  </si>
  <si>
    <t>Escada_Detalhamento</t>
  </si>
  <si>
    <t>Rampa_em_Espiral</t>
  </si>
  <si>
    <t>Corrimão_de_Escada_Rampa</t>
  </si>
  <si>
    <t>Corrimão_de_Escada_Rampa_Etiquetas</t>
  </si>
  <si>
    <t>Corrimão_de_Escada_Rampa_Linhas_Ocultas</t>
  </si>
  <si>
    <t>Escada_Esboços</t>
  </si>
  <si>
    <t>Frisos_Molduras</t>
  </si>
  <si>
    <t>Camadas_de_Revestimento</t>
  </si>
  <si>
    <t>Ordem_de_Serviço</t>
  </si>
  <si>
    <t>Placa_de_Aço</t>
  </si>
  <si>
    <t>Placa_Etiquetas</t>
  </si>
  <si>
    <t>Laje_Furo</t>
  </si>
  <si>
    <t>Laje_Contorno_Interior</t>
  </si>
  <si>
    <t>Telhados_Contorno_Interior</t>
  </si>
  <si>
    <t>Furos_ou_Shaft</t>
  </si>
  <si>
    <t>Furos_ou_Shaft_Linhas_Ocultas</t>
  </si>
  <si>
    <t>ARQ_Aberturas</t>
  </si>
  <si>
    <t>Analítico</t>
  </si>
  <si>
    <t>Físico</t>
  </si>
  <si>
    <t>Descarte</t>
  </si>
  <si>
    <t>Virtual</t>
  </si>
  <si>
    <t>Documental</t>
  </si>
  <si>
    <t>000 Traducción Classe 5</t>
  </si>
  <si>
    <t>Solicitación via E-mail</t>
  </si>
  <si>
    <t>Solicitación via Fax</t>
  </si>
  <si>
    <t>Solicitación verbal</t>
  </si>
  <si>
    <t>Anotación lineal de contorno</t>
  </si>
  <si>
    <t>Anotación dimensional</t>
  </si>
  <si>
    <t>Anotación simbólica</t>
  </si>
  <si>
    <t>Anotación textual</t>
  </si>
  <si>
    <t>Terminal de comunicación</t>
  </si>
  <si>
    <t>Edificación</t>
  </si>
  <si>
    <t>Dispositivo de comunicación</t>
  </si>
  <si>
    <t>Multiposición</t>
  </si>
  <si>
    <t>Ventilación natural</t>
  </si>
  <si>
    <t>Sistema de instalación audiovisual</t>
  </si>
  <si>
    <t>Sistema de instalación química</t>
  </si>
  <si>
    <t>Sistema de comunicación</t>
  </si>
  <si>
    <t>Sistema de iluminación</t>
  </si>
  <si>
    <t>Sistema de refrigeración</t>
  </si>
  <si>
    <t>Evento de finalización</t>
  </si>
  <si>
    <t>Elemento geométrico para adición</t>
  </si>
  <si>
    <t>Viga de fundación</t>
  </si>
  <si>
    <t>Cinta de fundación</t>
  </si>
  <si>
    <t>Elemento de vegetación</t>
  </si>
  <si>
    <t>Canal de navegación</t>
  </si>
  <si>
    <t>Canal de aproximación</t>
  </si>
  <si>
    <t>Área de navegación</t>
  </si>
  <si>
    <t>Elemento de navegación</t>
  </si>
  <si>
    <t>Pavimentación</t>
  </si>
  <si>
    <t>Pavimentación rígida</t>
  </si>
  <si>
    <t>Nota de precaución</t>
  </si>
  <si>
    <t>Bomba de circulación</t>
  </si>
  <si>
    <t>Bomba de succión final</t>
  </si>
  <si>
    <t>Sensor de identificación</t>
  </si>
  <si>
    <t>Sensor de iluminación</t>
  </si>
  <si>
    <t>Sensor de radiación</t>
  </si>
  <si>
    <t>Zona de ocupación</t>
  </si>
  <si>
    <t>Zona de ventilación</t>
  </si>
  <si>
    <t>Estación meteorológica</t>
  </si>
  <si>
    <t>Cúpula de iluminación natural</t>
  </si>
  <si>
    <t>Dispositivos de comunicación</t>
  </si>
  <si>
    <t>Sistema de paginación</t>
  </si>
  <si>
    <t>Perfil de segmentación</t>
  </si>
  <si>
    <t>Segmentación</t>
  </si>
  <si>
    <t>Juntas de dilatación</t>
  </si>
  <si>
    <t>Fabricación - Tubulares - Elementos</t>
  </si>
  <si>
    <t>Fundación analítica</t>
  </si>
  <si>
    <t>Dispositivos de iluminación</t>
  </si>
  <si>
    <t>Esquemas de numeración</t>
  </si>
  <si>
    <t>Situación</t>
  </si>
  <si>
    <t>Situación - Poligonal de lote</t>
  </si>
  <si>
    <t>Reguladores de vibración tipo dampers</t>
  </si>
  <si>
    <t>Solicitación de acción</t>
  </si>
  <si>
    <t>Solicitación telefónica</t>
  </si>
  <si>
    <t>Serpentina hidrónica</t>
  </si>
  <si>
    <t>Manómetro</t>
  </si>
  <si>
    <t>Termómetro</t>
  </si>
  <si>
    <t>Lote definido en el terreno</t>
  </si>
  <si>
    <t>Actuador manual</t>
  </si>
  <si>
    <t>Actuador hidráulico</t>
  </si>
  <si>
    <t>Actuador termostático</t>
  </si>
  <si>
    <t>Terminal de aire acondicionado</t>
  </si>
  <si>
    <t>Terminal tipo difusor de aire acondicionado</t>
  </si>
  <si>
    <t>Sistema de aire acondicionado</t>
  </si>
  <si>
    <t>Caja terminal de aire acondicionado</t>
  </si>
  <si>
    <t>Caja para medidores</t>
  </si>
  <si>
    <t>Caixa terminal de flujo constante</t>
  </si>
  <si>
    <t>Caja terminal de flujo constante</t>
  </si>
  <si>
    <t>Caixa terminal dependente da pressão de flujo variável</t>
  </si>
  <si>
    <t>Caixa terminal Independente da pressão de flujo variável</t>
  </si>
  <si>
    <t>Recuperador de calor de placas fixas de flujo contracorrente</t>
  </si>
  <si>
    <t>Recuperador de calor de placas fixas de flujo cruzado</t>
  </si>
  <si>
    <t>Recuperador de calor de placas fixas de flujo paralelo</t>
  </si>
  <si>
    <t>flujo_Quadros</t>
  </si>
  <si>
    <t>flujo_Circuitos</t>
  </si>
  <si>
    <t>flujo_Controlador</t>
  </si>
  <si>
    <t>flujo_Elemento</t>
  </si>
  <si>
    <t>Elemento de distribuição de flujos</t>
  </si>
  <si>
    <t>flujo_Portas</t>
  </si>
  <si>
    <t>Dispositivo elétrico de tratamento de flujo</t>
  </si>
  <si>
    <t>Controlador de flujo</t>
  </si>
  <si>
    <t>flujo_Conexões</t>
  </si>
  <si>
    <t>Mede_flujos</t>
  </si>
  <si>
    <t>Instrumento de flujo</t>
  </si>
  <si>
    <t>Medidor de flujo de insumos</t>
  </si>
  <si>
    <t>flujo_Segmentos</t>
  </si>
  <si>
    <t>flujo_Terminais</t>
  </si>
  <si>
    <t>flujo_Caixas</t>
  </si>
  <si>
    <t>flujo_Terminal_Líquidos</t>
  </si>
  <si>
    <t>Tubulação_Distribui_flujo</t>
  </si>
  <si>
    <t>Sensor de flujo</t>
  </si>
  <si>
    <t>Tubulação_Controla_flujo</t>
  </si>
  <si>
    <t>Tubulação_Distribui_flujo_Etiquetas</t>
  </si>
  <si>
    <t>Sensor de presión</t>
  </si>
  <si>
    <t>Tanque tipo vaso de presión</t>
  </si>
  <si>
    <t>Compresión</t>
  </si>
  <si>
    <t>Programable</t>
  </si>
  <si>
    <t>Caja terminal dependiente de la presión de flujo variable</t>
  </si>
  <si>
    <t>Contorno de área de la armadura</t>
  </si>
  <si>
    <t>Forma de la armadura</t>
  </si>
  <si>
    <t>Situación - Segmento de la poligonal de lote</t>
  </si>
  <si>
    <t>Recuperador de calor de placas fijas de flujo cruzado</t>
  </si>
  <si>
    <t>Recuperador de calor de placas fijas de flujo paralelo</t>
  </si>
  <si>
    <t>Alarmas</t>
  </si>
  <si>
    <t>Alarma tipo campana</t>
  </si>
  <si>
    <t>Caja de alarma para activación manual</t>
  </si>
  <si>
    <t>Alarma tipo sirena</t>
  </si>
  <si>
    <t>Anotación de levantamiento</t>
  </si>
  <si>
    <t>Equipamiento audiovisual</t>
  </si>
  <si>
    <t>Motor de acoplamiento</t>
  </si>
  <si>
    <t>Procedimiento</t>
  </si>
  <si>
    <t>Procedimiento de calibración</t>
  </si>
  <si>
    <t>Procedimiento de diagnóstico</t>
  </si>
  <si>
    <t>Procedimiento de inicialización</t>
  </si>
  <si>
    <t>Sensor de movimiento</t>
  </si>
  <si>
    <t>Equipamiento de climatización tipo convector</t>
  </si>
  <si>
    <t>Equipamiento de climatización tipo radiador</t>
  </si>
  <si>
    <t>Equipamiento de transporte</t>
  </si>
  <si>
    <t>Equipamientos especializados</t>
  </si>
  <si>
    <t>Alineamiento de referencia</t>
  </si>
  <si>
    <t>Anotação textual ou simbólica</t>
  </si>
  <si>
    <t>Anotación textual o simbólica</t>
  </si>
  <si>
    <t>Anotación lineal de llamada</t>
  </si>
  <si>
    <t>Activo</t>
  </si>
  <si>
    <t>Aparato amplificador</t>
  </si>
  <si>
    <t>Aparato tipo monitor (Display)</t>
  </si>
  <si>
    <t>Aparato sintonizador</t>
  </si>
  <si>
    <t>Aparato tipo secador</t>
  </si>
  <si>
    <t>Aparato tipo microondas</t>
  </si>
  <si>
    <t>Aparato tipo fotocopiadora</t>
  </si>
  <si>
    <t>Aparato tipo cámara</t>
  </si>
  <si>
    <t>Caja para instalación de válvula o registro</t>
  </si>
  <si>
    <t>Cerca de terreno o lote</t>
  </si>
  <si>
    <t>Zona de conservación o reserva</t>
  </si>
  <si>
    <t>OST_AlignmentsTags - Etiqueta textual o Tag</t>
  </si>
  <si>
    <t>Analemma solar o heliodomo</t>
  </si>
  <si>
    <t>OST_AnalyticalMemberTags - Etiqueta textual o Tag</t>
  </si>
  <si>
    <t>OST_AnalyticalOpeningTags - Etiqueta textual o Tag</t>
  </si>
  <si>
    <t>OST_AnalyticalPanelTags - Etiqueta textual o Tag</t>
  </si>
  <si>
    <t>OST_ApproachSlabTags - Etiqueta textual o Tag</t>
  </si>
  <si>
    <t>Carga térmica por área, etiqueta textual o Tag</t>
  </si>
  <si>
    <t>OST_AssemblyTags - Etiqueta textual o Tag</t>
  </si>
  <si>
    <t>Viga analítica - Etiqueta textual o Tag</t>
  </si>
  <si>
    <t>Sistema de vigas - Etiqueta textual o Tag</t>
  </si>
  <si>
    <t>Plató o radier de fundación</t>
  </si>
  <si>
    <t>Dispositivos de comunicación - Etiqueta textual o Tag</t>
  </si>
  <si>
    <t>Acopladores de armaduras, etiqueta textual o Tag</t>
  </si>
  <si>
    <t>Sistema de muro cortina, montantes, etiqueta textual o Tag</t>
  </si>
  <si>
    <t>Sistema de muro cortina, etiqueta textual o Tag</t>
  </si>
  <si>
    <t>Sistema de paginación - Etiqueta textual o Tag</t>
  </si>
  <si>
    <t>Juntas de dilatación - Etiqueta textual o Tag</t>
  </si>
  <si>
    <t>Fabricación - Tubulares - Etiqueta textual o Tag</t>
  </si>
  <si>
    <t>Pisos analíticos - Etiqueta textual o Tag</t>
  </si>
  <si>
    <t>Pisos - Etiqueta textual o Tag</t>
  </si>
  <si>
    <t>Modelo genérico - Etiqueta textual o Tag</t>
  </si>
  <si>
    <t>Dispositivos de iluminación - Etiqueta textual o Tag</t>
  </si>
  <si>
    <t>Equipamientos de iluminación - Etiqueta textual o Tag</t>
  </si>
  <si>
    <t>Nodo analítico, etiqueta textual o Tag</t>
  </si>
  <si>
    <t>Plató o radier de fundación - Etiqueta textual o Tag</t>
  </si>
  <si>
    <t>OST_PipeFittingTags - Etiqueta textual o Tag</t>
  </si>
  <si>
    <t>Rampa - Etiqueta textual o Tag</t>
  </si>
  <si>
    <t>Situación - Poligonal de lote - Etiqueta textual o Tag</t>
  </si>
  <si>
    <t>Situación - Etiqueta textual o Tag</t>
  </si>
  <si>
    <t>Equipamientos especializados - Etiqueta textual o Tag</t>
  </si>
  <si>
    <t>OST_StructuralFoundationTags - Etiqueta textual o Tag</t>
  </si>
  <si>
    <t>Etiqueta textual o Tag</t>
  </si>
  <si>
    <t>Sólido topográfico - Vínculo - Etiqueta textual o Tag</t>
  </si>
  <si>
    <t>Sólido topográfico - Etiqueta textual o Tag</t>
  </si>
  <si>
    <t>Reguladores de vibración tipo dampers - Etiqueta textual o Tag</t>
  </si>
  <si>
    <t>Alarma accionada manualmente con botón y protección de vidrio</t>
  </si>
  <si>
    <t>Evaporadora de casco y tubos inundados</t>
  </si>
  <si>
    <t>Evaporadora de casco y bobina</t>
  </si>
  <si>
    <t>Fabricación - Cápsulas y tanques</t>
  </si>
  <si>
    <t>Fabricación - Cápsulas y tanques - Etiqueta textual o Tag</t>
  </si>
  <si>
    <t>Aparato de reproducción (Player)</t>
  </si>
  <si>
    <t>Aparato de grabación</t>
  </si>
  <si>
    <t>Viga de borde</t>
  </si>
  <si>
    <t>Viga de coronamiento</t>
  </si>
  <si>
    <t>Cobertura o tejado</t>
  </si>
  <si>
    <t>Viga de tejado tipo cabrio</t>
  </si>
  <si>
    <t>Viga tipo dintel para refuerzo de abertura</t>
  </si>
  <si>
    <t>Viga pared</t>
  </si>
  <si>
    <t>Apoyo estructural</t>
  </si>
  <si>
    <t>Aparato de apoyo tipo cilíndrico</t>
  </si>
  <si>
    <t>Aparato de apoyo tipo disco</t>
  </si>
  <si>
    <t>Aparato de apoyo tipo elastomérico</t>
  </si>
  <si>
    <t>Aparato de apoyo tipo oscilante</t>
  </si>
  <si>
    <t>Aparato de apoyo tipo esférico</t>
  </si>
  <si>
    <t>Aparato de apoyo tipo guía</t>
  </si>
  <si>
    <t>Caldera</t>
  </si>
  <si>
    <t>Boiler de agua</t>
  </si>
  <si>
    <t>Pozo</t>
  </si>
  <si>
    <t>Puente arqueada</t>
  </si>
  <si>
    <t>Puente en balance o cantilever</t>
  </si>
  <si>
    <t>Parte del puente</t>
  </si>
  <si>
    <t>Estructura de la cabecera del puente</t>
  </si>
  <si>
    <t>Viga longitudinal del puente</t>
  </si>
  <si>
    <t>Bandeja del puente</t>
  </si>
  <si>
    <t>Situación - Segmento de la poligonal de lote - Etiqueta textual o Tag</t>
  </si>
  <si>
    <t>Segmento de bandeja del puente</t>
  </si>
  <si>
    <t>Fundación del puente</t>
  </si>
  <si>
    <t>Pilares del puente</t>
  </si>
  <si>
    <t>Fuste del pilar del puente</t>
  </si>
  <si>
    <t>Subestructura del puente</t>
  </si>
  <si>
    <t>Superestructura del puente</t>
  </si>
  <si>
    <t>Pilar estructural</t>
  </si>
  <si>
    <t>Conjunto estructural tipo pórtico contraventado</t>
  </si>
  <si>
    <t>Segmento de la infraestructura</t>
  </si>
  <si>
    <t>Subestructura de la infraestructura</t>
  </si>
  <si>
    <t>Superestructura de la infraestructura</t>
  </si>
  <si>
    <t>Terminal de la infraestructura</t>
  </si>
  <si>
    <t>Infraestructura marítima</t>
  </si>
  <si>
    <t>Parte principal de la infraestructura marítima</t>
  </si>
  <si>
    <t>Segmento de arco estructural</t>
  </si>
  <si>
    <t>Montante estructural</t>
  </si>
  <si>
    <t>Estaca estructural de fundación</t>
  </si>
  <si>
    <t>Grupos de resultado estructural</t>
  </si>
  <si>
    <t>Carga estructural lineal</t>
  </si>
  <si>
    <t>Carga estructural lineal, etiqueta textual o Tag</t>
  </si>
  <si>
    <t>Vínculo analítico estructural - Etiqueta textual o Tag</t>
  </si>
  <si>
    <t>Carga estructural casos</t>
  </si>
  <si>
    <t>Carga estructural</t>
  </si>
  <si>
    <t>Pilones de infraestructura - Etiqueta textual o Tag</t>
  </si>
  <si>
    <t>Pilares de infraestructura</t>
  </si>
  <si>
    <t>Pilares de infraestructura - Etiqueta textual o Tag</t>
  </si>
  <si>
    <t>Elemento estructural tipo viga</t>
  </si>
  <si>
    <t>Elemento estructural tipo fundación profunda</t>
  </si>
  <si>
    <t>Elemento de posicionamiento</t>
  </si>
  <si>
    <t>Elemento de referencia espacial tipo posición de referencia</t>
  </si>
  <si>
    <t>Elemento de referencia espacial tipo estación de referencia</t>
  </si>
  <si>
    <t>Elemento de armadura estructural</t>
  </si>
  <si>
    <t>Elemento estructural flexionado</t>
  </si>
  <si>
    <t>Elemento de Revit descontinuado - Etiqueta textual o Tag</t>
  </si>
  <si>
    <t>Elemento constructivo genérico</t>
  </si>
  <si>
    <t>Sistema constructivo para fenestración</t>
  </si>
  <si>
    <t>Sistema constructivo de fundación</t>
  </si>
  <si>
    <t>Sistema constructivo con función estructural</t>
  </si>
  <si>
    <t>Sistema constructivo de transporte</t>
  </si>
  <si>
    <t>Elemento físico construido</t>
  </si>
  <si>
    <t>Sistema construido</t>
  </si>
  <si>
    <t>Sistema constructivo para prevención de la erosión</t>
  </si>
  <si>
    <t>Sistema constructivo para amarre portuario</t>
  </si>
  <si>
    <t>Sistema constructivo de fachada</t>
  </si>
  <si>
    <t>Quemador</t>
  </si>
  <si>
    <t>Conexión estructural</t>
  </si>
  <si>
    <t>Conexión para barra estructural</t>
  </si>
  <si>
    <t>Conexión para nodo estructural</t>
  </si>
  <si>
    <t>Conexión estructural - Problemática</t>
  </si>
  <si>
    <t>Conexión estructural - Perfil</t>
  </si>
  <si>
    <t>Conexión estructural - Perfil - Etiqueta textual o Tag</t>
  </si>
  <si>
    <t>Conexión estructural - Símbolo</t>
  </si>
  <si>
    <t>Conexión estructural - Etiqueta textual o Tag</t>
  </si>
  <si>
    <t>Conexión estructural - Subconexión</t>
  </si>
  <si>
    <t>Equipamiento de datos tipo antena</t>
  </si>
  <si>
    <t>Equipamiento de datos tipo fax</t>
  </si>
  <si>
    <t>Periférico inteligente de datos</t>
  </si>
  <si>
    <t>Equipamiento de datos tipo terminal óptico</t>
  </si>
  <si>
    <t>Equipamiento de datos tipo componente de transición</t>
  </si>
  <si>
    <t>Equipamiento de transporte de datos</t>
  </si>
  <si>
    <t>Elemento de referencia espacial tipo punto de referencia</t>
  </si>
  <si>
    <t>Nodo analítico - puntos</t>
  </si>
  <si>
    <t>Símbolo de punto de coordenadas</t>
  </si>
  <si>
    <t>Símbolos de punto de coordenadas</t>
  </si>
  <si>
    <t>Equipamiento de datos tipo punto de acceso de red o gateway</t>
  </si>
  <si>
    <t>Equipamiento de red IP de datos</t>
  </si>
  <si>
    <t>Equipamiento de datos tipo aparato de red</t>
  </si>
  <si>
    <t>Equipamiento de datos tipo impresora</t>
  </si>
  <si>
    <t>Equipamiento de datos tipo central de control de radio</t>
  </si>
  <si>
    <t>Equipamiento de datos tipo aparato repetidor</t>
  </si>
  <si>
    <t>Equipamiento de datos tipo aparato digitalizador</t>
  </si>
  <si>
    <t>Equipamiento de datos tipo aparato de telefonía</t>
  </si>
  <si>
    <t>Equipamento de dados tipo aparelho de dados</t>
  </si>
  <si>
    <t>Equipamiento de datos tipo aparato de datos</t>
  </si>
  <si>
    <t>Equipamiento de datos tipo transponder</t>
  </si>
  <si>
    <t>Compresor</t>
  </si>
  <si>
    <t>Compresor hermético</t>
  </si>
  <si>
    <t>Compresor alternativo</t>
  </si>
  <si>
    <t>Compresor rotativo</t>
  </si>
  <si>
    <t>Compresor de vano rotativo</t>
  </si>
  <si>
    <t>Compresor semihermético</t>
  </si>
  <si>
    <t>Compresor dinámico</t>
  </si>
  <si>
    <t>Compresor tipo abierto</t>
  </si>
  <si>
    <t>Compresor de hélice única</t>
  </si>
  <si>
    <t>Compresor de hélice doble</t>
  </si>
  <si>
    <t>Compresor sellado hermético</t>
  </si>
  <si>
    <t>Condensador enfriado por agua</t>
  </si>
  <si>
    <t>Condensador enfriado por vapor</t>
  </si>
  <si>
    <t>Control flotante</t>
  </si>
  <si>
    <t>Dos posiciones</t>
  </si>
  <si>
    <t>Viga enfriada</t>
  </si>
  <si>
    <t>Viga enfriada activa</t>
  </si>
  <si>
    <t>Viga enfriada pasiva</t>
  </si>
  <si>
    <t>Torre de enfriamiento</t>
  </si>
  <si>
    <t>Ventilación mecánica forzada</t>
  </si>
  <si>
    <t>Ventilación mecánica por inducción</t>
  </si>
  <si>
    <t>Cronograma de costo</t>
  </si>
  <si>
    <t>Lista de cantidades con precios</t>
  </si>
  <si>
    <t>Propuesta</t>
  </si>
  <si>
    <t>Lista de cantidades sin precios</t>
  </si>
  <si>
    <t>Capa de balasto</t>
  </si>
  <si>
    <t>Capa central principal</t>
  </si>
  <si>
    <t>Capa de filtrado</t>
  </si>
  <si>
    <t>Capa de pavimento</t>
  </si>
  <si>
    <t>Capa de protección</t>
  </si>
  <si>
    <t>Acabados generales para elementos de arquitectura</t>
  </si>
  <si>
    <t>Acabado superficial</t>
  </si>
  <si>
    <t>Acabado de aislamiento</t>
  </si>
  <si>
    <t>Acabado tipo moldura</t>
  </si>
  <si>
    <t>Acabado de revoque</t>
  </si>
  <si>
    <t>Acabado de envolvente</t>
  </si>
  <si>
    <t>Presupuestos</t>
  </si>
  <si>
    <t>Planilla presupuestaria</t>
  </si>
  <si>
    <t>Acabado del cielorraso</t>
  </si>
  <si>
    <t>Acabado del piso</t>
  </si>
  <si>
    <t>Acabado tipo membrana</t>
  </si>
  <si>
    <t>Acabado encamisado</t>
  </si>
  <si>
    <t>Elemento de arquitectura tipo pared cortina para fachada</t>
  </si>
  <si>
    <t>Elemento de arquitectura tipo pared hidráulica</t>
  </si>
  <si>
    <t>Elemento de arquitectura tipo pared poligonal</t>
  </si>
  <si>
    <t>Elemento de arquitectura tipo pared sólida</t>
  </si>
  <si>
    <t>Elemento de arquitectura tipo pared básica</t>
  </si>
  <si>
    <t>Abertura de pared curva</t>
  </si>
  <si>
    <t>Pared, default</t>
  </si>
  <si>
    <t>Damper de control</t>
  </si>
  <si>
    <t>Damper corta fuego</t>
  </si>
  <si>
    <t>Damper corta fuego anti humo</t>
  </si>
  <si>
    <t>Campana de extracción</t>
  </si>
  <si>
    <t>Damper de gravedad</t>
  </si>
  <si>
    <t>Damper para humo</t>
  </si>
  <si>
    <t>Accesorio tipo absorción sonora</t>
  </si>
  <si>
    <t>Conjunto de accesorios</t>
  </si>
  <si>
    <t>Accesorio de protección contra aves</t>
  </si>
  <si>
    <t>Accesorio tipo soporte para elementos</t>
  </si>
  <si>
    <t>Accesorio tipo organizador de cables</t>
  </si>
  <si>
    <t>Accesorio tipo amortiguador elástico</t>
  </si>
  <si>
    <t>Accesorio tipo junta de expansión</t>
  </si>
  <si>
    <t>Accesorio de relleno</t>
  </si>
  <si>
    <t>Accesorio tipo aislante</t>
  </si>
  <si>
    <t>Accesorio tipo cerradura</t>
  </si>
  <si>
    <t>Accesorio tipo máquina de bloqueo</t>
  </si>
  <si>
    <t>Accesorio tipo máquina de punto de montaje</t>
  </si>
  <si>
    <t>Accesorio tipo zapata</t>
  </si>
  <si>
    <t>Accesorio tipo silla deslizante</t>
  </si>
  <si>
    <t>Cuadro de interruptores</t>
  </si>
  <si>
    <t>Cuadro central de control de máquinas</t>
  </si>
  <si>
    <t>Sistema de control</t>
  </si>
  <si>
    <t>Estación de control</t>
  </si>
  <si>
    <t>Pozo de visita de instalaciones</t>
  </si>
  <si>
    <t>Pozo colector</t>
  </si>
  <si>
    <t>Conexión de cable</t>
  </si>
  <si>
    <t>Segmento de cable</t>
  </si>
  <si>
    <t>Puerta de datos</t>
  </si>
  <si>
    <t>Puertas - Etiqueta textual o Tag</t>
  </si>
  <si>
    <t>Puerta de conexión de caminos o lechos portacables</t>
  </si>
  <si>
    <t>Serpentina con refrigerante de agua</t>
  </si>
  <si>
    <t>Sistema de agua refrigerada</t>
  </si>
  <si>
    <t>Sistema de agua condensada</t>
  </si>
  <si>
    <t>Sistema de abastecimiento de agua</t>
  </si>
  <si>
    <t>Filtro de agua</t>
  </si>
  <si>
    <t>Medidor de agua</t>
  </si>
  <si>
    <t>Campo de agua</t>
  </si>
  <si>
    <t>Sistema de lógica y datos</t>
  </si>
  <si>
    <t>Sistema de eliminación de residuos</t>
  </si>
  <si>
    <t>Sistema de agua caliente doméstica</t>
  </si>
  <si>
    <t>Sistema de drenaje</t>
  </si>
  <si>
    <t>Sistema de descarga a tierra</t>
  </si>
  <si>
    <t>Sistema electroacústico</t>
  </si>
  <si>
    <t>Sistema de extracción</t>
  </si>
  <si>
    <t>Sistema de red cableada</t>
  </si>
  <si>
    <t>Sistema de combustible</t>
  </si>
  <si>
    <t>Sistema peligroso</t>
  </si>
  <si>
    <t>Sistema de calefacción</t>
  </si>
  <si>
    <t>Sistema de telefonía operacional</t>
  </si>
  <si>
    <t>Sistema de generación de energía</t>
  </si>
  <si>
    <t>Sistema de seguridad</t>
  </si>
  <si>
    <t>Sistema de señalización</t>
  </si>
  <si>
    <t>Sistema de telefonía</t>
  </si>
  <si>
    <t>Sistema de aguas residuales para tratamiento</t>
  </si>
  <si>
    <t>Elemento de arquitectura tipo puerta</t>
  </si>
  <si>
    <t>Barrera automática</t>
  </si>
  <si>
    <t>Elemento de arquitectura puerta simple o doble</t>
  </si>
  <si>
    <t>Elemento de arquitectura portón o puerta seccional</t>
  </si>
  <si>
    <t>Elemento de arquitectura trampilla</t>
  </si>
  <si>
    <t>Elemento de arquitectura tipo molinete</t>
  </si>
  <si>
    <t>Conexión de ducto</t>
  </si>
  <si>
    <t>Curva de ducto</t>
  </si>
  <si>
    <t>Conexión de entrada de ducto</t>
  </si>
  <si>
    <t>Segmento de ducto</t>
  </si>
  <si>
    <t>Segmento de ducto flexible</t>
  </si>
  <si>
    <t>Segmento de ducto rígido</t>
  </si>
  <si>
    <t>Silenciador de ducto</t>
  </si>
  <si>
    <t>Silenciador de ducto oval plano</t>
  </si>
  <si>
    <t>Silenciador de ducto circular</t>
  </si>
  <si>
    <t>Silenciador de ducto rectangular</t>
  </si>
  <si>
    <t>Topografía corte de tierra</t>
  </si>
  <si>
    <t>Base de excavación</t>
  </si>
  <si>
    <t>Terreno excavado</t>
  </si>
  <si>
    <t>Terreno sobreexcavación</t>
  </si>
  <si>
    <t>Terreno con remoción del suelo superficial</t>
  </si>
  <si>
    <t>Solicitación postal</t>
  </si>
  <si>
    <t>Raíz principal de las clases definidas en el modelo de información IFC</t>
  </si>
  <si>
    <t>Actuador</t>
  </si>
  <si>
    <t>Actuador eléctrico</t>
  </si>
  <si>
    <t>Actuador neumático</t>
  </si>
  <si>
    <t>Caja terminal independiente de la presión de flujo variable</t>
  </si>
  <si>
    <t>Terminal tipo rejilla de ventilación</t>
  </si>
  <si>
    <t>Terminal tipo persiana de ventilación</t>
  </si>
  <si>
    <t>Recuperador de calor de placas fijas de flujo contracorriente</t>
  </si>
  <si>
    <t>Recuperador de calor de circuito de serpentina</t>
  </si>
  <si>
    <t>Recuperador de calor tipo serpentina termosifón</t>
  </si>
  <si>
    <t>Recuperador de calor tubo sellado con termosifón</t>
  </si>
  <si>
    <t>Recuperador de circuito de entalpía de torres gemelas</t>
  </si>
  <si>
    <t>Alarma luminosa</t>
  </si>
  <si>
    <t>Cocodrilo ferroviario</t>
  </si>
  <si>
    <t>Detonador ferroviario</t>
  </si>
  <si>
    <t>Alarma por silbato</t>
  </si>
  <si>
    <t>Anotación isobárica</t>
  </si>
  <si>
    <t>Anotación isolux</t>
  </si>
  <si>
    <t>Anotación isotérmica</t>
  </si>
  <si>
    <t>Aparato de micrófono o para microfonía</t>
  </si>
  <si>
    <t>Aparato para proyección tipo datashow</t>
  </si>
  <si>
    <t>Aparato receptor de audio o video</t>
  </si>
  <si>
    <t>Aparato tipo caja de sonido</t>
  </si>
  <si>
    <t>Aparato conmutador</t>
  </si>
  <si>
    <t>Aparato de teléfono</t>
  </si>
  <si>
    <t>Viga de acabado tipo cornisa</t>
  </si>
  <si>
    <t>Viga principal (girder)</t>
  </si>
  <si>
    <t>Viga alveolar o de núcleo vacío</t>
  </si>
  <si>
    <t>Aparato de apoyo tipo rodillo</t>
  </si>
  <si>
    <t>Puente</t>
  </si>
  <si>
    <t>Puente atirantada</t>
  </si>
  <si>
    <t>Puente de alcantarilla o alcantarilla</t>
  </si>
  <si>
    <t>Estructura principal del puente</t>
  </si>
  <si>
    <t>Pilón o torre del puente</t>
  </si>
  <si>
    <t>Estructura de la superficie del puente</t>
  </si>
  <si>
    <t>Puente colgante</t>
  </si>
  <si>
    <t>Puente entramado</t>
  </si>
  <si>
    <t>Elemento de protección o muro de contención</t>
  </si>
  <si>
    <t>Unidad de protección blindada</t>
  </si>
  <si>
    <t>Aislamiento</t>
  </si>
  <si>
    <t>Panel prefabricado</t>
  </si>
  <si>
    <t>Jaula de seguridad</t>
  </si>
  <si>
    <t>Piso de la edificación o plano horizontal de referencia</t>
  </si>
  <si>
    <t>Sistema constructivo pretensado</t>
  </si>
  <si>
    <t>Sistema constructivo ferroviario</t>
  </si>
  <si>
    <t>Sistema constructivo de riel ferroviario</t>
  </si>
  <si>
    <t>Sistema constructivo de refuerzo</t>
  </si>
  <si>
    <t>Sistema constructivo de sombreado</t>
  </si>
  <si>
    <t>Sistema constructivo para circuito de vías férreas</t>
  </si>
  <si>
    <t>Bandeja de cableado - Conexión</t>
  </si>
  <si>
    <t>Bandeja de cableado - Conexión tipo curva</t>
  </si>
  <si>
    <t>Bandeja de cableado - Conector</t>
  </si>
  <si>
    <t>Bandeja de cableado - Cruceta</t>
  </si>
  <si>
    <t>Bandeja de cableado - Unión</t>
  </si>
  <si>
    <t>Bandeja de cableado - Reducción</t>
  </si>
  <si>
    <t>Bandeja de cableado - Conexión en T</t>
  </si>
  <si>
    <t>Bandeja de cableado - Conexión de transición</t>
  </si>
  <si>
    <t>Bandeja de cableado - Segmento</t>
  </si>
  <si>
    <t>Bandeja de cableado - Abrazaderas de segmentos</t>
  </si>
  <si>
    <t>Bandeja de cableado - Camino de cables tipo escalera</t>
  </si>
  <si>
    <t>Bandeja de cableado - Segmento tipo canaleta o lechos</t>
  </si>
  <si>
    <t>Bandeja de cableado - Canaletas de cables moldeadas universales</t>
  </si>
  <si>
    <t>Conductor de cable en catenaria</t>
  </si>
  <si>
    <t>Segmento de conducto</t>
  </si>
  <si>
    <t>Soporte de bajada de cables</t>
  </si>
  <si>
    <t>Conexión de cable tipo conector</t>
  </si>
  <si>
    <t>Conexión de cable tipo entrada</t>
  </si>
  <si>
    <t>Conexión de cable tipo salida</t>
  </si>
  <si>
    <t>Conexión de cable tipo divisor de cables</t>
  </si>
  <si>
    <t>Conexión de cable tipo unión de cables</t>
  </si>
  <si>
    <t>Conexión de cable tipo transición de cables</t>
  </si>
  <si>
    <t>Segmento de busbar</t>
  </si>
  <si>
    <t>Segmento de cable de transmisión de corriente eléctrica, datos o señales de telecomunicación</t>
  </si>
  <si>
    <t>Segmento del núcleo del cable de transmisión de corriente eléctrica, datos o señales de telecomunicación</t>
  </si>
  <si>
    <t>Segmento de cable de fibra óptica para transmitir señales de comunicación de alta velocidad</t>
  </si>
  <si>
    <t>Segmento de tubo semi-rígido de plástico de radio muy pequeño protege y alberga fibras ópticas</t>
  </si>
  <si>
    <t>Segmento de cables de fibra óptica para transmitir señales de comunicación de alta velocidad</t>
  </si>
  <si>
    <t>Acoplador o unión de cable</t>
  </si>
  <si>
    <t>Segmento de cable trenzado para transmisión de datos</t>
  </si>
  <si>
    <t>Fundación de cajón</t>
  </si>
  <si>
    <t>Fundación cajón</t>
  </si>
  <si>
    <t>Fundación en pozo</t>
  </si>
  <si>
    <t>Sistemas HVAC - Generador de agua fría</t>
  </si>
  <si>
    <t>Sistemas HVAC - Unidad de tratamiento de aire (UTA)</t>
  </si>
  <si>
    <t>Sistemas HVAC - Recuperador de calor</t>
  </si>
  <si>
    <t>Sistemas HVAC - Unidad de producción de agua refrigerada (UPAR)</t>
  </si>
  <si>
    <t>Sistemas HVAC - Chimenea</t>
  </si>
  <si>
    <t>Serpentina de enfriamiento tipo DX</t>
  </si>
  <si>
    <t>Serpentina de calefacción eléctrica</t>
  </si>
  <si>
    <t>Serpentina de calefacción a gas</t>
  </si>
  <si>
    <t>Serpentina de calefacción a vapor</t>
  </si>
  <si>
    <t>Serpentina de calefacción de agua</t>
  </si>
  <si>
    <t>Elemento de arquitectura o estructura tipo columna</t>
  </si>
  <si>
    <t>Pilar estructural o columna arquitectónica</t>
  </si>
  <si>
    <t>Pilón o pilar de puente</t>
  </si>
  <si>
    <t>Fuste del pilón</t>
  </si>
  <si>
    <t>Segmento de cable de contacto directo en líneas de transmisión</t>
  </si>
  <si>
    <t>Equipamiento de datos tipo autómata</t>
  </si>
  <si>
    <t>Equipamiento de datos tipo computadora</t>
  </si>
  <si>
    <t>Equipamiento de datos tipo unidad electrónica del lado de la línea</t>
  </si>
  <si>
    <t>Equipamiento de datos tipo módem</t>
  </si>
  <si>
    <t>Equipamiento de datos tipo puente de red</t>
  </si>
  <si>
    <t>Equipamiento de datos tipo hub de red</t>
  </si>
  <si>
    <t>Equipamiento de datos tipo unidad de red óptica</t>
  </si>
  <si>
    <t>Equipamiento de datos tipo aparato enrutador</t>
  </si>
  <si>
    <t>Compresor impulsor</t>
  </si>
  <si>
    <t>Compresor de pistón rodante</t>
  </si>
  <si>
    <t>Compresor de rodadura</t>
  </si>
  <si>
    <t>Compresor de etapa única</t>
  </si>
  <si>
    <t>Compresor troncado</t>
  </si>
  <si>
    <t>Condensador de aire frío</t>
  </si>
  <si>
    <t>Condensador de placa enfriada por agua</t>
  </si>
  <si>
    <t>Condensador de bobina de casco enfriada por agua</t>
  </si>
  <si>
    <t>Condensador de tubo enfriado por agua</t>
  </si>
  <si>
    <t>Condensador de tubo en tubo enfriado por agua</t>
  </si>
  <si>
    <t>Raíz de tipos contextuales usados por el modelo de información IFC</t>
  </si>
  <si>
    <t>Raíz de tipos de control usados por el modelo de información IFC</t>
  </si>
  <si>
    <t>Transportadora de correa</t>
  </si>
  <si>
    <t>Transportadora de cangilones</t>
  </si>
  <si>
    <t>Transportador de canal</t>
  </si>
  <si>
    <t>Transportadora de tornillo</t>
  </si>
  <si>
    <t>Ítem de costo</t>
  </si>
  <si>
    <t>Plan presupuestario</t>
  </si>
  <si>
    <t>Estimación de costo</t>
  </si>
  <si>
    <t>Estrato para cursos, canales o vías de tránsito</t>
  </si>
  <si>
    <t>Protección del canal o borde</t>
  </si>
  <si>
    <t>Acabado del tapajuntas de techos</t>
  </si>
  <si>
    <t>Acabado de tejado y cubierta</t>
  </si>
  <si>
    <t>Acabado del zócalo</t>
  </si>
  <si>
    <t>Damper antirretorno</t>
  </si>
  <si>
    <t>Damper regulador</t>
  </si>
  <si>
    <t>Damper a prueba de explosión</t>
  </si>
  <si>
    <t>Damper de alivio por gravedad</t>
  </si>
  <si>
    <t>Damper de alivio</t>
  </si>
  <si>
    <t>Accesorio genérico</t>
  </si>
  <si>
    <t>Accesorio de placa de anclaje</t>
  </si>
  <si>
    <t>Accesorio tipo tapajuntas de techos</t>
  </si>
  <si>
    <t>Accesorio tipo refuerzo de panel</t>
  </si>
  <si>
    <t>Accesorio para lubricación de rieles</t>
  </si>
  <si>
    <t>Accesorio para equipamiento mecánico ferroviario</t>
  </si>
  <si>
    <t>Accesorio tipo soporte ferroviario</t>
  </si>
  <si>
    <t>Accesorio tipo plantilla ferroviaria</t>
  </si>
  <si>
    <t>Accesorio tipo equipamiento tensador</t>
  </si>
  <si>
    <t>Cuadro de distribución</t>
  </si>
  <si>
    <t>Cuadro de distribución de unidad consumidora</t>
  </si>
  <si>
    <t>Cuadro de distribución lógico para datos y voz</t>
  </si>
  <si>
    <t>Cuadro de distribución eléctrica</t>
  </si>
  <si>
    <t>Cuadro de distribución telefónica</t>
  </si>
  <si>
    <t>Elemento de la cámara de distribución</t>
  </si>
  <si>
    <t>Ducto moldeado</t>
  </si>
  <si>
    <t>Cámara de inspección de instalaciones</t>
  </si>
  <si>
    <t>Pozo de inspección de instalaciones</t>
  </si>
  <si>
    <t>Trinchera para instalaciones de distribución o colecta</t>
  </si>
  <si>
    <t>Circuito de distribución de insumos</t>
  </si>
  <si>
    <t>Elemento controlador de la distribución de insumos</t>
  </si>
  <si>
    <t>Elemento de distribución como cables, tubos o ductos</t>
  </si>
  <si>
    <t>Elemento de distribución de flujos</t>
  </si>
  <si>
    <t>Puerta de distribución de cables, tubos o ductos</t>
  </si>
  <si>
    <t>Puerta de conexión de cable de distribución de insumos</t>
  </si>
  <si>
    <t>Puerta de conexión de ducto de HVAC</t>
  </si>
  <si>
    <t>Puerta de conexión de tubería</t>
  </si>
  <si>
    <t>Puerta de conexión de dispositivo inalámbrico</t>
  </si>
  <si>
    <t>Sistema de distribución de insumos prediales</t>
  </si>
  <si>
    <t>Sistema de catenaria</t>
  </si>
  <si>
    <t>Sistema de aire comprimido</t>
  </si>
  <si>
    <t>Sistema de agua fría doméstica</t>
  </si>
  <si>
    <t>Sistema eléctrico</t>
  </si>
  <si>
    <t>Sistema de protección contra incendios</t>
  </si>
  <si>
    <t>Sistema de gas</t>
  </si>
  <si>
    <t>Sistema de protección de descarga atmosférica</t>
  </si>
  <si>
    <t>Sistema de red móvil inalámbrica</t>
  </si>
  <si>
    <t>Sistema de monitorización</t>
  </si>
  <si>
    <t>Sistema de residuos sólidos urbanos</t>
  </si>
  <si>
    <t>Sistema de distribución de aceites</t>
  </si>
  <si>
    <t>Sistema operativo</t>
  </si>
  <si>
    <t>Sistema de línea de transmisión aérea</t>
  </si>
  <si>
    <t>Sistema de aguas pluviales para reuso</t>
  </si>
  <si>
    <t>Sistema de desagüe sanitario</t>
  </si>
  <si>
    <t>Sistema pluvial</t>
  </si>
  <si>
    <t>Sistema de vacío</t>
  </si>
  <si>
    <t>Sistema de ventilación de desagües</t>
  </si>
  <si>
    <t>Sistema de ventilación HVAC</t>
  </si>
  <si>
    <t>Conexión de salida de ducto</t>
  </si>
  <si>
    <t>Conexión de unión de ductos</t>
  </si>
  <si>
    <t>Conexión de obstrucción de ducto</t>
  </si>
  <si>
    <t>Conexión de transición de ducto</t>
  </si>
  <si>
    <t>Drenaje</t>
  </si>
  <si>
    <t>Fresado de pavimento</t>
  </si>
  <si>
    <t>Terreno excavado en etapas</t>
  </si>
  <si>
    <t>Trinchera</t>
  </si>
  <si>
    <t>Elemento de terraplén</t>
  </si>
  <si>
    <t>Topografía relleno de terraplén</t>
  </si>
  <si>
    <t>Terreno en reaterro</t>
  </si>
  <si>
    <t>Contrapeso</t>
  </si>
  <si>
    <t>Relleno</t>
  </si>
  <si>
    <t>Relleno de talud</t>
  </si>
  <si>
    <t>Sublecho</t>
  </si>
  <si>
    <t>Sección de transición</t>
  </si>
  <si>
    <t>Aparato eléctrico</t>
  </si>
  <si>
    <t>Aparato lavavajillas</t>
  </si>
  <si>
    <t>Aparato horno eléctrico</t>
  </si>
  <si>
    <t>Aparato calentador eléctrico de pie</t>
  </si>
  <si>
    <t>Aparato ventilador de pie</t>
  </si>
  <si>
    <t>Aparato individual de enfriamiento de agua</t>
  </si>
  <si>
    <t>Aparato individual de calentamiento de agua</t>
  </si>
  <si>
    <t>Aparato tipo congelador</t>
  </si>
  <si>
    <t>Aparato tipo refrigerador</t>
  </si>
  <si>
    <t>Aparato tipo secador de manos</t>
  </si>
  <si>
    <t>Aparato tipo máquina de cocina</t>
  </si>
  <si>
    <t>Máquina expendedora automática</t>
  </si>
  <si>
    <t>Batería</t>
  </si>
  <si>
    <t>Almacenador de insumo eléctrico tipo batería</t>
  </si>
  <si>
    <t>Almacenador de insumo eléctrico tipo capacitor</t>
  </si>
  <si>
    <t>Almacenador de insumo eléctrico tipo banco de capacitores</t>
  </si>
  <si>
    <t>Almacenador de insumo eléctrico tipo compensador</t>
  </si>
  <si>
    <t>Almacenador de insumo eléctrico tipo filtro armónico</t>
  </si>
  <si>
    <t>Almacenador de insumo eléctrico tipo inductor</t>
  </si>
  <si>
    <t>Almacenador de insumo eléctrico tipo banco de inductores</t>
  </si>
  <si>
    <t>Almacenador de insumo eléctrico tipo cargador</t>
  </si>
  <si>
    <t>Almacenador de insumo eléctrico tipo UPS</t>
  </si>
  <si>
    <t>Dispositivo eléctrico de tratamiento de flujo</t>
  </si>
  <si>
    <t>Filtro electrónico</t>
  </si>
  <si>
    <t>Generador eléctrico</t>
  </si>
  <si>
    <t>Dispositivo de energía tipo generador eléctrico CHP</t>
  </si>
  <si>
    <t>Dispositivo de energía tipo motor eléctrico para generación</t>
  </si>
  <si>
    <t>Dispositivo de energía tipo generador autónomo</t>
  </si>
  <si>
    <t>Motor eléctrico</t>
  </si>
  <si>
    <t>Motor de inducción eléctrica</t>
  </si>
  <si>
    <t>Motor eléctrico polifásico</t>
  </si>
  <si>
    <t>Motor eléctrico de reluctancia síncrona</t>
  </si>
  <si>
    <t>Motor eléctrico síncrono</t>
  </si>
  <si>
    <t>Control de tiempo eléctrico</t>
  </si>
  <si>
    <t>Reloj de punto</t>
  </si>
  <si>
    <t>Retraso de tiempo</t>
  </si>
  <si>
    <t>Aparato de apoyo tipo pivote</t>
  </si>
  <si>
    <t>Montaje o conjunto de elementos</t>
  </si>
  <si>
    <t>Conjunto de montaje de cabecera</t>
  </si>
  <si>
    <t>Conjunto de vigas para losas nervuradas</t>
  </si>
  <si>
    <t>Conjunto estructural tipo contraviento en X</t>
  </si>
  <si>
    <t>Conjunto estructural tipo tablero</t>
  </si>
  <si>
    <t>Conjunto tipo panel de dilatación</t>
  </si>
  <si>
    <t>Conjunto de obras destinadas al acceso</t>
  </si>
  <si>
    <t>Conjunto de vigas principales o longitudinales</t>
  </si>
  <si>
    <t>Conjunto de ejes estructurales</t>
  </si>
  <si>
    <t>Conjunto de elementos de un mástil estructural</t>
  </si>
  <si>
    <t>Conjunto de elementos de un pilar estructural</t>
  </si>
  <si>
    <t>Conjunto de elementos de un pilón estructural</t>
  </si>
  <si>
    <t>Conjunto ferroviario de equipamientos mecánicos</t>
  </si>
  <si>
    <t>Conjunto unitario de refuerzo</t>
  </si>
  <si>
    <t>Conjunto de elementos de un pórtico rígido estructural</t>
  </si>
  <si>
    <t>Conjunto de elementos de un abrigo</t>
  </si>
  <si>
    <t>Conjunto o montaje de señalización</t>
  </si>
  <si>
    <t>Conjunto de losas</t>
  </si>
  <si>
    <t>Conjunto de reductores de velocidad</t>
  </si>
  <si>
    <t>Conjunto para soporte</t>
  </si>
  <si>
    <t>Conjunto para suspensión</t>
  </si>
  <si>
    <t>Conjunto para montaje de rieles</t>
  </si>
  <si>
    <t>Conjunto de conmutación de tracción</t>
  </si>
  <si>
    <t>Conjunto de barras para celosías estructurales</t>
  </si>
  <si>
    <t>Conjunto de panel de horario de punto</t>
  </si>
  <si>
    <t>Dispositivo de conversión de energía</t>
  </si>
  <si>
    <t>Máquina de combustión externa</t>
  </si>
  <si>
    <t>Máquina de combustión interna</t>
  </si>
  <si>
    <t>Enfriador de aire con lavador de aire evaporativo directo</t>
  </si>
  <si>
    <t>Enfriador de aire rotativo y compacto de evaporación directa</t>
  </si>
  <si>
    <t>Enfriador de aire con medio aleatorio de evaporación directa</t>
  </si>
  <si>
    <t>Enfriador de aire con medio rígido de evaporación directa</t>
  </si>
  <si>
    <t>Enfriador de aire compacto con slingers de evaporación directa</t>
  </si>
  <si>
    <t>Enfriador combinado de evaporación indirecta directa</t>
  </si>
  <si>
    <t>Torre de enfriamiento con serpentina evaporativa indirecta</t>
  </si>
  <si>
    <t>Enfriador de aire unidad compacta de evaporación indirecta</t>
  </si>
  <si>
    <t>Enfriador de aire de serpentina húmeda evaporación indirecta</t>
  </si>
  <si>
    <t>Evaporadora de expansión directa</t>
  </si>
  <si>
    <t>Evaporadora de placa de expansión directa reforzada</t>
  </si>
  <si>
    <t>Evaporadora de concha y tubo de expansión directa</t>
  </si>
  <si>
    <t>Evaporadora de tubo de expansión directa en el tubo</t>
  </si>
  <si>
    <t>Evento intermedio</t>
  </si>
  <si>
    <t>Terreno de tierra próximo o vecino</t>
  </si>
  <si>
    <t>Edificaciones o construcciones vecinas</t>
  </si>
  <si>
    <t>Aguas exteriores próximas o vecinas</t>
  </si>
  <si>
    <t>Activo de infraestructura</t>
  </si>
  <si>
    <t>Parte del activo de infraestructura</t>
  </si>
  <si>
    <t>Infraestructura común</t>
  </si>
  <si>
    <t>Encima del suelo</t>
  </si>
  <si>
    <t>Debajo del suelo</t>
  </si>
  <si>
    <t>Infraestructura de unión</t>
  </si>
  <si>
    <t>Infraestructura de paso a nivel</t>
  </si>
  <si>
    <t>Aerofolio centrífugo</t>
  </si>
  <si>
    <t>Ventilador centrífugo de aspas curvadas hacia atrás</t>
  </si>
  <si>
    <t>Ventilador centrífugo de aspas curvadas hacia adelante</t>
  </si>
  <si>
    <t>Ventilador axial con aspas</t>
  </si>
  <si>
    <t>Fijador genérico mecánico</t>
  </si>
  <si>
    <t>Fijador por adherencia tipo cola</t>
  </si>
  <si>
    <t>Fijador por adherencia tipo soldadura</t>
  </si>
  <si>
    <t>Elemento de un recurso</t>
  </si>
  <si>
    <t>Elemento geométrico para sustracción</t>
  </si>
  <si>
    <t>Filtro de partículas del aire</t>
  </si>
  <si>
    <t>Filtro de aire comprimido</t>
  </si>
  <si>
    <t>Filtro de olores</t>
  </si>
  <si>
    <t>Filtro de aceite</t>
  </si>
  <si>
    <t>Filtro tamiz o criba</t>
  </si>
  <si>
    <t>Terminal de combate a incendios</t>
  </si>
  <si>
    <t>Conector de manguera para combate a incendios</t>
  </si>
  <si>
    <t>Hidrante para combate a incendios</t>
  </si>
  <si>
    <t>Monitor de incendios</t>
  </si>
  <si>
    <t>Carrete para manguera</t>
  </si>
  <si>
    <t>Aspersor para combate a incendios (sprinkler)</t>
  </si>
  <si>
    <t>Deflector de aspersor</t>
  </si>
  <si>
    <t>Conexiones para cables, tubos y ductos y bandejas</t>
  </si>
  <si>
    <t>Medidor combinado</t>
  </si>
  <si>
    <t>Medidor de frecuencia</t>
  </si>
  <si>
    <t>Medidor de fase</t>
  </si>
  <si>
    <t>Medidor de factor de potencia</t>
  </si>
  <si>
    <t>Medidor de energía eléctrica</t>
  </si>
  <si>
    <t>Medidor de gas</t>
  </si>
  <si>
    <t>Medidor de aceite</t>
  </si>
  <si>
    <t>Dispositivo para impulsar fluidos</t>
  </si>
  <si>
    <t>Segmento de tubo, ducto, canaleta o cableado para conducir fluidos o cables</t>
  </si>
  <si>
    <t>Dispositivo para almacenar insumos energéticos</t>
  </si>
  <si>
    <t>Terminal de distribución de insumos</t>
  </si>
  <si>
    <t>Dispositivo para tratamiento de fluidos</t>
  </si>
  <si>
    <t>Elemento estructural tipo fundación superficial</t>
  </si>
  <si>
    <t>Cajón estructural de fundación</t>
  </si>
  <si>
    <t>Cabeza de estaca</t>
  </si>
  <si>
    <t>Elemento de mobiliario</t>
  </si>
  <si>
    <t>Elemento de arquitectura tipo mobiliario</t>
  </si>
  <si>
    <t>Mobiliario cama</t>
  </si>
  <si>
    <t>Mobiliario silla</t>
  </si>
  <si>
    <t>Mobiliario mesa de trabajo de oficina</t>
  </si>
  <si>
    <t>Mobiliario armario para archivo de documentos</t>
  </si>
  <si>
    <t>Mobiliario estante</t>
  </si>
  <si>
    <t>Mobiliario sofá</t>
  </si>
  <si>
    <t>Mobiliario mesa doméstica</t>
  </si>
  <si>
    <t>Mobiliario armario técnico para guardar herramientas o instrumental</t>
  </si>
  <si>
    <t>Elemento geográfico</t>
  </si>
  <si>
    <t>Punto de sondeo geotécnico</t>
  </si>
  <si>
    <t>Topografía del terreno</t>
  </si>
  <si>
    <t>Modelo geográfico</t>
  </si>
  <si>
    <t>Estrato geográfico</t>
  </si>
  <si>
    <t>Fijador por adherencia tipo mortero</t>
  </si>
  <si>
    <t>Montaje geotécnico</t>
  </si>
  <si>
    <t>Elemento geotécnico</t>
  </si>
  <si>
    <t>Estratos de suelos sólidos</t>
  </si>
  <si>
    <t>Estratos de suelos vacíos</t>
  </si>
  <si>
    <t>Estratos de suelos líquidos o acuífero</t>
  </si>
  <si>
    <t>Ejes de posicionamiento estructural</t>
  </si>
  <si>
    <t>Malla irregular de ejes</t>
  </si>
  <si>
    <t>Malla radial de ejes</t>
  </si>
  <si>
    <t>Malla rectangular de ejes</t>
  </si>
  <si>
    <t>Malla triangular de ejes</t>
  </si>
  <si>
    <t>Raíz de los tipos de agrupamientos usados por el modelo de información IFC</t>
  </si>
  <si>
    <t>Intercambiador de calor</t>
  </si>
  <si>
    <t>Intercambiador de calor tipo placa</t>
  </si>
  <si>
    <t>Intercambiador de calor casco y tubo</t>
  </si>
  <si>
    <t>Intercambiador de calor calentador de aguja</t>
  </si>
  <si>
    <t>Humidificador</t>
  </si>
  <si>
    <t>Humidificador y lavador de aire adiabático</t>
  </si>
  <si>
    <t>Humidificador atomizador adiabático</t>
  </si>
  <si>
    <t>Humidificador de boquilla de aire comprimido adiabático</t>
  </si>
  <si>
    <t>Humidificador de recipiente adiabático</t>
  </si>
  <si>
    <t>Humidificador adiabático rígido</t>
  </si>
  <si>
    <t>Humidificador ultrasónico adiabático</t>
  </si>
  <si>
    <t>Humidificador de elemento húmedo adiabático</t>
  </si>
  <si>
    <t>Humidificador asistido con butano</t>
  </si>
  <si>
    <t>Humidificador eléctrico</t>
  </si>
  <si>
    <t>Humidificador de gas natural</t>
  </si>
  <si>
    <t>Humidificador asistido con propano</t>
  </si>
  <si>
    <t>Humidificador de vapor</t>
  </si>
  <si>
    <t>Humidificador de inyección de vapor</t>
  </si>
  <si>
    <t>Dispositivo de protección de impacto</t>
  </si>
  <si>
    <t>Parachoques</t>
  </si>
  <si>
    <t>Almohadilla de impacto</t>
  </si>
  <si>
    <t>Sistema de amortiguación</t>
  </si>
  <si>
    <t>Defensa</t>
  </si>
  <si>
    <t>Interceptor ciclónico de polvo</t>
  </si>
  <si>
    <t>Interceptor de grasa o aceite</t>
  </si>
  <si>
    <t>Interceptor de aceite</t>
  </si>
  <si>
    <t>Interceptor de gasolina</t>
  </si>
  <si>
    <t>Inventario</t>
  </si>
  <si>
    <t>Inventario de recursos</t>
  </si>
  <si>
    <t>Inventario de mobiliario</t>
  </si>
  <si>
    <t>Inventario de espacios</t>
  </si>
  <si>
    <t>Caja de unión</t>
  </si>
  <si>
    <t>Caja de unión de datos</t>
  </si>
  <si>
    <t>Caja de potencia</t>
  </si>
  <si>
    <t>Bordillo o guía</t>
  </si>
  <si>
    <t>Lámpara</t>
  </si>
  <si>
    <t>Lámpara fluorescente compacta</t>
  </si>
  <si>
    <t>Lámpara fluorescente</t>
  </si>
  <si>
    <t>Lámpara halógena</t>
  </si>
  <si>
    <t>Lámpara de mercurio de alta presión</t>
  </si>
  <si>
    <t>Lámpara de sodio de alta presión</t>
  </si>
  <si>
    <t>Lámpara LED (Diodo Emisor de Luz)</t>
  </si>
  <si>
    <t>Lámpara de halogenuro metálico</t>
  </si>
  <si>
    <t>Lámpara OLED (Diodo Emisor de Luz Orgánico)</t>
  </si>
  <si>
    <t>Lámpara de filamento de tungsteno</t>
  </si>
  <si>
    <t>Luminaria</t>
  </si>
  <si>
    <t>Fuente de iluminación direccional</t>
  </si>
  <si>
    <t>Fuente de iluminación puntual</t>
  </si>
  <si>
    <t>Iluminación de seguridad</t>
  </si>
  <si>
    <t>Elemento lineal</t>
  </si>
  <si>
    <t>Elemento de posicionamiento lineal</t>
  </si>
  <si>
    <t>Terminal de transferencia de líquidos</t>
  </si>
  <si>
    <t>Terminal de líquidos tipo carrete para manguera de transferencia</t>
  </si>
  <si>
    <t>Terminal de líquidos tipo brazo de carga</t>
  </si>
  <si>
    <t>Barreras de playa</t>
  </si>
  <si>
    <t>Rompeolas</t>
  </si>
  <si>
    <t>Canal de acceso</t>
  </si>
  <si>
    <t>Muelle o cais</t>
  </si>
  <si>
    <t>Recuperador de lanzamiento</t>
  </si>
  <si>
    <t>Defensa marina</t>
  </si>
  <si>
    <t>Puerto con la infraestructura portuaria completa</t>
  </si>
  <si>
    <t>Muelle de atraque</t>
  </si>
  <si>
    <t>Enrocamiento de protección</t>
  </si>
  <si>
    <t>Elevador de barcos</t>
  </si>
  <si>
    <t>Esclusa de barcos</t>
  </si>
  <si>
    <t>Astillero</t>
  </si>
  <si>
    <t>Rampa de lanzamiento de barcos y embarcaciones</t>
  </si>
  <si>
    <t>Hidrovia</t>
  </si>
  <si>
    <t>Elevador de barco hidroviario</t>
  </si>
  <si>
    <t>Parte del puerto</t>
  </si>
  <si>
    <t>Encima de la línea de agua</t>
  </si>
  <si>
    <t>Ancladero</t>
  </si>
  <si>
    <t>Debajo de la línea de agua</t>
  </si>
  <si>
    <t>Estructura de atraque</t>
  </si>
  <si>
    <t>Cámara del puerto (Categoría Revit: estructura cerrada para controlar el nivel del agua y mover embarcaciones)</t>
  </si>
  <si>
    <t>Nivel mínimo del agua para operación</t>
  </si>
  <si>
    <t>Nivel máximo del agua para operación</t>
  </si>
  <si>
    <t>Cima de la infraestructura marítima</t>
  </si>
  <si>
    <t>Cabeza de la compuerta</t>
  </si>
  <si>
    <t>Estructura guía</t>
  </si>
  <si>
    <t>Línea de marea alta</t>
  </si>
  <si>
    <t>Campo de tierra</t>
  </si>
  <si>
    <t>Línea de marea baja</t>
  </si>
  <si>
    <t>Local de actividades de fabricación o montaje relativas a la operación de la infraestructura marítima</t>
  </si>
  <si>
    <t>Parte de protección contra la erosión costera</t>
  </si>
  <si>
    <t>Parte para transferencia de barco</t>
  </si>
  <si>
    <t>Área de almacenamiento</t>
  </si>
  <si>
    <t>Servicio de mantenimiento de vehículos</t>
  </si>
  <si>
    <t>Fijador mecánico genérico</t>
  </si>
  <si>
    <t>Fijador tipo tornillo de anclaje</t>
  </si>
  <si>
    <t>Fijador tipo tornillo hexagonal</t>
  </si>
  <si>
    <t>Fijador tipo cadena</t>
  </si>
  <si>
    <t>Fijador tipo acoplador</t>
  </si>
  <si>
    <t>Fijador tipo clavija</t>
  </si>
  <si>
    <t>Fijador tipo clavo</t>
  </si>
  <si>
    <t>Fijador tipo placa de clavos</t>
  </si>
  <si>
    <t>Fijador tipo fijación de rieles</t>
  </si>
  <si>
    <t>Fijador tipo junta de rieles de ferrocarriles</t>
  </si>
  <si>
    <t>Fijador tipo remache</t>
  </si>
  <si>
    <t>Fijador tipo cuerda</t>
  </si>
  <si>
    <t>Fijador tipo tornillo</t>
  </si>
  <si>
    <t>Fijador tipo conector de corte</t>
  </si>
  <si>
    <t>Fijador tipo abrazadera</t>
  </si>
  <si>
    <t>Fijador tipo pin de corte para losa steel deck</t>
  </si>
  <si>
    <t>Dispositivo hospitalario</t>
  </si>
  <si>
    <t>Dispositivo hospitalario aéreo</t>
  </si>
  <si>
    <t>Unidades de suministro de aire medicinal</t>
  </si>
  <si>
    <t>Generador hospitalario de oxígeno</t>
  </si>
  <si>
    <t>Planta de oxígeno hospitalario</t>
  </si>
  <si>
    <t>Estación de vacío hospitalario</t>
  </si>
  <si>
    <t>Elemento estructural tipo miembro de una estructura o montaje de soporte</t>
  </si>
  <si>
    <t>Diagonal de contraviento</t>
  </si>
  <si>
    <t>Viga estructural</t>
  </si>
  <si>
    <t>Contrafuerte estructural</t>
  </si>
  <si>
    <t>Miembro estructural</t>
  </si>
  <si>
    <t>Placa de conexión de las barras de la celosía</t>
  </si>
  <si>
    <t>Puntal estructural</t>
  </si>
  <si>
    <t>Correa estructural</t>
  </si>
  <si>
    <t>Gablete del tejado</t>
  </si>
  <si>
    <t>Cable para puente atirantado</t>
  </si>
  <si>
    <t>Refuerzo o rigidizador</t>
  </si>
  <si>
    <t>Cable estructural</t>
  </si>
  <si>
    <t>Diagonal de celosía estructural</t>
  </si>
  <si>
    <t>Montante de celosía estructural</t>
  </si>
  <si>
    <t>Tirante de suspensión</t>
  </si>
  <si>
    <t>Cable de suspensión</t>
  </si>
  <si>
    <t>Barra de anclaje</t>
  </si>
  <si>
    <t>Muelle flotante</t>
  </si>
  <si>
    <t>Dispositivo móvil de telecomunicación</t>
  </si>
  <si>
    <t>Equipamiento de telecomunicación tipo punto de acceso de red móvil</t>
  </si>
  <si>
    <t>Equipamiento de telecomunicación tipo unidad de banda base</t>
  </si>
  <si>
    <t>Equipamiento de telecomunicación tipo estación base transceptora (BTS)</t>
  </si>
  <si>
    <t>Equipamiento de telecomunicación tipo E-UTRAN Node B o eNodeB</t>
  </si>
  <si>
    <t>Equipamiento de telecomunicación tipo nodo de soporte de gateway GPRS</t>
  </si>
  <si>
    <t>Equipamiento de telecomunicación tipo unidad maestra</t>
  </si>
  <si>
    <t>Equipamiento de telecomunicación tipo central de conmutación móvil</t>
  </si>
  <si>
    <t>Equipamiento de telecomunicación tipo servidor MSC</t>
  </si>
  <si>
    <t>Equipamiento de telecomunicación tipo unidad de control de paquetes</t>
  </si>
  <si>
    <t>Equipamiento de telecomunicación tipo unidad de radio remota</t>
  </si>
  <si>
    <t>Equipamiento de telecomunicación tipo unidad remota</t>
  </si>
  <si>
    <t>Equipamiento de telecomunicación tipo nodo de soporte de servicio GPRS</t>
  </si>
  <si>
    <t>Equipamiento de telecomunicación tipo servidor de suscripciones</t>
  </si>
  <si>
    <t>Dispositivo de amarre</t>
  </si>
  <si>
    <t>Poste de amarre</t>
  </si>
  <si>
    <t>Tensador de línea</t>
  </si>
  <si>
    <t>Ganchos de amarre</t>
  </si>
  <si>
    <t>Dispositivo de vacío</t>
  </si>
  <si>
    <t>Conexión del motor</t>
  </si>
  <si>
    <t>Motor accionado por correa</t>
  </si>
  <si>
    <t>Motor de accionamiento directo</t>
  </si>
  <si>
    <t>Faro</t>
  </si>
  <si>
    <t>Boya</t>
  </si>
  <si>
    <t>Agente cesionario</t>
  </si>
  <si>
    <t>Agente arrendatario</t>
  </si>
  <si>
    <t>Agente arrendador</t>
  </si>
  <si>
    <t>Agente de corretaje inmobiliario</t>
  </si>
  <si>
    <t>Agente propietario</t>
  </si>
  <si>
    <t>Elementos de aperturas superficiales</t>
  </si>
  <si>
    <t>Elemento de aperturas superficiales</t>
  </si>
  <si>
    <t>Elemento de entalle de frisos arquitectónicos</t>
  </si>
  <si>
    <t>Tomacorriente</t>
  </si>
  <si>
    <t>Tomacorriente audiovisual</t>
  </si>
  <si>
    <t>Tomacorriente I/O de comunicación</t>
  </si>
  <si>
    <t>Tomacorriente para datos</t>
  </si>
  <si>
    <t>Tomacorriente para energía eléctrica</t>
  </si>
  <si>
    <t>Tomacorriente para teléfono</t>
  </si>
  <si>
    <t>Pavimentación flexible</t>
  </si>
  <si>
    <t>Historial de desempeño</t>
  </si>
  <si>
    <t>Licencia</t>
  </si>
  <si>
    <t>Permiso de acceso</t>
  </si>
  <si>
    <t>Permiso de edificación</t>
  </si>
  <si>
    <t>Permiso de obra o servicio</t>
  </si>
  <si>
    <t>Estaca excavada</t>
  </si>
  <si>
    <t>Estaca de cohesión</t>
  </si>
  <si>
    <t>Estaca impulsada</t>
  </si>
  <si>
    <t>Estaca de fricción</t>
  </si>
  <si>
    <t>Inyección de lechada</t>
  </si>
  <si>
    <t>Estaca apoyo</t>
  </si>
  <si>
    <t>Conexión de tubería</t>
  </si>
  <si>
    <t>Conexión de tubería en curva</t>
  </si>
  <si>
    <t>Conexión de entrada de la tubería</t>
  </si>
  <si>
    <t>Conexión de salida de la tubería</t>
  </si>
  <si>
    <t>Conexión de unión tubería</t>
  </si>
  <si>
    <t>Conexión de obstrucción de la tubería</t>
  </si>
  <si>
    <t>Conexión de transición de la tubería</t>
  </si>
  <si>
    <t>Segmento de tubería</t>
  </si>
  <si>
    <t>Paso hidráulico</t>
  </si>
  <si>
    <t>Segmento de tubo flexible</t>
  </si>
  <si>
    <t>Segmento de canaleta</t>
  </si>
  <si>
    <t>Carrete de tubería</t>
  </si>
  <si>
    <t>Panel cortina</t>
  </si>
  <si>
    <t>Placa de brida</t>
  </si>
  <si>
    <t>Placa gusset</t>
  </si>
  <si>
    <t>Placa de empalme</t>
  </si>
  <si>
    <t>Placa rigidizadora</t>
  </si>
  <si>
    <t>Placa web</t>
  </si>
  <si>
    <t>Nota de consejo</t>
  </si>
  <si>
    <t>Procedimiento de apagado</t>
  </si>
  <si>
    <t>Raíz de los tipos de procesos definidos en el modelo de información IFC</t>
  </si>
  <si>
    <t>Proyecto</t>
  </si>
  <si>
    <t>Elemento proyectado o frisos destacados</t>
  </si>
  <si>
    <t>Ancla para cable pretensado</t>
  </si>
  <si>
    <t>Desviador de cable pretensado</t>
  </si>
  <si>
    <t>Biblioteca de proyecto</t>
  </si>
  <si>
    <t>Orden del proyecto</t>
  </si>
  <si>
    <t>Orden de cambio de proyecto</t>
  </si>
  <si>
    <t>Orden de servicio de mantenimiento</t>
  </si>
  <si>
    <t>Orden de movimiento</t>
  </si>
  <si>
    <t>Orden de compra</t>
  </si>
  <si>
    <t>Orden de servicio</t>
  </si>
  <si>
    <t>Dispositivo de protección</t>
  </si>
  <si>
    <t>Dispositivo de protección eléctrica anti-arco</t>
  </si>
  <si>
    <t>Interruptor automático eléctrico</t>
  </si>
  <si>
    <t>Interruptor de puesta a tierra</t>
  </si>
  <si>
    <t>Interruptor automático de puesta a tierra eléctrico</t>
  </si>
  <si>
    <t>Seccionador eléctrico tipo fusible</t>
  </si>
  <si>
    <t>Interruptor diferencial residual (Interruptor DR)</t>
  </si>
  <si>
    <t>Dispositivo de protección eléctrica tipo interruptor de corriente residual o interruptor diferencial</t>
  </si>
  <si>
    <t>Dispositivo de protección eléctrica espacio de chispa eléctrica</t>
  </si>
  <si>
    <t>Dispositivo de protección unidad de disparo</t>
  </si>
  <si>
    <t>Dispositivo de protección electromagnética</t>
  </si>
  <si>
    <t>Dispositivo de protección electrónico</t>
  </si>
  <si>
    <t>Dispositivo de protección de corriente residual anormal</t>
  </si>
  <si>
    <t>Dispositivo de protección térmica</t>
  </si>
  <si>
    <t>Dispositivo de protección eléctrica tipo varistor</t>
  </si>
  <si>
    <t>Dispositivo de protección eléctrica tipo limitador de voltaje</t>
  </si>
  <si>
    <t>Bomba de cuerpo partido</t>
  </si>
  <si>
    <t>Bomba sumergible</t>
  </si>
  <si>
    <t>Bomba de drenaje</t>
  </si>
  <si>
    <t>Bomba vertical en línea</t>
  </si>
  <si>
    <t>Riel de ferrocarril o de movimiento</t>
  </si>
  <si>
    <t>Riel tipo lámina</t>
  </si>
  <si>
    <t>Riel de verificación</t>
  </si>
  <si>
    <t>Riel de protección</t>
  </si>
  <si>
    <t>Elemento de arquitectura tipo baranda</t>
  </si>
  <si>
    <t>Balaustre de baranda</t>
  </si>
  <si>
    <t>Barra de protección tipo guardarraíl</t>
  </si>
  <si>
    <t>Pasamanos de escalera o balcón</t>
  </si>
  <si>
    <t>Riel dentado o cremallera para tracción o frenado</t>
  </si>
  <si>
    <t>Riel único</t>
  </si>
  <si>
    <t>Riel fijo</t>
  </si>
  <si>
    <t>Ferrocarril</t>
  </si>
  <si>
    <t>Parte del ferrocarril</t>
  </si>
  <si>
    <t>Encima de la vía</t>
  </si>
  <si>
    <t>Riel de dilatación</t>
  </si>
  <si>
    <t>Componentes laterales complementarios a la línea férrea</t>
  </si>
  <si>
    <t>Componente lateral a la línea férrea</t>
  </si>
  <si>
    <t>Vía férrea continua</t>
  </si>
  <si>
    <t>Subestructura del riel</t>
  </si>
  <si>
    <t>Riel ferroviario</t>
  </si>
  <si>
    <t>Parte de riel ferroviario</t>
  </si>
  <si>
    <t>Desvío ferroviario</t>
  </si>
  <si>
    <t>Tramo de rampa</t>
  </si>
  <si>
    <t>Rampa en espiral</t>
  </si>
  <si>
    <t>Rampa recta</t>
  </si>
  <si>
    <t>Rampa simétrica de dos tramos</t>
  </si>
  <si>
    <t>Rampa en L</t>
  </si>
  <si>
    <t>Rampa de tres tramos</t>
  </si>
  <si>
    <t>Rampa de dos tramos</t>
  </si>
  <si>
    <t>Producto de referencia</t>
  </si>
  <si>
    <t>Elemento de referencia espacial tipo límite</t>
  </si>
  <si>
    <t>Elemento de referencia espacial tipo intersección</t>
  </si>
  <si>
    <t>Elemento de referencia espacial tipo punto en kilómetro</t>
  </si>
  <si>
    <t>Elemento de referencia espacial tipo punto en milla</t>
  </si>
  <si>
    <t>Elemento de referencia espacial tipo hito de referencia</t>
  </si>
  <si>
    <t>Elemento de referencia espacial tipo evento de peralte</t>
  </si>
  <si>
    <t>Elemento de referencia espacial tipo evento de superanchura</t>
  </si>
  <si>
    <t>Topografía de suelo reforzado</t>
  </si>
  <si>
    <t>Compactado dinámicamente</t>
  </si>
  <si>
    <t>Suelos reforzados con inyección de lechada</t>
  </si>
  <si>
    <t>Suelos sustituidos</t>
  </si>
  <si>
    <t>Suelos compactados con rodillo</t>
  </si>
  <si>
    <t>Suelos sobrecarga de pre-carga</t>
  </si>
  <si>
    <t>Suelos drenados verticalmente</t>
  </si>
  <si>
    <t>Refuerzo estructural anclaje</t>
  </si>
  <si>
    <t>Refuerzo estructural barra de refuerzo de borde</t>
  </si>
  <si>
    <t>Refuerzo estructural estribo</t>
  </si>
  <si>
    <t>Refuerzo estructural armadura principal</t>
  </si>
  <si>
    <t>Refuerzo estructural armadura de punzonado</t>
  </si>
  <si>
    <t>Refuerzo estructural anillo de refuerzo o compresión</t>
  </si>
  <si>
    <t>Refuerzo estructural barra de corte</t>
  </si>
  <si>
    <t>Refuerzo estructural espaciador</t>
  </si>
  <si>
    <t>Refuerzo estructural montante</t>
  </si>
  <si>
    <t>Malla de armadura</t>
  </si>
  <si>
    <t>Camino</t>
  </si>
  <si>
    <t>Tramo del camino</t>
  </si>
  <si>
    <t>Cruce de bicicletas</t>
  </si>
  <si>
    <t>Parada o punto de autobús</t>
  </si>
  <si>
    <t>Lecho de carretera</t>
  </si>
  <si>
    <t>Isla central de carretera</t>
  </si>
  <si>
    <t>Mediana de carretera</t>
  </si>
  <si>
    <t>Acera de la carretera</t>
  </si>
  <si>
    <t>Intersección de carreteras</t>
  </si>
  <si>
    <t>Área de acera de la carretera</t>
  </si>
  <si>
    <t>Plaza de estacionamiento</t>
  </si>
  <si>
    <t>Área de adelantamiento de la carretera</t>
  </si>
  <si>
    <t>Cruce peatonal de la carretera</t>
  </si>
  <si>
    <t>Cruce ferroviario en la carretera</t>
  </si>
  <si>
    <t>Isla de refugio de la carretera</t>
  </si>
  <si>
    <t>Tramo de la carretera</t>
  </si>
  <si>
    <t>Borde de la carretera</t>
  </si>
  <si>
    <t>Parte del borde de la carretera</t>
  </si>
  <si>
    <t>Cruce elevado de peatones de la carretera</t>
  </si>
  <si>
    <t>Rotonda en la carretera</t>
  </si>
  <si>
    <t>Parte de la acera de la carretera</t>
  </si>
  <si>
    <t>Acera</t>
  </si>
  <si>
    <t>Acera no pavimentada de la carretera</t>
  </si>
  <si>
    <t>Puesto de peaje de la carretera</t>
  </si>
  <si>
    <t>Isla de tráfico de la carretera</t>
  </si>
  <si>
    <t>Carril vehicular de la carretera</t>
  </si>
  <si>
    <t>Tejado en barril</t>
  </si>
  <si>
    <t>Tejado tipo cúpula</t>
  </si>
  <si>
    <t>Tejado de forma libre</t>
  </si>
  <si>
    <t>Tejado a dos aguas</t>
  </si>
  <si>
    <t>Tejado tipo gambrel</t>
  </si>
  <si>
    <t>Tejado a cuatro aguas</t>
  </si>
  <si>
    <t>Tejado a varias aguas</t>
  </si>
  <si>
    <t>Tejado tipo mansarda</t>
  </si>
  <si>
    <t>Tejado de cobertizo o pabellón</t>
  </si>
  <si>
    <t>Tejado curvo</t>
  </si>
  <si>
    <t>Tejado tipo shed</t>
  </si>
  <si>
    <t>Terminal de alcantarillado</t>
  </si>
  <si>
    <t>Equipamiento de lozas sanitarias tipo bañera</t>
  </si>
  <si>
    <t>Equipamiento de lozas sanitarias tipo bidé</t>
  </si>
  <si>
    <t>Equipamiento de suministro de insumo tipo cisterna</t>
  </si>
  <si>
    <t>Equipamiento tipo bebedero</t>
  </si>
  <si>
    <t>Equipamiento de metales sanitarios tipo ducha</t>
  </si>
  <si>
    <t>Equipamiento de lozas sanitarias tipo lavabo</t>
  </si>
  <si>
    <t>Equipamiento de lozas sanitarias tipo inodoro</t>
  </si>
  <si>
    <t>Equipamiento de lozas sanitarias tipo urinario</t>
  </si>
  <si>
    <t>Equipamiento de lozas sanitarias tipo lavamanos</t>
  </si>
  <si>
    <t>Equipamiento complementario tipo asiento de inodoro</t>
  </si>
  <si>
    <t>Sensor de conductividad</t>
  </si>
  <si>
    <t>Sensor de contacto</t>
  </si>
  <si>
    <t>Sensor de incendio</t>
  </si>
  <si>
    <t>Sensor de detección de objetos extraños</t>
  </si>
  <si>
    <t>Sensor de escarcha</t>
  </si>
  <si>
    <t>Sensor de gas</t>
  </si>
  <si>
    <t>Sensor de humedad</t>
  </si>
  <si>
    <t>Sensor de concentración de iones</t>
  </si>
  <si>
    <t>Sensor de nivel</t>
  </si>
  <si>
    <t>Sensor de pH</t>
  </si>
  <si>
    <t>Sensor de radiactividad</t>
  </si>
  <si>
    <t>Sensor de lluvia</t>
  </si>
  <si>
    <t>Sensor de humo</t>
  </si>
  <si>
    <t>Sensor de profundidad de nieve</t>
  </si>
  <si>
    <t>Sensor de sonido</t>
  </si>
  <si>
    <t>Sensor de lluvia T</t>
  </si>
  <si>
    <t>Sensor de cierre de desvío</t>
  </si>
  <si>
    <t>Sensor de rueda</t>
  </si>
  <si>
    <t>Sensor de viento</t>
  </si>
  <si>
    <t>Dispositivo de sombreado</t>
  </si>
  <si>
    <t>Persiana</t>
  </si>
  <si>
    <t>Cortina de láminas</t>
  </si>
  <si>
    <t>Elemento de señalización</t>
  </si>
  <si>
    <t>Señal</t>
  </si>
  <si>
    <t>Señal de audio</t>
  </si>
  <si>
    <t>Señal mixta imagen y sonido</t>
  </si>
  <si>
    <t>Señal de imagen</t>
  </si>
  <si>
    <t>Señalización de advertencia</t>
  </si>
  <si>
    <t>Espejo de señalización</t>
  </si>
  <si>
    <t>Señalización tipo pictograma</t>
  </si>
  <si>
    <t>Elemento de arquitectura tipo losa</t>
  </si>
  <si>
    <t>Elemento de viaductos tipo losa de aproximación</t>
  </si>
  <si>
    <t>Losa tipo radier de fundación</t>
  </si>
  <si>
    <t>Losa del piso</t>
  </si>
  <si>
    <t>Losa de descanso</t>
  </si>
  <si>
    <t>Losa de cubierta</t>
  </si>
  <si>
    <t>Losa de acera</t>
  </si>
  <si>
    <t>Losa de vía</t>
  </si>
  <si>
    <t>Losa o capa de rodadura</t>
  </si>
  <si>
    <t>Dispositivo de captación solar</t>
  </si>
  <si>
    <t>Dispositivo de energía tipo panel de colector solar</t>
  </si>
  <si>
    <t>Dispositivo de energía panel solar</t>
  </si>
  <si>
    <t>Espacio del layout funcional</t>
  </si>
  <si>
    <t>Espacio destinado a muelle de atraque</t>
  </si>
  <si>
    <t>Espacio exterior</t>
  </si>
  <si>
    <t>Espacio de área bruta alquilable</t>
  </si>
  <si>
    <t>Equipamiento de climatización tipo calentador</t>
  </si>
  <si>
    <t>Espacio interior</t>
  </si>
  <si>
    <t>Espacio destinado a estacionamiento</t>
  </si>
  <si>
    <t>Espacio de layout funcional</t>
  </si>
  <si>
    <t>Elemento espacial</t>
  </si>
  <si>
    <t>Zona de obra o construcción</t>
  </si>
  <si>
    <t>Zona de seguridad contra incendios</t>
  </si>
  <si>
    <t>Zona de interferencia</t>
  </si>
  <si>
    <t>Zona de iluminación</t>
  </si>
  <si>
    <t>Zona de seguridad</t>
  </si>
  <si>
    <t>Zona térmica</t>
  </si>
  <si>
    <t>Terminal de apilamiento</t>
  </si>
  <si>
    <t>Terminal de jaula de pájaro</t>
  </si>
  <si>
    <t>Terminal capilla o chimenea</t>
  </si>
  <si>
    <t>Terminal tipo boca de canalón pluvial</t>
  </si>
  <si>
    <t>Escalera</t>
  </si>
  <si>
    <t>Escalera curva</t>
  </si>
  <si>
    <t>Escalera de doble retorno</t>
  </si>
  <si>
    <t>Tramo de escalera</t>
  </si>
  <si>
    <t>Tramo de escalera curva</t>
  </si>
  <si>
    <t>Tramo de escalera de forma libre</t>
  </si>
  <si>
    <t>Tramo de escalera helicoidal</t>
  </si>
  <si>
    <t>Tramo de escalera recta</t>
  </si>
  <si>
    <t>Tramo de escalera compensada</t>
  </si>
  <si>
    <t>Escalera de dos tramos en U</t>
  </si>
  <si>
    <t>Escalera con tramos compensados</t>
  </si>
  <si>
    <t>Escalera en L</t>
  </si>
  <si>
    <t>Escalera en L compensada</t>
  </si>
  <si>
    <t>Escalera helicoidal</t>
  </si>
  <si>
    <t>Escalera recta de un tramo</t>
  </si>
  <si>
    <t>Escalera de tres tramos</t>
  </si>
  <si>
    <t>Escalera de tres tramos compensada</t>
  </si>
  <si>
    <t>Escalera curva de dos tramos</t>
  </si>
  <si>
    <t>Escalera de dos tramos</t>
  </si>
  <si>
    <t>Escalera de dos tramos compensada</t>
  </si>
  <si>
    <t>Escalera de dos tramos rectos</t>
  </si>
  <si>
    <t>Acción estructural</t>
  </si>
  <si>
    <t>Actividad estructural</t>
  </si>
  <si>
    <t>Modelo de análisis estructural</t>
  </si>
  <si>
    <t>Carga 2D</t>
  </si>
  <si>
    <t>Carga 3D</t>
  </si>
  <si>
    <t>Carga 2D fuera del plano</t>
  </si>
  <si>
    <t>Acción estructural lineal</t>
  </si>
  <si>
    <t>Acción estructural constante o uniforme</t>
  </si>
  <si>
    <t>Acción estructural discreta</t>
  </si>
  <si>
    <t>Acción estructural distribuida equidistante</t>
  </si>
  <si>
    <t>Acción estructural distribuida en media-onda descrita por una parábola cuadrática simétrica</t>
  </si>
  <si>
    <t>Acción estructural poligonal</t>
  </si>
  <si>
    <t>Acción estructural de forma sinusoidal</t>
  </si>
  <si>
    <t>Miembro estructural tipo barra</t>
  </si>
  <si>
    <t>Miembro estructural cable tensado</t>
  </si>
  <si>
    <t>Miembro estructural comprimido</t>
  </si>
  <si>
    <t>Miembro estructural flexible</t>
  </si>
  <si>
    <t>Miembro estructural de unión rígida</t>
  </si>
  <si>
    <t>Miembro estructural tensado</t>
  </si>
  <si>
    <t>Miembro estructural curvo variable</t>
  </si>
  <si>
    <t>Reacción estructural lineal</t>
  </si>
  <si>
    <t>Reacción estructural constante</t>
  </si>
  <si>
    <t>Reacción estructural discreta</t>
  </si>
  <si>
    <t>Reacción estructural distribuida equidistante</t>
  </si>
  <si>
    <t>Reacción estructural distribuida en media-onda descrita por una parábola cuadrática simétrica</t>
  </si>
  <si>
    <t>Reacción estructural poligonal</t>
  </si>
  <si>
    <t>Reacción estructural sinusoidal</t>
  </si>
  <si>
    <t>Ítem estructural</t>
  </si>
  <si>
    <t>Caso de carga estructural</t>
  </si>
  <si>
    <t>Grupos de carga estructural</t>
  </si>
  <si>
    <t>Combinación de carga estructural</t>
  </si>
  <si>
    <t>Grupo de carga estructural</t>
  </si>
  <si>
    <t>Acción estructural plana</t>
  </si>
  <si>
    <t>Acción estructural puntual</t>
  </si>
  <si>
    <t>Reacción estructural puntual</t>
  </si>
  <si>
    <t>Reacción estructural</t>
  </si>
  <si>
    <t>Acción estructural superficial</t>
  </si>
  <si>
    <t>Acción estructural superficial bilineal</t>
  </si>
  <si>
    <t>Acción estructural superficial constante</t>
  </si>
  <si>
    <t>Acción estructural superficial discreta</t>
  </si>
  <si>
    <t>Isolíneas de acción estructural superficial</t>
  </si>
  <si>
    <t>Conexión para superficie estructural</t>
  </si>
  <si>
    <t>Miembro estructural tipo superficie</t>
  </si>
  <si>
    <t>Miembro de membrana estructural</t>
  </si>
  <si>
    <t>Miembro de cáscara estructural</t>
  </si>
  <si>
    <t>Miembro estructural de superficie variable</t>
  </si>
  <si>
    <t>Reacción estructural superficial</t>
  </si>
  <si>
    <t>Reacción estructural bilineal</t>
  </si>
  <si>
    <t>Reacción estructural superficial constante</t>
  </si>
  <si>
    <t>Reacción estructural superficial discreta</t>
  </si>
  <si>
    <t>Isolíneas de reacción estructural superficial</t>
  </si>
  <si>
    <t>Elemento geométrico de superficie</t>
  </si>
  <si>
    <t>Marca de defecto</t>
  </si>
  <si>
    <t>Marcado hachurado</t>
  </si>
  <si>
    <t>Marcado lineal</t>
  </si>
  <si>
    <t>Marca</t>
  </si>
  <si>
    <t>Marcado de superficie antideslizante</t>
  </si>
  <si>
    <t>Marcado del pavimento</t>
  </si>
  <si>
    <t>Marcado de banda sonora para pavimento</t>
  </si>
  <si>
    <t>Marcado simbólico</t>
  </si>
  <si>
    <t>Marcado por identificador tipo etiqueta o Tag</t>
  </si>
  <si>
    <t>Marcado de banda sonora transversal para pavimento</t>
  </si>
  <si>
    <t>Marcado de tratamiento de la superficie</t>
  </si>
  <si>
    <t>Dispositivo interruptor o conmutador</t>
  </si>
  <si>
    <t>Interruptor tipo contactor</t>
  </si>
  <si>
    <t>Interruptor para apagado de emergencia</t>
  </si>
  <si>
    <t>Interruptor temporal</t>
  </si>
  <si>
    <t>Interruptor de selección</t>
  </si>
  <si>
    <t>Interruptor de arranque y parada</t>
  </si>
  <si>
    <t>Interruptor de arranque</t>
  </si>
  <si>
    <t>Interruptor tipo llave seccionadora</t>
  </si>
  <si>
    <t>Interruptor de alternancia</t>
  </si>
  <si>
    <t>Elemento del sistema de mobiliario</t>
  </si>
  <si>
    <t>Panel</t>
  </si>
  <si>
    <t>Módulo de sistema de mobiliario modular</t>
  </si>
  <si>
    <t>Superficie de trabajo</t>
  </si>
  <si>
    <t>Tanque o caja de reservorio</t>
  </si>
  <si>
    <t>Tanque de alivio de presión</t>
  </si>
  <si>
    <t>Tanque de expansión</t>
  </si>
  <si>
    <t>Tanque de alimentación y expansión</t>
  </si>
  <si>
    <t>Tanque tipo bandeja para retención de aceite</t>
  </si>
  <si>
    <t>Tanque de almacenamiento</t>
  </si>
  <si>
    <t>Barco tanque</t>
  </si>
  <si>
    <t>Tarea</t>
  </si>
  <si>
    <t>Tarea de ajuste</t>
  </si>
  <si>
    <t>Tarea de atención</t>
  </si>
  <si>
    <t>Tarea de calibración</t>
  </si>
  <si>
    <t>Tarea de construcción</t>
  </si>
  <si>
    <t>Tarea de demolición</t>
  </si>
  <si>
    <t>Tarea de desmontaje</t>
  </si>
  <si>
    <t>Tarea de descarte</t>
  </si>
  <si>
    <t>Tarea emergencial</t>
  </si>
  <si>
    <t>Tarea de inspección</t>
  </si>
  <si>
    <t>Tarea de instalación</t>
  </si>
  <si>
    <t>Tarea logística</t>
  </si>
  <si>
    <t>Tarea de mantenimiento</t>
  </si>
  <si>
    <t>Tarea de movimiento</t>
  </si>
  <si>
    <t>Tarea operacional</t>
  </si>
  <si>
    <t>Tarea de remoción</t>
  </si>
  <si>
    <t>Tarea de reforma</t>
  </si>
  <si>
    <t>Tarea de seguridad</t>
  </si>
  <si>
    <t>Tarea final</t>
  </si>
  <si>
    <t>Tarea inicial</t>
  </si>
  <si>
    <t>Tarea de prueba</t>
  </si>
  <si>
    <t>Tarea de solución de problema</t>
  </si>
  <si>
    <t>Anclaje de tensado</t>
  </si>
  <si>
    <t>Tensores extremo fijo</t>
  </si>
  <si>
    <t>Tensores extremo de tensado</t>
  </si>
  <si>
    <t>Tensores cuerda revestida</t>
  </si>
  <si>
    <t>Tensores ducto</t>
  </si>
  <si>
    <t>Tensores ducto de inyección</t>
  </si>
  <si>
    <t>Tensores boquilla de anclaje</t>
  </si>
  <si>
    <t>Tensores cable estructural trenzado</t>
  </si>
  <si>
    <t>Tensores hilo de cable</t>
  </si>
  <si>
    <t>Elemento para formación de rieles</t>
  </si>
  <si>
    <t>Dispositivo de bloqueo</t>
  </si>
  <si>
    <t>Cruzamiento de rieles</t>
  </si>
  <si>
    <t>Medio conjunto de láminas</t>
  </si>
  <si>
    <t>Travesaño</t>
  </si>
  <si>
    <t>Regulador de velocidad</t>
  </si>
  <si>
    <t>Fin de la pista del alineamiento</t>
  </si>
  <si>
    <t>Parada de vehículo</t>
  </si>
  <si>
    <t>Transformador de tensión</t>
  </si>
  <si>
    <t>Transformador combinado</t>
  </si>
  <si>
    <t>Transformador de corriente</t>
  </si>
  <si>
    <t>Transformador de frecuencia</t>
  </si>
  <si>
    <t>Transformador de voltaje</t>
  </si>
  <si>
    <t>Puente grúa</t>
  </si>
  <si>
    <t>Ascensor</t>
  </si>
  <si>
    <t>Escalera mecánica</t>
  </si>
  <si>
    <t>Equipamiento para izado</t>
  </si>
  <si>
    <t>Cinta transportadora</t>
  </si>
  <si>
    <t>Haz de tubos</t>
  </si>
  <si>
    <t>Unidad de control</t>
  </si>
  <si>
    <t>Panel de alarma</t>
  </si>
  <si>
    <t>Unidad combinada</t>
  </si>
  <si>
    <t>Panel de control</t>
  </si>
  <si>
    <t>Panel de detección de gas</t>
  </si>
  <si>
    <t>Higrómetro</t>
  </si>
  <si>
    <t>Panel indicador</t>
  </si>
  <si>
    <t>Panel sinóptico</t>
  </si>
  <si>
    <t>Equipamiento unitario</t>
  </si>
  <si>
    <t>Unidad de aire acondicionado</t>
  </si>
  <si>
    <t>Unidad de tratamiento de aire</t>
  </si>
  <si>
    <t>Unidad de deshumidificación</t>
  </si>
  <si>
    <t>Unidad instalada en la cubierta</t>
  </si>
  <si>
    <t>Unidad de sistema split</t>
  </si>
  <si>
    <t>Válvula ventosa para liberación de aire</t>
  </si>
  <si>
    <t>Válvula anti-vacío</t>
  </si>
  <si>
    <t>Válvula de conmutación</t>
  </si>
  <si>
    <t>Válvula de retención</t>
  </si>
  <si>
    <t>Válvula de puesta en servicio</t>
  </si>
  <si>
    <t>Válvula de desvío</t>
  </si>
  <si>
    <t>Válvula de retención doble</t>
  </si>
  <si>
    <t>Válvula de doble regulación</t>
  </si>
  <si>
    <t>Válvula de drenaje</t>
  </si>
  <si>
    <t>Registro tipo grifo</t>
  </si>
  <si>
    <t>Válvula de gas de cocina</t>
  </si>
  <si>
    <t>Válvula de gas</t>
  </si>
  <si>
    <t>Válvula de aislamiento</t>
  </si>
  <si>
    <t>Válvula mezcladora</t>
  </si>
  <si>
    <t>Válvula reductora de presión</t>
  </si>
  <si>
    <t>Válvula de alivio de presión</t>
  </si>
  <si>
    <t>Válvula de seguridad</t>
  </si>
  <si>
    <t>Vehículo</t>
  </si>
  <si>
    <t>Vehículo de carga</t>
  </si>
  <si>
    <t>Material rodante</t>
  </si>
  <si>
    <t>Vehículos</t>
  </si>
  <si>
    <t>Vehículo aéreo</t>
  </si>
  <si>
    <t>Vehículo marítimo</t>
  </si>
  <si>
    <t>Vehículo de oruga</t>
  </si>
  <si>
    <t>Vehículo sobre ruedas</t>
  </si>
  <si>
    <t>Amortiguador de vibración</t>
  </si>
  <si>
    <t>Límite de fluencia axial</t>
  </si>
  <si>
    <t>Coeficiente de momento</t>
  </si>
  <si>
    <t>Fricción</t>
  </si>
  <si>
    <t>Caucho</t>
  </si>
  <si>
    <t>Coeficiente de corte</t>
  </si>
  <si>
    <t>Aislador de vibración</t>
  </si>
  <si>
    <t>Muelle</t>
  </si>
  <si>
    <t>Elemento virtual del proyecto</t>
  </si>
  <si>
    <t>Límite virtual</t>
  </si>
  <si>
    <t>Límite virtual de área desobstruida o libre</t>
  </si>
  <si>
    <t>Límite virtual de previsión de vacío</t>
  </si>
  <si>
    <t>Recurso de vacío</t>
  </si>
  <si>
    <t>Corte biselado</t>
  </si>
  <si>
    <t>Corte de borde</t>
  </si>
  <si>
    <t>Corte circular o perforación</t>
  </si>
  <si>
    <t>Corte en escuadra</t>
  </si>
  <si>
    <t>Corte de entalle</t>
  </si>
  <si>
    <t>Elemento de arquitectura tipo pared o divisorias</t>
  </si>
  <si>
    <t>Elemento de arquitectura tipo pared compuesta de elementos</t>
  </si>
  <si>
    <t>Elemento de arquitectura tipo divisoria móvil</t>
  </si>
  <si>
    <t>Elemento de arquitectura tipo parapeto</t>
  </si>
  <si>
    <t>Elemento de arquitectura tipo divisoria fija</t>
  </si>
  <si>
    <t>Elemento de arquitectura tipo muro de contención</t>
  </si>
  <si>
    <t>Elemento de arquitectura tipo pared de corte</t>
  </si>
  <si>
    <t>Elemento de arquitectura portuaria tipo pared rompeolas</t>
  </si>
  <si>
    <t>Terminal de residuos</t>
  </si>
  <si>
    <t>Terminal tipo trampa para residuos de piso</t>
  </si>
  <si>
    <t>Terminal tipo captador de residuos de piso</t>
  </si>
  <si>
    <t>Terminal tipo sumidero</t>
  </si>
  <si>
    <t>Terminal tipo trampa de olor</t>
  </si>
  <si>
    <t>Terminal tipo drenaje de tejado</t>
  </si>
  <si>
    <t>Terminal tipo unidad para descarte de residuos</t>
  </si>
  <si>
    <t>Terminal tipo trampa de residuos</t>
  </si>
  <si>
    <t>Elemento de arquitectura tipo ventana</t>
  </si>
  <si>
    <t>Claraboya para iluminación natural</t>
  </si>
  <si>
    <t>Calendario de trabajo</t>
  </si>
  <si>
    <t>Horario laboral de primer turno</t>
  </si>
  <si>
    <t>Horario laboral de segundo turno</t>
  </si>
  <si>
    <t>Horario laboral de tercer turno</t>
  </si>
  <si>
    <t>Control laboral</t>
  </si>
  <si>
    <t>Plan de trabajo</t>
  </si>
  <si>
    <t>Tarea realizada</t>
  </si>
  <si>
    <t>Línea base de trabajo</t>
  </si>
  <si>
    <t>Tarea planificada</t>
  </si>
  <si>
    <t>Hoja de control de tareas</t>
  </si>
  <si>
    <t>Hoja de tareas realizadas</t>
  </si>
  <si>
    <t>Hoja de tareas planificadas</t>
  </si>
  <si>
    <t>Zonificación espacial</t>
  </si>
  <si>
    <t>Fundación de puente o viaducto</t>
  </si>
  <si>
    <t>OST_AbutmentFoundationTags - Etiqueta textual o tag</t>
  </si>
  <si>
    <t>Pilares o pilones de puente o viaducto</t>
  </si>
  <si>
    <t>OST_AbutmentPileTags - Etiqueta textual o tag</t>
  </si>
  <si>
    <t>Paredes de puente o viaducto</t>
  </si>
  <si>
    <t>OST_AbutmentWallTags - Etiqueta textual o tag</t>
  </si>
  <si>
    <t>Geometría de masas adaptativas</t>
  </si>
  <si>
    <t>Geometría de masas adaptativas - Líneas ocultas</t>
  </si>
  <si>
    <t>Geometría de masas adaptativas - Líneas</t>
  </si>
  <si>
    <t>Geometría de masas adaptativas - Planos</t>
  </si>
  <si>
    <t>Geometría de masas adaptativas - puntos</t>
  </si>
  <si>
    <t>Alineamientos</t>
  </si>
  <si>
    <t>Alineamientos - etiquetas</t>
  </si>
  <si>
    <t>Alineamientos - conjuntos de etiquetas</t>
  </si>
  <si>
    <t>Permanentemente excluidos en todas las vistas</t>
  </si>
  <si>
    <t>Estilo de visualización de los análisis</t>
  </si>
  <si>
    <t>Resultado de análisis</t>
  </si>
  <si>
    <t>Miembro analítico estructural</t>
  </si>
  <si>
    <t>Miembro analítico estructural - sección</t>
  </si>
  <si>
    <t>Miembro analítico estructural - Sistema de coordenada local</t>
  </si>
  <si>
    <t>Nodo analítico - Líneas</t>
  </si>
  <si>
    <t>Panel analítico</t>
  </si>
  <si>
    <t>Panel analítico - Sistema de coordenada local</t>
  </si>
  <si>
    <t>Tubería analítica - Línea simbólica</t>
  </si>
  <si>
    <t>Tubería analítica - Conexión analítica</t>
  </si>
  <si>
    <t>Espacio HVAC analítico</t>
  </si>
  <si>
    <t>Superficie analítica</t>
  </si>
  <si>
    <t>Anotación - espacio de corte textual</t>
  </si>
  <si>
    <t>Anotación - espacio de corte textual especial</t>
  </si>
  <si>
    <t>Recursos de apariencia de materiales para renderización</t>
  </si>
  <si>
    <t>Losa de aproximación de puente o viaducto</t>
  </si>
  <si>
    <t>Áreas de ocupación del edificio - relleno de colores</t>
  </si>
  <si>
    <t>Áreas de ocupación del edificio - relleno interior</t>
  </si>
  <si>
    <t>Áreas de ocupación del edificio - relleno interior, visibilidad</t>
  </si>
  <si>
    <t>Áreas de ocupación del edificio - polígonos de contorno</t>
  </si>
  <si>
    <t>Áreas de ocupación del edificio - líneas X de referencia</t>
  </si>
  <si>
    <t>Áreas de ocupación del edificio - líneas X de referencia, visibilidad</t>
  </si>
  <si>
    <t>Área de refuerzo estructural</t>
  </si>
  <si>
    <t>Área de refuerzo estructural - contorno</t>
  </si>
  <si>
    <t>Área de refuerzo estructural - boceto</t>
  </si>
  <si>
    <t>Área de refuerzo estructural - símbolo de distribución</t>
  </si>
  <si>
    <t>Área de refuerzo estructural - Etiqueta textual o Tag</t>
  </si>
  <si>
    <t>Área de refuerzo estructural - Visibilidad de la armadura en Xray</t>
  </si>
  <si>
    <t>Áreas de ocupación del edificio - Informe - arco menor</t>
  </si>
  <si>
    <t>Áreas de ocupación del edificio - Informe - arco adición</t>
  </si>
  <si>
    <t>Áreas de ocupación del edificio - Informe - Contorno</t>
  </si>
  <si>
    <t>Áreas de ocupación del edificio - Informe - Triángulo</t>
  </si>
  <si>
    <t>Áreas de ocupación del edificio</t>
  </si>
  <si>
    <t>Áreas de ocupación del edificio - Esquemas de colores líneas</t>
  </si>
  <si>
    <t>Áreas de ocupación del edificio - Esquemas de colores</t>
  </si>
  <si>
    <t>Áreas de ocupación del edificio - Etiqueta textual o Tag</t>
  </si>
  <si>
    <t>Conjuntos de ensamblaje</t>
  </si>
  <si>
    <t>Conjuntos de ensamblaje - Origen</t>
  </si>
  <si>
    <t>Conjuntos de ensamblaje - Origen - Líneas</t>
  </si>
  <si>
    <t>Conjuntos de ensamblaje - Origen - Planos</t>
  </si>
  <si>
    <t>Conjuntos de ensamblaje - Origen - puntos</t>
  </si>
  <si>
    <t>Dispositivos de instalaciones audiovisuales</t>
  </si>
  <si>
    <t>Dispositivos de instalaciones audiovisuales - Líneas ocultas</t>
  </si>
  <si>
    <t>Dispositivos de instalaciones audiovisuales - Etiqueta textual o Tag</t>
  </si>
  <si>
    <t>Eje de rotación</t>
  </si>
  <si>
    <t>Eje cartesiano X</t>
  </si>
  <si>
    <t>Eje cartesiano Y</t>
  </si>
  <si>
    <t>Eje cartesiano Z</t>
  </si>
  <si>
    <t>Viga - Extremo final</t>
  </si>
  <si>
    <t>Viga - Sistema de coordenada local</t>
  </si>
  <si>
    <t>Viga - Extremo inicial</t>
  </si>
  <si>
    <t>Bloques</t>
  </si>
  <si>
    <t>Condiciones de contorno para análisis estructural</t>
  </si>
  <si>
    <t>Contraviento analítico</t>
  </si>
  <si>
    <t>Contraviento analítico - Etiqueta textual o Tag</t>
  </si>
  <si>
    <t>Contraviento analítico, extremo final</t>
  </si>
  <si>
    <t>Contraviento analítico, sistema de coordenada local</t>
  </si>
  <si>
    <t>Contraviento analítico, extremo inicial</t>
  </si>
  <si>
    <t>Plantilla de tablas de circuitos</t>
  </si>
  <si>
    <t>Fundaciones de puentes o viaductos - Líneas ocultas</t>
  </si>
  <si>
    <t>Fundaciones de puentes o viaductos</t>
  </si>
  <si>
    <t>Fundaciones de puentes o viaductos - Etiqueta textual o Tag</t>
  </si>
  <si>
    <t>Arcos de puentes o viaductos</t>
  </si>
  <si>
    <t>Arcos de puentes o viaductos - Etiqueta textual o Tag</t>
  </si>
  <si>
    <t>Aparatos de apoyo de puentes o viaductos - Líneas ocultas</t>
  </si>
  <si>
    <t>Aparatos de apoyo de puentes o viaductos</t>
  </si>
  <si>
    <t>Aparatos de apoyo de puentes o viaductos - Etiqueta textual o Tag</t>
  </si>
  <si>
    <t>Cables de puentes o viaductos</t>
  </si>
  <si>
    <t>Cables de puentes o viaductos - Etiqueta textual o Tag</t>
  </si>
  <si>
    <t>Bandeja de puente o viaducto - Líneas ocultas</t>
  </si>
  <si>
    <t>Bandeja de puente o viaducto</t>
  </si>
  <si>
    <t>Bandeja de puente o viaducto - Etiqueta textual o Tag</t>
  </si>
  <si>
    <t>Fundación de puente o viaducto - Etiqueta textual o Tag</t>
  </si>
  <si>
    <t>Vigas estructurales de puentes o viaductos - Longitudinales o transversales</t>
  </si>
  <si>
    <t>Vigas de contraviento en X de puentes o viaductos</t>
  </si>
  <si>
    <t>Vigas de contraviento en X de puentes o viaductos - Etiqueta textual o Tag</t>
  </si>
  <si>
    <t>Vigas de diafragma de puentes o viaductos</t>
  </si>
  <si>
    <t>Vigas de diafragma de puentes o viaductos - Etiqueta textual o Tag</t>
  </si>
  <si>
    <t>Vigas estructurales de puentes o viaductos - Transversales - Líneas ocultas</t>
  </si>
  <si>
    <t>Vigas estructurales de puentes o viaductos - Transversales - Etiqueta textual o Tag</t>
  </si>
  <si>
    <t>Celosías estructurales de puentes o viaductos</t>
  </si>
  <si>
    <t>Celosías estructurales de puentes o viaductos - Etiqueta textual o Tag</t>
  </si>
  <si>
    <t>Vigas estructurales de puentes o viaductos - Longitudinales</t>
  </si>
  <si>
    <t>Vigas estructurales de puentes o viaductos - Longitudinales - Etiqueta textual o Tag</t>
  </si>
  <si>
    <t>Pilares estructurales de puentes o viaductos - Líneas ocultas</t>
  </si>
  <si>
    <t>Pilares estructurales de puentes o viaductos</t>
  </si>
  <si>
    <t>Pilares estructurales de puentes o viaductos - Etiqueta textual o Tag</t>
  </si>
  <si>
    <t>Mástiles o torres de puentes o viaductos</t>
  </si>
  <si>
    <t>Mástiles o torres de puentes o viaductos - Etiqueta textual o Tag</t>
  </si>
  <si>
    <t>Interrupción de la línea de corte</t>
  </si>
  <si>
    <t>Canaleta de soporte de cables</t>
  </si>
  <si>
    <t>Canaleta de soporte de cables - línea central</t>
  </si>
  <si>
    <t>Canaleta de soporte de cables - Segmento de bajada</t>
  </si>
  <si>
    <t>Canaleta de soporte de cables - conexión</t>
  </si>
  <si>
    <t>Canaleta de soporte de cables - conexión - línea central</t>
  </si>
  <si>
    <t>Canaleta de soporte de cables - conexión - Etiqueta textual o Tag</t>
  </si>
  <si>
    <t>Canaleta de soporte de cables - Segmento de subida o bajada</t>
  </si>
  <si>
    <t>Canaleta de soporte de cables - segmento</t>
  </si>
  <si>
    <t>Canaleta de soporte de cables - Etiqueta textual o Tag</t>
  </si>
  <si>
    <t>Jaula</t>
  </si>
  <si>
    <t>Delimitación de detalle de llamada</t>
  </si>
  <si>
    <t>Símbolo de llamada de detalle - cabeza</t>
  </si>
  <si>
    <t>Símbolo de llamada de detalle - línea de llamada</t>
  </si>
  <si>
    <t>Símbolo de llamada de detalle</t>
  </si>
  <si>
    <t>Cámaras - Líneas</t>
  </si>
  <si>
    <t>Cámaras</t>
  </si>
  <si>
    <t>Mobiliario armario de trabajo</t>
  </si>
  <si>
    <t>Mobiliario armario de trabajo - Líneas ocultas</t>
  </si>
  <si>
    <t>Mobiliario armario de trabajo, etiqueta textual o Tag</t>
  </si>
  <si>
    <t>Techos - Aberturas</t>
  </si>
  <si>
    <t>Techos</t>
  </si>
  <si>
    <t>Techos - Cortes</t>
  </si>
  <si>
    <t>Techos - Cortes estandarización</t>
  </si>
  <si>
    <t>Techos - Default</t>
  </si>
  <si>
    <t>Techos - Capa de acabado 1</t>
  </si>
  <si>
    <t>Techos - Capa de acabado 2</t>
  </si>
  <si>
    <t>Techos - Líneas ocultas</t>
  </si>
  <si>
    <t>Techos - Capa de aislamiento</t>
  </si>
  <si>
    <t>Techos - Capa de membrana</t>
  </si>
  <si>
    <t>Techos - Proyecciones</t>
  </si>
  <si>
    <t>Techos - Capa de núcleo</t>
  </si>
  <si>
    <t>Techos - Capa de sustrato</t>
  </si>
  <si>
    <t>Techos - Superficie estandarización</t>
  </si>
  <si>
    <t>Techos - Etiqueta textual o Tag</t>
  </si>
  <si>
    <t>Líneas - Líneas de centro</t>
  </si>
  <si>
    <t>Líneas de centro CL</t>
  </si>
  <si>
    <t>Líneas - Líneas de nube de llamada</t>
  </si>
  <si>
    <t>Leyendas - Resultados</t>
  </si>
  <si>
    <t>Leyendas - Esquema de colores</t>
  </si>
  <si>
    <t>Columna analítica</t>
  </si>
  <si>
    <t>Columna analítica, geometría</t>
  </si>
  <si>
    <t>Columna analítica, vínculo rígido</t>
  </si>
  <si>
    <t>Columna analítica, etiqueta textual o Tag</t>
  </si>
  <si>
    <t>Columna analítica, segmento final</t>
  </si>
  <si>
    <t>Columna analítica, sistema de coordenada local</t>
  </si>
  <si>
    <t>Columna - abertura</t>
  </si>
  <si>
    <t>Columna arquitectónica - usada por disciplina arquitectura</t>
  </si>
  <si>
    <t>Columna arquitectónica - línea oculta</t>
  </si>
  <si>
    <t>Columna arquitectónica - segmento inicial</t>
  </si>
  <si>
    <t>Columna arquitectónica, etiqueta textual o Tag</t>
  </si>
  <si>
    <t>Compás solar círculo interno</t>
  </si>
  <si>
    <t>Compás solar círculo externo</t>
  </si>
  <si>
    <t>Compás solar mes inicial</t>
  </si>
  <si>
    <t>Compás solar mes final</t>
  </si>
  <si>
    <t>Compás solar secciones</t>
  </si>
  <si>
    <t>Compás solar secciones rellenas</t>
  </si>
  <si>
    <t>Dispositivo extensor de señal de red</t>
  </si>
  <si>
    <t>Ranura de dispositivo extensor de señal de red</t>
  </si>
  <si>
    <t>Conducto eléctrico</t>
  </si>
  <si>
    <t>Conducto eléctrico - línea central</t>
  </si>
  <si>
    <t>Conducto eléctrico - segmento vertical</t>
  </si>
  <si>
    <t>Conducto eléctrico - conexión</t>
  </si>
  <si>
    <t>Conducto eléctrico - conexión línea central</t>
  </si>
  <si>
    <t>Conducto eléctrico - conexión etiqueta textual o Tag</t>
  </si>
  <si>
    <t>Conducto eléctrico - segmento</t>
  </si>
  <si>
    <t>Conducto eléctrico - estándar</t>
  </si>
  <si>
    <t>Conducto eléctrico - etiqueta textual o Tag</t>
  </si>
  <si>
    <t>Conector eléctrico - elemento</t>
  </si>
  <si>
    <t>Eje X del conector de familia MEP</t>
  </si>
  <si>
    <t>Eje Y del conector de familia MEP</t>
  </si>
  <si>
    <t>Eje Z del conector de familia MEP</t>
  </si>
  <si>
    <t>Restricciones</t>
  </si>
  <si>
    <t>Familia de etiqueta de cotas de las curvas topográficas</t>
  </si>
  <si>
    <t>Eje X - control de coordenadas</t>
  </si>
  <si>
    <t>Eje Y - control de coordenadas</t>
  </si>
  <si>
    <t>Eje Z - control de coordenadas</t>
  </si>
  <si>
    <t>Control de coordenadas local</t>
  </si>
  <si>
    <t>Modelo de coordinación</t>
  </si>
  <si>
    <t>Objeto proyectado en la parte superior de la fachada tipo cornisa</t>
  </si>
  <si>
    <t>Acopladores de armaduras - Líneas ocultas</t>
  </si>
  <si>
    <t>Tipo de recubrimiento</t>
  </si>
  <si>
    <t>Límite de corte de las vistas definidas en la plancha</t>
  </si>
  <si>
    <t>Límite especial de corte de las vistas definidas en la plancha</t>
  </si>
  <si>
    <t>Sistema de muro cortina, guías de montantes</t>
  </si>
  <si>
    <t>Sistema de tejado entramado, guías de montantes</t>
  </si>
  <si>
    <t>Sistema de entramado, paginación de las guías</t>
  </si>
  <si>
    <t>Sistema de muro cortina, montantes - Líneas ocultas</t>
  </si>
  <si>
    <t>Sistema de muro cortina, panel</t>
  </si>
  <si>
    <t>Sistema de muro cortina, panel - Líneas ocultas</t>
  </si>
  <si>
    <t>Sistema de paginación - Líneas ocultas</t>
  </si>
  <si>
    <t>Curvas - Líneas medias</t>
  </si>
  <si>
    <t>Curvas - Líneas finas</t>
  </si>
  <si>
    <t>Curvas - Líneas gruesas</t>
  </si>
  <si>
    <t>Líneas de corte</t>
  </si>
  <si>
    <t>Dispositivo de transmisión de datos</t>
  </si>
  <si>
    <t>Dispositivo de transmisión de datos - Etiqueta textual o Tag</t>
  </si>
  <si>
    <t>Elemento de intercambio de información</t>
  </si>
  <si>
    <t>Plantilla de tabla de Paneles de datos</t>
  </si>
  <si>
    <t>Elemento de imagen insertada</t>
  </si>
  <si>
    <t>Tipo de elemento de imagen insertada</t>
  </si>
  <si>
    <t>Líneas de demolición</t>
  </si>
  <si>
    <t>Variante de diseño del proyecto</t>
  </si>
  <si>
    <t>Variante de diseño del proyecto - Conjuntos</t>
  </si>
  <si>
    <t>Componente de detallado en 2D</t>
  </si>
  <si>
    <t>Componente de detallado en 2D - Líneas ocultas</t>
  </si>
  <si>
    <t>Componente de detallado en 2D - Etiqueta textual o Tag</t>
  </si>
  <si>
    <t>Dimensiones y cotas</t>
  </si>
  <si>
    <t>Línea de control de la cota</t>
  </si>
  <si>
    <t>Línea de dirección de los bordes</t>
  </si>
  <si>
    <t>Valor de desplazamiento</t>
  </si>
  <si>
    <t>Camino del desplazamiento</t>
  </si>
  <si>
    <t>Camino segmentado</t>
  </si>
  <si>
    <t>Superficie dividida</t>
  </si>
  <si>
    <t>Superficie dividida - Líneas de segmentación eliminadas</t>
  </si>
  <si>
    <t>Superficie dividida - Paginación de las líneas de segmentación</t>
  </si>
  <si>
    <t>Superficie dividida - Nodos</t>
  </si>
  <si>
    <t>Superficie dividida - Patrón de relleno</t>
  </si>
  <si>
    <t>Superficie dividida - Patrón de relleno lineal</t>
  </si>
  <si>
    <t>Superficie dividida - Presegmentación</t>
  </si>
  <si>
    <t>Superficie dividida - Cara transparente</t>
  </si>
  <si>
    <t>Superficie dividida - Perímetro de la superficie</t>
  </si>
  <si>
    <t>Reglas de segmentación</t>
  </si>
  <si>
    <t>La categoría de todas las puertas</t>
  </si>
  <si>
    <t>Puertas - Marco</t>
  </si>
  <si>
    <t>Puertas - Proyección del marco</t>
  </si>
  <si>
    <t>Puertas - Corte del vidrio</t>
  </si>
  <si>
    <t>Puertas - Proyección del vidrio</t>
  </si>
  <si>
    <t>Puertas - Líneas ocultas</t>
  </si>
  <si>
    <t>Puertas - Objeto de abertura de corte de la pared</t>
  </si>
  <si>
    <t>Puertas - Proyección del objeto de abertura de corte de la pared</t>
  </si>
  <si>
    <t>Puertas - Hoja</t>
  </si>
  <si>
    <t>Puertas - Proyección de la hoja</t>
  </si>
  <si>
    <t>Cabeza de flechas simbólicas</t>
  </si>
  <si>
    <t>Patrón de las líneas de centro</t>
  </si>
  <si>
    <t>Estilo de marcas Ticks de las líneas de centro</t>
  </si>
  <si>
    <t>Estilo de elemento final de la cota - Identificador único ID del estilo</t>
  </si>
  <si>
    <t>Marca Tick de la cota - Identificador único ID del estilo</t>
  </si>
  <si>
    <t>Marca Tick interior - Identificador único ID del estilo</t>
  </si>
  <si>
    <t>Marca Tick de la línea de llamada - Identificador único ID del estilo</t>
  </si>
  <si>
    <t>Texto y línea de llamada - Identificador único ID</t>
  </si>
  <si>
    <t>Texto y línea de llamada - Fuente del texto</t>
  </si>
  <si>
    <t>Accesorio de conducto</t>
  </si>
  <si>
    <t>Accesorio de conducto - Etiqueta textual o Tag</t>
  </si>
  <si>
    <t>Leyenda de conductos</t>
  </si>
  <si>
    <t>Relleno de color de conductos</t>
  </si>
  <si>
    <t>Curvas de conductos</t>
  </si>
  <si>
    <t>Línea central de curvas de conductos</t>
  </si>
  <si>
    <t>Línea de contorno de los conductos</t>
  </si>
  <si>
    <t>Curva de conductos verticales - Drop</t>
  </si>
  <si>
    <t>Curvas de los aisladores en conductos</t>
  </si>
  <si>
    <t>Líneas de conductos</t>
  </si>
  <si>
    <t>Curva de conductos verticales - Drop y Rise</t>
  </si>
  <si>
    <t>Conexiones de conductos</t>
  </si>
  <si>
    <t>Conexiones de conductos - Líneas centrales</t>
  </si>
  <si>
    <t>Conexiones de conductos - Líneas de aislamientos</t>
  </si>
  <si>
    <t>Conexiones de conductos - Líneas de alineamiento</t>
  </si>
  <si>
    <t>Conexiones de conductos - Etiqueta textual o Tag</t>
  </si>
  <si>
    <t>Conductos - aislamientos</t>
  </si>
  <si>
    <t>Conductos - aislamientos - Etiqueta textual o Tag</t>
  </si>
  <si>
    <t>Conductos - alineamiento</t>
  </si>
  <si>
    <t>Conductos - alineamiento - Etiqueta textual o Tag</t>
  </si>
  <si>
    <t>Sistemas de conductos</t>
  </si>
  <si>
    <t>Sistemas de conductos - referencias</t>
  </si>
  <si>
    <t>Sistemas de conductos - Visibilidad de las referencias</t>
  </si>
  <si>
    <t>Conductos - Etiqueta textual o Tag</t>
  </si>
  <si>
    <t>Conductos - elementos terminales como difusores o rejillas de aire</t>
  </si>
  <si>
    <t>Conductos - elementos terminales como difusores o rejillas de aire - Etiqueta textual o Tag</t>
  </si>
  <si>
    <t>Construcciones analíticas</t>
  </si>
  <si>
    <t>Borde de las losas</t>
  </si>
  <si>
    <t>Sistemas de distribución eléctrica</t>
  </si>
  <si>
    <t>Carga eléctrica - Áreas contornos</t>
  </si>
  <si>
    <t>Elemento de Revit obsoleto. Procure utilizar un elemento diferente</t>
  </si>
  <si>
    <t>Carga eléctrica - Áreas relleno de colores</t>
  </si>
  <si>
    <t>Carga eléctrica - Áreas relleno de colores - visibilidad</t>
  </si>
  <si>
    <t>Carga eléctrica - Áreas - Líneas X de referencias</t>
  </si>
  <si>
    <t>Carga eléctrica - Áreas - Líneas X de referencias - visibilidad</t>
  </si>
  <si>
    <t>Carga eléctrica - Áreas, etiqueta textual o Tag</t>
  </si>
  <si>
    <t>Alimentador eléctrico</t>
  </si>
  <si>
    <t>Transformador eléctrico</t>
  </si>
  <si>
    <t>Circuito eléctrico</t>
  </si>
  <si>
    <t>Circuito eléctrico - Nombre</t>
  </si>
  <si>
    <t>Circuito eléctrico - etiqueta textual o Tag</t>
  </si>
  <si>
    <t>Conector eléctrico</t>
  </si>
  <si>
    <t>Conector eléctrico - etiqueta textual o Tag</t>
  </si>
  <si>
    <t>Factor de demanda eléctrica</t>
  </si>
  <si>
    <t>Factor de demanda eléctrica - Parámetros de definiciones</t>
  </si>
  <si>
    <t>Equipamiento eléctrico</t>
  </si>
  <si>
    <t>Equipamiento eléctrico - Líneas ocultas</t>
  </si>
  <si>
    <t>Equipamiento eléctrico - Etiqueta textual o Tag</t>
  </si>
  <si>
    <t>Dispositivo eléctrico</t>
  </si>
  <si>
    <t>Dispositivo eléctrico - Líneas ocultas</t>
  </si>
  <si>
    <t>Dispositivo eléctrico - Etiqueta textual o Tag</t>
  </si>
  <si>
    <t>Circuito eléctrico interno</t>
  </si>
  <si>
    <t>Carga eléctrica - Casos</t>
  </si>
  <si>
    <t>Carga eléctrica - Clasificación de casos</t>
  </si>
  <si>
    <t>Carga eléctrica - Conjunto de cargas</t>
  </si>
  <si>
    <t>Carga eléctrica - Instancia de zona</t>
  </si>
  <si>
    <t>Carga eléctrica - Tipo de zona</t>
  </si>
  <si>
    <t>Carga eléctrica - Fuente de potencia</t>
  </si>
  <si>
    <t>Carga eléctrica - Voltaje</t>
  </si>
  <si>
    <t>Elementos complementarios del proyecto que no tengan categoría definida</t>
  </si>
  <si>
    <t>Elementos complementarios del proyecto que no tengan categoría definida - Líneas ocultas</t>
  </si>
  <si>
    <t>Elementos complementarios del proyecto que no tengan categoría definida - Etiqueta textual o Tag</t>
  </si>
  <si>
    <t>Fase temporal de elementos a demoler</t>
  </si>
  <si>
    <t>Fase temporal de elementos nuevos a construir</t>
  </si>
  <si>
    <t>Fase temporal de elementos temporarios</t>
  </si>
  <si>
    <t>Juntas de dilatación - Líneas ocultas</t>
  </si>
  <si>
    <t>Extrusiones de la forma</t>
  </si>
  <si>
    <t>Contorno de área de telas</t>
  </si>
  <si>
    <t>Área de telas o tejidos</t>
  </si>
  <si>
    <t>Área de telas o tejidos - Líneas de boceto envolvente</t>
  </si>
  <si>
    <t>Área de telas o tejidos - Líneas de boceto contorno</t>
  </si>
  <si>
    <t>Área de telas o tejidos - Etiqueta textual o Tag</t>
  </si>
  <si>
    <t>Fabricación - Cápsulas y tanques - Línea de centro</t>
  </si>
  <si>
    <t>Fabricación - Cápsulas y tanques - Líneas de bajada</t>
  </si>
  <si>
    <t>Fabricación - Cápsulas y tanques - Líneas de subida</t>
  </si>
  <si>
    <t>Fabricación - Cápsulas y tanques - Simbología</t>
  </si>
  <si>
    <t>Fabricación - Conductos - Tareas</t>
  </si>
  <si>
    <t>Fabricación - Conductos - Línea de centro</t>
  </si>
  <si>
    <t>Fabricación - Conductos - Líneas de bajada</t>
  </si>
  <si>
    <t>Fabricación - Conductos - Aisladores</t>
  </si>
  <si>
    <t>Fabricación - Conductos - Líneas de alineamiento</t>
  </si>
  <si>
    <t>Fabricación - Conductos - Líneas de subida</t>
  </si>
  <si>
    <t>Fabricación - Conductos - Rigidizadores</t>
  </si>
  <si>
    <t>Fabricación - Conductos - Rigidizadores - Etiqueta textual o Tag</t>
  </si>
  <si>
    <t>Fabricación - Conductos - Simbología</t>
  </si>
  <si>
    <t>Fabricación - Conductos - Simbología - Etiqueta textual o Tag</t>
  </si>
  <si>
    <t>Fabricación - Conductos - Elemento de soporte</t>
  </si>
  <si>
    <t>Fabricación - Conductos - Elemento de soporte - Etiqueta textual o Tag</t>
  </si>
  <si>
    <t>Fabricación - Capas gráficas temporales</t>
  </si>
  <si>
    <t>Fabricación - Tubulares - Tareas</t>
  </si>
  <si>
    <t>Fabricación - Tubulares - Línea de centro</t>
  </si>
  <si>
    <t>Fabricación - Tubulares - Líneas de bajada</t>
  </si>
  <si>
    <t>Fabricación - Tubulares - Aisladores</t>
  </si>
  <si>
    <t>Fabricación - Tubulares - Líneas de subida</t>
  </si>
  <si>
    <t>Fabricación - Tubulares - Simbología</t>
  </si>
  <si>
    <t>Área de telas de refuerzo estructural</t>
  </si>
  <si>
    <t>Área de telas de refuerzo estructural - Contorno</t>
  </si>
  <si>
    <t>Área de telas de refuerzo estructural - Etiqueta textual o Tag</t>
  </si>
  <si>
    <t>Área de telas de refuerzo estructural - Hilos</t>
  </si>
  <si>
    <t>Área de telas de refuerzo estructural - Símbolo de dirección de armado</t>
  </si>
  <si>
    <t>Acabado del alero del tejado</t>
  </si>
  <si>
    <t>Acabado del alero del tejado - Etiqueta textual o Tag</t>
  </si>
  <si>
    <t>Región con relleno de color</t>
  </si>
  <si>
    <t>Región con relleno de patrón lineal</t>
  </si>
  <si>
    <t>Dispositivos de Alarma de combate a incendios</t>
  </si>
  <si>
    <t>Dispositivos de Alarma de combate a incendios - Etiqueta textual o Tag</t>
  </si>
  <si>
    <t>Dispositivos de protección y combate a incendios</t>
  </si>
  <si>
    <t>Dispositivos de protección y combate a incendios - Líneas ocultas</t>
  </si>
  <si>
    <t>Dispositivos de protección y combate a incendios - Etiqueta textual o Tag</t>
  </si>
  <si>
    <t>Dispositivo general o inespecífico</t>
  </si>
  <si>
    <t>Conductos - Curvas flexibles</t>
  </si>
  <si>
    <t>Conductos - Curvas flexibles - Líneas centrales</t>
  </si>
  <si>
    <t>Conductos - Curvas flexibles - Líneas de contorno</t>
  </si>
  <si>
    <t>Conductos - Curvas flexibles - Líneas de aislamiento</t>
  </si>
  <si>
    <t>Conductos - Curvas flexibles - Patrones</t>
  </si>
  <si>
    <t>Conductos - Curvas flexibles - Etiqueta textual o Tag</t>
  </si>
  <si>
    <t>Tuberías - Curvas flexibles</t>
  </si>
  <si>
    <t>Tuberías - Curvas flexibles - Líneas centrales</t>
  </si>
  <si>
    <t>Tuberías - Curvas flexibles - Líneas de contorno</t>
  </si>
  <si>
    <t>Tuberías - Curvas flexibles - Líneas de aislamiento</t>
  </si>
  <si>
    <t>Tuberías - Curvas flexibles - Patrones</t>
  </si>
  <si>
    <t>Tuberías - Curvas flexibles - Etiqueta textual o Tag</t>
  </si>
  <si>
    <t>Capa de los pisos</t>
  </si>
  <si>
    <t>Pisos - Sistema de coordenadas local</t>
  </si>
  <si>
    <t>Categoría de los pisos</t>
  </si>
  <si>
    <t>Pisos analíticos - Geometría</t>
  </si>
  <si>
    <t>Pisos - Patrón de relleno superficial en corte</t>
  </si>
  <si>
    <t>Pisos - Categoría default</t>
  </si>
  <si>
    <t>Pisos - Capa de acabado 1</t>
  </si>
  <si>
    <t>Pisos - Capa de acabado 2</t>
  </si>
  <si>
    <t>Pisos - Capa de aislamiento</t>
  </si>
  <si>
    <t>Pisos - Líneas de contorno interior</t>
  </si>
  <si>
    <t>Pisos - Capa de membrana</t>
  </si>
  <si>
    <t>Pisos - Proyecciones</t>
  </si>
  <si>
    <t>Pisos - Líneas de segmentación</t>
  </si>
  <si>
    <t>Pisos - Capa del núcleo</t>
  </si>
  <si>
    <t>Pisos - Capa del sustrato</t>
  </si>
  <si>
    <t>Pisos - Patrón de relleno superficial en vistas</t>
  </si>
  <si>
    <t>Fluidos</t>
  </si>
  <si>
    <t>Losa de fundación - Sistema de coordenadas local</t>
  </si>
  <si>
    <t>Equipamiento para servicios de alimentación</t>
  </si>
  <si>
    <t>Equipamiento para servicios de alimentación - Líneas ocultas</t>
  </si>
  <si>
    <t>Equipamiento para servicios de alimentación - Etiqueta textual o Tag</t>
  </si>
  <si>
    <t>Fundación - símbolo de dirección de la armadura</t>
  </si>
  <si>
    <t>Losa de fundación - Analítica</t>
  </si>
  <si>
    <t>Losa de fundación - Analítica - Etiqueta textual o Tag</t>
  </si>
  <si>
    <t>Viga analítica - geometría</t>
  </si>
  <si>
    <t>Mobiliario</t>
  </si>
  <si>
    <t>Mobiliario - Líneas ocultas</t>
  </si>
  <si>
    <t>Sistemas de mobiliario</t>
  </si>
  <si>
    <t>Sistemas de mobiliario - Líneas ocultas</t>
  </si>
  <si>
    <t>Sistemas de mobiliario - Etiqueta textual o Tag</t>
  </si>
  <si>
    <t>Mobiliario - Etiqueta textual o Tag</t>
  </si>
  <si>
    <t>Elemento del modelo analítico para Green Building Techo</t>
  </si>
  <si>
    <t>Elemento del modelo analítico para Green Building Pared exterior</t>
  </si>
  <si>
    <t>Elemento del modelo analítico para Green Building Domo fijo</t>
  </si>
  <si>
    <t>Elemento del modelo analítico para Green Building Ventana fija</t>
  </si>
  <si>
    <t>Elemento del modelo analítico para Green Building Piso interno</t>
  </si>
  <si>
    <t>Elemento del modelo analítico para Green Building Pared interna</t>
  </si>
  <si>
    <t>Elemento del modelo analítico para Green Building Puerta de abrir</t>
  </si>
  <si>
    <t>Elemento del modelo analítico para Green Building Abertura</t>
  </si>
  <si>
    <t>Elemento del modelo analítico para Green Building Abertura de ventilación</t>
  </si>
  <si>
    <t>Elemento del modelo analítico para Green Building Domo operable</t>
  </si>
  <si>
    <t>Elemento del modelo analítico para Green Building Ventana operable</t>
  </si>
  <si>
    <t>Elemento del modelo analítico para Green Building Piso elevado</t>
  </si>
  <si>
    <t>Elemento del modelo analítico para Green Building Tejado</t>
  </si>
  <si>
    <t>Elemento del modelo analítico para Green Building Brise</t>
  </si>
  <si>
    <t>Elemento del modelo analítico para Green Building Losa</t>
  </si>
  <si>
    <t>Elemento del modelo analítico para Green Building Puerta de correr</t>
  </si>
  <si>
    <t>Elemento del modelo analítico para Green Building Tipo de elemento Exterior</t>
  </si>
  <si>
    <t>Elemento del modelo analítico para Green Building Tipo de elemento Interior</t>
  </si>
  <si>
    <t>Elemento del modelo analítico para Green Building Tipo de brise</t>
  </si>
  <si>
    <t>Elemento del modelo analítico para Green Building Tipo de sótano</t>
  </si>
  <si>
    <t>Elemento del modelo analítico para Green Building Superficie ventilada</t>
  </si>
  <si>
    <t>Elemento del modelo analítico para Green Building Techo de sótano</t>
  </si>
  <si>
    <t>Elemento del modelo analítico para Green Building Losa de sótano</t>
  </si>
  <si>
    <t>Elemento del modelo analítico para Green Building Pared de sótano</t>
  </si>
  <si>
    <t>Elemento del modelo analítico para Green Building Caras</t>
  </si>
  <si>
    <t>Anotaciones genéricas</t>
  </si>
  <si>
    <t>Líneas genéricas</t>
  </si>
  <si>
    <t>Modelo genérico - Líneas ocultas</t>
  </si>
  <si>
    <t>Viga principal - vigas longitudinales</t>
  </si>
  <si>
    <t>Advertencia gráfica - Abierta</t>
  </si>
  <si>
    <t>Cabeza de ejes estructurales</t>
  </si>
  <si>
    <t>Ejes estructurales</t>
  </si>
  <si>
    <t>Guías de ejes estructurales</t>
  </si>
  <si>
    <t>Pasamanos - Etiqueta textual o Tag</t>
  </si>
  <si>
    <t>Elementos paisajísticos no vegetales</t>
  </si>
  <si>
    <t>Elementos paisajísticos no vegetales - Líneas ocultas</t>
  </si>
  <si>
    <t>Elementos paisajísticos no vegetales - Etiqueta textual o Tag</t>
  </si>
  <si>
    <t>Pisos - Líneas ocultas</t>
  </si>
  <si>
    <t>Líneas ocultas</t>
  </si>
  <si>
    <t>Columnas estructurales - Líneas ocultas</t>
  </si>
  <si>
    <t>Fundaciones estructurales - Líneas ocultas</t>
  </si>
  <si>
    <t>Vigas estructurales - Líneas ocultas</t>
  </si>
  <si>
    <t>Paredes - Líneas ocultas</t>
  </si>
  <si>
    <t>Barras horizontales de contraviento</t>
  </si>
  <si>
    <t>Elemento host</t>
  </si>
  <si>
    <t>Elemento host de techos</t>
  </si>
  <si>
    <t>Elemento host de pisos</t>
  </si>
  <si>
    <t>Elemento host HF</t>
  </si>
  <si>
    <t>Elemento host de tejados</t>
  </si>
  <si>
    <t>Elemento host - Etiqueta textual o Tag</t>
  </si>
  <si>
    <t>Elemento host de paredes</t>
  </si>
  <si>
    <t>Elemento host plantilla</t>
  </si>
  <si>
    <t>Carga HVAC - Tipo de edificación</t>
  </si>
  <si>
    <t>Carga HVAC - Tabla de cargas</t>
  </si>
  <si>
    <t>Carga HVAC - Tipos de espacios</t>
  </si>
  <si>
    <t>Zonas de HVAC</t>
  </si>
  <si>
    <t>Zonas de HVAC - contorno perimetral</t>
  </si>
  <si>
    <t>Zonas de HVAC - relleno de color</t>
  </si>
  <si>
    <t>Zonas de HVAC - contorno de relleno</t>
  </si>
  <si>
    <t>Zonas de HVAC - visibilidad de relleno de color</t>
  </si>
  <si>
    <t>Zonas de HVAC - líneas X de referencias</t>
  </si>
  <si>
    <t>Zonas de HVAC - líneas X de referencias - visibilidad</t>
  </si>
  <si>
    <t>Estilo de líneas de instancias</t>
  </si>
  <si>
    <t>Líneas de aislamiento</t>
  </si>
  <si>
    <t>Carga HVAC - Área interna</t>
  </si>
  <si>
    <t>Carga HVAC - Área interna - Etiqueta textual o Tag</t>
  </si>
  <si>
    <t>Carga HVAC - Área interna - Línea</t>
  </si>
  <si>
    <t>Carga HVAC - Área interna - Línea - Etiqueta textual o Tag</t>
  </si>
  <si>
    <t>Carga HVAC - Interna</t>
  </si>
  <si>
    <t>Carga HVAC - punto interno</t>
  </si>
  <si>
    <t>Carga HVAC - punto interno - Etiqueta textual o Tag</t>
  </si>
  <si>
    <t>Líneas - Líneas invisibles</t>
  </si>
  <si>
    <t>Elementos de interfaz</t>
  </si>
  <si>
    <t>Fundación aislada analítica</t>
  </si>
  <si>
    <t>Fundación aislada analítica - Etiqueta textual o Tag</t>
  </si>
  <si>
    <t>Viga tipo cabrio para soporte de losas</t>
  </si>
  <si>
    <t>Anotaciones clave - Etiqueta textual o Tag</t>
  </si>
  <si>
    <t>Barras inclinadas o diagonales de contraviento</t>
  </si>
  <si>
    <t>Layout - Bases del camino</t>
  </si>
  <si>
    <t>Layout - Bases del trazado de tuberías</t>
  </si>
  <si>
    <t>Leyenda de componentes</t>
  </si>
  <si>
    <t>Pisos del edificio - Cabeza del símbolo</t>
  </si>
  <si>
    <t>Pisos del edificio</t>
  </si>
  <si>
    <t>Equipamientos de iluminación</t>
  </si>
  <si>
    <t>Equipamientos de iluminación - Líneas ocultas</t>
  </si>
  <si>
    <t>Equipamientos de iluminación - Fuentes</t>
  </si>
  <si>
    <t>Haz de luz lineal - Usa datos de fotometría IES</t>
  </si>
  <si>
    <t>Luces de las familias de lámparas - Usa datos de fotometría IES</t>
  </si>
  <si>
    <t>Líneas</t>
  </si>
  <si>
    <t>Líneas - Líneas en vista</t>
  </si>
  <si>
    <t>Líneas - Líneas ocultas</t>
  </si>
  <si>
    <t>Punto base del vínculo</t>
  </si>
  <si>
    <t>Vínculo analítico de miembros estructurales</t>
  </si>
  <si>
    <t>Carga estructural accidental</t>
  </si>
  <si>
    <t>Carga estructural muerta</t>
  </si>
  <si>
    <t>Carga estructural viva</t>
  </si>
  <si>
    <t>Carga estructural viva de cubierta</t>
  </si>
  <si>
    <t>Carga estructural sísmica</t>
  </si>
  <si>
    <t>Carga estructural de nieve</t>
  </si>
  <si>
    <t>Carga estructural de temperatura</t>
  </si>
  <si>
    <t>Carga estructural de viento</t>
  </si>
  <si>
    <t>Región de máscara gráfica</t>
  </si>
  <si>
    <t>Masas</t>
  </si>
  <si>
    <t>Elemento de Revit obsoleto Procure utilizar un elemento diferente</t>
  </si>
  <si>
    <t>Masas - Caras - Etiqueta textual o Tag</t>
  </si>
  <si>
    <t>Masas - Caras de paredes de fachada</t>
  </si>
  <si>
    <t>Masas - Caras de paredes de sótanos</t>
  </si>
  <si>
    <t>Masas - Segmentador de caras</t>
  </si>
  <si>
    <t>Masas - Cara de pisos de masa</t>
  </si>
  <si>
    <t>Masas - Forma tridimensional</t>
  </si>
  <si>
    <t>Masas - vidrio</t>
  </si>
  <si>
    <t>Masas - vidrios todos</t>
  </si>
  <si>
    <t>Masas - Líneas ocultas</t>
  </si>
  <si>
    <t>Masas - Masa</t>
  </si>
  <si>
    <t>Masas - Masa - Líneas de contorno</t>
  </si>
  <si>
    <t>Masas - Masa - Líneas de proyección</t>
  </si>
  <si>
    <t>Masas - Caras de paredes internas</t>
  </si>
  <si>
    <t>Masas - Aberturas de masas</t>
  </si>
  <si>
    <t>Masas - Caras de tejados y cubiertas</t>
  </si>
  <si>
    <t>Masas - Caras de brise-soleil</t>
  </si>
  <si>
    <t>Masas - Caras de cúpulas acristaladas</t>
  </si>
  <si>
    <t>Masas - Caras de losas</t>
  </si>
  <si>
    <t>Masas - Etiqueta textual o Tag</t>
  </si>
  <si>
    <t>Masas - Caras de todas las paredes</t>
  </si>
  <si>
    <t>Masas - Caras de zonas</t>
  </si>
  <si>
    <t>Coincidencias</t>
  </si>
  <si>
    <t>Coincidencias textuales</t>
  </si>
  <si>
    <t>Coincidencias de detalles</t>
  </si>
  <si>
    <t>Coincidencias - Líneas de coincidencias</t>
  </si>
  <si>
    <t>Coincidencias de modelos</t>
  </si>
  <si>
    <t>Coincidencias de perfiles</t>
  </si>
  <si>
    <t>Coincidencias de componentes de situación</t>
  </si>
  <si>
    <t>Materiales del modelo</t>
  </si>
  <si>
    <t>Materiales del modelo - Etiqueta textual o Tag</t>
  </si>
  <si>
    <t>Dispositivos de control mecánico</t>
  </si>
  <si>
    <t>Dispositivos de control mecánico - Líneas ocultas</t>
  </si>
  <si>
    <t>Dispositivos de control mecánico - Etiqueta textual o Tag</t>
  </si>
  <si>
    <t>Equipamiento mecánico</t>
  </si>
  <si>
    <t>Equipamiento mecánico - Líneas ocultas</t>
  </si>
  <si>
    <t>Conjunto mecánico</t>
  </si>
  <si>
    <t>Conjunto mecánico - Líneas de contorno</t>
  </si>
  <si>
    <t>Conjunto mecánico - Etiqueta textual o Tag</t>
  </si>
  <si>
    <t>Equipamiento mecánico - Etiqueta textual o Tag</t>
  </si>
  <si>
    <t>Equipamiento hospitalario</t>
  </si>
  <si>
    <t>Equipamiento hospitalario - Líneas ocultas</t>
  </si>
  <si>
    <t>Equipamiento hospitalario - Etiqueta textual o Tag</t>
  </si>
  <si>
    <t>Análisis MEP - Circuito de aire</t>
  </si>
  <si>
    <t>Análisis MEP - Conducto analítico</t>
  </si>
  <si>
    <t>Análisis MEP - Interruptores de transferencia</t>
  </si>
  <si>
    <t>Análisis MEP - Circuito de agua</t>
  </si>
  <si>
    <t>MEP - Accesorios de soporte para conductos y tuberías</t>
  </si>
  <si>
    <t>MEP - Accesorios de soporte para conductos y tuberías - Etiqueta textual o Tag</t>
  </si>
  <si>
    <t>MEP - Carga térmica - Áreas relleno de colores</t>
  </si>
  <si>
    <t>MEP - Carga térmica - Áreas relleno de colores - visibilidad</t>
  </si>
  <si>
    <t>MEP - Carga térmica - Áreas - Líneas X de referencias</t>
  </si>
  <si>
    <t>MEP - Carga térmica - Áreas - Líneas X de referencias - visibilidad</t>
  </si>
  <si>
    <t>MEP - Carga térmica - Líneas de separación de áreas</t>
  </si>
  <si>
    <t>MEP - Elemento de Revit obsoleto Procure utilizar un elemento diferente</t>
  </si>
  <si>
    <t>MEP - Espacios HVAC - relleno de colores</t>
  </si>
  <si>
    <t>MEP - Espacios HVAC - contorno del espacio</t>
  </si>
  <si>
    <t>MEP - Espacios HVAC - contorno del espacio visibilidad</t>
  </si>
  <si>
    <t>MEP - Espacios HVAC - líneas X de referencia del espacio</t>
  </si>
  <si>
    <t>MEP - Espacios HVAC - líneas X de referencia del espacio visibilidad</t>
  </si>
  <si>
    <t>MEP - Espacio HVAC</t>
  </si>
  <si>
    <t>MEP - Espacio HVAC - Líneas de separación de espacios</t>
  </si>
  <si>
    <t>MEP - Espacio HVAC - Etiqueta textual o Tag</t>
  </si>
  <si>
    <t>MEP - Zonificación - espacial para HVAC</t>
  </si>
  <si>
    <t>MEP - Espacios HVAC - contorno de la zona</t>
  </si>
  <si>
    <t>MEP - Espacios HVAC - relleno de color de la zona</t>
  </si>
  <si>
    <t>MEP - Espacios HVAC - relleno de color de la zona - visibilidad</t>
  </si>
  <si>
    <t>MEP - Espacios HVAC - líneas X de referencia del espacio - visibilidad</t>
  </si>
  <si>
    <t>MEP - Zonificación - espacial para HVAC - Etiqueta textual o Tag</t>
  </si>
  <si>
    <t>Grupos del modelo - Etiqueta textual o Tag</t>
  </si>
  <si>
    <t>Textos 3D del modelo</t>
  </si>
  <si>
    <t>Etiqueta textual o Tag multicategoría</t>
  </si>
  <si>
    <t>Líneas de llamada múltiple - Etiqueta textual o Tag</t>
  </si>
  <si>
    <t>Referencias múltiples textuales</t>
  </si>
  <si>
    <t>Escalera continua entre múltiples pisos</t>
  </si>
  <si>
    <t>Multi caras</t>
  </si>
  <si>
    <t>Dispositivo hospitalario para enfermerías</t>
  </si>
  <si>
    <t>Dispositivo hospitalario para enfermerías - Etiqueta textual o Tag</t>
  </si>
  <si>
    <t>Líneas de proyección superior</t>
  </si>
  <si>
    <t>Esquemas de tablas gráficas</t>
  </si>
  <si>
    <t>Carga eléctrica - parámetros de clasificación de cargas</t>
  </si>
  <si>
    <t>Plaza o elemento de estacionamiento</t>
  </si>
  <si>
    <t>Plaza o elemento de estacionamiento - Líneas ocultas</t>
  </si>
  <si>
    <t>Plaza o elemento de estacionamiento - Etiqueta textual o Tag</t>
  </si>
  <si>
    <t>Capas constitutivas de paredes, pisos, techos y cubiertas - Líneas ocultas</t>
  </si>
  <si>
    <t>Capas constitutivas de paredes, pisos, techos y cubiertas</t>
  </si>
  <si>
    <t>Capas constitutivas de paredes, pisos, techos y cubiertas - Etiqueta textual o Tag</t>
  </si>
  <si>
    <t>Líneas de caminos</t>
  </si>
  <si>
    <t>Líneas de caminos - Etiqueta textual o Tag</t>
  </si>
  <si>
    <t>Distribución de la armadura</t>
  </si>
  <si>
    <t>Símbolo de distribución de la armadura</t>
  </si>
  <si>
    <t>Distribución de la armadura, etiqueta textual o Tag</t>
  </si>
  <si>
    <t>Fases temporales</t>
  </si>
  <si>
    <t>Capiteles de pilares de infraestructura</t>
  </si>
  <si>
    <t>Paredes de contención de infraestructura</t>
  </si>
  <si>
    <t>Paredes de contención de infraestructura - Etiqueta textual o Tag</t>
  </si>
  <si>
    <t>Accesorio para tuberías</t>
  </si>
  <si>
    <t>Accesorio para tuberías - Etiqueta textual o Tag</t>
  </si>
  <si>
    <t>Tuberías - Leyendas de colores</t>
  </si>
  <si>
    <t>Tuberías - Colores</t>
  </si>
  <si>
    <t>Tuberías - Conectores de tubos</t>
  </si>
  <si>
    <t>Tuberías - Curvas</t>
  </si>
  <si>
    <t>Tuberías - Curvas centrales unifilares</t>
  </si>
  <si>
    <t>Tuberías - Curvas de contornos bifilares</t>
  </si>
  <si>
    <t>Tuberías - Cortas verticales</t>
  </si>
  <si>
    <t>Tuberías - Curvas de aislamientos</t>
  </si>
  <si>
    <t>Tuberías - Cortas verticales subida y bajada</t>
  </si>
  <si>
    <t>Tuberías - Conexiones</t>
  </si>
  <si>
    <t>Tuberías - Conexiones - Líneas centrales unifilares</t>
  </si>
  <si>
    <t>Tuberías - Conexiones - Aislamientos</t>
  </si>
  <si>
    <t>Tuberías de agua - Símbolo de separación</t>
  </si>
  <si>
    <t>Tuberías - Aislamientos</t>
  </si>
  <si>
    <t>Tuberías - Conexiones - Etiqueta textual o Tag</t>
  </si>
  <si>
    <t>Tuberías - Materiales</t>
  </si>
  <si>
    <t>Tabla de tuberías</t>
  </si>
  <si>
    <t>Segmentos de tuberías</t>
  </si>
  <si>
    <t>Segmentos de tuberías - Etiqueta textual o Tag</t>
  </si>
  <si>
    <t>Sistema de tuberías</t>
  </si>
  <si>
    <t>Sistema de tuberías - referencia</t>
  </si>
  <si>
    <t>Sistema de tuberías - referencia visibilidad</t>
  </si>
  <si>
    <t>Conductos - soportes de instalación</t>
  </si>
  <si>
    <t>Tuberías - soportes de instalación</t>
  </si>
  <si>
    <t>Región plana</t>
  </si>
  <si>
    <t>Elementos de paisajismo - vegetación</t>
  </si>
  <si>
    <t>Elementos de paisajismo - vegetación - Líneas ocultas</t>
  </si>
  <si>
    <t>Elementos de paisajismo - vegetación - Etiqueta textual o Tag</t>
  </si>
  <si>
    <t>Equipamiento sanitario</t>
  </si>
  <si>
    <t>Equipamiento sanitario - Líneas ocultas</t>
  </si>
  <si>
    <t>Equipamiento sanitario - Etiqueta textual o Tag</t>
  </si>
  <si>
    <t>Nube de puntos</t>
  </si>
  <si>
    <t>Carga estructural puntual</t>
  </si>
  <si>
    <t>Carga estructural puntual, etiqueta textual o Tag</t>
  </si>
  <si>
    <t>Familias de perfiles</t>
  </si>
  <si>
    <t>Punto base del proyecto</t>
  </si>
  <si>
    <t>Información del proyecto</t>
  </si>
  <si>
    <t>Propiedad</t>
  </si>
  <si>
    <t>Conjunto de propiedades</t>
  </si>
  <si>
    <t>Terzas</t>
  </si>
  <si>
    <t>Pasamanos - Barra de balaustre</t>
  </si>
  <si>
    <t>Pasamanos - Barra de corte del balaustre</t>
  </si>
  <si>
    <t>Pasamanos - Pasamanos</t>
  </si>
  <si>
    <t>Pasamanos - Pasamanos sobre el corte</t>
  </si>
  <si>
    <t>Pasamanos - Líneas de extensión del contorno del pasamanos</t>
  </si>
  <si>
    <t>Pasamanos - Líneas de contorno</t>
  </si>
  <si>
    <t>Pasamanos - Soporte del pasamanos</t>
  </si>
  <si>
    <t>Sistema de pasamanos</t>
  </si>
  <si>
    <t>Sistema de pasamanos - Balaustre</t>
  </si>
  <si>
    <t>Sistema de pasamanos - Pasamanos superior</t>
  </si>
  <si>
    <t>Sistema de pasamanos - Abrazadera del pasamanos superior</t>
  </si>
  <si>
    <t>Sistema de pasamanos - Accesorios</t>
  </si>
  <si>
    <t>Sistema de pasamanos - Paneles de cerramiento</t>
  </si>
  <si>
    <t>Sistema de pasamanos - Postes verticales</t>
  </si>
  <si>
    <t>Sistema de pasamanos - Pasamanos inferiores</t>
  </si>
  <si>
    <t>Sistema de pasamanos - Segmento</t>
  </si>
  <si>
    <t>Sistema de pasamanos - Etiqueta textual o Tag</t>
  </si>
  <si>
    <t>Sistema de pasamanos - Terminación</t>
  </si>
  <si>
    <t>Sistema de pasamanos - Transiciones</t>
  </si>
  <si>
    <t>Pasamanos - Terminación</t>
  </si>
  <si>
    <t>Pasamanos - Pasamanos superior</t>
  </si>
  <si>
    <t>Pasamanos - Pasamanos superior sobre el corte</t>
  </si>
  <si>
    <t>Rampa sobre la línea de corte</t>
  </si>
  <si>
    <t>Rampa - Flecha de bajada</t>
  </si>
  <si>
    <t>Rampa - Texto de subida o bajada</t>
  </si>
  <si>
    <t>Rampa - Líneas ocultas</t>
  </si>
  <si>
    <t>Rampa - Soporte lateral</t>
  </si>
  <si>
    <t>Rampa - Soporte lateral - sobre la línea de corte</t>
  </si>
  <si>
    <t>Rampa - Flecha de subida</t>
  </si>
  <si>
    <t>Imagen ráster o bitmap insertada en el modelo</t>
  </si>
  <si>
    <t>Barras de refuerzo y armadura de refuerzo</t>
  </si>
  <si>
    <t>Forma de la armadura - Líneas ocultas</t>
  </si>
  <si>
    <t>Forma de la armadura, líneas</t>
  </si>
  <si>
    <t>Líneas de boceto de la armadura</t>
  </si>
  <si>
    <t>Barras de refuerzo y armadura de refuerzo - Etiqueta textual o Tag</t>
  </si>
  <si>
    <t>Líneas de referencia</t>
  </si>
  <si>
    <t>Puntos de referencia</t>
  </si>
  <si>
    <t>Puntos de referencia - Líneas ocultas</t>
  </si>
  <si>
    <t>Puntos de referencia - Líneas</t>
  </si>
  <si>
    <t>Puntos de referencia - Planos</t>
  </si>
  <si>
    <t>Puntos de referencia - Puntos</t>
  </si>
  <si>
    <t>Visor de referencias</t>
  </si>
  <si>
    <t>Visor de referencias simbólico</t>
  </si>
  <si>
    <t>Segmento de paginación eliminado</t>
  </si>
  <si>
    <t>Región para renderizar</t>
  </si>
  <si>
    <t>Línea de repetición de detalles</t>
  </si>
  <si>
    <t>Forma de entalle de albañilerías</t>
  </si>
  <si>
    <t>Nube simbólica de revisión de detalles</t>
  </si>
  <si>
    <t>Nube simbólica de revisión de detalles - Etiqueta textual o Tag</t>
  </si>
  <si>
    <t>Revisiones de proyecto - Numeración</t>
  </si>
  <si>
    <t>Revisiones de proyecto</t>
  </si>
  <si>
    <t>Vínculo rígido analítico estructural</t>
  </si>
  <si>
    <t>Símbolo de subida o bajada en tuberías - Yin y Yang</t>
  </si>
  <si>
    <t>Infraestructura viaria</t>
  </si>
  <si>
    <t>Infraestructura viaria - Líneas ocultas</t>
  </si>
  <si>
    <t>Infraestructura viaria - Etiqueta textual o Tag</t>
  </si>
  <si>
    <t>Tejados - Aberturas</t>
  </si>
  <si>
    <t>Tejados - Todos</t>
  </si>
  <si>
    <t>Tejados - Tipo de corte del alero</t>
  </si>
  <si>
    <t>Tejados - Patrón de relleno en corte</t>
  </si>
  <si>
    <t>Tejados - Capa de acabado 1</t>
  </si>
  <si>
    <t>Tejados - Capa de acabado 2</t>
  </si>
  <si>
    <t>Tejados - Líneas ocultas</t>
  </si>
  <si>
    <t>Tejados - Capa de aislamiento</t>
  </si>
  <si>
    <t>Tejados - Líneas de borde interiores</t>
  </si>
  <si>
    <t>Tejados - Capa de membrana</t>
  </si>
  <si>
    <t>Tejados - Forro del alero</t>
  </si>
  <si>
    <t>Tejados - Forro del alero - Etiqueta textual o Tag</t>
  </si>
  <si>
    <t>Tejados - Proyecciones</t>
  </si>
  <si>
    <t>Tejados - Capa de núcleo</t>
  </si>
  <si>
    <t>Tejados - Capa de sustrato</t>
  </si>
  <si>
    <t>Tejados - Patrón de relleno en vista</t>
  </si>
  <si>
    <t>Tejados - Etiqueta textual o Tag</t>
  </si>
  <si>
    <t>Ambiente - Relleno en color</t>
  </si>
  <si>
    <t>Ambiente - Poligonal perimetral</t>
  </si>
  <si>
    <t>Ambiente - Visibilidad del relleno</t>
  </si>
  <si>
    <t>Ambiente - Visibilidad del perímetro</t>
  </si>
  <si>
    <t>Ambiente - Líneas cruzadas de referencia</t>
  </si>
  <si>
    <t>Ambiente - Visibilidad de las líneas cruzadas de referencia</t>
  </si>
  <si>
    <t>Ambiente - Objeto volumétrico</t>
  </si>
  <si>
    <t>Ambiente - Línea separadora de ambientes</t>
  </si>
  <si>
    <t>Ambiente - Símbolo de etiqueta textual o Tag</t>
  </si>
  <si>
    <t>Curva de enrutamiento de conductos y tuberías</t>
  </si>
  <si>
    <t>Ramal secundario de enrutamiento de conductos y tuberías</t>
  </si>
  <si>
    <t>Ramal principal de enrutamiento de conductos y tuberías</t>
  </si>
  <si>
    <t>Preferencias de enrutamiento de conductos y tuberías</t>
  </si>
  <si>
    <t>Vínculo de archivo Revit</t>
  </si>
  <si>
    <t>Vínculo de archivo Revit - Etiqueta textual o Tag</t>
  </si>
  <si>
    <t>Tabla gráfica</t>
  </si>
  <si>
    <t>Tabla textual</t>
  </si>
  <si>
    <t>Grupo de parámetros de una tabla</t>
  </si>
  <si>
    <t>Superficie topográfica - Curvas de niveles secundarias</t>
  </si>
  <si>
    <t>Caja volumétrica controlable de la vista 3D para limitar la visualización del modelo</t>
  </si>
  <si>
    <t>Símbolo de corte - Líneas medias de la cabeza</t>
  </si>
  <si>
    <t>Símbolo de corte - Cabeza</t>
  </si>
  <si>
    <t>Símbolo de corte - Líneas finas de la cabeza</t>
  </si>
  <si>
    <t>Símbolo de corte - Líneas gruesas de la cabeza</t>
  </si>
  <si>
    <t>Símbolo de corte - Línea de corte</t>
  </si>
  <si>
    <t>Dispositivo de seguridad</t>
  </si>
  <si>
    <t>Dispositivo de seguridad - Etiqueta textual o Tag</t>
  </si>
  <si>
    <t>Elemento de alcantarillado sanitario</t>
  </si>
  <si>
    <t>Abertura o perforación de foso</t>
  </si>
  <si>
    <t>Abertura o perforación de foso - Líneas ocultas</t>
  </si>
  <si>
    <t>Punto base compartido</t>
  </si>
  <si>
    <t>Hojas o planchas</t>
  </si>
  <si>
    <t>Elemento de señalización - Líneas ocultas</t>
  </si>
  <si>
    <t>Elemento de señalización - Etiqueta textual o Tag</t>
  </si>
  <si>
    <t>Situación - Líneas ocultas</t>
  </si>
  <si>
    <t>Situación - Punto interno</t>
  </si>
  <si>
    <t>Situación - Punto perimetral</t>
  </si>
  <si>
    <t>Situación - Región</t>
  </si>
  <si>
    <t>Situación - Superficie</t>
  </si>
  <si>
    <t>Líneas - Líneas de boceto</t>
  </si>
  <si>
    <t>Bordes de losa - Etiqueta textual o Tag</t>
  </si>
  <si>
    <t>Equipamientos especializados - Líneas ocultas</t>
  </si>
  <si>
    <t>Símbolo de punto de dimensionamiento</t>
  </si>
  <si>
    <t>Símbolos de punto de dimensionamiento</t>
  </si>
  <si>
    <t>Símbolo de inclinación</t>
  </si>
  <si>
    <t>Símbolos de inclinación</t>
  </si>
  <si>
    <t>Boquilla rociadora para extinción de fuego</t>
  </si>
  <si>
    <t>Boquilla rociadora para extinción de fuego - Etiqueta textual o Tag</t>
  </si>
  <si>
    <t>Paredes formadas por apilamiento de tipos de paredes</t>
  </si>
  <si>
    <t>Escaleras</t>
  </si>
  <si>
    <t>Escaleras - Líneas de interrupción</t>
  </si>
  <si>
    <t>Escaleras - Líneas de interrupción sobre el corte</t>
  </si>
  <si>
    <t>Escaleras - Flechas de bajada o subida</t>
  </si>
  <si>
    <t>Escaleras - Texto de bajada o subida</t>
  </si>
  <si>
    <t>Escaleras - Líneas ocultas</t>
  </si>
  <si>
    <t>Escaleras - Descansillos</t>
  </si>
  <si>
    <t>Escaleras - Descansillos - Etiqueta textual o Tag</t>
  </si>
  <si>
    <t>Escaleras - Líneas del borde saliente del peldaño</t>
  </si>
  <si>
    <t>Escaleras - Líneas del borde saliente del peldaño sobre el corte</t>
  </si>
  <si>
    <t>Escaleras - Contorno</t>
  </si>
  <si>
    <t>Escaleras - Contorno sobre el corte</t>
  </si>
  <si>
    <t>Escaleras - Tramos</t>
  </si>
  <si>
    <t>Escaleras - Tramos sobre el corte</t>
  </si>
  <si>
    <t>Pasamanos de las escaleras</t>
  </si>
  <si>
    <t>Pasamanos de las escaleras - Líneas sobre el corte</t>
  </si>
  <si>
    <t>Pasamanos de las escaleras - Balaustre</t>
  </si>
  <si>
    <t>Pasamanos de las escaleras - Pasamanos superior</t>
  </si>
  <si>
    <t>Pasamanos de las escaleras - Pasamanos</t>
  </si>
  <si>
    <t>Pasamanos de las escaleras - Pasamanos - Etiqueta textual o Tag</t>
  </si>
  <si>
    <t>Escaleras - Contrahuellas</t>
  </si>
  <si>
    <t>Escaleras - Contrahuellas sobre el corte</t>
  </si>
  <si>
    <t>Escaleras - Tramos - Etiqueta textual o Tag</t>
  </si>
  <si>
    <t>Escaleras - Líneas de trazado del contorno externo</t>
  </si>
  <si>
    <t>Escaleras - Línea de trazado central de recorrido en el descansillo</t>
  </si>
  <si>
    <t>Escaleras - Línea de trazado central de recorrido</t>
  </si>
  <si>
    <t>Escaleras - Línea de trazado de los peldaños</t>
  </si>
  <si>
    <t>Escaleras - Líneas de trazado de los tramos</t>
  </si>
  <si>
    <t>Escaleras - Soportes laterales</t>
  </si>
  <si>
    <t>Escaleras - Soportes</t>
  </si>
  <si>
    <t>Escaleras - Soportes sobre la línea de corte</t>
  </si>
  <si>
    <t>Escaleras - Soportes - Etiqueta textual o Tag</t>
  </si>
  <si>
    <t>Escaleras - Etiqueta textual o Tag</t>
  </si>
  <si>
    <t>Escaleras - Numeración de peldaños</t>
  </si>
  <si>
    <t>Escaleras - Numeración de peldaños - Etiqueta textual o Tag</t>
  </si>
  <si>
    <t>Escaleras - Flechas de subida o bajada</t>
  </si>
  <si>
    <t>Escaleras - Texto de subida o bajada</t>
  </si>
  <si>
    <t>Estructura de acero problemática</t>
  </si>
  <si>
    <t>Conexión estructural - Anclaje</t>
  </si>
  <si>
    <t>Conexión estructural - Anclaje - Etiqueta textual o Tag</t>
  </si>
  <si>
    <t>Conexión estructural - Tornillos</t>
  </si>
  <si>
    <t>Conexión estructural - Tornillos - Etiqueta textual o Tag</t>
  </si>
  <si>
    <t>Conexión estructural - Líneas ocultas</t>
  </si>
  <si>
    <t>Conexión estructural - Perforación</t>
  </si>
  <si>
    <t>Conexión estructural - Perforación - Etiqueta textual o Tag</t>
  </si>
  <si>
    <t>Conexión estructural - Modificador</t>
  </si>
  <si>
    <t>Conexión estructural - Advertencia</t>
  </si>
  <si>
    <t>Conexión estructural - Otras</t>
  </si>
  <si>
    <t>Placas de conexiones estructurales</t>
  </si>
  <si>
    <t>Placas de conexiones estructurales - Etiqueta textual o Tag</t>
  </si>
  <si>
    <t>Conexión estructural - Referencias</t>
  </si>
  <si>
    <t>Conexión estructural - Perno de corte</t>
  </si>
  <si>
    <t>Conexión estructural - Perno de corte - Etiqueta textual o Tag</t>
  </si>
  <si>
    <t>Conexión estructural - Simbología</t>
  </si>
  <si>
    <t>Puntos de soldadura de conexiones estructurales</t>
  </si>
  <si>
    <t>Puntos de soldadura de conexiones estructurales - Etiqueta textual o Tag</t>
  </si>
  <si>
    <t>Conexión estructural - Línea de control</t>
  </si>
  <si>
    <t>Anotaciones estructurales</t>
  </si>
  <si>
    <t>Representación de contraviento</t>
  </si>
  <si>
    <t>Columna estructural - Línea de eje</t>
  </si>
  <si>
    <t>Columna estructural</t>
  </si>
  <si>
    <t>Conexión estructural - Símbolo Tick</t>
  </si>
  <si>
    <t>Columna estructural - Etiqueta textual o Tag</t>
  </si>
  <si>
    <t>Fundaciones estructurales</t>
  </si>
  <si>
    <t>Vigas estructurales</t>
  </si>
  <si>
    <t>Líneas de localización de vigas estructurales</t>
  </si>
  <si>
    <t>Aberturas de vigas estructurales</t>
  </si>
  <si>
    <t>Sistemas de vigamientos estructurales</t>
  </si>
  <si>
    <t>Vigas estructurales - Etiqueta textual o Tag</t>
  </si>
  <si>
    <t>Conexión estructural - Rigidizador</t>
  </si>
  <si>
    <t>Conexión estructural - Rigidizador - Líneas ocultas</t>
  </si>
  <si>
    <t>Conexión estructural - Rigidizador - Etiqueta textual o Tag</t>
  </si>
  <si>
    <t>Tendón estructural - Líneas ocultas</t>
  </si>
  <si>
    <t>Tendón estructural</t>
  </si>
  <si>
    <t>Tendón estructural - Etiqueta textual o Tag</t>
  </si>
  <si>
    <t>Celosía estructural</t>
  </si>
  <si>
    <t>Líneas ocultas de representación de la celosía</t>
  </si>
  <si>
    <t>Símbolos de representación de la celosía</t>
  </si>
  <si>
    <t>Conexión estructural - Líneas de soldadura</t>
  </si>
  <si>
    <t>Camino solar 1</t>
  </si>
  <si>
    <t>Horario del amanecer</t>
  </si>
  <si>
    <t>Horario del atardecer</t>
  </si>
  <si>
    <t>Estudio solar</t>
  </si>
  <si>
    <t>Superficie solar</t>
  </si>
  <si>
    <t>Aberturas en paredes</t>
  </si>
  <si>
    <t>Plantillas de esquemas de cuadros de interruptores</t>
  </si>
  <si>
    <t>Dispositivos de telefonía</t>
  </si>
  <si>
    <t>Dispositivos de telefonía - Etiqueta textual o Tag</t>
  </si>
  <si>
    <t>Estructura temporal</t>
  </si>
  <si>
    <t>Estructura temporal - Líneas ocultas</t>
  </si>
  <si>
    <t>Estructura temporal - Etiqueta textual o Tag</t>
  </si>
  <si>
    <t>Notas textuales</t>
  </si>
  <si>
    <t>Patrones de sombreado</t>
  </si>
  <si>
    <t>Líneas medias de sellos y planchas</t>
  </si>
  <si>
    <t>Sellos y planchas</t>
  </si>
  <si>
    <t>Líneas finas de sellos y planchas</t>
  </si>
  <si>
    <t>Líneas gruesas de sellos y planchas</t>
  </si>
  <si>
    <t>Superficie topográfica</t>
  </si>
  <si>
    <t>Superficie topográfica - Curvas de nivel</t>
  </si>
  <si>
    <t>Superficie topográfica - Curvas de nivel - Líneas ocultas</t>
  </si>
  <si>
    <t>Superficie topográfica - Vínculo</t>
  </si>
  <si>
    <t>Superficie topográfica - superficie</t>
  </si>
  <si>
    <t>Sólido topográfico - Curvas de nivel</t>
  </si>
  <si>
    <t>Sólido topográfico - Patrón de relleno en corte</t>
  </si>
  <si>
    <t>Sólido topográfico - Capa de acabado 1</t>
  </si>
  <si>
    <t>Sólido topográfico - Capa de acabado 2</t>
  </si>
  <si>
    <t>Sólido topográfico - Líneas de triangulación</t>
  </si>
  <si>
    <t>Sólido topográfico - Líneas de triangulación ocultas</t>
  </si>
  <si>
    <t>Sólido topográfico - Capa de aislamiento</t>
  </si>
  <si>
    <t>Sólido topográfico - Capa de membrana</t>
  </si>
  <si>
    <t>Sólido topográfico - Curvas de nivel secundarias</t>
  </si>
  <si>
    <t>Sólido topográfico - Líneas de segmentación</t>
  </si>
  <si>
    <t>Sólido topográfico - Capa de núcleo</t>
  </si>
  <si>
    <t>Sólido topográfico - Capa de sustrato</t>
  </si>
  <si>
    <t>Sólido topográfico - Patrón de relleno en vista</t>
  </si>
  <si>
    <t>Pasamanos superior - Etiqueta textual o Tag</t>
  </si>
  <si>
    <t>Celosías</t>
  </si>
  <si>
    <t>Viga estructural inferior</t>
  </si>
  <si>
    <t>Barras de la celosía</t>
  </si>
  <si>
    <t>Celosías - Etiqueta textual o Tag</t>
  </si>
  <si>
    <t>Viga estructural superior</t>
  </si>
  <si>
    <t>Barras verticales de contraviento</t>
  </si>
  <si>
    <t>Circulaciones verticales</t>
  </si>
  <si>
    <t>Circulaciones verticales - Líneas ocultas</t>
  </si>
  <si>
    <t>Circulaciones verticales - Etiqueta textual o Tag</t>
  </si>
  <si>
    <t>Aisladores de vibración</t>
  </si>
  <si>
    <t>Aisladores de vibración - Etiqueta textual o Tag</t>
  </si>
  <si>
    <t>Amortiguadores de vibración</t>
  </si>
  <si>
    <t>Amortiguadores de vibración - Líneas ocultas</t>
  </si>
  <si>
    <t>Amortiguadores de vibración - Etiqueta textual o Tag</t>
  </si>
  <si>
    <t>Visor</t>
  </si>
  <si>
    <t>Nombre de cada guía de viewport</t>
  </si>
  <si>
    <t>Viewport</t>
  </si>
  <si>
    <t>Las vistas del proyecto</t>
  </si>
  <si>
    <t>Volumen de interés</t>
  </si>
  <si>
    <t>Análisis de paredes</t>
  </si>
  <si>
    <t>Análisis de paredes, etiqueta textual o Tag</t>
  </si>
  <si>
    <t>Núcleo estructurante de las paredes</t>
  </si>
  <si>
    <t>Pared de fundación, análisis</t>
  </si>
  <si>
    <t>Pared de fundación, análisis, etiqueta textual o Tag</t>
  </si>
  <si>
    <t>Capas de las paredes</t>
  </si>
  <si>
    <t>Sistema de coordenada local de las paredes</t>
  </si>
  <si>
    <t>Capas de las paredes, excepto el núcleo</t>
  </si>
  <si>
    <t>Plano de referencia de las paredes</t>
  </si>
  <si>
    <t>Todas las paredes</t>
  </si>
  <si>
    <t>Geometría analítica de las paredes</t>
  </si>
  <si>
    <t>Patrones geométricos de las paredes</t>
  </si>
  <si>
    <t>Pared, capa de acabado 1</t>
  </si>
  <si>
    <t>Pared, capa de acabado 2</t>
  </si>
  <si>
    <t>Pared, capa de aislamiento</t>
  </si>
  <si>
    <t>Pared, capa de membrana</t>
  </si>
  <si>
    <t>Pared, líneas de proyección</t>
  </si>
  <si>
    <t>Pared, capa de núcleo</t>
  </si>
  <si>
    <t>Pared, capa de sustrato (embozos, revocos)</t>
  </si>
  <si>
    <t>Pared, patrón superficial</t>
  </si>
  <si>
    <t>Frisos de las paredes, etiqueta textual o Tag</t>
  </si>
  <si>
    <t>Todas las paredes, etiqueta textual o Tag</t>
  </si>
  <si>
    <t>Dimensiones de referencias débiles</t>
  </si>
  <si>
    <t>Ventanas</t>
  </si>
  <si>
    <t>Ventanas - Marcos</t>
  </si>
  <si>
    <t>Ventanas - Proyecciones de marcos</t>
  </si>
  <si>
    <t>Ventanas - Vidrios en corte</t>
  </si>
  <si>
    <t>Ventanas - Vidrios en proyección</t>
  </si>
  <si>
    <t>Ventanas - Líneas ocultas</t>
  </si>
  <si>
    <t>Ventanas - Abertura en corte</t>
  </si>
  <si>
    <t>Ventanas - Abertura en proyección</t>
  </si>
  <si>
    <t>Ventanas - Alféizar en corte</t>
  </si>
  <si>
    <t>Ventanas - Alféizar en proyección</t>
  </si>
  <si>
    <t>Ventanas - Etiqueta textual o Tag</t>
  </si>
  <si>
    <t>Cableado</t>
  </si>
  <si>
    <t>Flechas del cableado</t>
  </si>
  <si>
    <t>Aislamientos del cableado</t>
  </si>
  <si>
    <t>Materiales del cableado</t>
  </si>
  <si>
    <t>Cableado - Etiqueta textual o Tag</t>
  </si>
  <si>
    <t>Rangos de temperatura del cableado</t>
  </si>
  <si>
    <t>Marcas Ticks del cableado</t>
  </si>
  <si>
    <t>Rayos X - Borde del perfil restringido</t>
  </si>
  <si>
    <t>Rayos X - Curva implícita del camino</t>
  </si>
  <si>
    <t>Rayos X - Curva del camino</t>
  </si>
  <si>
    <t>Rayos X - Punto del camino</t>
  </si>
  <si>
    <t>Rayos X - Borde del perfil</t>
  </si>
  <si>
    <t>Rayos X - Borde lateral</t>
  </si>
  <si>
    <t>Zonificación - Equipamiento</t>
  </si>
  <si>
    <t>Zonificación - Esquemas de colores</t>
  </si>
  <si>
    <t>Etiqueta textual o Tag de zonificación</t>
  </si>
  <si>
    <t>Zonificación - Envolvente</t>
  </si>
  <si>
    <t>Zapata aislada</t>
  </si>
  <si>
    <t>Tejado plano</t>
  </si>
  <si>
    <t xml:space="preserve">Cuerda estructural </t>
  </si>
  <si>
    <t>Conducto de la cuerda estructural</t>
  </si>
  <si>
    <t>Línea de base de la hoja de cálculo</t>
  </si>
  <si>
    <t>Canaleta pluvial del alero del tejado</t>
  </si>
  <si>
    <t>Canaleta pluvial del alero del tejado - Etiqueta textual o Tag</t>
  </si>
  <si>
    <t>Punto base - Coordenada X</t>
  </si>
  <si>
    <t>Punto base - Coordenada Y</t>
  </si>
  <si>
    <t>Punto base - Coordenada Z</t>
  </si>
  <si>
    <t>Elemento de referência espacial tipo evento de superlargura</t>
  </si>
  <si>
    <t>Tejado tipo mariposa</t>
  </si>
  <si>
    <t>Telhado tipo borboleta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</si>
</sst>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rgb="FF000000"/>
      <name val="Aptos Narrow"/>
      <family val="2"/>
      <charset val="1"/>
    </font>
    <font>
      <b/>
      <sz val="6"/>
      <name val="Arial Nova Cond"/>
      <family val="2"/>
      <charset val="1"/>
    </font>
    <font>
      <sz val="6"/>
      <color rgb="FF000000"/>
      <name val="Arial Nova Cond"/>
      <family val="2"/>
      <charset val="1"/>
    </font>
    <font>
      <sz val="6"/>
      <name val="Arial Nova Cond"/>
      <family val="2"/>
      <charset val="1"/>
    </font>
    <font>
      <sz val="6"/>
      <color rgb="FF000000"/>
      <name val="Arial Nova Cond"/>
      <family val="2"/>
    </font>
    <font>
      <i/>
      <sz val="6"/>
      <name val="Arial Nova Cond"/>
      <family val="2"/>
      <charset val="1"/>
    </font>
    <font>
      <sz val="8"/>
      <name val="Aptos Narrow"/>
      <family val="2"/>
      <charset val="1"/>
    </font>
    <font>
      <sz val="6"/>
      <name val="Arial Nova Cond"/>
      <family val="2"/>
    </font>
    <font>
      <b/>
      <sz val="6"/>
      <name val="Arial Nova Cond"/>
      <family val="2"/>
    </font>
    <font>
      <i/>
      <sz val="6"/>
      <name val="Arial Nova Cond"/>
      <family val="2"/>
    </font>
    <font>
      <sz val="6"/>
      <color rgb="FF777777"/>
      <name val="Arial Nova Cond"/>
      <family val="2"/>
    </font>
    <font>
      <sz val="6"/>
      <color rgb="FF000000"/>
      <name val="Aptos Narrow"/>
      <family val="2"/>
      <charset val="1"/>
    </font>
    <font>
      <sz val="6"/>
      <color rgb="FF000000"/>
      <name val="Arial Narrow"/>
      <family val="2"/>
    </font>
    <font>
      <b/>
      <sz val="6"/>
      <color rgb="FF000000"/>
      <name val="Arial Narrow"/>
      <family val="2"/>
    </font>
    <font>
      <sz val="11"/>
      <color rgb="FF000000"/>
      <name val="Arial Narrow"/>
      <family val="2"/>
    </font>
    <font>
      <b/>
      <sz val="6"/>
      <name val="Arial Narrow"/>
      <family val="2"/>
    </font>
    <font>
      <sz val="6"/>
      <name val="Arial Narrow"/>
      <family val="2"/>
    </font>
    <font>
      <sz val="6"/>
      <color theme="1"/>
      <name val="Arial Narrow"/>
      <family val="2"/>
    </font>
  </fonts>
  <fills count="19">
    <fill>
      <patternFill patternType="none"/>
    </fill>
    <fill>
      <patternFill patternType="gray125"/>
    </fill>
    <fill>
      <patternFill patternType="solid">
        <fgColor rgb="FFFFC000"/>
        <bgColor rgb="FFFF9900"/>
      </patternFill>
    </fill>
    <fill>
      <patternFill patternType="solid">
        <fgColor rgb="FFF2AA84"/>
        <bgColor rgb="FFF6C6AD"/>
      </patternFill>
    </fill>
    <fill>
      <patternFill patternType="solid">
        <fgColor rgb="FFF6E896"/>
        <bgColor rgb="FFD9F2D0"/>
      </patternFill>
    </fill>
    <fill>
      <patternFill patternType="solid">
        <fgColor rgb="FFF6C6AD"/>
        <bgColor rgb="FFFFC7CE"/>
      </patternFill>
    </fill>
    <fill>
      <patternFill patternType="solid">
        <fgColor rgb="FFD9D9D9"/>
        <bgColor rgb="FFD1D1D1"/>
      </patternFill>
    </fill>
    <fill>
      <patternFill patternType="solid">
        <fgColor rgb="FFA6CAEC"/>
        <bgColor rgb="FFD1D1D1"/>
      </patternFill>
    </fill>
    <fill>
      <patternFill patternType="solid">
        <fgColor rgb="FF8ED973"/>
        <bgColor rgb="FFB4E5A2"/>
      </patternFill>
    </fill>
    <fill>
      <patternFill patternType="solid">
        <fgColor rgb="FFB4E5A2"/>
        <bgColor rgb="FFD1D1D1"/>
      </patternFill>
    </fill>
    <fill>
      <patternFill patternType="solid">
        <fgColor rgb="FFD1D1D1"/>
        <bgColor rgb="FFD9D9D9"/>
      </patternFill>
    </fill>
    <fill>
      <patternFill patternType="solid">
        <fgColor rgb="FFDCEAF7"/>
        <bgColor rgb="FFD9F2D0"/>
      </patternFill>
    </fill>
    <fill>
      <patternFill patternType="solid">
        <fgColor rgb="FFD9F2D0"/>
        <bgColor rgb="FFDCEAF7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BE79D"/>
        <bgColor indexed="64"/>
      </patternFill>
    </fill>
    <fill>
      <patternFill patternType="solid">
        <fgColor rgb="FFFBE79D"/>
        <bgColor rgb="FFD9F2D0"/>
      </patternFill>
    </fill>
    <fill>
      <patternFill patternType="solid">
        <fgColor rgb="FFFBE79D"/>
        <bgColor rgb="FFFFC7CE"/>
      </patternFill>
    </fill>
    <fill>
      <patternFill patternType="solid">
        <fgColor rgb="FFFFFFFF"/>
        <bgColor indexed="64"/>
      </patternFill>
    </fill>
    <fill>
      <patternFill patternType="solid">
        <fgColor theme="9" tint="0.59999389629810485"/>
        <bgColor indexed="64"/>
      </patternFill>
    </fill>
  </fills>
  <borders count="11">
    <border>
      <left/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rgb="FF46B1E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/>
      <bottom style="medium">
        <color rgb="FFEEEEEE"/>
      </bottom>
      <diagonal/>
    </border>
  </borders>
  <cellStyleXfs count="1">
    <xf numFmtId="0" fontId="0" fillId="0" borderId="0"/>
  </cellStyleXfs>
  <cellXfs count="93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2" fillId="0" borderId="0" xfId="0" applyFont="1" applyAlignment="1">
      <alignment vertical="center"/>
    </xf>
    <xf numFmtId="0" fontId="4" fillId="5" borderId="4" xfId="0" applyFont="1" applyFill="1" applyBorder="1" applyAlignment="1">
      <alignment horizontal="left" vertical="center"/>
    </xf>
    <xf numFmtId="0" fontId="2" fillId="5" borderId="1" xfId="0" applyFont="1" applyFill="1" applyBorder="1" applyAlignment="1">
      <alignment horizontal="left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vertical="center"/>
    </xf>
    <xf numFmtId="0" fontId="3" fillId="0" borderId="0" xfId="0" applyFont="1"/>
    <xf numFmtId="0" fontId="5" fillId="6" borderId="7" xfId="0" applyFont="1" applyFill="1" applyBorder="1" applyAlignment="1">
      <alignment horizontal="center" vertical="center" wrapText="1"/>
    </xf>
    <xf numFmtId="0" fontId="1" fillId="6" borderId="2" xfId="0" applyFont="1" applyFill="1" applyBorder="1" applyAlignment="1">
      <alignment horizontal="left" vertical="center" wrapText="1"/>
    </xf>
    <xf numFmtId="0" fontId="1" fillId="6" borderId="3" xfId="0" applyFont="1" applyFill="1" applyBorder="1" applyAlignment="1">
      <alignment horizontal="left" vertical="center" wrapText="1"/>
    </xf>
    <xf numFmtId="0" fontId="3" fillId="0" borderId="0" xfId="0" applyFont="1" applyAlignment="1">
      <alignment horizontal="left"/>
    </xf>
    <xf numFmtId="0" fontId="5" fillId="6" borderId="1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vertical="center"/>
    </xf>
    <xf numFmtId="0" fontId="3" fillId="2" borderId="6" xfId="0" applyFont="1" applyFill="1" applyBorder="1" applyAlignment="1">
      <alignment vertical="center"/>
    </xf>
    <xf numFmtId="0" fontId="7" fillId="13" borderId="4" xfId="0" applyFont="1" applyFill="1" applyBorder="1" applyAlignment="1">
      <alignment horizontal="left" vertical="center"/>
    </xf>
    <xf numFmtId="0" fontId="4" fillId="0" borderId="0" xfId="0" applyFont="1"/>
    <xf numFmtId="0" fontId="8" fillId="6" borderId="7" xfId="0" applyFont="1" applyFill="1" applyBorder="1" applyAlignment="1">
      <alignment horizontal="center" vertical="center"/>
    </xf>
    <xf numFmtId="0" fontId="8" fillId="6" borderId="2" xfId="0" applyFont="1" applyFill="1" applyBorder="1" applyAlignment="1">
      <alignment horizontal="center" vertical="center" wrapText="1"/>
    </xf>
    <xf numFmtId="0" fontId="8" fillId="6" borderId="3" xfId="0" applyFont="1" applyFill="1" applyBorder="1" applyAlignment="1">
      <alignment horizontal="center" vertical="center" wrapText="1"/>
    </xf>
    <xf numFmtId="0" fontId="7" fillId="6" borderId="2" xfId="0" applyFont="1" applyFill="1" applyBorder="1" applyAlignment="1">
      <alignment horizontal="center" vertical="center"/>
    </xf>
    <xf numFmtId="0" fontId="8" fillId="7" borderId="2" xfId="0" applyFont="1" applyFill="1" applyBorder="1" applyAlignment="1">
      <alignment horizontal="center" vertical="center"/>
    </xf>
    <xf numFmtId="0" fontId="4" fillId="7" borderId="4" xfId="0" applyFont="1" applyFill="1" applyBorder="1" applyAlignment="1">
      <alignment vertical="center"/>
    </xf>
    <xf numFmtId="0" fontId="8" fillId="8" borderId="4" xfId="0" applyFont="1" applyFill="1" applyBorder="1" applyAlignment="1">
      <alignment horizontal="center" vertical="center"/>
    </xf>
    <xf numFmtId="0" fontId="4" fillId="9" borderId="4" xfId="0" applyFont="1" applyFill="1" applyBorder="1" applyAlignment="1">
      <alignment horizontal="left" vertical="center"/>
    </xf>
    <xf numFmtId="0" fontId="7" fillId="9" borderId="4" xfId="0" applyFont="1" applyFill="1" applyBorder="1" applyAlignment="1">
      <alignment horizontal="center" vertical="center"/>
    </xf>
    <xf numFmtId="0" fontId="9" fillId="9" borderId="4" xfId="0" applyFont="1" applyFill="1" applyBorder="1" applyAlignment="1">
      <alignment horizontal="center" vertical="center"/>
    </xf>
    <xf numFmtId="0" fontId="9" fillId="7" borderId="4" xfId="0" applyFont="1" applyFill="1" applyBorder="1" applyAlignment="1">
      <alignment horizontal="center" vertical="center"/>
    </xf>
    <xf numFmtId="0" fontId="8" fillId="2" borderId="4" xfId="0" applyFont="1" applyFill="1" applyBorder="1" applyAlignment="1">
      <alignment horizontal="center" vertical="center" wrapText="1"/>
    </xf>
    <xf numFmtId="0" fontId="9" fillId="10" borderId="4" xfId="0" applyFont="1" applyFill="1" applyBorder="1" applyAlignment="1">
      <alignment vertical="center"/>
    </xf>
    <xf numFmtId="0" fontId="9" fillId="10" borderId="6" xfId="0" applyFont="1" applyFill="1" applyBorder="1" applyAlignment="1">
      <alignment vertical="center"/>
    </xf>
    <xf numFmtId="0" fontId="4" fillId="11" borderId="4" xfId="0" applyFont="1" applyFill="1" applyBorder="1" applyAlignment="1">
      <alignment vertical="center"/>
    </xf>
    <xf numFmtId="0" fontId="4" fillId="12" borderId="4" xfId="0" applyFont="1" applyFill="1" applyBorder="1" applyAlignment="1">
      <alignment horizontal="left" vertical="center"/>
    </xf>
    <xf numFmtId="0" fontId="7" fillId="12" borderId="4" xfId="0" applyFont="1" applyFill="1" applyBorder="1" applyAlignment="1">
      <alignment horizontal="center" vertical="center"/>
    </xf>
    <xf numFmtId="0" fontId="7" fillId="9" borderId="4" xfId="0" applyFont="1" applyFill="1" applyBorder="1" applyAlignment="1">
      <alignment horizontal="left" vertical="center"/>
    </xf>
    <xf numFmtId="0" fontId="7" fillId="12" borderId="4" xfId="0" applyFont="1" applyFill="1" applyBorder="1" applyAlignment="1">
      <alignment horizontal="left" vertical="center"/>
    </xf>
    <xf numFmtId="0" fontId="4" fillId="11" borderId="8" xfId="0" applyFont="1" applyFill="1" applyBorder="1" applyAlignment="1">
      <alignment vertical="center"/>
    </xf>
    <xf numFmtId="0" fontId="7" fillId="12" borderId="8" xfId="0" applyFont="1" applyFill="1" applyBorder="1" applyAlignment="1">
      <alignment horizontal="center" vertical="center"/>
    </xf>
    <xf numFmtId="0" fontId="9" fillId="9" borderId="8" xfId="0" applyFont="1" applyFill="1" applyBorder="1" applyAlignment="1">
      <alignment horizontal="center" vertical="center"/>
    </xf>
    <xf numFmtId="0" fontId="9" fillId="7" borderId="8" xfId="0" applyFont="1" applyFill="1" applyBorder="1" applyAlignment="1">
      <alignment horizontal="center" vertical="center"/>
    </xf>
    <xf numFmtId="0" fontId="4" fillId="3" borderId="4" xfId="0" applyFont="1" applyFill="1" applyBorder="1" applyAlignment="1">
      <alignment horizontal="left" vertical="center" wrapText="1"/>
    </xf>
    <xf numFmtId="0" fontId="7" fillId="13" borderId="1" xfId="0" applyFont="1" applyFill="1" applyBorder="1" applyAlignment="1">
      <alignment horizontal="left" vertical="center"/>
    </xf>
    <xf numFmtId="0" fontId="4" fillId="5" borderId="1" xfId="0" applyFont="1" applyFill="1" applyBorder="1" applyAlignment="1">
      <alignment horizontal="left" vertical="center"/>
    </xf>
    <xf numFmtId="0" fontId="10" fillId="17" borderId="10" xfId="0" applyFont="1" applyFill="1" applyBorder="1" applyAlignment="1">
      <alignment vertical="center" wrapText="1"/>
    </xf>
    <xf numFmtId="0" fontId="10" fillId="18" borderId="4" xfId="0" applyFont="1" applyFill="1" applyBorder="1" applyAlignment="1">
      <alignment vertical="center" wrapText="1"/>
    </xf>
    <xf numFmtId="0" fontId="10" fillId="18" borderId="1" xfId="0" applyFont="1" applyFill="1" applyBorder="1" applyAlignment="1">
      <alignment vertical="center" wrapText="1"/>
    </xf>
    <xf numFmtId="0" fontId="0" fillId="0" borderId="4" xfId="0" applyBorder="1"/>
    <xf numFmtId="0" fontId="4" fillId="17" borderId="0" xfId="0" applyFont="1" applyFill="1"/>
    <xf numFmtId="0" fontId="11" fillId="0" borderId="0" xfId="0" applyFont="1"/>
    <xf numFmtId="0" fontId="12" fillId="13" borderId="4" xfId="0" applyFont="1" applyFill="1" applyBorder="1" applyAlignment="1">
      <alignment vertical="center"/>
    </xf>
    <xf numFmtId="0" fontId="12" fillId="13" borderId="4" xfId="0" applyFont="1" applyFill="1" applyBorder="1"/>
    <xf numFmtId="0" fontId="13" fillId="2" borderId="1" xfId="0" applyFont="1" applyFill="1" applyBorder="1" applyAlignment="1">
      <alignment horizontal="center" vertical="center" wrapText="1"/>
    </xf>
    <xf numFmtId="0" fontId="12" fillId="15" borderId="1" xfId="0" applyFont="1" applyFill="1" applyBorder="1" applyAlignment="1">
      <alignment horizontal="center" vertical="center"/>
    </xf>
    <xf numFmtId="0" fontId="14" fillId="0" borderId="0" xfId="0" applyFont="1"/>
    <xf numFmtId="0" fontId="13" fillId="2" borderId="5" xfId="0" applyFont="1" applyFill="1" applyBorder="1" applyAlignment="1">
      <alignment horizontal="center" vertical="center" wrapText="1"/>
    </xf>
    <xf numFmtId="0" fontId="13" fillId="2" borderId="2" xfId="0" applyFont="1" applyFill="1" applyBorder="1" applyAlignment="1">
      <alignment horizontal="center" vertical="center" wrapText="1"/>
    </xf>
    <xf numFmtId="0" fontId="15" fillId="2" borderId="4" xfId="0" applyFont="1" applyFill="1" applyBorder="1" applyAlignment="1">
      <alignment horizontal="center" vertical="center" wrapText="1"/>
    </xf>
    <xf numFmtId="0" fontId="13" fillId="3" borderId="4" xfId="0" applyFont="1" applyFill="1" applyBorder="1" applyAlignment="1">
      <alignment horizontal="center" vertical="center" wrapText="1"/>
    </xf>
    <xf numFmtId="0" fontId="13" fillId="3" borderId="4" xfId="0" applyFont="1" applyFill="1" applyBorder="1" applyAlignment="1">
      <alignment horizontal="left" vertical="center" wrapText="1"/>
    </xf>
    <xf numFmtId="0" fontId="13" fillId="2" borderId="9" xfId="0" applyFont="1" applyFill="1" applyBorder="1" applyAlignment="1">
      <alignment horizontal="center" vertical="center" wrapText="1"/>
    </xf>
    <xf numFmtId="0" fontId="13" fillId="15" borderId="1" xfId="0" applyFont="1" applyFill="1" applyBorder="1" applyAlignment="1">
      <alignment horizontal="center" vertical="center"/>
    </xf>
    <xf numFmtId="0" fontId="12" fillId="16" borderId="5" xfId="0" applyFont="1" applyFill="1" applyBorder="1" applyAlignment="1">
      <alignment horizontal="left" vertical="center"/>
    </xf>
    <xf numFmtId="0" fontId="12" fillId="14" borderId="2" xfId="0" applyFont="1" applyFill="1" applyBorder="1" applyAlignment="1">
      <alignment vertical="center"/>
    </xf>
    <xf numFmtId="0" fontId="12" fillId="15" borderId="2" xfId="0" applyFont="1" applyFill="1" applyBorder="1" applyAlignment="1">
      <alignment horizontal="left" vertical="center"/>
    </xf>
    <xf numFmtId="0" fontId="16" fillId="2" borderId="4" xfId="0" applyFont="1" applyFill="1" applyBorder="1" applyAlignment="1">
      <alignment horizontal="center" vertical="center"/>
    </xf>
    <xf numFmtId="0" fontId="12" fillId="5" borderId="4" xfId="0" applyFont="1" applyFill="1" applyBorder="1" applyAlignment="1">
      <alignment horizontal="left" vertical="center"/>
    </xf>
    <xf numFmtId="0" fontId="12" fillId="5" borderId="1" xfId="0" applyFont="1" applyFill="1" applyBorder="1" applyAlignment="1">
      <alignment horizontal="left" vertical="center"/>
    </xf>
    <xf numFmtId="0" fontId="12" fillId="4" borderId="4" xfId="0" applyFont="1" applyFill="1" applyBorder="1" applyAlignment="1">
      <alignment horizontal="center" vertical="center"/>
    </xf>
    <xf numFmtId="0" fontId="12" fillId="15" borderId="1" xfId="0" applyFont="1" applyFill="1" applyBorder="1" applyAlignment="1">
      <alignment horizontal="left" vertical="center" wrapText="1"/>
    </xf>
    <xf numFmtId="0" fontId="12" fillId="16" borderId="2" xfId="0" applyFont="1" applyFill="1" applyBorder="1" applyAlignment="1">
      <alignment horizontal="left" vertical="center"/>
    </xf>
    <xf numFmtId="0" fontId="12" fillId="15" borderId="1" xfId="0" applyFont="1" applyFill="1" applyBorder="1" applyAlignment="1">
      <alignment horizontal="left" vertical="center"/>
    </xf>
    <xf numFmtId="0" fontId="12" fillId="15" borderId="4" xfId="0" applyFont="1" applyFill="1" applyBorder="1" applyAlignment="1">
      <alignment horizontal="left" vertical="center" wrapText="1"/>
    </xf>
    <xf numFmtId="0" fontId="12" fillId="16" borderId="4" xfId="0" applyFont="1" applyFill="1" applyBorder="1" applyAlignment="1">
      <alignment horizontal="left" vertical="center"/>
    </xf>
    <xf numFmtId="0" fontId="12" fillId="15" borderId="2" xfId="0" applyFont="1" applyFill="1" applyBorder="1" applyAlignment="1">
      <alignment horizontal="left" vertical="center" wrapText="1"/>
    </xf>
    <xf numFmtId="0" fontId="17" fillId="15" borderId="4" xfId="0" applyFont="1" applyFill="1" applyBorder="1" applyAlignment="1">
      <alignment horizontal="left" vertical="center" wrapText="1"/>
    </xf>
    <xf numFmtId="0" fontId="12" fillId="15" borderId="4" xfId="0" applyFont="1" applyFill="1" applyBorder="1" applyAlignment="1">
      <alignment horizontal="left" vertical="center"/>
    </xf>
    <xf numFmtId="0" fontId="12" fillId="15" borderId="4" xfId="0" applyFont="1" applyFill="1" applyBorder="1" applyAlignment="1">
      <alignment vertical="center"/>
    </xf>
    <xf numFmtId="0" fontId="12" fillId="14" borderId="4" xfId="0" applyFont="1" applyFill="1" applyBorder="1" applyAlignment="1">
      <alignment vertical="center"/>
    </xf>
    <xf numFmtId="0" fontId="12" fillId="14" borderId="5" xfId="0" applyFont="1" applyFill="1" applyBorder="1" applyAlignment="1">
      <alignment vertical="center"/>
    </xf>
    <xf numFmtId="0" fontId="12" fillId="16" borderId="1" xfId="0" applyFont="1" applyFill="1" applyBorder="1" applyAlignment="1">
      <alignment horizontal="left" vertical="center"/>
    </xf>
    <xf numFmtId="0" fontId="12" fillId="15" borderId="5" xfId="0" applyFont="1" applyFill="1" applyBorder="1" applyAlignment="1">
      <alignment horizontal="left" vertical="center"/>
    </xf>
    <xf numFmtId="0" fontId="13" fillId="15" borderId="2" xfId="0" applyFont="1" applyFill="1" applyBorder="1" applyAlignment="1">
      <alignment horizontal="center" vertical="center"/>
    </xf>
    <xf numFmtId="0" fontId="16" fillId="2" borderId="2" xfId="0" applyFont="1" applyFill="1" applyBorder="1" applyAlignment="1">
      <alignment horizontal="center" vertical="center"/>
    </xf>
    <xf numFmtId="0" fontId="12" fillId="5" borderId="2" xfId="0" applyFont="1" applyFill="1" applyBorder="1" applyAlignment="1">
      <alignment horizontal="left" vertical="center"/>
    </xf>
    <xf numFmtId="0" fontId="12" fillId="5" borderId="7" xfId="0" applyFont="1" applyFill="1" applyBorder="1" applyAlignment="1">
      <alignment horizontal="left" vertical="center"/>
    </xf>
    <xf numFmtId="0" fontId="12" fillId="14" borderId="1" xfId="0" applyFont="1" applyFill="1" applyBorder="1" applyAlignment="1">
      <alignment vertical="center"/>
    </xf>
    <xf numFmtId="0" fontId="12" fillId="15" borderId="4" xfId="0" applyFont="1" applyFill="1" applyBorder="1" applyAlignment="1">
      <alignment vertical="center" wrapText="1"/>
    </xf>
    <xf numFmtId="0" fontId="12" fillId="5" borderId="4" xfId="0" applyFont="1" applyFill="1" applyBorder="1" applyAlignment="1">
      <alignment horizontal="left"/>
    </xf>
    <xf numFmtId="0" fontId="16" fillId="13" borderId="1" xfId="0" applyFont="1" applyFill="1" applyBorder="1" applyAlignment="1">
      <alignment horizontal="left" vertical="center"/>
    </xf>
    <xf numFmtId="0" fontId="12" fillId="15" borderId="1" xfId="0" applyFont="1" applyFill="1" applyBorder="1" applyAlignment="1">
      <alignment vertical="center" wrapText="1"/>
    </xf>
    <xf numFmtId="0" fontId="16" fillId="14" borderId="4" xfId="0" applyFont="1" applyFill="1" applyBorder="1" applyAlignment="1">
      <alignment vertical="center" wrapText="1"/>
    </xf>
    <xf numFmtId="0" fontId="16" fillId="14" borderId="1" xfId="0" applyFont="1" applyFill="1" applyBorder="1" applyAlignment="1">
      <alignment vertical="center" wrapText="1"/>
    </xf>
  </cellXfs>
  <cellStyles count="1">
    <cellStyle name="Normal" xfId="0" builtinId="0"/>
  </cellStyles>
  <dxfs count="38">
    <dxf>
      <font>
        <b val="0"/>
        <i/>
        <strike val="0"/>
        <color rgb="FFFFFFFF"/>
      </font>
    </dxf>
    <dxf>
      <font>
        <b val="0"/>
        <i/>
        <strike val="0"/>
        <color rgb="FFFFFFFF"/>
      </font>
    </dxf>
    <dxf>
      <font>
        <b val="0"/>
        <i/>
        <strike val="0"/>
        <color rgb="FFFFFFFF"/>
      </font>
    </dxf>
    <dxf>
      <font>
        <b val="0"/>
        <i/>
        <strike val="0"/>
        <color rgb="FFFFFFFF"/>
      </font>
    </dxf>
    <dxf>
      <font>
        <strike val="0"/>
        <color rgb="FFFFFFFF"/>
      </font>
    </dxf>
    <dxf>
      <font>
        <strike val="0"/>
        <color rgb="FFFFFFFF"/>
      </font>
    </dxf>
    <dxf>
      <font>
        <strike val="0"/>
        <color rgb="FFFFFFFF"/>
      </font>
    </dxf>
    <dxf>
      <font>
        <b val="0"/>
        <i/>
        <strike val="0"/>
        <color rgb="FFFFFFFF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/>
        <strike val="0"/>
        <color rgb="FF747474"/>
      </font>
    </dxf>
    <dxf>
      <font>
        <b val="0"/>
        <i/>
        <strike val="0"/>
        <color rgb="FFFFFFFF"/>
      </font>
    </dxf>
    <dxf>
      <font>
        <b val="0"/>
        <i/>
        <strike val="0"/>
        <color rgb="FFFFFFFF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8000"/>
      <rgbColor rgb="FF000080"/>
      <rgbColor rgb="FF808000"/>
      <rgbColor rgb="FF800080"/>
      <rgbColor rgb="FF008080"/>
      <rgbColor rgb="FFD9D9D9"/>
      <rgbColor rgb="FF747474"/>
      <rgbColor rgb="FF9999FF"/>
      <rgbColor rgb="FF993366"/>
      <rgbColor rgb="FFFFCCCC"/>
      <rgbColor rgb="FFDCEAF7"/>
      <rgbColor rgb="FF660066"/>
      <rgbColor rgb="FFF2AA84"/>
      <rgbColor rgb="FF0066CC"/>
      <rgbColor rgb="FFD1D1D1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B4E5A2"/>
      <rgbColor rgb="FFD9F2D0"/>
      <rgbColor rgb="FFF6E896"/>
      <rgbColor rgb="FFA6CAEC"/>
      <rgbColor rgb="FFE59EDD"/>
      <rgbColor rgb="FFFFC7CE"/>
      <rgbColor rgb="FFF6C6AD"/>
      <rgbColor rgb="FF3366FF"/>
      <rgbColor rgb="FF46B1E1"/>
      <rgbColor rgb="FF8ED973"/>
      <rgbColor rgb="FFFFC0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BE79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" name="Shape 3" hidden="1">
          <a:extLst>
            <a:ext uri="{FF2B5EF4-FFF2-40B4-BE49-F238E27FC236}">
              <a16:creationId xmlns:a16="http://schemas.microsoft.com/office/drawing/2014/main" id="{0EC53A46-E8C5-401E-80BD-FC3AF211F1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" name="Shape 3" hidden="1">
          <a:extLst>
            <a:ext uri="{FF2B5EF4-FFF2-40B4-BE49-F238E27FC236}">
              <a16:creationId xmlns:a16="http://schemas.microsoft.com/office/drawing/2014/main" id="{4D66976D-B34A-423C-8F38-06708FF10E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" name="Shape 3" hidden="1">
          <a:extLst>
            <a:ext uri="{FF2B5EF4-FFF2-40B4-BE49-F238E27FC236}">
              <a16:creationId xmlns:a16="http://schemas.microsoft.com/office/drawing/2014/main" id="{FF6ACF3D-0C43-42BA-8521-C6F2FAEAFB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" name="Shape 3" hidden="1">
          <a:extLst>
            <a:ext uri="{FF2B5EF4-FFF2-40B4-BE49-F238E27FC236}">
              <a16:creationId xmlns:a16="http://schemas.microsoft.com/office/drawing/2014/main" id="{62843FE0-EDAA-4CC1-9C07-4253BD3D66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" name="Shape 3" hidden="1">
          <a:extLst>
            <a:ext uri="{FF2B5EF4-FFF2-40B4-BE49-F238E27FC236}">
              <a16:creationId xmlns:a16="http://schemas.microsoft.com/office/drawing/2014/main" id="{A37BD280-E7AD-4B8E-BBE2-938EC6EDB7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" name="Shape 3" hidden="1">
          <a:extLst>
            <a:ext uri="{FF2B5EF4-FFF2-40B4-BE49-F238E27FC236}">
              <a16:creationId xmlns:a16="http://schemas.microsoft.com/office/drawing/2014/main" id="{151E4F49-F079-4674-A19D-7CCA2953CD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" name="Shape 3" hidden="1">
          <a:extLst>
            <a:ext uri="{FF2B5EF4-FFF2-40B4-BE49-F238E27FC236}">
              <a16:creationId xmlns:a16="http://schemas.microsoft.com/office/drawing/2014/main" id="{AA993D2E-90C2-4BA4-B2FE-69807912B6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" name="Shape 3" hidden="1">
          <a:extLst>
            <a:ext uri="{FF2B5EF4-FFF2-40B4-BE49-F238E27FC236}">
              <a16:creationId xmlns:a16="http://schemas.microsoft.com/office/drawing/2014/main" id="{7BD641ED-B4F3-44CA-82AF-589B98873C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" name="Shape 3" hidden="1">
          <a:extLst>
            <a:ext uri="{FF2B5EF4-FFF2-40B4-BE49-F238E27FC236}">
              <a16:creationId xmlns:a16="http://schemas.microsoft.com/office/drawing/2014/main" id="{47DDAEAC-DEC2-4111-BDAB-9AE6AF4366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" name="Shape 3" hidden="1">
          <a:extLst>
            <a:ext uri="{FF2B5EF4-FFF2-40B4-BE49-F238E27FC236}">
              <a16:creationId xmlns:a16="http://schemas.microsoft.com/office/drawing/2014/main" id="{72C0DFAA-B615-474C-BE74-9EC87F32F4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" name="Shape 3" hidden="1">
          <a:extLst>
            <a:ext uri="{FF2B5EF4-FFF2-40B4-BE49-F238E27FC236}">
              <a16:creationId xmlns:a16="http://schemas.microsoft.com/office/drawing/2014/main" id="{58A38A02-4F12-4521-A1E2-C10C14A7FD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" name="Shape 3" hidden="1">
          <a:extLst>
            <a:ext uri="{FF2B5EF4-FFF2-40B4-BE49-F238E27FC236}">
              <a16:creationId xmlns:a16="http://schemas.microsoft.com/office/drawing/2014/main" id="{1E782410-C646-4F4A-A625-1D90CCBDAB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" name="Shape 3" hidden="1">
          <a:extLst>
            <a:ext uri="{FF2B5EF4-FFF2-40B4-BE49-F238E27FC236}">
              <a16:creationId xmlns:a16="http://schemas.microsoft.com/office/drawing/2014/main" id="{07B58325-E773-4A94-83B0-6A0B208B1C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" name="Shape 3" hidden="1">
          <a:extLst>
            <a:ext uri="{FF2B5EF4-FFF2-40B4-BE49-F238E27FC236}">
              <a16:creationId xmlns:a16="http://schemas.microsoft.com/office/drawing/2014/main" id="{403DA907-035C-47E1-B7C2-8EDF5FA430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" name="Shape 3" hidden="1">
          <a:extLst>
            <a:ext uri="{FF2B5EF4-FFF2-40B4-BE49-F238E27FC236}">
              <a16:creationId xmlns:a16="http://schemas.microsoft.com/office/drawing/2014/main" id="{FF27FF18-4349-4532-A663-2D0F334F88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" name="Shape 3" hidden="1">
          <a:extLst>
            <a:ext uri="{FF2B5EF4-FFF2-40B4-BE49-F238E27FC236}">
              <a16:creationId xmlns:a16="http://schemas.microsoft.com/office/drawing/2014/main" id="{D35E9E6F-6B3B-425E-8640-8E5FC86755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" name="Shape 3" hidden="1">
          <a:extLst>
            <a:ext uri="{FF2B5EF4-FFF2-40B4-BE49-F238E27FC236}">
              <a16:creationId xmlns:a16="http://schemas.microsoft.com/office/drawing/2014/main" id="{226B5A1C-5C84-4FF4-91F2-F21A8949D5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" name="Shape 3" hidden="1">
          <a:extLst>
            <a:ext uri="{FF2B5EF4-FFF2-40B4-BE49-F238E27FC236}">
              <a16:creationId xmlns:a16="http://schemas.microsoft.com/office/drawing/2014/main" id="{263D103D-987B-4024-AFE2-122E1BC865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" name="Shape 3" hidden="1">
          <a:extLst>
            <a:ext uri="{FF2B5EF4-FFF2-40B4-BE49-F238E27FC236}">
              <a16:creationId xmlns:a16="http://schemas.microsoft.com/office/drawing/2014/main" id="{D6A01597-B37E-4B77-87C0-D7DEC6148D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" name="Shape 3" hidden="1">
          <a:extLst>
            <a:ext uri="{FF2B5EF4-FFF2-40B4-BE49-F238E27FC236}">
              <a16:creationId xmlns:a16="http://schemas.microsoft.com/office/drawing/2014/main" id="{F04D76CE-D835-4E9D-99BE-445DD35B1D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" name="Shape 3" hidden="1">
          <a:extLst>
            <a:ext uri="{FF2B5EF4-FFF2-40B4-BE49-F238E27FC236}">
              <a16:creationId xmlns:a16="http://schemas.microsoft.com/office/drawing/2014/main" id="{0402DCA6-6337-47A9-A328-E5A084D134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" name="Shape 3" hidden="1">
          <a:extLst>
            <a:ext uri="{FF2B5EF4-FFF2-40B4-BE49-F238E27FC236}">
              <a16:creationId xmlns:a16="http://schemas.microsoft.com/office/drawing/2014/main" id="{4A8005F3-5E5F-45D0-8A29-E6C3186F8A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" name="Shape 3" hidden="1">
          <a:extLst>
            <a:ext uri="{FF2B5EF4-FFF2-40B4-BE49-F238E27FC236}">
              <a16:creationId xmlns:a16="http://schemas.microsoft.com/office/drawing/2014/main" id="{487DBD0B-554F-4B4B-9E25-9B43391C6E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" name="Shape 3" hidden="1">
          <a:extLst>
            <a:ext uri="{FF2B5EF4-FFF2-40B4-BE49-F238E27FC236}">
              <a16:creationId xmlns:a16="http://schemas.microsoft.com/office/drawing/2014/main" id="{4D40C7A5-8FCB-4B2D-AF22-14044B6212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" name="Shape 3" hidden="1">
          <a:extLst>
            <a:ext uri="{FF2B5EF4-FFF2-40B4-BE49-F238E27FC236}">
              <a16:creationId xmlns:a16="http://schemas.microsoft.com/office/drawing/2014/main" id="{F389E382-DE10-47A8-BCE1-C8B95647F7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" name="Shape 3" hidden="1">
          <a:extLst>
            <a:ext uri="{FF2B5EF4-FFF2-40B4-BE49-F238E27FC236}">
              <a16:creationId xmlns:a16="http://schemas.microsoft.com/office/drawing/2014/main" id="{DBC38D63-A425-4AF4-BFF7-0088D74EDA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" name="Shape 3" hidden="1">
          <a:extLst>
            <a:ext uri="{FF2B5EF4-FFF2-40B4-BE49-F238E27FC236}">
              <a16:creationId xmlns:a16="http://schemas.microsoft.com/office/drawing/2014/main" id="{331E31D0-3AFA-4C50-A057-44BD163BE7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" name="Shape 3" hidden="1">
          <a:extLst>
            <a:ext uri="{FF2B5EF4-FFF2-40B4-BE49-F238E27FC236}">
              <a16:creationId xmlns:a16="http://schemas.microsoft.com/office/drawing/2014/main" id="{FB1A60C3-6F99-4A13-B456-68D16C5544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" name="Shape 3" hidden="1">
          <a:extLst>
            <a:ext uri="{FF2B5EF4-FFF2-40B4-BE49-F238E27FC236}">
              <a16:creationId xmlns:a16="http://schemas.microsoft.com/office/drawing/2014/main" id="{008B5FFC-86F2-433C-B56E-0466D839A2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" name="Shape 3" hidden="1">
          <a:extLst>
            <a:ext uri="{FF2B5EF4-FFF2-40B4-BE49-F238E27FC236}">
              <a16:creationId xmlns:a16="http://schemas.microsoft.com/office/drawing/2014/main" id="{4CCDE41A-E492-447F-9AA8-857B72E2B5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" name="Shape 3" hidden="1">
          <a:extLst>
            <a:ext uri="{FF2B5EF4-FFF2-40B4-BE49-F238E27FC236}">
              <a16:creationId xmlns:a16="http://schemas.microsoft.com/office/drawing/2014/main" id="{D249F773-95D2-4EFE-98B6-69CF923160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" name="Shape 3" hidden="1">
          <a:extLst>
            <a:ext uri="{FF2B5EF4-FFF2-40B4-BE49-F238E27FC236}">
              <a16:creationId xmlns:a16="http://schemas.microsoft.com/office/drawing/2014/main" id="{E29F28D8-0764-490B-B1DD-2F5BD85CB7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" name="Shape 3" hidden="1">
          <a:extLst>
            <a:ext uri="{FF2B5EF4-FFF2-40B4-BE49-F238E27FC236}">
              <a16:creationId xmlns:a16="http://schemas.microsoft.com/office/drawing/2014/main" id="{A0AF16F5-C287-4F31-AA19-E47D5AB850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" name="Shape 3" hidden="1">
          <a:extLst>
            <a:ext uri="{FF2B5EF4-FFF2-40B4-BE49-F238E27FC236}">
              <a16:creationId xmlns:a16="http://schemas.microsoft.com/office/drawing/2014/main" id="{12B43ED0-FDBE-4131-A824-DADB3EDF36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" name="Shape 3" hidden="1">
          <a:extLst>
            <a:ext uri="{FF2B5EF4-FFF2-40B4-BE49-F238E27FC236}">
              <a16:creationId xmlns:a16="http://schemas.microsoft.com/office/drawing/2014/main" id="{574DA4B4-3AE0-4BE2-89FE-E2689DBB9B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" name="Shape 3" hidden="1">
          <a:extLst>
            <a:ext uri="{FF2B5EF4-FFF2-40B4-BE49-F238E27FC236}">
              <a16:creationId xmlns:a16="http://schemas.microsoft.com/office/drawing/2014/main" id="{BA99DA35-BA2F-4201-B401-9E0503BDF5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" name="Shape 3" hidden="1">
          <a:extLst>
            <a:ext uri="{FF2B5EF4-FFF2-40B4-BE49-F238E27FC236}">
              <a16:creationId xmlns:a16="http://schemas.microsoft.com/office/drawing/2014/main" id="{10EDB960-31EF-4AC1-8FF0-2F223D3BAD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" name="Shape 3" hidden="1">
          <a:extLst>
            <a:ext uri="{FF2B5EF4-FFF2-40B4-BE49-F238E27FC236}">
              <a16:creationId xmlns:a16="http://schemas.microsoft.com/office/drawing/2014/main" id="{B55CC832-56C7-401F-8E5E-44807E5DD3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" name="Shape 3" hidden="1">
          <a:extLst>
            <a:ext uri="{FF2B5EF4-FFF2-40B4-BE49-F238E27FC236}">
              <a16:creationId xmlns:a16="http://schemas.microsoft.com/office/drawing/2014/main" id="{C2C0398E-9B76-41E5-8DD9-556B9E3D98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" name="Shape 3" hidden="1">
          <a:extLst>
            <a:ext uri="{FF2B5EF4-FFF2-40B4-BE49-F238E27FC236}">
              <a16:creationId xmlns:a16="http://schemas.microsoft.com/office/drawing/2014/main" id="{F0CDAB89-D9B0-4778-84F8-E77FE3046E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" name="Shape 3" hidden="1">
          <a:extLst>
            <a:ext uri="{FF2B5EF4-FFF2-40B4-BE49-F238E27FC236}">
              <a16:creationId xmlns:a16="http://schemas.microsoft.com/office/drawing/2014/main" id="{1AA05320-7B14-4799-8323-F2D24B2C55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" name="Shape 3" hidden="1">
          <a:extLst>
            <a:ext uri="{FF2B5EF4-FFF2-40B4-BE49-F238E27FC236}">
              <a16:creationId xmlns:a16="http://schemas.microsoft.com/office/drawing/2014/main" id="{AE5FA94E-A559-4936-B4F1-A14E566E6F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" name="Shape 3" hidden="1">
          <a:extLst>
            <a:ext uri="{FF2B5EF4-FFF2-40B4-BE49-F238E27FC236}">
              <a16:creationId xmlns:a16="http://schemas.microsoft.com/office/drawing/2014/main" id="{908BBE53-9681-43DB-B5AD-EDE7CCE0C0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" name="Shape 3" hidden="1">
          <a:extLst>
            <a:ext uri="{FF2B5EF4-FFF2-40B4-BE49-F238E27FC236}">
              <a16:creationId xmlns:a16="http://schemas.microsoft.com/office/drawing/2014/main" id="{B4C6D767-00F0-467F-8AB7-AE2F4CEFDA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" name="Shape 3" hidden="1">
          <a:extLst>
            <a:ext uri="{FF2B5EF4-FFF2-40B4-BE49-F238E27FC236}">
              <a16:creationId xmlns:a16="http://schemas.microsoft.com/office/drawing/2014/main" id="{AA315719-CA1E-44A6-8786-2D8BF2C0B8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" name="Shape 3" hidden="1">
          <a:extLst>
            <a:ext uri="{FF2B5EF4-FFF2-40B4-BE49-F238E27FC236}">
              <a16:creationId xmlns:a16="http://schemas.microsoft.com/office/drawing/2014/main" id="{B3070194-679B-4EDB-BBC2-2DE1DD7D92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" name="Shape 3" hidden="1">
          <a:extLst>
            <a:ext uri="{FF2B5EF4-FFF2-40B4-BE49-F238E27FC236}">
              <a16:creationId xmlns:a16="http://schemas.microsoft.com/office/drawing/2014/main" id="{44E23F90-42EE-4703-B2F5-49AD158BD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" name="Shape 3" hidden="1">
          <a:extLst>
            <a:ext uri="{FF2B5EF4-FFF2-40B4-BE49-F238E27FC236}">
              <a16:creationId xmlns:a16="http://schemas.microsoft.com/office/drawing/2014/main" id="{0B79C26A-8DA5-49E3-AFF5-C038C31A19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" name="Shape 3" hidden="1">
          <a:extLst>
            <a:ext uri="{FF2B5EF4-FFF2-40B4-BE49-F238E27FC236}">
              <a16:creationId xmlns:a16="http://schemas.microsoft.com/office/drawing/2014/main" id="{5643B94E-64E8-4ECE-8235-467E222891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" name="Shape 3" hidden="1">
          <a:extLst>
            <a:ext uri="{FF2B5EF4-FFF2-40B4-BE49-F238E27FC236}">
              <a16:creationId xmlns:a16="http://schemas.microsoft.com/office/drawing/2014/main" id="{EA09E460-796E-4176-A704-81A96195A9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" name="Shape 3" hidden="1">
          <a:extLst>
            <a:ext uri="{FF2B5EF4-FFF2-40B4-BE49-F238E27FC236}">
              <a16:creationId xmlns:a16="http://schemas.microsoft.com/office/drawing/2014/main" id="{1C43E19B-F584-4260-8C6F-53576C0010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" name="Shape 3" hidden="1">
          <a:extLst>
            <a:ext uri="{FF2B5EF4-FFF2-40B4-BE49-F238E27FC236}">
              <a16:creationId xmlns:a16="http://schemas.microsoft.com/office/drawing/2014/main" id="{577F7B54-825A-4320-BDB6-77148F1CAD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" name="Shape 3" hidden="1">
          <a:extLst>
            <a:ext uri="{FF2B5EF4-FFF2-40B4-BE49-F238E27FC236}">
              <a16:creationId xmlns:a16="http://schemas.microsoft.com/office/drawing/2014/main" id="{5295C41E-FFEB-480E-8512-6761340C07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" name="Shape 3" hidden="1">
          <a:extLst>
            <a:ext uri="{FF2B5EF4-FFF2-40B4-BE49-F238E27FC236}">
              <a16:creationId xmlns:a16="http://schemas.microsoft.com/office/drawing/2014/main" id="{C55C7C15-990C-4074-AA38-7306540772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" name="Shape 3" hidden="1">
          <a:extLst>
            <a:ext uri="{FF2B5EF4-FFF2-40B4-BE49-F238E27FC236}">
              <a16:creationId xmlns:a16="http://schemas.microsoft.com/office/drawing/2014/main" id="{40C2AB30-5278-4058-9531-1BC57183A4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" name="Shape 3" hidden="1">
          <a:extLst>
            <a:ext uri="{FF2B5EF4-FFF2-40B4-BE49-F238E27FC236}">
              <a16:creationId xmlns:a16="http://schemas.microsoft.com/office/drawing/2014/main" id="{904C7DC3-7294-489C-A2E4-36291B58C2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" name="Shape 3" hidden="1">
          <a:extLst>
            <a:ext uri="{FF2B5EF4-FFF2-40B4-BE49-F238E27FC236}">
              <a16:creationId xmlns:a16="http://schemas.microsoft.com/office/drawing/2014/main" id="{530A5FFD-A3AC-474B-9660-15229DC5BE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" name="Shape 3" hidden="1">
          <a:extLst>
            <a:ext uri="{FF2B5EF4-FFF2-40B4-BE49-F238E27FC236}">
              <a16:creationId xmlns:a16="http://schemas.microsoft.com/office/drawing/2014/main" id="{E3CB7FA0-3E81-4823-9413-C3E791A011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" name="Shape 3" hidden="1">
          <a:extLst>
            <a:ext uri="{FF2B5EF4-FFF2-40B4-BE49-F238E27FC236}">
              <a16:creationId xmlns:a16="http://schemas.microsoft.com/office/drawing/2014/main" id="{517BC354-E6DB-436E-8918-BDF23169B7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" name="Shape 3" hidden="1">
          <a:extLst>
            <a:ext uri="{FF2B5EF4-FFF2-40B4-BE49-F238E27FC236}">
              <a16:creationId xmlns:a16="http://schemas.microsoft.com/office/drawing/2014/main" id="{850B0DBD-581D-44BD-97F5-23A1228570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" name="Shape 3" hidden="1">
          <a:extLst>
            <a:ext uri="{FF2B5EF4-FFF2-40B4-BE49-F238E27FC236}">
              <a16:creationId xmlns:a16="http://schemas.microsoft.com/office/drawing/2014/main" id="{394FB6B8-C39A-4F7D-9CF9-DE77CB5C20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" name="Shape 3" hidden="1">
          <a:extLst>
            <a:ext uri="{FF2B5EF4-FFF2-40B4-BE49-F238E27FC236}">
              <a16:creationId xmlns:a16="http://schemas.microsoft.com/office/drawing/2014/main" id="{49CD088D-30D1-4326-B035-54F3C20321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" name="Shape 3" hidden="1">
          <a:extLst>
            <a:ext uri="{FF2B5EF4-FFF2-40B4-BE49-F238E27FC236}">
              <a16:creationId xmlns:a16="http://schemas.microsoft.com/office/drawing/2014/main" id="{263233BC-608D-4A83-9E72-4CA200DB67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" name="Shape 3" hidden="1">
          <a:extLst>
            <a:ext uri="{FF2B5EF4-FFF2-40B4-BE49-F238E27FC236}">
              <a16:creationId xmlns:a16="http://schemas.microsoft.com/office/drawing/2014/main" id="{859B5265-4744-4D38-AA8A-916B52B69B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" name="Shape 3" hidden="1">
          <a:extLst>
            <a:ext uri="{FF2B5EF4-FFF2-40B4-BE49-F238E27FC236}">
              <a16:creationId xmlns:a16="http://schemas.microsoft.com/office/drawing/2014/main" id="{ABEA4BE1-A793-4D1D-B7F6-D2E82F3613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" name="Shape 3" hidden="1">
          <a:extLst>
            <a:ext uri="{FF2B5EF4-FFF2-40B4-BE49-F238E27FC236}">
              <a16:creationId xmlns:a16="http://schemas.microsoft.com/office/drawing/2014/main" id="{889766D3-4536-4CD7-BF55-7A180AC89C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" name="Shape 3" hidden="1">
          <a:extLst>
            <a:ext uri="{FF2B5EF4-FFF2-40B4-BE49-F238E27FC236}">
              <a16:creationId xmlns:a16="http://schemas.microsoft.com/office/drawing/2014/main" id="{16B114E3-6B48-4F82-B01C-EB99AD580E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" name="Shape 3" hidden="1">
          <a:extLst>
            <a:ext uri="{FF2B5EF4-FFF2-40B4-BE49-F238E27FC236}">
              <a16:creationId xmlns:a16="http://schemas.microsoft.com/office/drawing/2014/main" id="{9BED105F-98C2-474D-98C3-0A94F8AADE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" name="Shape 3" hidden="1">
          <a:extLst>
            <a:ext uri="{FF2B5EF4-FFF2-40B4-BE49-F238E27FC236}">
              <a16:creationId xmlns:a16="http://schemas.microsoft.com/office/drawing/2014/main" id="{F5C4F87B-BE58-41B3-96E0-6EBED2E06F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" name="Shape 3" hidden="1">
          <a:extLst>
            <a:ext uri="{FF2B5EF4-FFF2-40B4-BE49-F238E27FC236}">
              <a16:creationId xmlns:a16="http://schemas.microsoft.com/office/drawing/2014/main" id="{FFBB466F-B86E-4296-8BA2-30ABCB01E9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" name="Shape 3" hidden="1">
          <a:extLst>
            <a:ext uri="{FF2B5EF4-FFF2-40B4-BE49-F238E27FC236}">
              <a16:creationId xmlns:a16="http://schemas.microsoft.com/office/drawing/2014/main" id="{0B8F3732-49E6-4AFA-AC6F-50A6A46431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" name="Shape 3" hidden="1">
          <a:extLst>
            <a:ext uri="{FF2B5EF4-FFF2-40B4-BE49-F238E27FC236}">
              <a16:creationId xmlns:a16="http://schemas.microsoft.com/office/drawing/2014/main" id="{428F1144-753A-4F05-B2BB-15D36A6416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" name="Shape 3" hidden="1">
          <a:extLst>
            <a:ext uri="{FF2B5EF4-FFF2-40B4-BE49-F238E27FC236}">
              <a16:creationId xmlns:a16="http://schemas.microsoft.com/office/drawing/2014/main" id="{003D527D-181C-450E-94D0-C4545790BD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5" name="Shape 3" hidden="1">
          <a:extLst>
            <a:ext uri="{FF2B5EF4-FFF2-40B4-BE49-F238E27FC236}">
              <a16:creationId xmlns:a16="http://schemas.microsoft.com/office/drawing/2014/main" id="{7E49BF0E-A581-42C2-A324-19D9A11B1D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6" name="Shape 3" hidden="1">
          <a:extLst>
            <a:ext uri="{FF2B5EF4-FFF2-40B4-BE49-F238E27FC236}">
              <a16:creationId xmlns:a16="http://schemas.microsoft.com/office/drawing/2014/main" id="{2D80C5A5-F4CF-4392-909B-B2623BF382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7" name="Shape 3" hidden="1">
          <a:extLst>
            <a:ext uri="{FF2B5EF4-FFF2-40B4-BE49-F238E27FC236}">
              <a16:creationId xmlns:a16="http://schemas.microsoft.com/office/drawing/2014/main" id="{9346CD94-C5BA-4005-AA8B-4C0AECFD33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8" name="Shape 3" hidden="1">
          <a:extLst>
            <a:ext uri="{FF2B5EF4-FFF2-40B4-BE49-F238E27FC236}">
              <a16:creationId xmlns:a16="http://schemas.microsoft.com/office/drawing/2014/main" id="{D18FCBAF-E938-4621-B74B-066300FA87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9" name="Shape 3" hidden="1">
          <a:extLst>
            <a:ext uri="{FF2B5EF4-FFF2-40B4-BE49-F238E27FC236}">
              <a16:creationId xmlns:a16="http://schemas.microsoft.com/office/drawing/2014/main" id="{94F5F72B-B66F-4287-8310-E9482C148A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0" name="Shape 3" hidden="1">
          <a:extLst>
            <a:ext uri="{FF2B5EF4-FFF2-40B4-BE49-F238E27FC236}">
              <a16:creationId xmlns:a16="http://schemas.microsoft.com/office/drawing/2014/main" id="{7A573082-C680-47A5-AAD6-C410DA34E7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1" name="Shape 3" hidden="1">
          <a:extLst>
            <a:ext uri="{FF2B5EF4-FFF2-40B4-BE49-F238E27FC236}">
              <a16:creationId xmlns:a16="http://schemas.microsoft.com/office/drawing/2014/main" id="{78319757-9576-4DAB-A114-841933F51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2" name="Shape 3" hidden="1">
          <a:extLst>
            <a:ext uri="{FF2B5EF4-FFF2-40B4-BE49-F238E27FC236}">
              <a16:creationId xmlns:a16="http://schemas.microsoft.com/office/drawing/2014/main" id="{1D15E761-3731-4283-AC1F-35D081AF83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3" name="Shape 3" hidden="1">
          <a:extLst>
            <a:ext uri="{FF2B5EF4-FFF2-40B4-BE49-F238E27FC236}">
              <a16:creationId xmlns:a16="http://schemas.microsoft.com/office/drawing/2014/main" id="{9E7E5A23-1ED2-469F-9F04-7608BEEB15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4" name="Shape 3" hidden="1">
          <a:extLst>
            <a:ext uri="{FF2B5EF4-FFF2-40B4-BE49-F238E27FC236}">
              <a16:creationId xmlns:a16="http://schemas.microsoft.com/office/drawing/2014/main" id="{DC13C8B0-127B-417A-834F-B7013A2994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5" name="Shape 3" hidden="1">
          <a:extLst>
            <a:ext uri="{FF2B5EF4-FFF2-40B4-BE49-F238E27FC236}">
              <a16:creationId xmlns:a16="http://schemas.microsoft.com/office/drawing/2014/main" id="{B321BEE9-1378-4CF6-A7DE-7DED2CAA03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6" name="Shape 3" hidden="1">
          <a:extLst>
            <a:ext uri="{FF2B5EF4-FFF2-40B4-BE49-F238E27FC236}">
              <a16:creationId xmlns:a16="http://schemas.microsoft.com/office/drawing/2014/main" id="{D0321435-4361-480F-8100-8D21A4DEF7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7" name="Shape 3" hidden="1">
          <a:extLst>
            <a:ext uri="{FF2B5EF4-FFF2-40B4-BE49-F238E27FC236}">
              <a16:creationId xmlns:a16="http://schemas.microsoft.com/office/drawing/2014/main" id="{FC5DDB38-A299-4897-A11B-DC07038CE1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8" name="Shape 3" hidden="1">
          <a:extLst>
            <a:ext uri="{FF2B5EF4-FFF2-40B4-BE49-F238E27FC236}">
              <a16:creationId xmlns:a16="http://schemas.microsoft.com/office/drawing/2014/main" id="{834E25C7-0121-459C-B3EA-F617F6EDD7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9" name="Shape 3" hidden="1">
          <a:extLst>
            <a:ext uri="{FF2B5EF4-FFF2-40B4-BE49-F238E27FC236}">
              <a16:creationId xmlns:a16="http://schemas.microsoft.com/office/drawing/2014/main" id="{BEDEC2A0-7961-49B7-8412-7C1D7106F1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0" name="Shape 3" hidden="1">
          <a:extLst>
            <a:ext uri="{FF2B5EF4-FFF2-40B4-BE49-F238E27FC236}">
              <a16:creationId xmlns:a16="http://schemas.microsoft.com/office/drawing/2014/main" id="{36ECE8D8-E897-4E4B-BC8F-99652F4638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1" name="Shape 3" hidden="1">
          <a:extLst>
            <a:ext uri="{FF2B5EF4-FFF2-40B4-BE49-F238E27FC236}">
              <a16:creationId xmlns:a16="http://schemas.microsoft.com/office/drawing/2014/main" id="{AEFBD621-60D0-49FB-BE65-9AFB000357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2" name="Shape 3" hidden="1">
          <a:extLst>
            <a:ext uri="{FF2B5EF4-FFF2-40B4-BE49-F238E27FC236}">
              <a16:creationId xmlns:a16="http://schemas.microsoft.com/office/drawing/2014/main" id="{6692E456-5D84-4E17-AF01-DB6773F92F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3" name="Shape 3" hidden="1">
          <a:extLst>
            <a:ext uri="{FF2B5EF4-FFF2-40B4-BE49-F238E27FC236}">
              <a16:creationId xmlns:a16="http://schemas.microsoft.com/office/drawing/2014/main" id="{6A08B55B-0AE1-4ACC-A667-311DD8C2FC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4" name="Shape 3" hidden="1">
          <a:extLst>
            <a:ext uri="{FF2B5EF4-FFF2-40B4-BE49-F238E27FC236}">
              <a16:creationId xmlns:a16="http://schemas.microsoft.com/office/drawing/2014/main" id="{783BC7F1-141E-41E1-936E-B936D38C4A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5" name="Shape 3" hidden="1">
          <a:extLst>
            <a:ext uri="{FF2B5EF4-FFF2-40B4-BE49-F238E27FC236}">
              <a16:creationId xmlns:a16="http://schemas.microsoft.com/office/drawing/2014/main" id="{65F05EF3-2BBD-4AE6-831F-90AA8EDB8A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6" name="Shape 3" hidden="1">
          <a:extLst>
            <a:ext uri="{FF2B5EF4-FFF2-40B4-BE49-F238E27FC236}">
              <a16:creationId xmlns:a16="http://schemas.microsoft.com/office/drawing/2014/main" id="{86047609-6D14-4E90-81E0-0B1BD905B4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7" name="Shape 3" hidden="1">
          <a:extLst>
            <a:ext uri="{FF2B5EF4-FFF2-40B4-BE49-F238E27FC236}">
              <a16:creationId xmlns:a16="http://schemas.microsoft.com/office/drawing/2014/main" id="{E4A22F25-F349-4FFB-9514-79D9FF3266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8" name="Shape 3" hidden="1">
          <a:extLst>
            <a:ext uri="{FF2B5EF4-FFF2-40B4-BE49-F238E27FC236}">
              <a16:creationId xmlns:a16="http://schemas.microsoft.com/office/drawing/2014/main" id="{5395E978-B781-47AE-B035-2B9933FE2B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9" name="Shape 3" hidden="1">
          <a:extLst>
            <a:ext uri="{FF2B5EF4-FFF2-40B4-BE49-F238E27FC236}">
              <a16:creationId xmlns:a16="http://schemas.microsoft.com/office/drawing/2014/main" id="{058BBF3B-8C85-4303-8308-003CF388C2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0" name="Shape 3" hidden="1">
          <a:extLst>
            <a:ext uri="{FF2B5EF4-FFF2-40B4-BE49-F238E27FC236}">
              <a16:creationId xmlns:a16="http://schemas.microsoft.com/office/drawing/2014/main" id="{A259E6DF-ABA3-44E0-8CFB-75D6DEFB02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1" name="Shape 3" hidden="1">
          <a:extLst>
            <a:ext uri="{FF2B5EF4-FFF2-40B4-BE49-F238E27FC236}">
              <a16:creationId xmlns:a16="http://schemas.microsoft.com/office/drawing/2014/main" id="{3DDC399A-2352-48C1-AE60-68624A8497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2" name="Shape 3" hidden="1">
          <a:extLst>
            <a:ext uri="{FF2B5EF4-FFF2-40B4-BE49-F238E27FC236}">
              <a16:creationId xmlns:a16="http://schemas.microsoft.com/office/drawing/2014/main" id="{6D2CC405-E407-4913-BE55-95F71D8A04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3" name="Shape 3" hidden="1">
          <a:extLst>
            <a:ext uri="{FF2B5EF4-FFF2-40B4-BE49-F238E27FC236}">
              <a16:creationId xmlns:a16="http://schemas.microsoft.com/office/drawing/2014/main" id="{9234BBE8-15A8-4AC7-B17F-2835336B60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4" name="Shape 3" hidden="1">
          <a:extLst>
            <a:ext uri="{FF2B5EF4-FFF2-40B4-BE49-F238E27FC236}">
              <a16:creationId xmlns:a16="http://schemas.microsoft.com/office/drawing/2014/main" id="{06D47101-3D6F-48FF-815A-CE82CB9D5D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5" name="Shape 3" hidden="1">
          <a:extLst>
            <a:ext uri="{FF2B5EF4-FFF2-40B4-BE49-F238E27FC236}">
              <a16:creationId xmlns:a16="http://schemas.microsoft.com/office/drawing/2014/main" id="{F1C04094-5711-4D1D-B263-F3DC3F37A9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6" name="Shape 3" hidden="1">
          <a:extLst>
            <a:ext uri="{FF2B5EF4-FFF2-40B4-BE49-F238E27FC236}">
              <a16:creationId xmlns:a16="http://schemas.microsoft.com/office/drawing/2014/main" id="{D5AF1F22-5096-4F9D-856A-C07697D115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7" name="Shape 3" hidden="1">
          <a:extLst>
            <a:ext uri="{FF2B5EF4-FFF2-40B4-BE49-F238E27FC236}">
              <a16:creationId xmlns:a16="http://schemas.microsoft.com/office/drawing/2014/main" id="{DEF5AE9E-1D69-4678-933D-225E140CFD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8" name="Shape 3" hidden="1">
          <a:extLst>
            <a:ext uri="{FF2B5EF4-FFF2-40B4-BE49-F238E27FC236}">
              <a16:creationId xmlns:a16="http://schemas.microsoft.com/office/drawing/2014/main" id="{E9CF0620-3811-4430-87C5-E56DEFDB00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9" name="Shape 3" hidden="1">
          <a:extLst>
            <a:ext uri="{FF2B5EF4-FFF2-40B4-BE49-F238E27FC236}">
              <a16:creationId xmlns:a16="http://schemas.microsoft.com/office/drawing/2014/main" id="{8672FD81-426D-4401-8AAE-86D69F9F49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0" name="Shape 3" hidden="1">
          <a:extLst>
            <a:ext uri="{FF2B5EF4-FFF2-40B4-BE49-F238E27FC236}">
              <a16:creationId xmlns:a16="http://schemas.microsoft.com/office/drawing/2014/main" id="{2F70A083-4DA3-4BA9-8416-30CF1B438C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1" name="Shape 3" hidden="1">
          <a:extLst>
            <a:ext uri="{FF2B5EF4-FFF2-40B4-BE49-F238E27FC236}">
              <a16:creationId xmlns:a16="http://schemas.microsoft.com/office/drawing/2014/main" id="{7509ADF6-F0BD-460C-911A-A40C8CF244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2" name="Shape 3" hidden="1">
          <a:extLst>
            <a:ext uri="{FF2B5EF4-FFF2-40B4-BE49-F238E27FC236}">
              <a16:creationId xmlns:a16="http://schemas.microsoft.com/office/drawing/2014/main" id="{3206078D-1079-4F63-8374-A473594AB2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3" name="Shape 3" hidden="1">
          <a:extLst>
            <a:ext uri="{FF2B5EF4-FFF2-40B4-BE49-F238E27FC236}">
              <a16:creationId xmlns:a16="http://schemas.microsoft.com/office/drawing/2014/main" id="{CEC7B409-B447-47AA-B5D9-B8A6091640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4" name="Shape 3" hidden="1">
          <a:extLst>
            <a:ext uri="{FF2B5EF4-FFF2-40B4-BE49-F238E27FC236}">
              <a16:creationId xmlns:a16="http://schemas.microsoft.com/office/drawing/2014/main" id="{8F5A07C7-770C-4D48-AA7A-0C2A8CBDF0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5" name="Shape 3" hidden="1">
          <a:extLst>
            <a:ext uri="{FF2B5EF4-FFF2-40B4-BE49-F238E27FC236}">
              <a16:creationId xmlns:a16="http://schemas.microsoft.com/office/drawing/2014/main" id="{46D83AAD-7F50-43F3-AC5E-34728FFBA1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6" name="Shape 3" hidden="1">
          <a:extLst>
            <a:ext uri="{FF2B5EF4-FFF2-40B4-BE49-F238E27FC236}">
              <a16:creationId xmlns:a16="http://schemas.microsoft.com/office/drawing/2014/main" id="{806F1E72-C8C6-4CC4-B197-F9AE489503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7" name="Shape 3" hidden="1">
          <a:extLst>
            <a:ext uri="{FF2B5EF4-FFF2-40B4-BE49-F238E27FC236}">
              <a16:creationId xmlns:a16="http://schemas.microsoft.com/office/drawing/2014/main" id="{3C67F2A8-BD31-43CB-A543-1B451B6B7A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8" name="Shape 3" hidden="1">
          <a:extLst>
            <a:ext uri="{FF2B5EF4-FFF2-40B4-BE49-F238E27FC236}">
              <a16:creationId xmlns:a16="http://schemas.microsoft.com/office/drawing/2014/main" id="{FB3C79E6-FBE8-4027-B815-40AA091103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9" name="Shape 3" hidden="1">
          <a:extLst>
            <a:ext uri="{FF2B5EF4-FFF2-40B4-BE49-F238E27FC236}">
              <a16:creationId xmlns:a16="http://schemas.microsoft.com/office/drawing/2014/main" id="{CF0C18AB-1809-41AE-A3EB-27D7460278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0" name="Shape 3" hidden="1">
          <a:extLst>
            <a:ext uri="{FF2B5EF4-FFF2-40B4-BE49-F238E27FC236}">
              <a16:creationId xmlns:a16="http://schemas.microsoft.com/office/drawing/2014/main" id="{4D37B586-B7F8-45C0-9E73-31D5E74FEA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1" name="Shape 3" hidden="1">
          <a:extLst>
            <a:ext uri="{FF2B5EF4-FFF2-40B4-BE49-F238E27FC236}">
              <a16:creationId xmlns:a16="http://schemas.microsoft.com/office/drawing/2014/main" id="{34FDB0B1-1D41-46EB-A3FC-52801A233E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2" name="Shape 3" hidden="1">
          <a:extLst>
            <a:ext uri="{FF2B5EF4-FFF2-40B4-BE49-F238E27FC236}">
              <a16:creationId xmlns:a16="http://schemas.microsoft.com/office/drawing/2014/main" id="{F2299662-79C6-4223-B587-C6E3B0903E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3" name="Shape 3" hidden="1">
          <a:extLst>
            <a:ext uri="{FF2B5EF4-FFF2-40B4-BE49-F238E27FC236}">
              <a16:creationId xmlns:a16="http://schemas.microsoft.com/office/drawing/2014/main" id="{7D3B6241-1109-4A4E-AACA-A4EB6A3BC8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4" name="Shape 3" hidden="1">
          <a:extLst>
            <a:ext uri="{FF2B5EF4-FFF2-40B4-BE49-F238E27FC236}">
              <a16:creationId xmlns:a16="http://schemas.microsoft.com/office/drawing/2014/main" id="{71F364DB-EBF7-4BEE-828B-6200CB920F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5" name="Shape 3" hidden="1">
          <a:extLst>
            <a:ext uri="{FF2B5EF4-FFF2-40B4-BE49-F238E27FC236}">
              <a16:creationId xmlns:a16="http://schemas.microsoft.com/office/drawing/2014/main" id="{8D4CA926-874D-4D34-A2E8-2DD9162253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6" name="Shape 3" hidden="1">
          <a:extLst>
            <a:ext uri="{FF2B5EF4-FFF2-40B4-BE49-F238E27FC236}">
              <a16:creationId xmlns:a16="http://schemas.microsoft.com/office/drawing/2014/main" id="{C1ED0F36-1F96-4222-995E-3BF3593026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7" name="Shape 3" hidden="1">
          <a:extLst>
            <a:ext uri="{FF2B5EF4-FFF2-40B4-BE49-F238E27FC236}">
              <a16:creationId xmlns:a16="http://schemas.microsoft.com/office/drawing/2014/main" id="{3C870F99-8BA3-44DA-B210-6CD74EF0F0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8" name="Shape 3" hidden="1">
          <a:extLst>
            <a:ext uri="{FF2B5EF4-FFF2-40B4-BE49-F238E27FC236}">
              <a16:creationId xmlns:a16="http://schemas.microsoft.com/office/drawing/2014/main" id="{1F082DEF-4521-482D-9D74-5C055EFBED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9" name="Shape 3" hidden="1">
          <a:extLst>
            <a:ext uri="{FF2B5EF4-FFF2-40B4-BE49-F238E27FC236}">
              <a16:creationId xmlns:a16="http://schemas.microsoft.com/office/drawing/2014/main" id="{5366E30C-09CC-4376-885E-B61FAF80FC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0" name="Shape 3" hidden="1">
          <a:extLst>
            <a:ext uri="{FF2B5EF4-FFF2-40B4-BE49-F238E27FC236}">
              <a16:creationId xmlns:a16="http://schemas.microsoft.com/office/drawing/2014/main" id="{A15049FC-376B-49AE-A273-5FDF98D17C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1" name="Shape 3" hidden="1">
          <a:extLst>
            <a:ext uri="{FF2B5EF4-FFF2-40B4-BE49-F238E27FC236}">
              <a16:creationId xmlns:a16="http://schemas.microsoft.com/office/drawing/2014/main" id="{CBDB58EE-817B-4030-9536-8DFF46A34A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2" name="Shape 3" hidden="1">
          <a:extLst>
            <a:ext uri="{FF2B5EF4-FFF2-40B4-BE49-F238E27FC236}">
              <a16:creationId xmlns:a16="http://schemas.microsoft.com/office/drawing/2014/main" id="{3F741835-76E2-4865-A4EF-846371EEBA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3" name="Shape 3" hidden="1">
          <a:extLst>
            <a:ext uri="{FF2B5EF4-FFF2-40B4-BE49-F238E27FC236}">
              <a16:creationId xmlns:a16="http://schemas.microsoft.com/office/drawing/2014/main" id="{385D509A-0E13-42D9-ADA3-8D07E64C0B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4" name="Shape 3" hidden="1">
          <a:extLst>
            <a:ext uri="{FF2B5EF4-FFF2-40B4-BE49-F238E27FC236}">
              <a16:creationId xmlns:a16="http://schemas.microsoft.com/office/drawing/2014/main" id="{40706DB5-B5E6-4E67-8CF4-737BB055F0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5" name="Shape 3" hidden="1">
          <a:extLst>
            <a:ext uri="{FF2B5EF4-FFF2-40B4-BE49-F238E27FC236}">
              <a16:creationId xmlns:a16="http://schemas.microsoft.com/office/drawing/2014/main" id="{56450C66-29F5-48CA-B5EA-5A03FCDE36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6" name="Shape 3" hidden="1">
          <a:extLst>
            <a:ext uri="{FF2B5EF4-FFF2-40B4-BE49-F238E27FC236}">
              <a16:creationId xmlns:a16="http://schemas.microsoft.com/office/drawing/2014/main" id="{A451F162-78B2-4AE6-B661-B6F8E30C9D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7" name="Shape 3" hidden="1">
          <a:extLst>
            <a:ext uri="{FF2B5EF4-FFF2-40B4-BE49-F238E27FC236}">
              <a16:creationId xmlns:a16="http://schemas.microsoft.com/office/drawing/2014/main" id="{BF93C117-9AA0-444F-8384-9D715D775C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8" name="Shape 3" hidden="1">
          <a:extLst>
            <a:ext uri="{FF2B5EF4-FFF2-40B4-BE49-F238E27FC236}">
              <a16:creationId xmlns:a16="http://schemas.microsoft.com/office/drawing/2014/main" id="{7B34006B-D495-4AB1-9732-0511B1C3AC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9" name="Shape 3" hidden="1">
          <a:extLst>
            <a:ext uri="{FF2B5EF4-FFF2-40B4-BE49-F238E27FC236}">
              <a16:creationId xmlns:a16="http://schemas.microsoft.com/office/drawing/2014/main" id="{98171F17-CEA0-4794-96D7-B5DA42BFBC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0" name="Shape 3" hidden="1">
          <a:extLst>
            <a:ext uri="{FF2B5EF4-FFF2-40B4-BE49-F238E27FC236}">
              <a16:creationId xmlns:a16="http://schemas.microsoft.com/office/drawing/2014/main" id="{DB04866B-3B81-4781-AB9C-F6D970D8D9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1" name="Shape 3" hidden="1">
          <a:extLst>
            <a:ext uri="{FF2B5EF4-FFF2-40B4-BE49-F238E27FC236}">
              <a16:creationId xmlns:a16="http://schemas.microsoft.com/office/drawing/2014/main" id="{90665E8F-B4A3-44CB-903A-E59557510E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2" name="Shape 3" hidden="1">
          <a:extLst>
            <a:ext uri="{FF2B5EF4-FFF2-40B4-BE49-F238E27FC236}">
              <a16:creationId xmlns:a16="http://schemas.microsoft.com/office/drawing/2014/main" id="{053CBEE8-6C5E-4276-86C4-12C8564EAF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3" name="Shape 3" hidden="1">
          <a:extLst>
            <a:ext uri="{FF2B5EF4-FFF2-40B4-BE49-F238E27FC236}">
              <a16:creationId xmlns:a16="http://schemas.microsoft.com/office/drawing/2014/main" id="{9E82ED98-3477-4333-9EB7-833A8E8E33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4" name="Shape 3" hidden="1">
          <a:extLst>
            <a:ext uri="{FF2B5EF4-FFF2-40B4-BE49-F238E27FC236}">
              <a16:creationId xmlns:a16="http://schemas.microsoft.com/office/drawing/2014/main" id="{DA5D2CF4-893A-4685-89E3-DACFBE6BA3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5" name="Shape 3" hidden="1">
          <a:extLst>
            <a:ext uri="{FF2B5EF4-FFF2-40B4-BE49-F238E27FC236}">
              <a16:creationId xmlns:a16="http://schemas.microsoft.com/office/drawing/2014/main" id="{437AD2DA-7874-4061-AD7F-55645CECAC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6" name="Shape 3" hidden="1">
          <a:extLst>
            <a:ext uri="{FF2B5EF4-FFF2-40B4-BE49-F238E27FC236}">
              <a16:creationId xmlns:a16="http://schemas.microsoft.com/office/drawing/2014/main" id="{36C00097-BA07-4D1B-A168-85774AE78E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7" name="Shape 3" hidden="1">
          <a:extLst>
            <a:ext uri="{FF2B5EF4-FFF2-40B4-BE49-F238E27FC236}">
              <a16:creationId xmlns:a16="http://schemas.microsoft.com/office/drawing/2014/main" id="{3D9D9E4D-078E-45CC-A616-75A216152B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8" name="Shape 3" hidden="1">
          <a:extLst>
            <a:ext uri="{FF2B5EF4-FFF2-40B4-BE49-F238E27FC236}">
              <a16:creationId xmlns:a16="http://schemas.microsoft.com/office/drawing/2014/main" id="{50A52986-2645-4C75-A1F3-5A9FF5B605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9" name="Shape 3" hidden="1">
          <a:extLst>
            <a:ext uri="{FF2B5EF4-FFF2-40B4-BE49-F238E27FC236}">
              <a16:creationId xmlns:a16="http://schemas.microsoft.com/office/drawing/2014/main" id="{04A30AE6-D7F7-42AD-8E73-369C49E102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0" name="Shape 3" hidden="1">
          <a:extLst>
            <a:ext uri="{FF2B5EF4-FFF2-40B4-BE49-F238E27FC236}">
              <a16:creationId xmlns:a16="http://schemas.microsoft.com/office/drawing/2014/main" id="{F4A42E5E-0EA9-4422-BA60-D4127DFF2E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1" name="Shape 3" hidden="1">
          <a:extLst>
            <a:ext uri="{FF2B5EF4-FFF2-40B4-BE49-F238E27FC236}">
              <a16:creationId xmlns:a16="http://schemas.microsoft.com/office/drawing/2014/main" id="{5D442ADE-80CE-477F-9355-61C388A9A3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2" name="Shape 3" hidden="1">
          <a:extLst>
            <a:ext uri="{FF2B5EF4-FFF2-40B4-BE49-F238E27FC236}">
              <a16:creationId xmlns:a16="http://schemas.microsoft.com/office/drawing/2014/main" id="{860374A5-AA42-4288-B82B-0B742A09A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3" name="Shape 3" hidden="1">
          <a:extLst>
            <a:ext uri="{FF2B5EF4-FFF2-40B4-BE49-F238E27FC236}">
              <a16:creationId xmlns:a16="http://schemas.microsoft.com/office/drawing/2014/main" id="{DDB46A6C-6123-47E4-86BF-8867122442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4" name="Shape 3" hidden="1">
          <a:extLst>
            <a:ext uri="{FF2B5EF4-FFF2-40B4-BE49-F238E27FC236}">
              <a16:creationId xmlns:a16="http://schemas.microsoft.com/office/drawing/2014/main" id="{2BBBD922-1F90-4FB8-BE89-8AA17B0766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5" name="Shape 3" hidden="1">
          <a:extLst>
            <a:ext uri="{FF2B5EF4-FFF2-40B4-BE49-F238E27FC236}">
              <a16:creationId xmlns:a16="http://schemas.microsoft.com/office/drawing/2014/main" id="{E5EA06BD-3BB4-4C2B-BDEF-ED2426BB8C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6" name="Shape 3" hidden="1">
          <a:extLst>
            <a:ext uri="{FF2B5EF4-FFF2-40B4-BE49-F238E27FC236}">
              <a16:creationId xmlns:a16="http://schemas.microsoft.com/office/drawing/2014/main" id="{731CDE3B-6FD4-4E3F-A66F-6846C463F6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7" name="Shape 3" hidden="1">
          <a:extLst>
            <a:ext uri="{FF2B5EF4-FFF2-40B4-BE49-F238E27FC236}">
              <a16:creationId xmlns:a16="http://schemas.microsoft.com/office/drawing/2014/main" id="{124461A2-CAED-40D3-90DF-5A65ACC9B2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8" name="Shape 3" hidden="1">
          <a:extLst>
            <a:ext uri="{FF2B5EF4-FFF2-40B4-BE49-F238E27FC236}">
              <a16:creationId xmlns:a16="http://schemas.microsoft.com/office/drawing/2014/main" id="{D8119652-DC13-45DF-8D0D-E4F7C8A3DA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9" name="Shape 3" hidden="1">
          <a:extLst>
            <a:ext uri="{FF2B5EF4-FFF2-40B4-BE49-F238E27FC236}">
              <a16:creationId xmlns:a16="http://schemas.microsoft.com/office/drawing/2014/main" id="{B53FF750-6F8F-4ABC-9E14-61F9856775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0" name="Shape 3" hidden="1">
          <a:extLst>
            <a:ext uri="{FF2B5EF4-FFF2-40B4-BE49-F238E27FC236}">
              <a16:creationId xmlns:a16="http://schemas.microsoft.com/office/drawing/2014/main" id="{9179F2A0-91A1-4260-A8D7-1557855A4E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1" name="Shape 3" hidden="1">
          <a:extLst>
            <a:ext uri="{FF2B5EF4-FFF2-40B4-BE49-F238E27FC236}">
              <a16:creationId xmlns:a16="http://schemas.microsoft.com/office/drawing/2014/main" id="{89B78971-91C4-4185-BBCA-88EC1A8F27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2" name="Shape 3" hidden="1">
          <a:extLst>
            <a:ext uri="{FF2B5EF4-FFF2-40B4-BE49-F238E27FC236}">
              <a16:creationId xmlns:a16="http://schemas.microsoft.com/office/drawing/2014/main" id="{4427FD49-A08C-4679-A342-2E6581168B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3" name="Shape 3" hidden="1">
          <a:extLst>
            <a:ext uri="{FF2B5EF4-FFF2-40B4-BE49-F238E27FC236}">
              <a16:creationId xmlns:a16="http://schemas.microsoft.com/office/drawing/2014/main" id="{6D41369F-2FBC-4747-9BF3-A5F7339353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4" name="Shape 3" hidden="1">
          <a:extLst>
            <a:ext uri="{FF2B5EF4-FFF2-40B4-BE49-F238E27FC236}">
              <a16:creationId xmlns:a16="http://schemas.microsoft.com/office/drawing/2014/main" id="{CFD031FB-E9CD-4870-A516-1E80D200DE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5" name="Shape 3" hidden="1">
          <a:extLst>
            <a:ext uri="{FF2B5EF4-FFF2-40B4-BE49-F238E27FC236}">
              <a16:creationId xmlns:a16="http://schemas.microsoft.com/office/drawing/2014/main" id="{C749B469-4234-4C37-9E45-147E3E05B9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6" name="Shape 3" hidden="1">
          <a:extLst>
            <a:ext uri="{FF2B5EF4-FFF2-40B4-BE49-F238E27FC236}">
              <a16:creationId xmlns:a16="http://schemas.microsoft.com/office/drawing/2014/main" id="{DEBB1F72-FAB9-4C58-BE74-DB4B77A541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7" name="Shape 3" hidden="1">
          <a:extLst>
            <a:ext uri="{FF2B5EF4-FFF2-40B4-BE49-F238E27FC236}">
              <a16:creationId xmlns:a16="http://schemas.microsoft.com/office/drawing/2014/main" id="{C99A12C1-4A98-4364-B6F1-3EE05783E3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8" name="Shape 3" hidden="1">
          <a:extLst>
            <a:ext uri="{FF2B5EF4-FFF2-40B4-BE49-F238E27FC236}">
              <a16:creationId xmlns:a16="http://schemas.microsoft.com/office/drawing/2014/main" id="{BBD4A7C1-0725-43DF-A8C4-D3CB9DC8AF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9" name="Shape 3" hidden="1">
          <a:extLst>
            <a:ext uri="{FF2B5EF4-FFF2-40B4-BE49-F238E27FC236}">
              <a16:creationId xmlns:a16="http://schemas.microsoft.com/office/drawing/2014/main" id="{35C9A4B9-29E3-4E96-840A-78AB87761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0" name="Shape 3" hidden="1">
          <a:extLst>
            <a:ext uri="{FF2B5EF4-FFF2-40B4-BE49-F238E27FC236}">
              <a16:creationId xmlns:a16="http://schemas.microsoft.com/office/drawing/2014/main" id="{786719AA-447A-4C73-9E5B-D7AF598DD5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1" name="Shape 3" hidden="1">
          <a:extLst>
            <a:ext uri="{FF2B5EF4-FFF2-40B4-BE49-F238E27FC236}">
              <a16:creationId xmlns:a16="http://schemas.microsoft.com/office/drawing/2014/main" id="{0DE86E6D-8072-4407-87DE-C4FC4509EF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2" name="Shape 3" hidden="1">
          <a:extLst>
            <a:ext uri="{FF2B5EF4-FFF2-40B4-BE49-F238E27FC236}">
              <a16:creationId xmlns:a16="http://schemas.microsoft.com/office/drawing/2014/main" id="{9F19DDC5-F3B8-45AE-97D3-B073E5BB7F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3" name="Shape 3" hidden="1">
          <a:extLst>
            <a:ext uri="{FF2B5EF4-FFF2-40B4-BE49-F238E27FC236}">
              <a16:creationId xmlns:a16="http://schemas.microsoft.com/office/drawing/2014/main" id="{4259EEEF-B3AC-447F-82ED-5307FA874E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4" name="Shape 3" hidden="1">
          <a:extLst>
            <a:ext uri="{FF2B5EF4-FFF2-40B4-BE49-F238E27FC236}">
              <a16:creationId xmlns:a16="http://schemas.microsoft.com/office/drawing/2014/main" id="{81902631-FCEB-41C6-870D-9E1BF1FB29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5" name="Shape 3" hidden="1">
          <a:extLst>
            <a:ext uri="{FF2B5EF4-FFF2-40B4-BE49-F238E27FC236}">
              <a16:creationId xmlns:a16="http://schemas.microsoft.com/office/drawing/2014/main" id="{8D49713C-C93F-4D4B-932B-32D165D00F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6" name="Shape 3" hidden="1">
          <a:extLst>
            <a:ext uri="{FF2B5EF4-FFF2-40B4-BE49-F238E27FC236}">
              <a16:creationId xmlns:a16="http://schemas.microsoft.com/office/drawing/2014/main" id="{8F899F3D-39D5-4E6F-948E-0D73E5B848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7" name="Shape 3" hidden="1">
          <a:extLst>
            <a:ext uri="{FF2B5EF4-FFF2-40B4-BE49-F238E27FC236}">
              <a16:creationId xmlns:a16="http://schemas.microsoft.com/office/drawing/2014/main" id="{45663FAC-C36F-45D2-9AAB-DD10A7FAC7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8" name="Shape 3" hidden="1">
          <a:extLst>
            <a:ext uri="{FF2B5EF4-FFF2-40B4-BE49-F238E27FC236}">
              <a16:creationId xmlns:a16="http://schemas.microsoft.com/office/drawing/2014/main" id="{B4BA9A8B-2A96-438E-8176-05A35AADEA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9" name="Shape 3" hidden="1">
          <a:extLst>
            <a:ext uri="{FF2B5EF4-FFF2-40B4-BE49-F238E27FC236}">
              <a16:creationId xmlns:a16="http://schemas.microsoft.com/office/drawing/2014/main" id="{AF9F34E7-A024-4BFD-85A4-45849D6B53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0" name="Shape 3" hidden="1">
          <a:extLst>
            <a:ext uri="{FF2B5EF4-FFF2-40B4-BE49-F238E27FC236}">
              <a16:creationId xmlns:a16="http://schemas.microsoft.com/office/drawing/2014/main" id="{20B6FFD3-31A6-40D1-B77D-3D942F2094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1" name="Shape 3" hidden="1">
          <a:extLst>
            <a:ext uri="{FF2B5EF4-FFF2-40B4-BE49-F238E27FC236}">
              <a16:creationId xmlns:a16="http://schemas.microsoft.com/office/drawing/2014/main" id="{1D01A329-CD17-45DC-8DFC-D623D2C448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2" name="Shape 3" hidden="1">
          <a:extLst>
            <a:ext uri="{FF2B5EF4-FFF2-40B4-BE49-F238E27FC236}">
              <a16:creationId xmlns:a16="http://schemas.microsoft.com/office/drawing/2014/main" id="{D4A428C4-10D0-41B3-BC9F-5AC484D142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3" name="Shape 3" hidden="1">
          <a:extLst>
            <a:ext uri="{FF2B5EF4-FFF2-40B4-BE49-F238E27FC236}">
              <a16:creationId xmlns:a16="http://schemas.microsoft.com/office/drawing/2014/main" id="{5AAAE1DA-F800-4D47-B7FA-D009897891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4" name="Shape 3" hidden="1">
          <a:extLst>
            <a:ext uri="{FF2B5EF4-FFF2-40B4-BE49-F238E27FC236}">
              <a16:creationId xmlns:a16="http://schemas.microsoft.com/office/drawing/2014/main" id="{FAD00342-8FC2-4466-A981-E437CC693F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5" name="Shape 3" hidden="1">
          <a:extLst>
            <a:ext uri="{FF2B5EF4-FFF2-40B4-BE49-F238E27FC236}">
              <a16:creationId xmlns:a16="http://schemas.microsoft.com/office/drawing/2014/main" id="{71C84539-1244-41B4-9A95-948BAB08A7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6" name="Shape 3" hidden="1">
          <a:extLst>
            <a:ext uri="{FF2B5EF4-FFF2-40B4-BE49-F238E27FC236}">
              <a16:creationId xmlns:a16="http://schemas.microsoft.com/office/drawing/2014/main" id="{4B49AD4D-D68D-4798-B43F-5323B3069A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7" name="Shape 3" hidden="1">
          <a:extLst>
            <a:ext uri="{FF2B5EF4-FFF2-40B4-BE49-F238E27FC236}">
              <a16:creationId xmlns:a16="http://schemas.microsoft.com/office/drawing/2014/main" id="{C7BCB84E-61B0-4343-BA1C-039388EC78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8" name="Shape 3" hidden="1">
          <a:extLst>
            <a:ext uri="{FF2B5EF4-FFF2-40B4-BE49-F238E27FC236}">
              <a16:creationId xmlns:a16="http://schemas.microsoft.com/office/drawing/2014/main" id="{5CC70677-B767-4B25-9C2C-904179643D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9" name="Shape 3" hidden="1">
          <a:extLst>
            <a:ext uri="{FF2B5EF4-FFF2-40B4-BE49-F238E27FC236}">
              <a16:creationId xmlns:a16="http://schemas.microsoft.com/office/drawing/2014/main" id="{22583679-CEC7-4402-A233-A8606E73B6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0" name="Shape 3" hidden="1">
          <a:extLst>
            <a:ext uri="{FF2B5EF4-FFF2-40B4-BE49-F238E27FC236}">
              <a16:creationId xmlns:a16="http://schemas.microsoft.com/office/drawing/2014/main" id="{121449E4-1DFB-465E-856A-10FF163B23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1" name="Shape 3" hidden="1">
          <a:extLst>
            <a:ext uri="{FF2B5EF4-FFF2-40B4-BE49-F238E27FC236}">
              <a16:creationId xmlns:a16="http://schemas.microsoft.com/office/drawing/2014/main" id="{4C62AFFE-CC59-4238-A50F-898458AC72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2" name="Shape 3" hidden="1">
          <a:extLst>
            <a:ext uri="{FF2B5EF4-FFF2-40B4-BE49-F238E27FC236}">
              <a16:creationId xmlns:a16="http://schemas.microsoft.com/office/drawing/2014/main" id="{D79FC005-E960-4C53-B6C7-7F2AE2E529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3" name="Shape 3" hidden="1">
          <a:extLst>
            <a:ext uri="{FF2B5EF4-FFF2-40B4-BE49-F238E27FC236}">
              <a16:creationId xmlns:a16="http://schemas.microsoft.com/office/drawing/2014/main" id="{7BACF359-5F2F-4E5D-B4E4-55C70A5D0A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4" name="Shape 3" hidden="1">
          <a:extLst>
            <a:ext uri="{FF2B5EF4-FFF2-40B4-BE49-F238E27FC236}">
              <a16:creationId xmlns:a16="http://schemas.microsoft.com/office/drawing/2014/main" id="{1AB99CE9-08A2-4C93-94E0-C973AD8432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5" name="Shape 3" hidden="1">
          <a:extLst>
            <a:ext uri="{FF2B5EF4-FFF2-40B4-BE49-F238E27FC236}">
              <a16:creationId xmlns:a16="http://schemas.microsoft.com/office/drawing/2014/main" id="{6E0591A6-C584-40F8-A481-40E775EFD3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6" name="Shape 3" hidden="1">
          <a:extLst>
            <a:ext uri="{FF2B5EF4-FFF2-40B4-BE49-F238E27FC236}">
              <a16:creationId xmlns:a16="http://schemas.microsoft.com/office/drawing/2014/main" id="{CA991A60-BBE6-4932-941E-15E8FE1259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7" name="Shape 3" hidden="1">
          <a:extLst>
            <a:ext uri="{FF2B5EF4-FFF2-40B4-BE49-F238E27FC236}">
              <a16:creationId xmlns:a16="http://schemas.microsoft.com/office/drawing/2014/main" id="{0F232DE1-81D8-499B-87E7-B1173CDBC3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8" name="Shape 3" hidden="1">
          <a:extLst>
            <a:ext uri="{FF2B5EF4-FFF2-40B4-BE49-F238E27FC236}">
              <a16:creationId xmlns:a16="http://schemas.microsoft.com/office/drawing/2014/main" id="{6583FD48-E993-4E36-A779-28ED79FD5D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9" name="Shape 3" hidden="1">
          <a:extLst>
            <a:ext uri="{FF2B5EF4-FFF2-40B4-BE49-F238E27FC236}">
              <a16:creationId xmlns:a16="http://schemas.microsoft.com/office/drawing/2014/main" id="{D1FB44DE-C389-406F-A6FC-19C9FA1273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0" name="Shape 3" hidden="1">
          <a:extLst>
            <a:ext uri="{FF2B5EF4-FFF2-40B4-BE49-F238E27FC236}">
              <a16:creationId xmlns:a16="http://schemas.microsoft.com/office/drawing/2014/main" id="{5D5B0B22-4255-4E6C-9B1F-BA6E2BE065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1" name="Shape 3" hidden="1">
          <a:extLst>
            <a:ext uri="{FF2B5EF4-FFF2-40B4-BE49-F238E27FC236}">
              <a16:creationId xmlns:a16="http://schemas.microsoft.com/office/drawing/2014/main" id="{A7222D95-2736-4DB6-9682-8473E28563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2" name="Shape 3" hidden="1">
          <a:extLst>
            <a:ext uri="{FF2B5EF4-FFF2-40B4-BE49-F238E27FC236}">
              <a16:creationId xmlns:a16="http://schemas.microsoft.com/office/drawing/2014/main" id="{CE70C771-11E5-49BA-AAF6-7170E3AC4A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3" name="Shape 3" hidden="1">
          <a:extLst>
            <a:ext uri="{FF2B5EF4-FFF2-40B4-BE49-F238E27FC236}">
              <a16:creationId xmlns:a16="http://schemas.microsoft.com/office/drawing/2014/main" id="{D6CD45B0-42EC-4AFF-B000-92FD312145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4" name="Shape 3" hidden="1">
          <a:extLst>
            <a:ext uri="{FF2B5EF4-FFF2-40B4-BE49-F238E27FC236}">
              <a16:creationId xmlns:a16="http://schemas.microsoft.com/office/drawing/2014/main" id="{1421C654-C49C-4F87-80F9-F940312584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5" name="Shape 3" hidden="1">
          <a:extLst>
            <a:ext uri="{FF2B5EF4-FFF2-40B4-BE49-F238E27FC236}">
              <a16:creationId xmlns:a16="http://schemas.microsoft.com/office/drawing/2014/main" id="{C2CCD317-6035-461B-A2B2-30A2711BE1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6" name="Shape 3" hidden="1">
          <a:extLst>
            <a:ext uri="{FF2B5EF4-FFF2-40B4-BE49-F238E27FC236}">
              <a16:creationId xmlns:a16="http://schemas.microsoft.com/office/drawing/2014/main" id="{125DBBD0-9C8C-447D-8AC3-0450C2A3A7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7" name="Shape 3" hidden="1">
          <a:extLst>
            <a:ext uri="{FF2B5EF4-FFF2-40B4-BE49-F238E27FC236}">
              <a16:creationId xmlns:a16="http://schemas.microsoft.com/office/drawing/2014/main" id="{B94204C9-3C63-4ADE-A630-C0F8155CF4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8" name="Shape 3" hidden="1">
          <a:extLst>
            <a:ext uri="{FF2B5EF4-FFF2-40B4-BE49-F238E27FC236}">
              <a16:creationId xmlns:a16="http://schemas.microsoft.com/office/drawing/2014/main" id="{9DBA793E-D68A-4EB5-AE63-876B8423A0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9" name="Shape 3" hidden="1">
          <a:extLst>
            <a:ext uri="{FF2B5EF4-FFF2-40B4-BE49-F238E27FC236}">
              <a16:creationId xmlns:a16="http://schemas.microsoft.com/office/drawing/2014/main" id="{EBA8B527-6331-4096-8F4B-1D76B0934A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0" name="Shape 3" hidden="1">
          <a:extLst>
            <a:ext uri="{FF2B5EF4-FFF2-40B4-BE49-F238E27FC236}">
              <a16:creationId xmlns:a16="http://schemas.microsoft.com/office/drawing/2014/main" id="{B9583945-CA21-4FA7-8989-515A22AABE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1" name="Shape 3" hidden="1">
          <a:extLst>
            <a:ext uri="{FF2B5EF4-FFF2-40B4-BE49-F238E27FC236}">
              <a16:creationId xmlns:a16="http://schemas.microsoft.com/office/drawing/2014/main" id="{5E0EC77E-9824-4C51-9A9A-7BF8D8BBF7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2" name="Shape 3" hidden="1">
          <a:extLst>
            <a:ext uri="{FF2B5EF4-FFF2-40B4-BE49-F238E27FC236}">
              <a16:creationId xmlns:a16="http://schemas.microsoft.com/office/drawing/2014/main" id="{7A400FBA-9429-44A5-82B0-5257DA8104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3" name="Shape 3" hidden="1">
          <a:extLst>
            <a:ext uri="{FF2B5EF4-FFF2-40B4-BE49-F238E27FC236}">
              <a16:creationId xmlns:a16="http://schemas.microsoft.com/office/drawing/2014/main" id="{BDF9146B-7ACE-4C8D-94D9-63890356DA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4" name="Shape 3" hidden="1">
          <a:extLst>
            <a:ext uri="{FF2B5EF4-FFF2-40B4-BE49-F238E27FC236}">
              <a16:creationId xmlns:a16="http://schemas.microsoft.com/office/drawing/2014/main" id="{EE902A7F-9522-4B3F-AADA-DA8D3272D4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5" name="Shape 3" hidden="1">
          <a:extLst>
            <a:ext uri="{FF2B5EF4-FFF2-40B4-BE49-F238E27FC236}">
              <a16:creationId xmlns:a16="http://schemas.microsoft.com/office/drawing/2014/main" id="{899CFBB0-F6F7-4106-BE14-87B3C878D6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6" name="Shape 3" hidden="1">
          <a:extLst>
            <a:ext uri="{FF2B5EF4-FFF2-40B4-BE49-F238E27FC236}">
              <a16:creationId xmlns:a16="http://schemas.microsoft.com/office/drawing/2014/main" id="{000845B6-A376-4B33-8991-057F92A51F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7" name="Shape 3" hidden="1">
          <a:extLst>
            <a:ext uri="{FF2B5EF4-FFF2-40B4-BE49-F238E27FC236}">
              <a16:creationId xmlns:a16="http://schemas.microsoft.com/office/drawing/2014/main" id="{6062819B-3E46-41AF-B18D-514B96FF18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8" name="Shape 3" hidden="1">
          <a:extLst>
            <a:ext uri="{FF2B5EF4-FFF2-40B4-BE49-F238E27FC236}">
              <a16:creationId xmlns:a16="http://schemas.microsoft.com/office/drawing/2014/main" id="{41B4CD50-6CDD-4BA1-990D-A5285BCF3B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9" name="Shape 3" hidden="1">
          <a:extLst>
            <a:ext uri="{FF2B5EF4-FFF2-40B4-BE49-F238E27FC236}">
              <a16:creationId xmlns:a16="http://schemas.microsoft.com/office/drawing/2014/main" id="{1FEE74BE-B348-4DAE-8B0F-97D862E384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0" name="Shape 3" hidden="1">
          <a:extLst>
            <a:ext uri="{FF2B5EF4-FFF2-40B4-BE49-F238E27FC236}">
              <a16:creationId xmlns:a16="http://schemas.microsoft.com/office/drawing/2014/main" id="{C949140C-72F8-4C8F-B467-01536E720F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1" name="Shape 3" hidden="1">
          <a:extLst>
            <a:ext uri="{FF2B5EF4-FFF2-40B4-BE49-F238E27FC236}">
              <a16:creationId xmlns:a16="http://schemas.microsoft.com/office/drawing/2014/main" id="{70C02AEC-8045-4746-9BD2-A759451FB4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2" name="Shape 3" hidden="1">
          <a:extLst>
            <a:ext uri="{FF2B5EF4-FFF2-40B4-BE49-F238E27FC236}">
              <a16:creationId xmlns:a16="http://schemas.microsoft.com/office/drawing/2014/main" id="{1AB6EC0D-EC57-486A-B5CB-F06E533102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3" name="Shape 3" hidden="1">
          <a:extLst>
            <a:ext uri="{FF2B5EF4-FFF2-40B4-BE49-F238E27FC236}">
              <a16:creationId xmlns:a16="http://schemas.microsoft.com/office/drawing/2014/main" id="{AE7D86E7-680D-476E-9B70-61971FBB40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4" name="Shape 3" hidden="1">
          <a:extLst>
            <a:ext uri="{FF2B5EF4-FFF2-40B4-BE49-F238E27FC236}">
              <a16:creationId xmlns:a16="http://schemas.microsoft.com/office/drawing/2014/main" id="{A2A4443A-94EC-463C-B40F-557406636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5" name="Shape 3" hidden="1">
          <a:extLst>
            <a:ext uri="{FF2B5EF4-FFF2-40B4-BE49-F238E27FC236}">
              <a16:creationId xmlns:a16="http://schemas.microsoft.com/office/drawing/2014/main" id="{68807E75-E79E-447A-9CFB-6D9A891F31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6" name="Shape 3" hidden="1">
          <a:extLst>
            <a:ext uri="{FF2B5EF4-FFF2-40B4-BE49-F238E27FC236}">
              <a16:creationId xmlns:a16="http://schemas.microsoft.com/office/drawing/2014/main" id="{6C64A7A7-895B-4EEC-B861-DA8CE35628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7" name="Shape 3" hidden="1">
          <a:extLst>
            <a:ext uri="{FF2B5EF4-FFF2-40B4-BE49-F238E27FC236}">
              <a16:creationId xmlns:a16="http://schemas.microsoft.com/office/drawing/2014/main" id="{AEEE0951-CDB0-4846-BF5D-B953EB2157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8" name="Shape 3" hidden="1">
          <a:extLst>
            <a:ext uri="{FF2B5EF4-FFF2-40B4-BE49-F238E27FC236}">
              <a16:creationId xmlns:a16="http://schemas.microsoft.com/office/drawing/2014/main" id="{19925DAB-F886-46CD-8E1E-8DFD9047CA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9" name="Shape 3" hidden="1">
          <a:extLst>
            <a:ext uri="{FF2B5EF4-FFF2-40B4-BE49-F238E27FC236}">
              <a16:creationId xmlns:a16="http://schemas.microsoft.com/office/drawing/2014/main" id="{0C4D8159-827C-40F9-B47E-FF5AE13AE8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0" name="Shape 3" hidden="1">
          <a:extLst>
            <a:ext uri="{FF2B5EF4-FFF2-40B4-BE49-F238E27FC236}">
              <a16:creationId xmlns:a16="http://schemas.microsoft.com/office/drawing/2014/main" id="{5B56BB1C-92C4-47F5-9BD1-7CF8726387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1" name="Shape 3" hidden="1">
          <a:extLst>
            <a:ext uri="{FF2B5EF4-FFF2-40B4-BE49-F238E27FC236}">
              <a16:creationId xmlns:a16="http://schemas.microsoft.com/office/drawing/2014/main" id="{973C82EA-C2C2-49A0-86AC-D1E4181346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2" name="Shape 3" hidden="1">
          <a:extLst>
            <a:ext uri="{FF2B5EF4-FFF2-40B4-BE49-F238E27FC236}">
              <a16:creationId xmlns:a16="http://schemas.microsoft.com/office/drawing/2014/main" id="{B74DFE19-66E2-4684-9720-F4A6AB0857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3" name="Shape 3" hidden="1">
          <a:extLst>
            <a:ext uri="{FF2B5EF4-FFF2-40B4-BE49-F238E27FC236}">
              <a16:creationId xmlns:a16="http://schemas.microsoft.com/office/drawing/2014/main" id="{1F416B24-1384-47D5-A554-D0E8A77E46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4" name="Shape 3" hidden="1">
          <a:extLst>
            <a:ext uri="{FF2B5EF4-FFF2-40B4-BE49-F238E27FC236}">
              <a16:creationId xmlns:a16="http://schemas.microsoft.com/office/drawing/2014/main" id="{35E6400F-D97C-4DD8-95FD-8A81C9060A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5" name="Shape 3" hidden="1">
          <a:extLst>
            <a:ext uri="{FF2B5EF4-FFF2-40B4-BE49-F238E27FC236}">
              <a16:creationId xmlns:a16="http://schemas.microsoft.com/office/drawing/2014/main" id="{46D6D652-36BE-4A36-8E24-687F818751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6" name="Shape 3" hidden="1">
          <a:extLst>
            <a:ext uri="{FF2B5EF4-FFF2-40B4-BE49-F238E27FC236}">
              <a16:creationId xmlns:a16="http://schemas.microsoft.com/office/drawing/2014/main" id="{449DE8D9-5E77-4718-AAB6-1C9C24E007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7" name="Shape 3" hidden="1">
          <a:extLst>
            <a:ext uri="{FF2B5EF4-FFF2-40B4-BE49-F238E27FC236}">
              <a16:creationId xmlns:a16="http://schemas.microsoft.com/office/drawing/2014/main" id="{911B7164-4E88-49B5-82B8-132DAACB48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8" name="Shape 3" hidden="1">
          <a:extLst>
            <a:ext uri="{FF2B5EF4-FFF2-40B4-BE49-F238E27FC236}">
              <a16:creationId xmlns:a16="http://schemas.microsoft.com/office/drawing/2014/main" id="{6693081C-F88B-48AC-B973-F24C713CB3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9" name="Shape 3" hidden="1">
          <a:extLst>
            <a:ext uri="{FF2B5EF4-FFF2-40B4-BE49-F238E27FC236}">
              <a16:creationId xmlns:a16="http://schemas.microsoft.com/office/drawing/2014/main" id="{8F806823-DE1C-4F46-BA27-11991BF9DE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0" name="Shape 3" hidden="1">
          <a:extLst>
            <a:ext uri="{FF2B5EF4-FFF2-40B4-BE49-F238E27FC236}">
              <a16:creationId xmlns:a16="http://schemas.microsoft.com/office/drawing/2014/main" id="{6B7637B8-81CD-4E5D-85C2-D2D5503651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1" name="Shape 3" hidden="1">
          <a:extLst>
            <a:ext uri="{FF2B5EF4-FFF2-40B4-BE49-F238E27FC236}">
              <a16:creationId xmlns:a16="http://schemas.microsoft.com/office/drawing/2014/main" id="{F7722AAE-119E-48FA-A2F1-24A3A147E8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2" name="Shape 3" hidden="1">
          <a:extLst>
            <a:ext uri="{FF2B5EF4-FFF2-40B4-BE49-F238E27FC236}">
              <a16:creationId xmlns:a16="http://schemas.microsoft.com/office/drawing/2014/main" id="{AE9498E1-B38C-4E82-9856-9B7C682BDF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3" name="Shape 3" hidden="1">
          <a:extLst>
            <a:ext uri="{FF2B5EF4-FFF2-40B4-BE49-F238E27FC236}">
              <a16:creationId xmlns:a16="http://schemas.microsoft.com/office/drawing/2014/main" id="{6C509125-F22E-4E88-BC06-4AF7BE0B59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4" name="Shape 3" hidden="1">
          <a:extLst>
            <a:ext uri="{FF2B5EF4-FFF2-40B4-BE49-F238E27FC236}">
              <a16:creationId xmlns:a16="http://schemas.microsoft.com/office/drawing/2014/main" id="{E7A34653-D422-4807-BB11-746D942833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5" name="Shape 3" hidden="1">
          <a:extLst>
            <a:ext uri="{FF2B5EF4-FFF2-40B4-BE49-F238E27FC236}">
              <a16:creationId xmlns:a16="http://schemas.microsoft.com/office/drawing/2014/main" id="{1E86214E-8B74-4130-B45F-AC8DF1A8A2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6" name="Shape 3" hidden="1">
          <a:extLst>
            <a:ext uri="{FF2B5EF4-FFF2-40B4-BE49-F238E27FC236}">
              <a16:creationId xmlns:a16="http://schemas.microsoft.com/office/drawing/2014/main" id="{94C41B72-8B1E-4185-A4DB-12A6738DBE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7" name="Shape 3" hidden="1">
          <a:extLst>
            <a:ext uri="{FF2B5EF4-FFF2-40B4-BE49-F238E27FC236}">
              <a16:creationId xmlns:a16="http://schemas.microsoft.com/office/drawing/2014/main" id="{153BD6D6-05AF-49A9-B9C5-86036B8541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8" name="Shape 3" hidden="1">
          <a:extLst>
            <a:ext uri="{FF2B5EF4-FFF2-40B4-BE49-F238E27FC236}">
              <a16:creationId xmlns:a16="http://schemas.microsoft.com/office/drawing/2014/main" id="{92056616-71AF-443D-8CE8-E9D1081FE0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9" name="Shape 3" hidden="1">
          <a:extLst>
            <a:ext uri="{FF2B5EF4-FFF2-40B4-BE49-F238E27FC236}">
              <a16:creationId xmlns:a16="http://schemas.microsoft.com/office/drawing/2014/main" id="{40873240-668F-4C62-971E-4DEBFE927D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0" name="Shape 3" hidden="1">
          <a:extLst>
            <a:ext uri="{FF2B5EF4-FFF2-40B4-BE49-F238E27FC236}">
              <a16:creationId xmlns:a16="http://schemas.microsoft.com/office/drawing/2014/main" id="{E4CB5414-ABFB-4DA4-B546-758230A5B0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1" name="Shape 3" hidden="1">
          <a:extLst>
            <a:ext uri="{FF2B5EF4-FFF2-40B4-BE49-F238E27FC236}">
              <a16:creationId xmlns:a16="http://schemas.microsoft.com/office/drawing/2014/main" id="{55F80153-99BF-4BE4-A7E3-D5B34E4EB4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2" name="Shape 3" hidden="1">
          <a:extLst>
            <a:ext uri="{FF2B5EF4-FFF2-40B4-BE49-F238E27FC236}">
              <a16:creationId xmlns:a16="http://schemas.microsoft.com/office/drawing/2014/main" id="{4BB1EFF3-2C2D-4691-83D7-1639EE337C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3" name="Shape 3" hidden="1">
          <a:extLst>
            <a:ext uri="{FF2B5EF4-FFF2-40B4-BE49-F238E27FC236}">
              <a16:creationId xmlns:a16="http://schemas.microsoft.com/office/drawing/2014/main" id="{F75D2B65-2481-47C5-8F0E-8B4B3B39B2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4" name="Shape 3" hidden="1">
          <a:extLst>
            <a:ext uri="{FF2B5EF4-FFF2-40B4-BE49-F238E27FC236}">
              <a16:creationId xmlns:a16="http://schemas.microsoft.com/office/drawing/2014/main" id="{7A310D41-3667-42C5-B3D1-89418279A7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5" name="Shape 3" hidden="1">
          <a:extLst>
            <a:ext uri="{FF2B5EF4-FFF2-40B4-BE49-F238E27FC236}">
              <a16:creationId xmlns:a16="http://schemas.microsoft.com/office/drawing/2014/main" id="{293F0EAB-9766-42C9-93C8-668CA745A5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6" name="Shape 3" hidden="1">
          <a:extLst>
            <a:ext uri="{FF2B5EF4-FFF2-40B4-BE49-F238E27FC236}">
              <a16:creationId xmlns:a16="http://schemas.microsoft.com/office/drawing/2014/main" id="{5C476A35-F26D-4818-9897-7777B16D57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7" name="Shape 3" hidden="1">
          <a:extLst>
            <a:ext uri="{FF2B5EF4-FFF2-40B4-BE49-F238E27FC236}">
              <a16:creationId xmlns:a16="http://schemas.microsoft.com/office/drawing/2014/main" id="{4473170D-E4B1-45A1-B642-CE1BEB1BC4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8" name="Shape 3" hidden="1">
          <a:extLst>
            <a:ext uri="{FF2B5EF4-FFF2-40B4-BE49-F238E27FC236}">
              <a16:creationId xmlns:a16="http://schemas.microsoft.com/office/drawing/2014/main" id="{C3AE0591-9261-4D5C-A068-A48415F6EF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9" name="Shape 3" hidden="1">
          <a:extLst>
            <a:ext uri="{FF2B5EF4-FFF2-40B4-BE49-F238E27FC236}">
              <a16:creationId xmlns:a16="http://schemas.microsoft.com/office/drawing/2014/main" id="{6B541FA3-57D2-461A-8ABF-2350740955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0" name="Shape 3" hidden="1">
          <a:extLst>
            <a:ext uri="{FF2B5EF4-FFF2-40B4-BE49-F238E27FC236}">
              <a16:creationId xmlns:a16="http://schemas.microsoft.com/office/drawing/2014/main" id="{6F581820-F91D-432E-9DF9-11485AAF8C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1" name="Shape 3" hidden="1">
          <a:extLst>
            <a:ext uri="{FF2B5EF4-FFF2-40B4-BE49-F238E27FC236}">
              <a16:creationId xmlns:a16="http://schemas.microsoft.com/office/drawing/2014/main" id="{D96DA8FE-58B3-43EA-9F8C-C839A5694F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2" name="Shape 3" hidden="1">
          <a:extLst>
            <a:ext uri="{FF2B5EF4-FFF2-40B4-BE49-F238E27FC236}">
              <a16:creationId xmlns:a16="http://schemas.microsoft.com/office/drawing/2014/main" id="{0CF18A19-2337-488B-BF93-1FC8948F43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3" name="Shape 3" hidden="1">
          <a:extLst>
            <a:ext uri="{FF2B5EF4-FFF2-40B4-BE49-F238E27FC236}">
              <a16:creationId xmlns:a16="http://schemas.microsoft.com/office/drawing/2014/main" id="{FB4DDBDB-4BC1-46C6-A32D-C3C0598131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4" name="Shape 3" hidden="1">
          <a:extLst>
            <a:ext uri="{FF2B5EF4-FFF2-40B4-BE49-F238E27FC236}">
              <a16:creationId xmlns:a16="http://schemas.microsoft.com/office/drawing/2014/main" id="{F85EF5CF-5D8E-4422-AD9A-E77ACDE15F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5" name="Shape 3" hidden="1">
          <a:extLst>
            <a:ext uri="{FF2B5EF4-FFF2-40B4-BE49-F238E27FC236}">
              <a16:creationId xmlns:a16="http://schemas.microsoft.com/office/drawing/2014/main" id="{3AACD150-1199-4CE1-8C47-134D06C868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6" name="Shape 3" hidden="1">
          <a:extLst>
            <a:ext uri="{FF2B5EF4-FFF2-40B4-BE49-F238E27FC236}">
              <a16:creationId xmlns:a16="http://schemas.microsoft.com/office/drawing/2014/main" id="{716C6674-F028-46BB-81F4-21B070A904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7" name="Shape 3" hidden="1">
          <a:extLst>
            <a:ext uri="{FF2B5EF4-FFF2-40B4-BE49-F238E27FC236}">
              <a16:creationId xmlns:a16="http://schemas.microsoft.com/office/drawing/2014/main" id="{31FED9BA-57D3-40DC-B1D9-B6C8D46694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8" name="Shape 3" hidden="1">
          <a:extLst>
            <a:ext uri="{FF2B5EF4-FFF2-40B4-BE49-F238E27FC236}">
              <a16:creationId xmlns:a16="http://schemas.microsoft.com/office/drawing/2014/main" id="{85A4288C-1D86-4F4B-9A21-C88418E1B7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9" name="Shape 3" hidden="1">
          <a:extLst>
            <a:ext uri="{FF2B5EF4-FFF2-40B4-BE49-F238E27FC236}">
              <a16:creationId xmlns:a16="http://schemas.microsoft.com/office/drawing/2014/main" id="{609B28E6-BC31-44FF-91D8-3899601632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0" name="Shape 3" hidden="1">
          <a:extLst>
            <a:ext uri="{FF2B5EF4-FFF2-40B4-BE49-F238E27FC236}">
              <a16:creationId xmlns:a16="http://schemas.microsoft.com/office/drawing/2014/main" id="{D19A8E8B-BF36-4482-B322-6DE1B6699B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1" name="Shape 3" hidden="1">
          <a:extLst>
            <a:ext uri="{FF2B5EF4-FFF2-40B4-BE49-F238E27FC236}">
              <a16:creationId xmlns:a16="http://schemas.microsoft.com/office/drawing/2014/main" id="{61BBFA53-9906-4A57-9697-488B32890C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2" name="Shape 3" hidden="1">
          <a:extLst>
            <a:ext uri="{FF2B5EF4-FFF2-40B4-BE49-F238E27FC236}">
              <a16:creationId xmlns:a16="http://schemas.microsoft.com/office/drawing/2014/main" id="{3CCAC461-C230-4E89-903F-D559E2C3E5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3" name="Shape 3" hidden="1">
          <a:extLst>
            <a:ext uri="{FF2B5EF4-FFF2-40B4-BE49-F238E27FC236}">
              <a16:creationId xmlns:a16="http://schemas.microsoft.com/office/drawing/2014/main" id="{62EAEE60-3719-4F2A-8223-0D306056AF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4" name="Shape 3" hidden="1">
          <a:extLst>
            <a:ext uri="{FF2B5EF4-FFF2-40B4-BE49-F238E27FC236}">
              <a16:creationId xmlns:a16="http://schemas.microsoft.com/office/drawing/2014/main" id="{C860E9EE-05CB-4C6D-93D2-2F36F94C64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5" name="Shape 3" hidden="1">
          <a:extLst>
            <a:ext uri="{FF2B5EF4-FFF2-40B4-BE49-F238E27FC236}">
              <a16:creationId xmlns:a16="http://schemas.microsoft.com/office/drawing/2014/main" id="{84959C62-B7EF-4E59-96F2-C534FFDDD7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6" name="Shape 3" hidden="1">
          <a:extLst>
            <a:ext uri="{FF2B5EF4-FFF2-40B4-BE49-F238E27FC236}">
              <a16:creationId xmlns:a16="http://schemas.microsoft.com/office/drawing/2014/main" id="{FA66869E-B4FD-4864-A7EE-6760C57F20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7" name="Shape 3" hidden="1">
          <a:extLst>
            <a:ext uri="{FF2B5EF4-FFF2-40B4-BE49-F238E27FC236}">
              <a16:creationId xmlns:a16="http://schemas.microsoft.com/office/drawing/2014/main" id="{A9BA2253-9616-4732-8D27-F6C6BCCAFB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8" name="Shape 3" hidden="1">
          <a:extLst>
            <a:ext uri="{FF2B5EF4-FFF2-40B4-BE49-F238E27FC236}">
              <a16:creationId xmlns:a16="http://schemas.microsoft.com/office/drawing/2014/main" id="{49CBE585-DE76-426C-804C-43EFE21B1E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9" name="Shape 3" hidden="1">
          <a:extLst>
            <a:ext uri="{FF2B5EF4-FFF2-40B4-BE49-F238E27FC236}">
              <a16:creationId xmlns:a16="http://schemas.microsoft.com/office/drawing/2014/main" id="{2FB5D5AD-6399-4CD2-A3DB-ABCFA3B259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0" name="Shape 3" hidden="1">
          <a:extLst>
            <a:ext uri="{FF2B5EF4-FFF2-40B4-BE49-F238E27FC236}">
              <a16:creationId xmlns:a16="http://schemas.microsoft.com/office/drawing/2014/main" id="{01D10FDB-11DB-431D-9663-F4C1102C22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1" name="Shape 3" hidden="1">
          <a:extLst>
            <a:ext uri="{FF2B5EF4-FFF2-40B4-BE49-F238E27FC236}">
              <a16:creationId xmlns:a16="http://schemas.microsoft.com/office/drawing/2014/main" id="{540D02D6-93ED-4400-AA5E-F3C251734C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2" name="Shape 3" hidden="1">
          <a:extLst>
            <a:ext uri="{FF2B5EF4-FFF2-40B4-BE49-F238E27FC236}">
              <a16:creationId xmlns:a16="http://schemas.microsoft.com/office/drawing/2014/main" id="{669037E8-D426-4939-BF41-A3E65F3E59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3" name="Shape 3" hidden="1">
          <a:extLst>
            <a:ext uri="{FF2B5EF4-FFF2-40B4-BE49-F238E27FC236}">
              <a16:creationId xmlns:a16="http://schemas.microsoft.com/office/drawing/2014/main" id="{1380B86C-A49F-413B-BC19-D3D708C422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4" name="Shape 3" hidden="1">
          <a:extLst>
            <a:ext uri="{FF2B5EF4-FFF2-40B4-BE49-F238E27FC236}">
              <a16:creationId xmlns:a16="http://schemas.microsoft.com/office/drawing/2014/main" id="{9836DDAB-504D-40BB-8664-9251798A90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5" name="Shape 3" hidden="1">
          <a:extLst>
            <a:ext uri="{FF2B5EF4-FFF2-40B4-BE49-F238E27FC236}">
              <a16:creationId xmlns:a16="http://schemas.microsoft.com/office/drawing/2014/main" id="{19DAA1BE-6543-4BAF-B4D8-EA1D4579F4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6" name="Shape 3" hidden="1">
          <a:extLst>
            <a:ext uri="{FF2B5EF4-FFF2-40B4-BE49-F238E27FC236}">
              <a16:creationId xmlns:a16="http://schemas.microsoft.com/office/drawing/2014/main" id="{F12DE1AD-B61F-43DD-92BE-02917D8A73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7" name="Shape 3" hidden="1">
          <a:extLst>
            <a:ext uri="{FF2B5EF4-FFF2-40B4-BE49-F238E27FC236}">
              <a16:creationId xmlns:a16="http://schemas.microsoft.com/office/drawing/2014/main" id="{6AAB8518-1A3B-4493-A833-CA305B291E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8" name="Shape 3" hidden="1">
          <a:extLst>
            <a:ext uri="{FF2B5EF4-FFF2-40B4-BE49-F238E27FC236}">
              <a16:creationId xmlns:a16="http://schemas.microsoft.com/office/drawing/2014/main" id="{F8015368-2916-410F-8D63-B6E697285F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9" name="Shape 3" hidden="1">
          <a:extLst>
            <a:ext uri="{FF2B5EF4-FFF2-40B4-BE49-F238E27FC236}">
              <a16:creationId xmlns:a16="http://schemas.microsoft.com/office/drawing/2014/main" id="{49C8E423-A745-4BCF-958B-9B37A5708D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0" name="Shape 3" hidden="1">
          <a:extLst>
            <a:ext uri="{FF2B5EF4-FFF2-40B4-BE49-F238E27FC236}">
              <a16:creationId xmlns:a16="http://schemas.microsoft.com/office/drawing/2014/main" id="{318AA1F3-46FF-4777-B876-F2FF8A6ECB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1" name="Shape 3" hidden="1">
          <a:extLst>
            <a:ext uri="{FF2B5EF4-FFF2-40B4-BE49-F238E27FC236}">
              <a16:creationId xmlns:a16="http://schemas.microsoft.com/office/drawing/2014/main" id="{1F1FA5EE-871F-41F9-A13E-FFC43E0BA0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2" name="Shape 3" hidden="1">
          <a:extLst>
            <a:ext uri="{FF2B5EF4-FFF2-40B4-BE49-F238E27FC236}">
              <a16:creationId xmlns:a16="http://schemas.microsoft.com/office/drawing/2014/main" id="{06E99AB5-4A58-4C5B-84BB-4DEE5207E8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3" name="Shape 3" hidden="1">
          <a:extLst>
            <a:ext uri="{FF2B5EF4-FFF2-40B4-BE49-F238E27FC236}">
              <a16:creationId xmlns:a16="http://schemas.microsoft.com/office/drawing/2014/main" id="{2164340D-FAD1-4C03-9443-F08319E7B8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4" name="Shape 3" hidden="1">
          <a:extLst>
            <a:ext uri="{FF2B5EF4-FFF2-40B4-BE49-F238E27FC236}">
              <a16:creationId xmlns:a16="http://schemas.microsoft.com/office/drawing/2014/main" id="{258DC7FC-9163-413B-B2DD-9185207F57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5" name="Shape 3" hidden="1">
          <a:extLst>
            <a:ext uri="{FF2B5EF4-FFF2-40B4-BE49-F238E27FC236}">
              <a16:creationId xmlns:a16="http://schemas.microsoft.com/office/drawing/2014/main" id="{3B2B9B70-7CD4-45C3-9BA9-ADD9EEC766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6" name="Shape 3" hidden="1">
          <a:extLst>
            <a:ext uri="{FF2B5EF4-FFF2-40B4-BE49-F238E27FC236}">
              <a16:creationId xmlns:a16="http://schemas.microsoft.com/office/drawing/2014/main" id="{2C035BED-4279-48E2-B9EE-A01519F2EB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7" name="Shape 3" hidden="1">
          <a:extLst>
            <a:ext uri="{FF2B5EF4-FFF2-40B4-BE49-F238E27FC236}">
              <a16:creationId xmlns:a16="http://schemas.microsoft.com/office/drawing/2014/main" id="{F45EE599-52D4-461D-B256-76061644B9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8" name="Shape 3" hidden="1">
          <a:extLst>
            <a:ext uri="{FF2B5EF4-FFF2-40B4-BE49-F238E27FC236}">
              <a16:creationId xmlns:a16="http://schemas.microsoft.com/office/drawing/2014/main" id="{CC4F7BE5-F5EB-40D5-AD1B-63D68BD8D5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9" name="Shape 3" hidden="1">
          <a:extLst>
            <a:ext uri="{FF2B5EF4-FFF2-40B4-BE49-F238E27FC236}">
              <a16:creationId xmlns:a16="http://schemas.microsoft.com/office/drawing/2014/main" id="{34743EEB-25E8-4E22-B03B-15C525B2B0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0" name="Shape 3" hidden="1">
          <a:extLst>
            <a:ext uri="{FF2B5EF4-FFF2-40B4-BE49-F238E27FC236}">
              <a16:creationId xmlns:a16="http://schemas.microsoft.com/office/drawing/2014/main" id="{8C28AF62-5721-44B9-8384-BA3FF78B11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1" name="Shape 3" hidden="1">
          <a:extLst>
            <a:ext uri="{FF2B5EF4-FFF2-40B4-BE49-F238E27FC236}">
              <a16:creationId xmlns:a16="http://schemas.microsoft.com/office/drawing/2014/main" id="{210DEBCA-948A-431A-862C-46B5F02528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2" name="Shape 3" hidden="1">
          <a:extLst>
            <a:ext uri="{FF2B5EF4-FFF2-40B4-BE49-F238E27FC236}">
              <a16:creationId xmlns:a16="http://schemas.microsoft.com/office/drawing/2014/main" id="{BB5D0CCD-196E-4264-9D6E-7D02EAE830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3" name="Shape 3" hidden="1">
          <a:extLst>
            <a:ext uri="{FF2B5EF4-FFF2-40B4-BE49-F238E27FC236}">
              <a16:creationId xmlns:a16="http://schemas.microsoft.com/office/drawing/2014/main" id="{99F4F0B4-C7A9-487C-9E99-096221B220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4" name="Shape 3" hidden="1">
          <a:extLst>
            <a:ext uri="{FF2B5EF4-FFF2-40B4-BE49-F238E27FC236}">
              <a16:creationId xmlns:a16="http://schemas.microsoft.com/office/drawing/2014/main" id="{18319706-D335-47B8-B41A-51CB663935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5" name="Shape 3" hidden="1">
          <a:extLst>
            <a:ext uri="{FF2B5EF4-FFF2-40B4-BE49-F238E27FC236}">
              <a16:creationId xmlns:a16="http://schemas.microsoft.com/office/drawing/2014/main" id="{A978BFDB-973C-4D9D-A124-A781579730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6" name="Shape 3" hidden="1">
          <a:extLst>
            <a:ext uri="{FF2B5EF4-FFF2-40B4-BE49-F238E27FC236}">
              <a16:creationId xmlns:a16="http://schemas.microsoft.com/office/drawing/2014/main" id="{E5CA8BF2-F382-46CD-AAF0-57C761AF8C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7" name="Shape 3" hidden="1">
          <a:extLst>
            <a:ext uri="{FF2B5EF4-FFF2-40B4-BE49-F238E27FC236}">
              <a16:creationId xmlns:a16="http://schemas.microsoft.com/office/drawing/2014/main" id="{74D820B0-BF56-4408-97D7-B5DD9AF581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8" name="Shape 3" hidden="1">
          <a:extLst>
            <a:ext uri="{FF2B5EF4-FFF2-40B4-BE49-F238E27FC236}">
              <a16:creationId xmlns:a16="http://schemas.microsoft.com/office/drawing/2014/main" id="{394CEC2E-6696-4216-8EA2-BAEF5D899D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9" name="Shape 3" hidden="1">
          <a:extLst>
            <a:ext uri="{FF2B5EF4-FFF2-40B4-BE49-F238E27FC236}">
              <a16:creationId xmlns:a16="http://schemas.microsoft.com/office/drawing/2014/main" id="{37786F1F-41CE-4E9F-82AF-8B98282260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0" name="Shape 3" hidden="1">
          <a:extLst>
            <a:ext uri="{FF2B5EF4-FFF2-40B4-BE49-F238E27FC236}">
              <a16:creationId xmlns:a16="http://schemas.microsoft.com/office/drawing/2014/main" id="{2C9F5A3B-2B71-49A4-AE7A-7B0D47589C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1" name="Shape 3" hidden="1">
          <a:extLst>
            <a:ext uri="{FF2B5EF4-FFF2-40B4-BE49-F238E27FC236}">
              <a16:creationId xmlns:a16="http://schemas.microsoft.com/office/drawing/2014/main" id="{D37E70C4-81D8-4D5A-B227-6A00DD8FD9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2" name="Shape 3" hidden="1">
          <a:extLst>
            <a:ext uri="{FF2B5EF4-FFF2-40B4-BE49-F238E27FC236}">
              <a16:creationId xmlns:a16="http://schemas.microsoft.com/office/drawing/2014/main" id="{15ABB7A7-AFD6-4835-A04E-6F7419BF2F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3" name="Shape 3" hidden="1">
          <a:extLst>
            <a:ext uri="{FF2B5EF4-FFF2-40B4-BE49-F238E27FC236}">
              <a16:creationId xmlns:a16="http://schemas.microsoft.com/office/drawing/2014/main" id="{3122EC70-613E-46A7-9359-4F3CD5A9F4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4" name="Shape 3" hidden="1">
          <a:extLst>
            <a:ext uri="{FF2B5EF4-FFF2-40B4-BE49-F238E27FC236}">
              <a16:creationId xmlns:a16="http://schemas.microsoft.com/office/drawing/2014/main" id="{221AE187-3729-474F-9CB7-0D230B6D68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5" name="Shape 3" hidden="1">
          <a:extLst>
            <a:ext uri="{FF2B5EF4-FFF2-40B4-BE49-F238E27FC236}">
              <a16:creationId xmlns:a16="http://schemas.microsoft.com/office/drawing/2014/main" id="{3E75CD11-B747-4177-80A2-D8E4E8C0C7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6" name="Shape 3" hidden="1">
          <a:extLst>
            <a:ext uri="{FF2B5EF4-FFF2-40B4-BE49-F238E27FC236}">
              <a16:creationId xmlns:a16="http://schemas.microsoft.com/office/drawing/2014/main" id="{F8CA6333-3555-4094-9EE2-DB911F5571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7" name="Shape 3" hidden="1">
          <a:extLst>
            <a:ext uri="{FF2B5EF4-FFF2-40B4-BE49-F238E27FC236}">
              <a16:creationId xmlns:a16="http://schemas.microsoft.com/office/drawing/2014/main" id="{0CB2DFB2-4123-4615-8DAE-379C895C08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8" name="Shape 3" hidden="1">
          <a:extLst>
            <a:ext uri="{FF2B5EF4-FFF2-40B4-BE49-F238E27FC236}">
              <a16:creationId xmlns:a16="http://schemas.microsoft.com/office/drawing/2014/main" id="{093E7021-EC71-4AD4-A111-132CAB69DE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9" name="Shape 3" hidden="1">
          <a:extLst>
            <a:ext uri="{FF2B5EF4-FFF2-40B4-BE49-F238E27FC236}">
              <a16:creationId xmlns:a16="http://schemas.microsoft.com/office/drawing/2014/main" id="{54C0C94C-653C-483A-BFAB-1C11ACF7EF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0" name="Shape 3" hidden="1">
          <a:extLst>
            <a:ext uri="{FF2B5EF4-FFF2-40B4-BE49-F238E27FC236}">
              <a16:creationId xmlns:a16="http://schemas.microsoft.com/office/drawing/2014/main" id="{C1DFF029-FFAA-466D-94F0-BE3B0FD76F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1" name="Shape 3" hidden="1">
          <a:extLst>
            <a:ext uri="{FF2B5EF4-FFF2-40B4-BE49-F238E27FC236}">
              <a16:creationId xmlns:a16="http://schemas.microsoft.com/office/drawing/2014/main" id="{C4B99689-169F-423C-9B84-1261D20412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2" name="Shape 3" hidden="1">
          <a:extLst>
            <a:ext uri="{FF2B5EF4-FFF2-40B4-BE49-F238E27FC236}">
              <a16:creationId xmlns:a16="http://schemas.microsoft.com/office/drawing/2014/main" id="{80C0BE7B-7C89-4436-9105-80C3D23F3D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3" name="Shape 3" hidden="1">
          <a:extLst>
            <a:ext uri="{FF2B5EF4-FFF2-40B4-BE49-F238E27FC236}">
              <a16:creationId xmlns:a16="http://schemas.microsoft.com/office/drawing/2014/main" id="{0C58FD65-0400-4D94-932A-268392F968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4" name="Shape 3" hidden="1">
          <a:extLst>
            <a:ext uri="{FF2B5EF4-FFF2-40B4-BE49-F238E27FC236}">
              <a16:creationId xmlns:a16="http://schemas.microsoft.com/office/drawing/2014/main" id="{93624A4D-9688-46EB-B7B3-615428810F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5" name="Shape 3" hidden="1">
          <a:extLst>
            <a:ext uri="{FF2B5EF4-FFF2-40B4-BE49-F238E27FC236}">
              <a16:creationId xmlns:a16="http://schemas.microsoft.com/office/drawing/2014/main" id="{DE625F9B-E6F3-4D5B-AE51-EB0440FEEF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6" name="Shape 3" hidden="1">
          <a:extLst>
            <a:ext uri="{FF2B5EF4-FFF2-40B4-BE49-F238E27FC236}">
              <a16:creationId xmlns:a16="http://schemas.microsoft.com/office/drawing/2014/main" id="{B5A8FD53-1399-4724-B535-C8C3FA18DF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7" name="Shape 3" hidden="1">
          <a:extLst>
            <a:ext uri="{FF2B5EF4-FFF2-40B4-BE49-F238E27FC236}">
              <a16:creationId xmlns:a16="http://schemas.microsoft.com/office/drawing/2014/main" id="{71E4F8B9-3F4E-4C62-9C00-C442CD3851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8" name="Shape 3" hidden="1">
          <a:extLst>
            <a:ext uri="{FF2B5EF4-FFF2-40B4-BE49-F238E27FC236}">
              <a16:creationId xmlns:a16="http://schemas.microsoft.com/office/drawing/2014/main" id="{C5497A96-1796-4AC6-836E-A4EE6597A5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9" name="Shape 3" hidden="1">
          <a:extLst>
            <a:ext uri="{FF2B5EF4-FFF2-40B4-BE49-F238E27FC236}">
              <a16:creationId xmlns:a16="http://schemas.microsoft.com/office/drawing/2014/main" id="{F11922F2-0EDA-4E10-9571-551A75AB7D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0" name="Shape 3" hidden="1">
          <a:extLst>
            <a:ext uri="{FF2B5EF4-FFF2-40B4-BE49-F238E27FC236}">
              <a16:creationId xmlns:a16="http://schemas.microsoft.com/office/drawing/2014/main" id="{61FBEBE9-D479-44EE-889A-867779A585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1" name="Shape 3" hidden="1">
          <a:extLst>
            <a:ext uri="{FF2B5EF4-FFF2-40B4-BE49-F238E27FC236}">
              <a16:creationId xmlns:a16="http://schemas.microsoft.com/office/drawing/2014/main" id="{B2D83376-1FB0-43F2-92DD-F12B4E526D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2" name="Shape 3" hidden="1">
          <a:extLst>
            <a:ext uri="{FF2B5EF4-FFF2-40B4-BE49-F238E27FC236}">
              <a16:creationId xmlns:a16="http://schemas.microsoft.com/office/drawing/2014/main" id="{FBA71E32-9D92-4037-B3C9-B9AE698C31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3" name="Shape 3" hidden="1">
          <a:extLst>
            <a:ext uri="{FF2B5EF4-FFF2-40B4-BE49-F238E27FC236}">
              <a16:creationId xmlns:a16="http://schemas.microsoft.com/office/drawing/2014/main" id="{54F3C58E-978D-4C02-BD62-2FA3EC27B4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4" name="Shape 3" hidden="1">
          <a:extLst>
            <a:ext uri="{FF2B5EF4-FFF2-40B4-BE49-F238E27FC236}">
              <a16:creationId xmlns:a16="http://schemas.microsoft.com/office/drawing/2014/main" id="{AA81A768-67B5-4B78-882D-BBF3E2FB4A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5" name="Shape 3" hidden="1">
          <a:extLst>
            <a:ext uri="{FF2B5EF4-FFF2-40B4-BE49-F238E27FC236}">
              <a16:creationId xmlns:a16="http://schemas.microsoft.com/office/drawing/2014/main" id="{F9FE4DCD-368B-46C4-A6C1-E30667D098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6" name="Shape 3" hidden="1">
          <a:extLst>
            <a:ext uri="{FF2B5EF4-FFF2-40B4-BE49-F238E27FC236}">
              <a16:creationId xmlns:a16="http://schemas.microsoft.com/office/drawing/2014/main" id="{B7691109-6C87-4DE8-A5A5-9E5CC61C17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7" name="Shape 3" hidden="1">
          <a:extLst>
            <a:ext uri="{FF2B5EF4-FFF2-40B4-BE49-F238E27FC236}">
              <a16:creationId xmlns:a16="http://schemas.microsoft.com/office/drawing/2014/main" id="{E2CC53DF-81DB-43C5-9FC7-148B9C96DB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8" name="Shape 3" hidden="1">
          <a:extLst>
            <a:ext uri="{FF2B5EF4-FFF2-40B4-BE49-F238E27FC236}">
              <a16:creationId xmlns:a16="http://schemas.microsoft.com/office/drawing/2014/main" id="{C58BA301-21AC-4D6A-9D30-001E3FECAC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9" name="Shape 3" hidden="1">
          <a:extLst>
            <a:ext uri="{FF2B5EF4-FFF2-40B4-BE49-F238E27FC236}">
              <a16:creationId xmlns:a16="http://schemas.microsoft.com/office/drawing/2014/main" id="{F4DDD8DE-9794-4035-9D07-CFE48D623E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0" name="Shape 3" hidden="1">
          <a:extLst>
            <a:ext uri="{FF2B5EF4-FFF2-40B4-BE49-F238E27FC236}">
              <a16:creationId xmlns:a16="http://schemas.microsoft.com/office/drawing/2014/main" id="{4A65A3E8-F579-4214-93D9-33DCAF0E63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1" name="Shape 3" hidden="1">
          <a:extLst>
            <a:ext uri="{FF2B5EF4-FFF2-40B4-BE49-F238E27FC236}">
              <a16:creationId xmlns:a16="http://schemas.microsoft.com/office/drawing/2014/main" id="{964D62C7-D88F-4097-A89C-003AC06BA1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2" name="Shape 3" hidden="1">
          <a:extLst>
            <a:ext uri="{FF2B5EF4-FFF2-40B4-BE49-F238E27FC236}">
              <a16:creationId xmlns:a16="http://schemas.microsoft.com/office/drawing/2014/main" id="{713E5851-8314-49E1-8FAC-1E8A89BD6C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3" name="Shape 3" hidden="1">
          <a:extLst>
            <a:ext uri="{FF2B5EF4-FFF2-40B4-BE49-F238E27FC236}">
              <a16:creationId xmlns:a16="http://schemas.microsoft.com/office/drawing/2014/main" id="{B040E755-EAA8-467F-939F-332E516CEE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4" name="Shape 3" hidden="1">
          <a:extLst>
            <a:ext uri="{FF2B5EF4-FFF2-40B4-BE49-F238E27FC236}">
              <a16:creationId xmlns:a16="http://schemas.microsoft.com/office/drawing/2014/main" id="{F89AD902-F31A-4BA2-9E8E-5696E1693E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5" name="Shape 3" hidden="1">
          <a:extLst>
            <a:ext uri="{FF2B5EF4-FFF2-40B4-BE49-F238E27FC236}">
              <a16:creationId xmlns:a16="http://schemas.microsoft.com/office/drawing/2014/main" id="{4DC096B5-F25E-4E17-BAF9-5223DB88F8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6" name="Shape 3" hidden="1">
          <a:extLst>
            <a:ext uri="{FF2B5EF4-FFF2-40B4-BE49-F238E27FC236}">
              <a16:creationId xmlns:a16="http://schemas.microsoft.com/office/drawing/2014/main" id="{DCF784B6-9CCC-4143-8E6C-5C75DF0A57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7" name="Shape 3" hidden="1">
          <a:extLst>
            <a:ext uri="{FF2B5EF4-FFF2-40B4-BE49-F238E27FC236}">
              <a16:creationId xmlns:a16="http://schemas.microsoft.com/office/drawing/2014/main" id="{16562D7C-A892-4BDD-97A5-5E97ED8A9A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8" name="Shape 3" hidden="1">
          <a:extLst>
            <a:ext uri="{FF2B5EF4-FFF2-40B4-BE49-F238E27FC236}">
              <a16:creationId xmlns:a16="http://schemas.microsoft.com/office/drawing/2014/main" id="{5150ADDE-BAB5-4ED9-91B2-F16C95B046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9" name="Shape 3" hidden="1">
          <a:extLst>
            <a:ext uri="{FF2B5EF4-FFF2-40B4-BE49-F238E27FC236}">
              <a16:creationId xmlns:a16="http://schemas.microsoft.com/office/drawing/2014/main" id="{373C7AC4-9BA1-476B-9A8A-6EA33CA40C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0" name="Shape 3" hidden="1">
          <a:extLst>
            <a:ext uri="{FF2B5EF4-FFF2-40B4-BE49-F238E27FC236}">
              <a16:creationId xmlns:a16="http://schemas.microsoft.com/office/drawing/2014/main" id="{1BA7B248-5351-432E-9E21-F8C2343897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1" name="Shape 3" hidden="1">
          <a:extLst>
            <a:ext uri="{FF2B5EF4-FFF2-40B4-BE49-F238E27FC236}">
              <a16:creationId xmlns:a16="http://schemas.microsoft.com/office/drawing/2014/main" id="{CCCD660C-DD30-4302-80AA-09BEB1F04B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2" name="Shape 3" hidden="1">
          <a:extLst>
            <a:ext uri="{FF2B5EF4-FFF2-40B4-BE49-F238E27FC236}">
              <a16:creationId xmlns:a16="http://schemas.microsoft.com/office/drawing/2014/main" id="{DED5537D-B994-4426-A405-A153E4CCA3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3" name="Shape 3" hidden="1">
          <a:extLst>
            <a:ext uri="{FF2B5EF4-FFF2-40B4-BE49-F238E27FC236}">
              <a16:creationId xmlns:a16="http://schemas.microsoft.com/office/drawing/2014/main" id="{D89ABF1C-D5CF-42F2-86B9-344D66E131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4" name="Shape 3" hidden="1">
          <a:extLst>
            <a:ext uri="{FF2B5EF4-FFF2-40B4-BE49-F238E27FC236}">
              <a16:creationId xmlns:a16="http://schemas.microsoft.com/office/drawing/2014/main" id="{1F4DA53C-4A32-4049-BEED-74955AE81A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5" name="Shape 3" hidden="1">
          <a:extLst>
            <a:ext uri="{FF2B5EF4-FFF2-40B4-BE49-F238E27FC236}">
              <a16:creationId xmlns:a16="http://schemas.microsoft.com/office/drawing/2014/main" id="{BA4D0482-5A51-4A5D-A985-61CBB95AD8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6" name="Shape 3" hidden="1">
          <a:extLst>
            <a:ext uri="{FF2B5EF4-FFF2-40B4-BE49-F238E27FC236}">
              <a16:creationId xmlns:a16="http://schemas.microsoft.com/office/drawing/2014/main" id="{C448BF86-F555-4F1B-8D17-9B7A623734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7" name="Shape 3" hidden="1">
          <a:extLst>
            <a:ext uri="{FF2B5EF4-FFF2-40B4-BE49-F238E27FC236}">
              <a16:creationId xmlns:a16="http://schemas.microsoft.com/office/drawing/2014/main" id="{55BF49D6-C0F2-4F6A-9594-F32EE99C47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8" name="Shape 3" hidden="1">
          <a:extLst>
            <a:ext uri="{FF2B5EF4-FFF2-40B4-BE49-F238E27FC236}">
              <a16:creationId xmlns:a16="http://schemas.microsoft.com/office/drawing/2014/main" id="{E4259E1C-DE4C-48DF-9F01-5604F5DEEF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9" name="Shape 3" hidden="1">
          <a:extLst>
            <a:ext uri="{FF2B5EF4-FFF2-40B4-BE49-F238E27FC236}">
              <a16:creationId xmlns:a16="http://schemas.microsoft.com/office/drawing/2014/main" id="{F5B3F466-0ABA-4609-BBF5-0018744925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0" name="Shape 3" hidden="1">
          <a:extLst>
            <a:ext uri="{FF2B5EF4-FFF2-40B4-BE49-F238E27FC236}">
              <a16:creationId xmlns:a16="http://schemas.microsoft.com/office/drawing/2014/main" id="{DE37A769-4761-459A-8FA8-FF7354DE55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1" name="Shape 3" hidden="1">
          <a:extLst>
            <a:ext uri="{FF2B5EF4-FFF2-40B4-BE49-F238E27FC236}">
              <a16:creationId xmlns:a16="http://schemas.microsoft.com/office/drawing/2014/main" id="{BF498469-8FD3-4BAE-AA4E-C8CF10BE03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2" name="Shape 3" hidden="1">
          <a:extLst>
            <a:ext uri="{FF2B5EF4-FFF2-40B4-BE49-F238E27FC236}">
              <a16:creationId xmlns:a16="http://schemas.microsoft.com/office/drawing/2014/main" id="{61C5432E-C1EA-46E2-AF6E-0CCFE8B0B5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3" name="Shape 3" hidden="1">
          <a:extLst>
            <a:ext uri="{FF2B5EF4-FFF2-40B4-BE49-F238E27FC236}">
              <a16:creationId xmlns:a16="http://schemas.microsoft.com/office/drawing/2014/main" id="{08C18870-262A-4223-BACE-F4ACA791A8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4" name="Shape 3" hidden="1">
          <a:extLst>
            <a:ext uri="{FF2B5EF4-FFF2-40B4-BE49-F238E27FC236}">
              <a16:creationId xmlns:a16="http://schemas.microsoft.com/office/drawing/2014/main" id="{FBE878D3-0BB1-4EC7-8D23-7C82DE751A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5" name="Shape 3" hidden="1">
          <a:extLst>
            <a:ext uri="{FF2B5EF4-FFF2-40B4-BE49-F238E27FC236}">
              <a16:creationId xmlns:a16="http://schemas.microsoft.com/office/drawing/2014/main" id="{EE34D846-D7B1-4886-94A2-1B4587FC31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6" name="Shape 3" hidden="1">
          <a:extLst>
            <a:ext uri="{FF2B5EF4-FFF2-40B4-BE49-F238E27FC236}">
              <a16:creationId xmlns:a16="http://schemas.microsoft.com/office/drawing/2014/main" id="{64EA771B-DF2C-47C4-AC1E-DBF7AE9CE6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7" name="Shape 3" hidden="1">
          <a:extLst>
            <a:ext uri="{FF2B5EF4-FFF2-40B4-BE49-F238E27FC236}">
              <a16:creationId xmlns:a16="http://schemas.microsoft.com/office/drawing/2014/main" id="{D8CC7EFA-1864-45F6-9FE4-57215AA6C0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8" name="Shape 3" hidden="1">
          <a:extLst>
            <a:ext uri="{FF2B5EF4-FFF2-40B4-BE49-F238E27FC236}">
              <a16:creationId xmlns:a16="http://schemas.microsoft.com/office/drawing/2014/main" id="{5CDF7986-9036-4E63-8BA1-7D2F8FCB59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9" name="Shape 3" hidden="1">
          <a:extLst>
            <a:ext uri="{FF2B5EF4-FFF2-40B4-BE49-F238E27FC236}">
              <a16:creationId xmlns:a16="http://schemas.microsoft.com/office/drawing/2014/main" id="{90D66477-7E79-4B4A-A3DF-9032CC093B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0" name="Shape 3" hidden="1">
          <a:extLst>
            <a:ext uri="{FF2B5EF4-FFF2-40B4-BE49-F238E27FC236}">
              <a16:creationId xmlns:a16="http://schemas.microsoft.com/office/drawing/2014/main" id="{08FB4584-13E7-4BAC-A211-CA44257B7C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1" name="Shape 3" hidden="1">
          <a:extLst>
            <a:ext uri="{FF2B5EF4-FFF2-40B4-BE49-F238E27FC236}">
              <a16:creationId xmlns:a16="http://schemas.microsoft.com/office/drawing/2014/main" id="{A3AF866F-02B7-485D-A22C-0E7359AB3C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2" name="Shape 3" hidden="1">
          <a:extLst>
            <a:ext uri="{FF2B5EF4-FFF2-40B4-BE49-F238E27FC236}">
              <a16:creationId xmlns:a16="http://schemas.microsoft.com/office/drawing/2014/main" id="{1D4912C2-7DA3-4547-AF0E-8C6AF62904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3" name="Shape 3" hidden="1">
          <a:extLst>
            <a:ext uri="{FF2B5EF4-FFF2-40B4-BE49-F238E27FC236}">
              <a16:creationId xmlns:a16="http://schemas.microsoft.com/office/drawing/2014/main" id="{38CD4888-FAB2-4F64-8B55-49F42598C4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4" name="Shape 3" hidden="1">
          <a:extLst>
            <a:ext uri="{FF2B5EF4-FFF2-40B4-BE49-F238E27FC236}">
              <a16:creationId xmlns:a16="http://schemas.microsoft.com/office/drawing/2014/main" id="{9B95934A-E53A-4C5C-BBF6-660B461F73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5" name="Shape 3" hidden="1">
          <a:extLst>
            <a:ext uri="{FF2B5EF4-FFF2-40B4-BE49-F238E27FC236}">
              <a16:creationId xmlns:a16="http://schemas.microsoft.com/office/drawing/2014/main" id="{8B9CB13E-A8BF-4C3A-A1A4-CE5E0763F7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6" name="Shape 3" hidden="1">
          <a:extLst>
            <a:ext uri="{FF2B5EF4-FFF2-40B4-BE49-F238E27FC236}">
              <a16:creationId xmlns:a16="http://schemas.microsoft.com/office/drawing/2014/main" id="{26F0F4B0-DDE1-48F2-8EC4-5C052D9A55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7" name="Shape 3" hidden="1">
          <a:extLst>
            <a:ext uri="{FF2B5EF4-FFF2-40B4-BE49-F238E27FC236}">
              <a16:creationId xmlns:a16="http://schemas.microsoft.com/office/drawing/2014/main" id="{A2462B40-30B3-4489-8C5E-4B64B9C915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8" name="Shape 3" hidden="1">
          <a:extLst>
            <a:ext uri="{FF2B5EF4-FFF2-40B4-BE49-F238E27FC236}">
              <a16:creationId xmlns:a16="http://schemas.microsoft.com/office/drawing/2014/main" id="{F7CED113-0A09-4E5E-8E44-DBA344C08C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9" name="Shape 3" hidden="1">
          <a:extLst>
            <a:ext uri="{FF2B5EF4-FFF2-40B4-BE49-F238E27FC236}">
              <a16:creationId xmlns:a16="http://schemas.microsoft.com/office/drawing/2014/main" id="{AED31C3D-C144-4A4B-93E7-9EAC5FD463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0" name="Shape 3" hidden="1">
          <a:extLst>
            <a:ext uri="{FF2B5EF4-FFF2-40B4-BE49-F238E27FC236}">
              <a16:creationId xmlns:a16="http://schemas.microsoft.com/office/drawing/2014/main" id="{7D663AEF-8932-4BDD-B1C9-AE8C48ACDD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1" name="Shape 3" hidden="1">
          <a:extLst>
            <a:ext uri="{FF2B5EF4-FFF2-40B4-BE49-F238E27FC236}">
              <a16:creationId xmlns:a16="http://schemas.microsoft.com/office/drawing/2014/main" id="{C52BEEC6-3B40-4113-B623-2AEE58D6BD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2" name="Shape 3" hidden="1">
          <a:extLst>
            <a:ext uri="{FF2B5EF4-FFF2-40B4-BE49-F238E27FC236}">
              <a16:creationId xmlns:a16="http://schemas.microsoft.com/office/drawing/2014/main" id="{DA5DC65C-2100-42AA-BA05-795F94AE4A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3" name="Shape 3" hidden="1">
          <a:extLst>
            <a:ext uri="{FF2B5EF4-FFF2-40B4-BE49-F238E27FC236}">
              <a16:creationId xmlns:a16="http://schemas.microsoft.com/office/drawing/2014/main" id="{BBC07402-430A-48D7-9BE0-5048C6AD45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4" name="Shape 3" hidden="1">
          <a:extLst>
            <a:ext uri="{FF2B5EF4-FFF2-40B4-BE49-F238E27FC236}">
              <a16:creationId xmlns:a16="http://schemas.microsoft.com/office/drawing/2014/main" id="{3CC87539-4EB0-4222-8CC2-59052613F2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5" name="Shape 3" hidden="1">
          <a:extLst>
            <a:ext uri="{FF2B5EF4-FFF2-40B4-BE49-F238E27FC236}">
              <a16:creationId xmlns:a16="http://schemas.microsoft.com/office/drawing/2014/main" id="{6972B728-CA90-4368-9504-F101D53631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6" name="Shape 3" hidden="1">
          <a:extLst>
            <a:ext uri="{FF2B5EF4-FFF2-40B4-BE49-F238E27FC236}">
              <a16:creationId xmlns:a16="http://schemas.microsoft.com/office/drawing/2014/main" id="{695BFD7A-3D41-4BE8-85DB-C627384D3C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7" name="Shape 3" hidden="1">
          <a:extLst>
            <a:ext uri="{FF2B5EF4-FFF2-40B4-BE49-F238E27FC236}">
              <a16:creationId xmlns:a16="http://schemas.microsoft.com/office/drawing/2014/main" id="{36276145-B35B-49FA-9565-6C27842E0E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8" name="Shape 3" hidden="1">
          <a:extLst>
            <a:ext uri="{FF2B5EF4-FFF2-40B4-BE49-F238E27FC236}">
              <a16:creationId xmlns:a16="http://schemas.microsoft.com/office/drawing/2014/main" id="{5379B508-5FFC-4695-B2FF-426D02FA42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9" name="Shape 3" hidden="1">
          <a:extLst>
            <a:ext uri="{FF2B5EF4-FFF2-40B4-BE49-F238E27FC236}">
              <a16:creationId xmlns:a16="http://schemas.microsoft.com/office/drawing/2014/main" id="{3467DBB3-86AB-4D47-B64F-A0423EECD1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0" name="Shape 3" hidden="1">
          <a:extLst>
            <a:ext uri="{FF2B5EF4-FFF2-40B4-BE49-F238E27FC236}">
              <a16:creationId xmlns:a16="http://schemas.microsoft.com/office/drawing/2014/main" id="{682CD1CC-667F-4395-8D54-6CB1BE3628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1" name="Shape 3" hidden="1">
          <a:extLst>
            <a:ext uri="{FF2B5EF4-FFF2-40B4-BE49-F238E27FC236}">
              <a16:creationId xmlns:a16="http://schemas.microsoft.com/office/drawing/2014/main" id="{A372BB33-D09B-4A2A-B4E3-F8A60030C0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2" name="Shape 3" hidden="1">
          <a:extLst>
            <a:ext uri="{FF2B5EF4-FFF2-40B4-BE49-F238E27FC236}">
              <a16:creationId xmlns:a16="http://schemas.microsoft.com/office/drawing/2014/main" id="{FF6F99F3-0948-407A-AC55-BE0CF0BE45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3" name="Shape 3" hidden="1">
          <a:extLst>
            <a:ext uri="{FF2B5EF4-FFF2-40B4-BE49-F238E27FC236}">
              <a16:creationId xmlns:a16="http://schemas.microsoft.com/office/drawing/2014/main" id="{C6C334D8-C4BE-49FF-9058-FA6125CC5F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4" name="Shape 3" hidden="1">
          <a:extLst>
            <a:ext uri="{FF2B5EF4-FFF2-40B4-BE49-F238E27FC236}">
              <a16:creationId xmlns:a16="http://schemas.microsoft.com/office/drawing/2014/main" id="{462DC85D-F890-4051-97F6-D9FFE16357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5" name="Shape 3" hidden="1">
          <a:extLst>
            <a:ext uri="{FF2B5EF4-FFF2-40B4-BE49-F238E27FC236}">
              <a16:creationId xmlns:a16="http://schemas.microsoft.com/office/drawing/2014/main" id="{D9C8DE10-ABF4-4CC1-B717-7F41BC7773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6" name="Shape 3" hidden="1">
          <a:extLst>
            <a:ext uri="{FF2B5EF4-FFF2-40B4-BE49-F238E27FC236}">
              <a16:creationId xmlns:a16="http://schemas.microsoft.com/office/drawing/2014/main" id="{2CA0D6CE-2F2B-4871-A414-71FB85704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7" name="Shape 3" hidden="1">
          <a:extLst>
            <a:ext uri="{FF2B5EF4-FFF2-40B4-BE49-F238E27FC236}">
              <a16:creationId xmlns:a16="http://schemas.microsoft.com/office/drawing/2014/main" id="{17537FF9-BE19-4DE0-9939-E53E96D974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8" name="Shape 3" hidden="1">
          <a:extLst>
            <a:ext uri="{FF2B5EF4-FFF2-40B4-BE49-F238E27FC236}">
              <a16:creationId xmlns:a16="http://schemas.microsoft.com/office/drawing/2014/main" id="{1A584EBA-EE49-44F5-80F6-2FE411DFC8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9" name="Shape 3" hidden="1">
          <a:extLst>
            <a:ext uri="{FF2B5EF4-FFF2-40B4-BE49-F238E27FC236}">
              <a16:creationId xmlns:a16="http://schemas.microsoft.com/office/drawing/2014/main" id="{EBE6C35D-A522-4A92-914D-C7F5C3EC53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0" name="Shape 3" hidden="1">
          <a:extLst>
            <a:ext uri="{FF2B5EF4-FFF2-40B4-BE49-F238E27FC236}">
              <a16:creationId xmlns:a16="http://schemas.microsoft.com/office/drawing/2014/main" id="{5BD6E937-CED3-48A6-BFB9-E117A0FF12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1" name="Shape 3" hidden="1">
          <a:extLst>
            <a:ext uri="{FF2B5EF4-FFF2-40B4-BE49-F238E27FC236}">
              <a16:creationId xmlns:a16="http://schemas.microsoft.com/office/drawing/2014/main" id="{4BB81F0C-F919-4FD4-862D-B7E2A7AC71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2" name="Shape 3" hidden="1">
          <a:extLst>
            <a:ext uri="{FF2B5EF4-FFF2-40B4-BE49-F238E27FC236}">
              <a16:creationId xmlns:a16="http://schemas.microsoft.com/office/drawing/2014/main" id="{4FDFB50F-221B-4853-B83F-BBF2A0C890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3" name="Shape 3" hidden="1">
          <a:extLst>
            <a:ext uri="{FF2B5EF4-FFF2-40B4-BE49-F238E27FC236}">
              <a16:creationId xmlns:a16="http://schemas.microsoft.com/office/drawing/2014/main" id="{A89EBDDE-B9A7-4F30-946C-D3445EDBC1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4" name="Shape 3" hidden="1">
          <a:extLst>
            <a:ext uri="{FF2B5EF4-FFF2-40B4-BE49-F238E27FC236}">
              <a16:creationId xmlns:a16="http://schemas.microsoft.com/office/drawing/2014/main" id="{EE29F6A0-A154-4F2B-AA60-6985405133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5" name="Shape 3" hidden="1">
          <a:extLst>
            <a:ext uri="{FF2B5EF4-FFF2-40B4-BE49-F238E27FC236}">
              <a16:creationId xmlns:a16="http://schemas.microsoft.com/office/drawing/2014/main" id="{70C4525D-EB87-4324-8FB7-2E9EE0348A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6" name="Shape 3" hidden="1">
          <a:extLst>
            <a:ext uri="{FF2B5EF4-FFF2-40B4-BE49-F238E27FC236}">
              <a16:creationId xmlns:a16="http://schemas.microsoft.com/office/drawing/2014/main" id="{F954F774-8FCC-49F8-A12F-07BA6B2CE5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7" name="Shape 3" hidden="1">
          <a:extLst>
            <a:ext uri="{FF2B5EF4-FFF2-40B4-BE49-F238E27FC236}">
              <a16:creationId xmlns:a16="http://schemas.microsoft.com/office/drawing/2014/main" id="{52017310-BC4D-4ECC-B020-18FF282083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8" name="Shape 3" hidden="1">
          <a:extLst>
            <a:ext uri="{FF2B5EF4-FFF2-40B4-BE49-F238E27FC236}">
              <a16:creationId xmlns:a16="http://schemas.microsoft.com/office/drawing/2014/main" id="{EB069ED6-77FC-47CD-86C4-C1D82711BE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9" name="Shape 3" hidden="1">
          <a:extLst>
            <a:ext uri="{FF2B5EF4-FFF2-40B4-BE49-F238E27FC236}">
              <a16:creationId xmlns:a16="http://schemas.microsoft.com/office/drawing/2014/main" id="{87241EDE-6B36-4AFC-8B0C-F11E06341B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0" name="Shape 3" hidden="1">
          <a:extLst>
            <a:ext uri="{FF2B5EF4-FFF2-40B4-BE49-F238E27FC236}">
              <a16:creationId xmlns:a16="http://schemas.microsoft.com/office/drawing/2014/main" id="{7FF642CE-6E95-46B5-B98F-EC3D485BC9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1" name="Shape 3" hidden="1">
          <a:extLst>
            <a:ext uri="{FF2B5EF4-FFF2-40B4-BE49-F238E27FC236}">
              <a16:creationId xmlns:a16="http://schemas.microsoft.com/office/drawing/2014/main" id="{29489C25-B87F-41A1-BABD-3C3138ABD9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2" name="Shape 3" hidden="1">
          <a:extLst>
            <a:ext uri="{FF2B5EF4-FFF2-40B4-BE49-F238E27FC236}">
              <a16:creationId xmlns:a16="http://schemas.microsoft.com/office/drawing/2014/main" id="{608A9A7D-B5C9-4E6D-85D1-4A9695C7DE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3" name="Shape 3" hidden="1">
          <a:extLst>
            <a:ext uri="{FF2B5EF4-FFF2-40B4-BE49-F238E27FC236}">
              <a16:creationId xmlns:a16="http://schemas.microsoft.com/office/drawing/2014/main" id="{22AD4282-A2EB-4987-BB77-60B1263BCE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4" name="Shape 3" hidden="1">
          <a:extLst>
            <a:ext uri="{FF2B5EF4-FFF2-40B4-BE49-F238E27FC236}">
              <a16:creationId xmlns:a16="http://schemas.microsoft.com/office/drawing/2014/main" id="{979F6882-FDAD-4EA1-B5AA-09892E0592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5" name="Shape 3" hidden="1">
          <a:extLst>
            <a:ext uri="{FF2B5EF4-FFF2-40B4-BE49-F238E27FC236}">
              <a16:creationId xmlns:a16="http://schemas.microsoft.com/office/drawing/2014/main" id="{5FD01676-4603-4222-9A2C-E2F9902DD6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6" name="Shape 3" hidden="1">
          <a:extLst>
            <a:ext uri="{FF2B5EF4-FFF2-40B4-BE49-F238E27FC236}">
              <a16:creationId xmlns:a16="http://schemas.microsoft.com/office/drawing/2014/main" id="{E3C293CA-3008-4B23-831C-BF1CF6F9D0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7" name="Shape 3" hidden="1">
          <a:extLst>
            <a:ext uri="{FF2B5EF4-FFF2-40B4-BE49-F238E27FC236}">
              <a16:creationId xmlns:a16="http://schemas.microsoft.com/office/drawing/2014/main" id="{67CC7245-2C73-49F5-B05A-4EDF8C3D7F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8" name="Shape 3" hidden="1">
          <a:extLst>
            <a:ext uri="{FF2B5EF4-FFF2-40B4-BE49-F238E27FC236}">
              <a16:creationId xmlns:a16="http://schemas.microsoft.com/office/drawing/2014/main" id="{5224E1E5-FEFF-4DC8-8F71-D2E0B37389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9" name="Shape 3" hidden="1">
          <a:extLst>
            <a:ext uri="{FF2B5EF4-FFF2-40B4-BE49-F238E27FC236}">
              <a16:creationId xmlns:a16="http://schemas.microsoft.com/office/drawing/2014/main" id="{A3E3173D-1923-43A4-AE95-E899052794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0" name="Shape 3" hidden="1">
          <a:extLst>
            <a:ext uri="{FF2B5EF4-FFF2-40B4-BE49-F238E27FC236}">
              <a16:creationId xmlns:a16="http://schemas.microsoft.com/office/drawing/2014/main" id="{3C553D2B-3B4B-45FC-A9C2-3507765F7C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1" name="Shape 3" hidden="1">
          <a:extLst>
            <a:ext uri="{FF2B5EF4-FFF2-40B4-BE49-F238E27FC236}">
              <a16:creationId xmlns:a16="http://schemas.microsoft.com/office/drawing/2014/main" id="{1572C91D-ADED-43C1-B787-4EA02632BD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2" name="Shape 3" hidden="1">
          <a:extLst>
            <a:ext uri="{FF2B5EF4-FFF2-40B4-BE49-F238E27FC236}">
              <a16:creationId xmlns:a16="http://schemas.microsoft.com/office/drawing/2014/main" id="{31B5F762-C694-440C-97B1-E0F7D8249D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3" name="Shape 3" hidden="1">
          <a:extLst>
            <a:ext uri="{FF2B5EF4-FFF2-40B4-BE49-F238E27FC236}">
              <a16:creationId xmlns:a16="http://schemas.microsoft.com/office/drawing/2014/main" id="{9AA68F92-E8C8-4FE0-B322-7E61987F18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4" name="Shape 3" hidden="1">
          <a:extLst>
            <a:ext uri="{FF2B5EF4-FFF2-40B4-BE49-F238E27FC236}">
              <a16:creationId xmlns:a16="http://schemas.microsoft.com/office/drawing/2014/main" id="{093971CF-59F0-41B1-B23C-316535693F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5" name="Shape 3" hidden="1">
          <a:extLst>
            <a:ext uri="{FF2B5EF4-FFF2-40B4-BE49-F238E27FC236}">
              <a16:creationId xmlns:a16="http://schemas.microsoft.com/office/drawing/2014/main" id="{20E1028E-854E-43B4-ACE8-0F7FA33876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6" name="Shape 3" hidden="1">
          <a:extLst>
            <a:ext uri="{FF2B5EF4-FFF2-40B4-BE49-F238E27FC236}">
              <a16:creationId xmlns:a16="http://schemas.microsoft.com/office/drawing/2014/main" id="{582296EA-619E-4E35-B853-0A1884BA3D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7" name="Shape 3" hidden="1">
          <a:extLst>
            <a:ext uri="{FF2B5EF4-FFF2-40B4-BE49-F238E27FC236}">
              <a16:creationId xmlns:a16="http://schemas.microsoft.com/office/drawing/2014/main" id="{2FC635DB-1EAF-4765-AFC8-9AD4E4FAB1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8" name="Shape 3" hidden="1">
          <a:extLst>
            <a:ext uri="{FF2B5EF4-FFF2-40B4-BE49-F238E27FC236}">
              <a16:creationId xmlns:a16="http://schemas.microsoft.com/office/drawing/2014/main" id="{636A4772-510E-4A72-9B8D-48E1CAD6CC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9" name="Shape 3" hidden="1">
          <a:extLst>
            <a:ext uri="{FF2B5EF4-FFF2-40B4-BE49-F238E27FC236}">
              <a16:creationId xmlns:a16="http://schemas.microsoft.com/office/drawing/2014/main" id="{FB4548EB-5CA4-40FA-AC69-A1DCA74577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0" name="Shape 3" hidden="1">
          <a:extLst>
            <a:ext uri="{FF2B5EF4-FFF2-40B4-BE49-F238E27FC236}">
              <a16:creationId xmlns:a16="http://schemas.microsoft.com/office/drawing/2014/main" id="{4B6433C8-B24F-4449-8860-EB2E45B459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1" name="Shape 3" hidden="1">
          <a:extLst>
            <a:ext uri="{FF2B5EF4-FFF2-40B4-BE49-F238E27FC236}">
              <a16:creationId xmlns:a16="http://schemas.microsoft.com/office/drawing/2014/main" id="{376DD18F-1C7A-4E92-A93B-FCB79AEEEF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2" name="Shape 3" hidden="1">
          <a:extLst>
            <a:ext uri="{FF2B5EF4-FFF2-40B4-BE49-F238E27FC236}">
              <a16:creationId xmlns:a16="http://schemas.microsoft.com/office/drawing/2014/main" id="{1BD16967-F5D0-46DA-8889-F80498FFA8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3" name="Shape 3" hidden="1">
          <a:extLst>
            <a:ext uri="{FF2B5EF4-FFF2-40B4-BE49-F238E27FC236}">
              <a16:creationId xmlns:a16="http://schemas.microsoft.com/office/drawing/2014/main" id="{BD524BA7-4064-4683-BD3D-0C99782D16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4" name="Shape 3" hidden="1">
          <a:extLst>
            <a:ext uri="{FF2B5EF4-FFF2-40B4-BE49-F238E27FC236}">
              <a16:creationId xmlns:a16="http://schemas.microsoft.com/office/drawing/2014/main" id="{152AEBD7-3277-442A-A178-0D9C9C3124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5" name="Shape 3" hidden="1">
          <a:extLst>
            <a:ext uri="{FF2B5EF4-FFF2-40B4-BE49-F238E27FC236}">
              <a16:creationId xmlns:a16="http://schemas.microsoft.com/office/drawing/2014/main" id="{869A483D-3993-4B5E-AEA7-FDFFDBA83B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6" name="Shape 3" hidden="1">
          <a:extLst>
            <a:ext uri="{FF2B5EF4-FFF2-40B4-BE49-F238E27FC236}">
              <a16:creationId xmlns:a16="http://schemas.microsoft.com/office/drawing/2014/main" id="{549DD65E-C0B6-40AF-96A7-E983220356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7" name="Shape 3" hidden="1">
          <a:extLst>
            <a:ext uri="{FF2B5EF4-FFF2-40B4-BE49-F238E27FC236}">
              <a16:creationId xmlns:a16="http://schemas.microsoft.com/office/drawing/2014/main" id="{937CC120-6086-45C7-8C91-1A9885AB60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8" name="Shape 3" hidden="1">
          <a:extLst>
            <a:ext uri="{FF2B5EF4-FFF2-40B4-BE49-F238E27FC236}">
              <a16:creationId xmlns:a16="http://schemas.microsoft.com/office/drawing/2014/main" id="{211A03F6-6824-4D13-86EB-DC4D585C59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9" name="Shape 3" hidden="1">
          <a:extLst>
            <a:ext uri="{FF2B5EF4-FFF2-40B4-BE49-F238E27FC236}">
              <a16:creationId xmlns:a16="http://schemas.microsoft.com/office/drawing/2014/main" id="{61474A35-E9DD-4626-9EC5-0F4611BA85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0" name="Shape 3" hidden="1">
          <a:extLst>
            <a:ext uri="{FF2B5EF4-FFF2-40B4-BE49-F238E27FC236}">
              <a16:creationId xmlns:a16="http://schemas.microsoft.com/office/drawing/2014/main" id="{767ECBA2-6151-4636-8F24-1F3F6D7FC9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1" name="Shape 3" hidden="1">
          <a:extLst>
            <a:ext uri="{FF2B5EF4-FFF2-40B4-BE49-F238E27FC236}">
              <a16:creationId xmlns:a16="http://schemas.microsoft.com/office/drawing/2014/main" id="{5A0A08CB-1F29-4FF2-BF46-FFA4B67AA8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2" name="Shape 3" hidden="1">
          <a:extLst>
            <a:ext uri="{FF2B5EF4-FFF2-40B4-BE49-F238E27FC236}">
              <a16:creationId xmlns:a16="http://schemas.microsoft.com/office/drawing/2014/main" id="{976F7155-6C93-491B-8F14-C4E2581ECE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3" name="Shape 3" hidden="1">
          <a:extLst>
            <a:ext uri="{FF2B5EF4-FFF2-40B4-BE49-F238E27FC236}">
              <a16:creationId xmlns:a16="http://schemas.microsoft.com/office/drawing/2014/main" id="{A545F2BB-AA5F-46C3-8E39-6FC6DFD646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4" name="Shape 3" hidden="1">
          <a:extLst>
            <a:ext uri="{FF2B5EF4-FFF2-40B4-BE49-F238E27FC236}">
              <a16:creationId xmlns:a16="http://schemas.microsoft.com/office/drawing/2014/main" id="{2FD5D723-4904-46AA-B1BB-17300FA184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5" name="Shape 3" hidden="1">
          <a:extLst>
            <a:ext uri="{FF2B5EF4-FFF2-40B4-BE49-F238E27FC236}">
              <a16:creationId xmlns:a16="http://schemas.microsoft.com/office/drawing/2014/main" id="{AF086FA2-8C00-4F7B-A5A5-3BF9CAB2AE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6" name="Shape 3" hidden="1">
          <a:extLst>
            <a:ext uri="{FF2B5EF4-FFF2-40B4-BE49-F238E27FC236}">
              <a16:creationId xmlns:a16="http://schemas.microsoft.com/office/drawing/2014/main" id="{1F9E35AD-BB1D-475D-BF50-BA28261BD7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7" name="Shape 3" hidden="1">
          <a:extLst>
            <a:ext uri="{FF2B5EF4-FFF2-40B4-BE49-F238E27FC236}">
              <a16:creationId xmlns:a16="http://schemas.microsoft.com/office/drawing/2014/main" id="{BF9FCA8E-D53F-4F1D-9106-39B9924EC0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8" name="Shape 3" hidden="1">
          <a:extLst>
            <a:ext uri="{FF2B5EF4-FFF2-40B4-BE49-F238E27FC236}">
              <a16:creationId xmlns:a16="http://schemas.microsoft.com/office/drawing/2014/main" id="{A55C3C39-5610-4784-A68F-5839485014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9" name="Shape 3" hidden="1">
          <a:extLst>
            <a:ext uri="{FF2B5EF4-FFF2-40B4-BE49-F238E27FC236}">
              <a16:creationId xmlns:a16="http://schemas.microsoft.com/office/drawing/2014/main" id="{FF819A74-4FF1-4466-B2EE-35AFD0CEA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0" name="Shape 3" hidden="1">
          <a:extLst>
            <a:ext uri="{FF2B5EF4-FFF2-40B4-BE49-F238E27FC236}">
              <a16:creationId xmlns:a16="http://schemas.microsoft.com/office/drawing/2014/main" id="{DCC1C045-52DD-4B0C-B2A5-C18152AF5A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1" name="Shape 3" hidden="1">
          <a:extLst>
            <a:ext uri="{FF2B5EF4-FFF2-40B4-BE49-F238E27FC236}">
              <a16:creationId xmlns:a16="http://schemas.microsoft.com/office/drawing/2014/main" id="{F0A10852-1EA2-4E07-B69E-AA49D319F6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2" name="Shape 3" hidden="1">
          <a:extLst>
            <a:ext uri="{FF2B5EF4-FFF2-40B4-BE49-F238E27FC236}">
              <a16:creationId xmlns:a16="http://schemas.microsoft.com/office/drawing/2014/main" id="{5C49CB09-AF90-4525-B651-3877C2EFCC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3" name="Shape 3" hidden="1">
          <a:extLst>
            <a:ext uri="{FF2B5EF4-FFF2-40B4-BE49-F238E27FC236}">
              <a16:creationId xmlns:a16="http://schemas.microsoft.com/office/drawing/2014/main" id="{1CF7A8E2-65B7-4B62-9D14-C56F0C9A33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4" name="Shape 3" hidden="1">
          <a:extLst>
            <a:ext uri="{FF2B5EF4-FFF2-40B4-BE49-F238E27FC236}">
              <a16:creationId xmlns:a16="http://schemas.microsoft.com/office/drawing/2014/main" id="{DA8D58EB-DFE1-4547-97B7-E60E4255ED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5" name="Shape 3" hidden="1">
          <a:extLst>
            <a:ext uri="{FF2B5EF4-FFF2-40B4-BE49-F238E27FC236}">
              <a16:creationId xmlns:a16="http://schemas.microsoft.com/office/drawing/2014/main" id="{03451FEE-F3E7-431A-BDAC-B81C614390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6" name="Shape 3" hidden="1">
          <a:extLst>
            <a:ext uri="{FF2B5EF4-FFF2-40B4-BE49-F238E27FC236}">
              <a16:creationId xmlns:a16="http://schemas.microsoft.com/office/drawing/2014/main" id="{57C934D3-41C6-41D7-98D3-9B41D6DF05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7" name="Shape 3" hidden="1">
          <a:extLst>
            <a:ext uri="{FF2B5EF4-FFF2-40B4-BE49-F238E27FC236}">
              <a16:creationId xmlns:a16="http://schemas.microsoft.com/office/drawing/2014/main" id="{7E3FB2CE-E308-471D-9EDC-63B6DEB9C7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8" name="Shape 3" hidden="1">
          <a:extLst>
            <a:ext uri="{FF2B5EF4-FFF2-40B4-BE49-F238E27FC236}">
              <a16:creationId xmlns:a16="http://schemas.microsoft.com/office/drawing/2014/main" id="{43DA66E2-7E68-4226-A854-67B988E73D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9" name="Shape 3" hidden="1">
          <a:extLst>
            <a:ext uri="{FF2B5EF4-FFF2-40B4-BE49-F238E27FC236}">
              <a16:creationId xmlns:a16="http://schemas.microsoft.com/office/drawing/2014/main" id="{AE99AB57-4090-4C1C-A044-F6C872C3F0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0" name="Shape 3" hidden="1">
          <a:extLst>
            <a:ext uri="{FF2B5EF4-FFF2-40B4-BE49-F238E27FC236}">
              <a16:creationId xmlns:a16="http://schemas.microsoft.com/office/drawing/2014/main" id="{D4E3C71C-30CC-416E-847E-F20F69EB47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1" name="Shape 3" hidden="1">
          <a:extLst>
            <a:ext uri="{FF2B5EF4-FFF2-40B4-BE49-F238E27FC236}">
              <a16:creationId xmlns:a16="http://schemas.microsoft.com/office/drawing/2014/main" id="{18B0D695-CBA1-4C57-99AA-3DC3521724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2" name="Shape 3" hidden="1">
          <a:extLst>
            <a:ext uri="{FF2B5EF4-FFF2-40B4-BE49-F238E27FC236}">
              <a16:creationId xmlns:a16="http://schemas.microsoft.com/office/drawing/2014/main" id="{D9887F40-F6D5-43CA-986A-D42589175D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3" name="Shape 3" hidden="1">
          <a:extLst>
            <a:ext uri="{FF2B5EF4-FFF2-40B4-BE49-F238E27FC236}">
              <a16:creationId xmlns:a16="http://schemas.microsoft.com/office/drawing/2014/main" id="{D7B84E03-271A-4B29-ACC4-629AF571CA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4" name="Shape 3" hidden="1">
          <a:extLst>
            <a:ext uri="{FF2B5EF4-FFF2-40B4-BE49-F238E27FC236}">
              <a16:creationId xmlns:a16="http://schemas.microsoft.com/office/drawing/2014/main" id="{14B023F9-3E35-4B86-BBDC-A3B5B37469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5" name="Shape 3" hidden="1">
          <a:extLst>
            <a:ext uri="{FF2B5EF4-FFF2-40B4-BE49-F238E27FC236}">
              <a16:creationId xmlns:a16="http://schemas.microsoft.com/office/drawing/2014/main" id="{F3E6FF69-24AF-471B-B7CB-4B21699A75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6" name="Shape 3" hidden="1">
          <a:extLst>
            <a:ext uri="{FF2B5EF4-FFF2-40B4-BE49-F238E27FC236}">
              <a16:creationId xmlns:a16="http://schemas.microsoft.com/office/drawing/2014/main" id="{520E24BB-235F-43EC-BD8D-7ED54513B0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7" name="Shape 3" hidden="1">
          <a:extLst>
            <a:ext uri="{FF2B5EF4-FFF2-40B4-BE49-F238E27FC236}">
              <a16:creationId xmlns:a16="http://schemas.microsoft.com/office/drawing/2014/main" id="{E0B66D16-CB83-4910-948C-0D253F40FB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8" name="Shape 3" hidden="1">
          <a:extLst>
            <a:ext uri="{FF2B5EF4-FFF2-40B4-BE49-F238E27FC236}">
              <a16:creationId xmlns:a16="http://schemas.microsoft.com/office/drawing/2014/main" id="{85A140D7-7CA0-4C22-80AD-2F9B2B309E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9" name="Shape 3" hidden="1">
          <a:extLst>
            <a:ext uri="{FF2B5EF4-FFF2-40B4-BE49-F238E27FC236}">
              <a16:creationId xmlns:a16="http://schemas.microsoft.com/office/drawing/2014/main" id="{C39564F9-AC29-4AC0-89D5-C2FB362731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0" name="Shape 3" hidden="1">
          <a:extLst>
            <a:ext uri="{FF2B5EF4-FFF2-40B4-BE49-F238E27FC236}">
              <a16:creationId xmlns:a16="http://schemas.microsoft.com/office/drawing/2014/main" id="{60F26A66-FAF6-4DF7-B778-D31E1FBDFB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1" name="Shape 3" hidden="1">
          <a:extLst>
            <a:ext uri="{FF2B5EF4-FFF2-40B4-BE49-F238E27FC236}">
              <a16:creationId xmlns:a16="http://schemas.microsoft.com/office/drawing/2014/main" id="{73264144-2010-4216-8BC8-48D070BBD8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2" name="Shape 3" hidden="1">
          <a:extLst>
            <a:ext uri="{FF2B5EF4-FFF2-40B4-BE49-F238E27FC236}">
              <a16:creationId xmlns:a16="http://schemas.microsoft.com/office/drawing/2014/main" id="{2AD28A92-7E31-40B0-A451-818C689B3D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3" name="Shape 3" hidden="1">
          <a:extLst>
            <a:ext uri="{FF2B5EF4-FFF2-40B4-BE49-F238E27FC236}">
              <a16:creationId xmlns:a16="http://schemas.microsoft.com/office/drawing/2014/main" id="{C42D07E8-E4CF-4B81-A6E9-0B07204EA5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4" name="Shape 3" hidden="1">
          <a:extLst>
            <a:ext uri="{FF2B5EF4-FFF2-40B4-BE49-F238E27FC236}">
              <a16:creationId xmlns:a16="http://schemas.microsoft.com/office/drawing/2014/main" id="{9636D4D5-FBB8-4392-967D-B1827FB181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5" name="Shape 3" hidden="1">
          <a:extLst>
            <a:ext uri="{FF2B5EF4-FFF2-40B4-BE49-F238E27FC236}">
              <a16:creationId xmlns:a16="http://schemas.microsoft.com/office/drawing/2014/main" id="{DE59E20C-6090-430F-9346-4FDEEEDBBE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6" name="Shape 3" hidden="1">
          <a:extLst>
            <a:ext uri="{FF2B5EF4-FFF2-40B4-BE49-F238E27FC236}">
              <a16:creationId xmlns:a16="http://schemas.microsoft.com/office/drawing/2014/main" id="{A096CD37-686F-429F-A8CA-B56E48E8A2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7" name="Shape 3" hidden="1">
          <a:extLst>
            <a:ext uri="{FF2B5EF4-FFF2-40B4-BE49-F238E27FC236}">
              <a16:creationId xmlns:a16="http://schemas.microsoft.com/office/drawing/2014/main" id="{5DDE1FA8-DAC1-4522-AE56-C5FDBF839B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8" name="Shape 3" hidden="1">
          <a:extLst>
            <a:ext uri="{FF2B5EF4-FFF2-40B4-BE49-F238E27FC236}">
              <a16:creationId xmlns:a16="http://schemas.microsoft.com/office/drawing/2014/main" id="{B920DB0B-8E84-4718-A9A9-B62B6CA408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9" name="Shape 3" hidden="1">
          <a:extLst>
            <a:ext uri="{FF2B5EF4-FFF2-40B4-BE49-F238E27FC236}">
              <a16:creationId xmlns:a16="http://schemas.microsoft.com/office/drawing/2014/main" id="{91055A9A-E824-46ED-A9EC-9E6423E640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0" name="Shape 3" hidden="1">
          <a:extLst>
            <a:ext uri="{FF2B5EF4-FFF2-40B4-BE49-F238E27FC236}">
              <a16:creationId xmlns:a16="http://schemas.microsoft.com/office/drawing/2014/main" id="{526273A5-DDBB-41F4-8DF9-039C26C420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1" name="Shape 3" hidden="1">
          <a:extLst>
            <a:ext uri="{FF2B5EF4-FFF2-40B4-BE49-F238E27FC236}">
              <a16:creationId xmlns:a16="http://schemas.microsoft.com/office/drawing/2014/main" id="{C6A711A5-FD8A-4F76-8214-332B1A796A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2" name="Shape 3" hidden="1">
          <a:extLst>
            <a:ext uri="{FF2B5EF4-FFF2-40B4-BE49-F238E27FC236}">
              <a16:creationId xmlns:a16="http://schemas.microsoft.com/office/drawing/2014/main" id="{D82BB7A0-3433-4D8C-ABF6-E67122909D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3" name="Shape 3" hidden="1">
          <a:extLst>
            <a:ext uri="{FF2B5EF4-FFF2-40B4-BE49-F238E27FC236}">
              <a16:creationId xmlns:a16="http://schemas.microsoft.com/office/drawing/2014/main" id="{EF78A7B1-FE2F-446B-A91A-1BA4DB82F4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4" name="Shape 3" hidden="1">
          <a:extLst>
            <a:ext uri="{FF2B5EF4-FFF2-40B4-BE49-F238E27FC236}">
              <a16:creationId xmlns:a16="http://schemas.microsoft.com/office/drawing/2014/main" id="{15775338-3077-4575-BFA3-F2878521C0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5" name="Shape 3" hidden="1">
          <a:extLst>
            <a:ext uri="{FF2B5EF4-FFF2-40B4-BE49-F238E27FC236}">
              <a16:creationId xmlns:a16="http://schemas.microsoft.com/office/drawing/2014/main" id="{95CBA16B-D733-40B5-B88A-7ED81502A0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6" name="Shape 3" hidden="1">
          <a:extLst>
            <a:ext uri="{FF2B5EF4-FFF2-40B4-BE49-F238E27FC236}">
              <a16:creationId xmlns:a16="http://schemas.microsoft.com/office/drawing/2014/main" id="{D271BAB7-7108-4FA5-9932-C2788F0DCF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7" name="Shape 3" hidden="1">
          <a:extLst>
            <a:ext uri="{FF2B5EF4-FFF2-40B4-BE49-F238E27FC236}">
              <a16:creationId xmlns:a16="http://schemas.microsoft.com/office/drawing/2014/main" id="{C714D1EA-8404-4BA4-BDC3-D197F029BC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8" name="Shape 3" hidden="1">
          <a:extLst>
            <a:ext uri="{FF2B5EF4-FFF2-40B4-BE49-F238E27FC236}">
              <a16:creationId xmlns:a16="http://schemas.microsoft.com/office/drawing/2014/main" id="{37B04EA2-F2A9-4193-A923-0BA6FBB12E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9" name="Shape 3" hidden="1">
          <a:extLst>
            <a:ext uri="{FF2B5EF4-FFF2-40B4-BE49-F238E27FC236}">
              <a16:creationId xmlns:a16="http://schemas.microsoft.com/office/drawing/2014/main" id="{FDC3D80A-D9FF-4472-A7D8-6F24F1916B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0" name="Shape 3" hidden="1">
          <a:extLst>
            <a:ext uri="{FF2B5EF4-FFF2-40B4-BE49-F238E27FC236}">
              <a16:creationId xmlns:a16="http://schemas.microsoft.com/office/drawing/2014/main" id="{6B6C1DF2-A5E2-42F9-96FC-5A2D7BAF9C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1" name="Shape 3" hidden="1">
          <a:extLst>
            <a:ext uri="{FF2B5EF4-FFF2-40B4-BE49-F238E27FC236}">
              <a16:creationId xmlns:a16="http://schemas.microsoft.com/office/drawing/2014/main" id="{1858F6AA-E536-4AA8-ACAC-FDCEF7EE00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2" name="Shape 3" hidden="1">
          <a:extLst>
            <a:ext uri="{FF2B5EF4-FFF2-40B4-BE49-F238E27FC236}">
              <a16:creationId xmlns:a16="http://schemas.microsoft.com/office/drawing/2014/main" id="{003B4BAE-01C8-40E5-B1CC-A4CDD4CA4C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3" name="Shape 3" hidden="1">
          <a:extLst>
            <a:ext uri="{FF2B5EF4-FFF2-40B4-BE49-F238E27FC236}">
              <a16:creationId xmlns:a16="http://schemas.microsoft.com/office/drawing/2014/main" id="{D8BD859C-85F6-4569-962F-6AB6645921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4" name="Shape 3" hidden="1">
          <a:extLst>
            <a:ext uri="{FF2B5EF4-FFF2-40B4-BE49-F238E27FC236}">
              <a16:creationId xmlns:a16="http://schemas.microsoft.com/office/drawing/2014/main" id="{B1F6066F-F661-4253-A06E-D249BBDF59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5" name="Shape 3" hidden="1">
          <a:extLst>
            <a:ext uri="{FF2B5EF4-FFF2-40B4-BE49-F238E27FC236}">
              <a16:creationId xmlns:a16="http://schemas.microsoft.com/office/drawing/2014/main" id="{DBB70517-928D-4D60-8112-3328A8FC22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6" name="Shape 3" hidden="1">
          <a:extLst>
            <a:ext uri="{FF2B5EF4-FFF2-40B4-BE49-F238E27FC236}">
              <a16:creationId xmlns:a16="http://schemas.microsoft.com/office/drawing/2014/main" id="{E9DB004B-19F1-41FA-8BC9-CE397BC676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7" name="Shape 3" hidden="1">
          <a:extLst>
            <a:ext uri="{FF2B5EF4-FFF2-40B4-BE49-F238E27FC236}">
              <a16:creationId xmlns:a16="http://schemas.microsoft.com/office/drawing/2014/main" id="{5D64895F-B103-4838-96AD-238D5B2080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8" name="Shape 3" hidden="1">
          <a:extLst>
            <a:ext uri="{FF2B5EF4-FFF2-40B4-BE49-F238E27FC236}">
              <a16:creationId xmlns:a16="http://schemas.microsoft.com/office/drawing/2014/main" id="{4F6DB083-02D8-462A-8DBC-B9C487C3F1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9" name="Shape 3" hidden="1">
          <a:extLst>
            <a:ext uri="{FF2B5EF4-FFF2-40B4-BE49-F238E27FC236}">
              <a16:creationId xmlns:a16="http://schemas.microsoft.com/office/drawing/2014/main" id="{1CA24CA6-3114-4BC0-9335-44D73AE7CB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0" name="Shape 3" hidden="1">
          <a:extLst>
            <a:ext uri="{FF2B5EF4-FFF2-40B4-BE49-F238E27FC236}">
              <a16:creationId xmlns:a16="http://schemas.microsoft.com/office/drawing/2014/main" id="{43BB0A11-362C-4BC5-B74C-ABF691CB55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1" name="Shape 3" hidden="1">
          <a:extLst>
            <a:ext uri="{FF2B5EF4-FFF2-40B4-BE49-F238E27FC236}">
              <a16:creationId xmlns:a16="http://schemas.microsoft.com/office/drawing/2014/main" id="{7EE0C55A-A34B-41C5-A0DD-4B5BAA968F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2" name="Shape 3" hidden="1">
          <a:extLst>
            <a:ext uri="{FF2B5EF4-FFF2-40B4-BE49-F238E27FC236}">
              <a16:creationId xmlns:a16="http://schemas.microsoft.com/office/drawing/2014/main" id="{79EB1480-8444-417B-ADD6-CEF4F86812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3" name="Shape 3" hidden="1">
          <a:extLst>
            <a:ext uri="{FF2B5EF4-FFF2-40B4-BE49-F238E27FC236}">
              <a16:creationId xmlns:a16="http://schemas.microsoft.com/office/drawing/2014/main" id="{A439E817-7871-4377-8C4B-D94CD1E1C9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4" name="Shape 3" hidden="1">
          <a:extLst>
            <a:ext uri="{FF2B5EF4-FFF2-40B4-BE49-F238E27FC236}">
              <a16:creationId xmlns:a16="http://schemas.microsoft.com/office/drawing/2014/main" id="{354A6A00-2190-487A-B782-D402511E21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5" name="Shape 3" hidden="1">
          <a:extLst>
            <a:ext uri="{FF2B5EF4-FFF2-40B4-BE49-F238E27FC236}">
              <a16:creationId xmlns:a16="http://schemas.microsoft.com/office/drawing/2014/main" id="{C0CB5244-D33F-4EE0-8DEE-39DF0FA4A3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6" name="Shape 3" hidden="1">
          <a:extLst>
            <a:ext uri="{FF2B5EF4-FFF2-40B4-BE49-F238E27FC236}">
              <a16:creationId xmlns:a16="http://schemas.microsoft.com/office/drawing/2014/main" id="{3D3F2611-B4E0-4749-B120-9CA53E4A4C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7" name="Shape 3" hidden="1">
          <a:extLst>
            <a:ext uri="{FF2B5EF4-FFF2-40B4-BE49-F238E27FC236}">
              <a16:creationId xmlns:a16="http://schemas.microsoft.com/office/drawing/2014/main" id="{163B3FFB-AFC3-4A8E-857B-195561C43F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8" name="Shape 3" hidden="1">
          <a:extLst>
            <a:ext uri="{FF2B5EF4-FFF2-40B4-BE49-F238E27FC236}">
              <a16:creationId xmlns:a16="http://schemas.microsoft.com/office/drawing/2014/main" id="{A3DAB41C-0329-4942-9FD1-EC722F7E23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9" name="Shape 3" hidden="1">
          <a:extLst>
            <a:ext uri="{FF2B5EF4-FFF2-40B4-BE49-F238E27FC236}">
              <a16:creationId xmlns:a16="http://schemas.microsoft.com/office/drawing/2014/main" id="{117E3897-CC2A-4A41-8309-BBE184C60C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0" name="Shape 3" hidden="1">
          <a:extLst>
            <a:ext uri="{FF2B5EF4-FFF2-40B4-BE49-F238E27FC236}">
              <a16:creationId xmlns:a16="http://schemas.microsoft.com/office/drawing/2014/main" id="{5A650F75-2DC2-4A1F-AEF3-1357D1901D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1" name="Shape 3" hidden="1">
          <a:extLst>
            <a:ext uri="{FF2B5EF4-FFF2-40B4-BE49-F238E27FC236}">
              <a16:creationId xmlns:a16="http://schemas.microsoft.com/office/drawing/2014/main" id="{F32D6CD2-838E-498B-B7A4-13DDA92A17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2" name="Shape 3" hidden="1">
          <a:extLst>
            <a:ext uri="{FF2B5EF4-FFF2-40B4-BE49-F238E27FC236}">
              <a16:creationId xmlns:a16="http://schemas.microsoft.com/office/drawing/2014/main" id="{B4349A28-DC16-442E-9B6F-61ECFD7DC9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3" name="Shape 3" hidden="1">
          <a:extLst>
            <a:ext uri="{FF2B5EF4-FFF2-40B4-BE49-F238E27FC236}">
              <a16:creationId xmlns:a16="http://schemas.microsoft.com/office/drawing/2014/main" id="{E83FD447-F5E3-4A2A-BCCC-D358ADB09E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4" name="Shape 3" hidden="1">
          <a:extLst>
            <a:ext uri="{FF2B5EF4-FFF2-40B4-BE49-F238E27FC236}">
              <a16:creationId xmlns:a16="http://schemas.microsoft.com/office/drawing/2014/main" id="{C84BBCB6-5C29-4838-AC39-2C24B33098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5" name="Shape 3" hidden="1">
          <a:extLst>
            <a:ext uri="{FF2B5EF4-FFF2-40B4-BE49-F238E27FC236}">
              <a16:creationId xmlns:a16="http://schemas.microsoft.com/office/drawing/2014/main" id="{FC4F21E7-8D6A-4FD9-99DC-571735495D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6" name="Shape 3" hidden="1">
          <a:extLst>
            <a:ext uri="{FF2B5EF4-FFF2-40B4-BE49-F238E27FC236}">
              <a16:creationId xmlns:a16="http://schemas.microsoft.com/office/drawing/2014/main" id="{6C2AA0EF-72E9-451A-A5F7-BDFDD4F919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7" name="Shape 3" hidden="1">
          <a:extLst>
            <a:ext uri="{FF2B5EF4-FFF2-40B4-BE49-F238E27FC236}">
              <a16:creationId xmlns:a16="http://schemas.microsoft.com/office/drawing/2014/main" id="{5E95F097-F7F9-4759-B2C8-5A999C5D5E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8" name="Shape 3" hidden="1">
          <a:extLst>
            <a:ext uri="{FF2B5EF4-FFF2-40B4-BE49-F238E27FC236}">
              <a16:creationId xmlns:a16="http://schemas.microsoft.com/office/drawing/2014/main" id="{787C701A-BD22-4204-8875-53DDE7B33A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9" name="Shape 3" hidden="1">
          <a:extLst>
            <a:ext uri="{FF2B5EF4-FFF2-40B4-BE49-F238E27FC236}">
              <a16:creationId xmlns:a16="http://schemas.microsoft.com/office/drawing/2014/main" id="{F2DF4E65-3AFB-434A-8067-5598DB1B3B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0" name="Shape 3" hidden="1">
          <a:extLst>
            <a:ext uri="{FF2B5EF4-FFF2-40B4-BE49-F238E27FC236}">
              <a16:creationId xmlns:a16="http://schemas.microsoft.com/office/drawing/2014/main" id="{66B9B4AE-9BD3-41E7-9729-2FCC03873A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1" name="Shape 3" hidden="1">
          <a:extLst>
            <a:ext uri="{FF2B5EF4-FFF2-40B4-BE49-F238E27FC236}">
              <a16:creationId xmlns:a16="http://schemas.microsoft.com/office/drawing/2014/main" id="{0BC5BF30-5999-472D-A1DA-F26FA1B8AD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2" name="Shape 3" hidden="1">
          <a:extLst>
            <a:ext uri="{FF2B5EF4-FFF2-40B4-BE49-F238E27FC236}">
              <a16:creationId xmlns:a16="http://schemas.microsoft.com/office/drawing/2014/main" id="{BD8701DB-F231-4FEF-8937-5EDEEF7F5E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3" name="Shape 3" hidden="1">
          <a:extLst>
            <a:ext uri="{FF2B5EF4-FFF2-40B4-BE49-F238E27FC236}">
              <a16:creationId xmlns:a16="http://schemas.microsoft.com/office/drawing/2014/main" id="{5C8E426F-AB19-4C91-B4A1-DFF625202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4" name="Shape 3" hidden="1">
          <a:extLst>
            <a:ext uri="{FF2B5EF4-FFF2-40B4-BE49-F238E27FC236}">
              <a16:creationId xmlns:a16="http://schemas.microsoft.com/office/drawing/2014/main" id="{D2C3C72F-373E-4922-91BA-6CA0B2094F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5" name="Shape 3" hidden="1">
          <a:extLst>
            <a:ext uri="{FF2B5EF4-FFF2-40B4-BE49-F238E27FC236}">
              <a16:creationId xmlns:a16="http://schemas.microsoft.com/office/drawing/2014/main" id="{88851F9B-2087-4EC6-92B8-5C668CA5E9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6" name="Shape 3" hidden="1">
          <a:extLst>
            <a:ext uri="{FF2B5EF4-FFF2-40B4-BE49-F238E27FC236}">
              <a16:creationId xmlns:a16="http://schemas.microsoft.com/office/drawing/2014/main" id="{F9F1E11A-2C11-44AE-8735-B2811FA210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7" name="Shape 3" hidden="1">
          <a:extLst>
            <a:ext uri="{FF2B5EF4-FFF2-40B4-BE49-F238E27FC236}">
              <a16:creationId xmlns:a16="http://schemas.microsoft.com/office/drawing/2014/main" id="{03F9168F-EBE4-4D57-98C1-8B0623A184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8" name="Shape 3" hidden="1">
          <a:extLst>
            <a:ext uri="{FF2B5EF4-FFF2-40B4-BE49-F238E27FC236}">
              <a16:creationId xmlns:a16="http://schemas.microsoft.com/office/drawing/2014/main" id="{8CE0B795-A2E8-43E8-848C-B024DAA550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9" name="Shape 3" hidden="1">
          <a:extLst>
            <a:ext uri="{FF2B5EF4-FFF2-40B4-BE49-F238E27FC236}">
              <a16:creationId xmlns:a16="http://schemas.microsoft.com/office/drawing/2014/main" id="{EA364A0C-D0ED-481A-8F87-A765E8AB29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0" name="Shape 3" hidden="1">
          <a:extLst>
            <a:ext uri="{FF2B5EF4-FFF2-40B4-BE49-F238E27FC236}">
              <a16:creationId xmlns:a16="http://schemas.microsoft.com/office/drawing/2014/main" id="{DF8BFD88-5BD7-4610-97B0-6E9CEBBC91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1" name="Shape 3" hidden="1">
          <a:extLst>
            <a:ext uri="{FF2B5EF4-FFF2-40B4-BE49-F238E27FC236}">
              <a16:creationId xmlns:a16="http://schemas.microsoft.com/office/drawing/2014/main" id="{A65C8F29-CB66-4F96-98CC-819373FE83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2" name="Shape 3" hidden="1">
          <a:extLst>
            <a:ext uri="{FF2B5EF4-FFF2-40B4-BE49-F238E27FC236}">
              <a16:creationId xmlns:a16="http://schemas.microsoft.com/office/drawing/2014/main" id="{9BB59349-13C3-4C2A-AC06-A47EBABC40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3" name="Shape 3" hidden="1">
          <a:extLst>
            <a:ext uri="{FF2B5EF4-FFF2-40B4-BE49-F238E27FC236}">
              <a16:creationId xmlns:a16="http://schemas.microsoft.com/office/drawing/2014/main" id="{3C74612C-76C9-4280-A1EC-2D9C4955C0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4" name="Shape 3" hidden="1">
          <a:extLst>
            <a:ext uri="{FF2B5EF4-FFF2-40B4-BE49-F238E27FC236}">
              <a16:creationId xmlns:a16="http://schemas.microsoft.com/office/drawing/2014/main" id="{064DC468-6102-4F3E-BC3D-4F4782C0BC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5" name="Shape 3" hidden="1">
          <a:extLst>
            <a:ext uri="{FF2B5EF4-FFF2-40B4-BE49-F238E27FC236}">
              <a16:creationId xmlns:a16="http://schemas.microsoft.com/office/drawing/2014/main" id="{5716DF87-C573-4358-9E81-258D609E26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6" name="Shape 3" hidden="1">
          <a:extLst>
            <a:ext uri="{FF2B5EF4-FFF2-40B4-BE49-F238E27FC236}">
              <a16:creationId xmlns:a16="http://schemas.microsoft.com/office/drawing/2014/main" id="{49A3842D-802C-4445-9BF6-31BD8BAEFD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7" name="Shape 3" hidden="1">
          <a:extLst>
            <a:ext uri="{FF2B5EF4-FFF2-40B4-BE49-F238E27FC236}">
              <a16:creationId xmlns:a16="http://schemas.microsoft.com/office/drawing/2014/main" id="{9495B511-9946-4D62-8620-1ED5ADFCA2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8" name="Shape 3" hidden="1">
          <a:extLst>
            <a:ext uri="{FF2B5EF4-FFF2-40B4-BE49-F238E27FC236}">
              <a16:creationId xmlns:a16="http://schemas.microsoft.com/office/drawing/2014/main" id="{959304F3-54DD-4021-A241-FDCE1FD123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9" name="Shape 3" hidden="1">
          <a:extLst>
            <a:ext uri="{FF2B5EF4-FFF2-40B4-BE49-F238E27FC236}">
              <a16:creationId xmlns:a16="http://schemas.microsoft.com/office/drawing/2014/main" id="{442CF9E2-D9D1-44A0-AA1F-3400EB8607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0" name="Shape 3" hidden="1">
          <a:extLst>
            <a:ext uri="{FF2B5EF4-FFF2-40B4-BE49-F238E27FC236}">
              <a16:creationId xmlns:a16="http://schemas.microsoft.com/office/drawing/2014/main" id="{C409D0B5-63B8-43B4-B2F7-854BEC80A0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1" name="Shape 3" hidden="1">
          <a:extLst>
            <a:ext uri="{FF2B5EF4-FFF2-40B4-BE49-F238E27FC236}">
              <a16:creationId xmlns:a16="http://schemas.microsoft.com/office/drawing/2014/main" id="{09DF4476-E216-404F-A35A-FD307A6579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2" name="Shape 3" hidden="1">
          <a:extLst>
            <a:ext uri="{FF2B5EF4-FFF2-40B4-BE49-F238E27FC236}">
              <a16:creationId xmlns:a16="http://schemas.microsoft.com/office/drawing/2014/main" id="{594B7C9D-3D2E-4AF8-AD88-00A2B94002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3" name="Shape 3" hidden="1">
          <a:extLst>
            <a:ext uri="{FF2B5EF4-FFF2-40B4-BE49-F238E27FC236}">
              <a16:creationId xmlns:a16="http://schemas.microsoft.com/office/drawing/2014/main" id="{1E0AA794-6B47-4879-9E04-DBA7054746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4" name="Shape 3" hidden="1">
          <a:extLst>
            <a:ext uri="{FF2B5EF4-FFF2-40B4-BE49-F238E27FC236}">
              <a16:creationId xmlns:a16="http://schemas.microsoft.com/office/drawing/2014/main" id="{016BEB9B-57F6-48E1-914F-22A5F79F88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5" name="Shape 3" hidden="1">
          <a:extLst>
            <a:ext uri="{FF2B5EF4-FFF2-40B4-BE49-F238E27FC236}">
              <a16:creationId xmlns:a16="http://schemas.microsoft.com/office/drawing/2014/main" id="{86580247-910F-4E46-9ED9-52E1AC73DE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6" name="Shape 3" hidden="1">
          <a:extLst>
            <a:ext uri="{FF2B5EF4-FFF2-40B4-BE49-F238E27FC236}">
              <a16:creationId xmlns:a16="http://schemas.microsoft.com/office/drawing/2014/main" id="{83741BA5-7FA1-4E28-8A68-BEEF3A2B7D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7" name="Shape 3" hidden="1">
          <a:extLst>
            <a:ext uri="{FF2B5EF4-FFF2-40B4-BE49-F238E27FC236}">
              <a16:creationId xmlns:a16="http://schemas.microsoft.com/office/drawing/2014/main" id="{6CD68666-6E29-4C12-B30F-61E4A1E97D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8" name="Shape 3" hidden="1">
          <a:extLst>
            <a:ext uri="{FF2B5EF4-FFF2-40B4-BE49-F238E27FC236}">
              <a16:creationId xmlns:a16="http://schemas.microsoft.com/office/drawing/2014/main" id="{F8ACC15B-BDEF-4357-B7FB-E467AFDF2E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9" name="Shape 3" hidden="1">
          <a:extLst>
            <a:ext uri="{FF2B5EF4-FFF2-40B4-BE49-F238E27FC236}">
              <a16:creationId xmlns:a16="http://schemas.microsoft.com/office/drawing/2014/main" id="{B278A4DB-D039-446F-8E51-3F15820E3A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0" name="Shape 3" hidden="1">
          <a:extLst>
            <a:ext uri="{FF2B5EF4-FFF2-40B4-BE49-F238E27FC236}">
              <a16:creationId xmlns:a16="http://schemas.microsoft.com/office/drawing/2014/main" id="{02A0077C-14D6-456D-9611-9A2874C07E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1" name="Shape 3" hidden="1">
          <a:extLst>
            <a:ext uri="{FF2B5EF4-FFF2-40B4-BE49-F238E27FC236}">
              <a16:creationId xmlns:a16="http://schemas.microsoft.com/office/drawing/2014/main" id="{7854E93E-BAB7-49C3-95A8-1E9E94BDFA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2" name="Shape 3" hidden="1">
          <a:extLst>
            <a:ext uri="{FF2B5EF4-FFF2-40B4-BE49-F238E27FC236}">
              <a16:creationId xmlns:a16="http://schemas.microsoft.com/office/drawing/2014/main" id="{8BA4286F-706D-42E1-8552-351B94F4E2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3" name="Shape 3" hidden="1">
          <a:extLst>
            <a:ext uri="{FF2B5EF4-FFF2-40B4-BE49-F238E27FC236}">
              <a16:creationId xmlns:a16="http://schemas.microsoft.com/office/drawing/2014/main" id="{A8FB587E-46A2-47E7-B980-B7DB5D5109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4" name="Shape 3" hidden="1">
          <a:extLst>
            <a:ext uri="{FF2B5EF4-FFF2-40B4-BE49-F238E27FC236}">
              <a16:creationId xmlns:a16="http://schemas.microsoft.com/office/drawing/2014/main" id="{8F8A4323-7017-4522-9775-98F29D3F1C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5" name="Shape 3" hidden="1">
          <a:extLst>
            <a:ext uri="{FF2B5EF4-FFF2-40B4-BE49-F238E27FC236}">
              <a16:creationId xmlns:a16="http://schemas.microsoft.com/office/drawing/2014/main" id="{6302D3D0-356F-4BB2-BFFA-3FB8EA6CAA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6" name="Shape 3" hidden="1">
          <a:extLst>
            <a:ext uri="{FF2B5EF4-FFF2-40B4-BE49-F238E27FC236}">
              <a16:creationId xmlns:a16="http://schemas.microsoft.com/office/drawing/2014/main" id="{7615956D-58AF-42D4-B94E-D47FA098F4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7" name="Shape 3" hidden="1">
          <a:extLst>
            <a:ext uri="{FF2B5EF4-FFF2-40B4-BE49-F238E27FC236}">
              <a16:creationId xmlns:a16="http://schemas.microsoft.com/office/drawing/2014/main" id="{43E5349D-6C3F-4D00-A391-2C76EFF1D3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8" name="Shape 3" hidden="1">
          <a:extLst>
            <a:ext uri="{FF2B5EF4-FFF2-40B4-BE49-F238E27FC236}">
              <a16:creationId xmlns:a16="http://schemas.microsoft.com/office/drawing/2014/main" id="{DADC8AA5-FE7A-46E5-B6AE-C346427686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9" name="Shape 3" hidden="1">
          <a:extLst>
            <a:ext uri="{FF2B5EF4-FFF2-40B4-BE49-F238E27FC236}">
              <a16:creationId xmlns:a16="http://schemas.microsoft.com/office/drawing/2014/main" id="{92FC8F4A-9C72-4448-84B3-F57A8D07D9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0" name="Shape 3" hidden="1">
          <a:extLst>
            <a:ext uri="{FF2B5EF4-FFF2-40B4-BE49-F238E27FC236}">
              <a16:creationId xmlns:a16="http://schemas.microsoft.com/office/drawing/2014/main" id="{129009C5-7848-4638-AD02-C5502E820F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1" name="Shape 3" hidden="1">
          <a:extLst>
            <a:ext uri="{FF2B5EF4-FFF2-40B4-BE49-F238E27FC236}">
              <a16:creationId xmlns:a16="http://schemas.microsoft.com/office/drawing/2014/main" id="{E3CED7EA-F803-4FE0-8E5F-F982D0E0D4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2" name="Shape 3" hidden="1">
          <a:extLst>
            <a:ext uri="{FF2B5EF4-FFF2-40B4-BE49-F238E27FC236}">
              <a16:creationId xmlns:a16="http://schemas.microsoft.com/office/drawing/2014/main" id="{DF063FA0-3BEE-44AF-8330-D68C82D739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3" name="Shape 3" hidden="1">
          <a:extLst>
            <a:ext uri="{FF2B5EF4-FFF2-40B4-BE49-F238E27FC236}">
              <a16:creationId xmlns:a16="http://schemas.microsoft.com/office/drawing/2014/main" id="{5A08F3B5-F03B-4BCA-A1B2-FF92CC3F87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4" name="Shape 3" hidden="1">
          <a:extLst>
            <a:ext uri="{FF2B5EF4-FFF2-40B4-BE49-F238E27FC236}">
              <a16:creationId xmlns:a16="http://schemas.microsoft.com/office/drawing/2014/main" id="{5658A1EB-CAA7-48F7-AF45-02EF702B66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5" name="Shape 3" hidden="1">
          <a:extLst>
            <a:ext uri="{FF2B5EF4-FFF2-40B4-BE49-F238E27FC236}">
              <a16:creationId xmlns:a16="http://schemas.microsoft.com/office/drawing/2014/main" id="{117F7B8D-8E2C-42E4-BE13-E9C4D9F7A7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6" name="Shape 3" hidden="1">
          <a:extLst>
            <a:ext uri="{FF2B5EF4-FFF2-40B4-BE49-F238E27FC236}">
              <a16:creationId xmlns:a16="http://schemas.microsoft.com/office/drawing/2014/main" id="{31528340-E224-4C92-9876-3CE655EB76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7" name="Shape 3" hidden="1">
          <a:extLst>
            <a:ext uri="{FF2B5EF4-FFF2-40B4-BE49-F238E27FC236}">
              <a16:creationId xmlns:a16="http://schemas.microsoft.com/office/drawing/2014/main" id="{22B787D6-498C-4ACD-944F-9227AE3D52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8" name="Shape 3" hidden="1">
          <a:extLst>
            <a:ext uri="{FF2B5EF4-FFF2-40B4-BE49-F238E27FC236}">
              <a16:creationId xmlns:a16="http://schemas.microsoft.com/office/drawing/2014/main" id="{FA6E4A94-7CE4-448D-A537-60141F1663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9" name="Shape 3" hidden="1">
          <a:extLst>
            <a:ext uri="{FF2B5EF4-FFF2-40B4-BE49-F238E27FC236}">
              <a16:creationId xmlns:a16="http://schemas.microsoft.com/office/drawing/2014/main" id="{51D98216-CE26-4960-AC29-FFD5B57055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0" name="Shape 3" hidden="1">
          <a:extLst>
            <a:ext uri="{FF2B5EF4-FFF2-40B4-BE49-F238E27FC236}">
              <a16:creationId xmlns:a16="http://schemas.microsoft.com/office/drawing/2014/main" id="{3255CE85-7499-43CF-B67C-AD0671F9A5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1" name="Shape 3" hidden="1">
          <a:extLst>
            <a:ext uri="{FF2B5EF4-FFF2-40B4-BE49-F238E27FC236}">
              <a16:creationId xmlns:a16="http://schemas.microsoft.com/office/drawing/2014/main" id="{9D09FE21-B27F-4015-BA51-CA9D29F6DA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2" name="Shape 3" hidden="1">
          <a:extLst>
            <a:ext uri="{FF2B5EF4-FFF2-40B4-BE49-F238E27FC236}">
              <a16:creationId xmlns:a16="http://schemas.microsoft.com/office/drawing/2014/main" id="{9C2A460B-791A-4351-A05C-68D0748B0C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3" name="Shape 3" hidden="1">
          <a:extLst>
            <a:ext uri="{FF2B5EF4-FFF2-40B4-BE49-F238E27FC236}">
              <a16:creationId xmlns:a16="http://schemas.microsoft.com/office/drawing/2014/main" id="{E8F90DBF-E70D-4F44-A410-D3637B46F3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4" name="Shape 3" hidden="1">
          <a:extLst>
            <a:ext uri="{FF2B5EF4-FFF2-40B4-BE49-F238E27FC236}">
              <a16:creationId xmlns:a16="http://schemas.microsoft.com/office/drawing/2014/main" id="{0900AED5-135F-4FBF-BAD4-D58FF1DCCB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5" name="Shape 3" hidden="1">
          <a:extLst>
            <a:ext uri="{FF2B5EF4-FFF2-40B4-BE49-F238E27FC236}">
              <a16:creationId xmlns:a16="http://schemas.microsoft.com/office/drawing/2014/main" id="{A93C8AF7-FD32-4ACD-A540-77228632A7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6" name="Shape 3" hidden="1">
          <a:extLst>
            <a:ext uri="{FF2B5EF4-FFF2-40B4-BE49-F238E27FC236}">
              <a16:creationId xmlns:a16="http://schemas.microsoft.com/office/drawing/2014/main" id="{01E9126B-1E33-444E-95E4-7CDAEC9A86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7" name="Shape 3" hidden="1">
          <a:extLst>
            <a:ext uri="{FF2B5EF4-FFF2-40B4-BE49-F238E27FC236}">
              <a16:creationId xmlns:a16="http://schemas.microsoft.com/office/drawing/2014/main" id="{9D099231-14F7-44E2-B653-7D19149D0C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8" name="Shape 3" hidden="1">
          <a:extLst>
            <a:ext uri="{FF2B5EF4-FFF2-40B4-BE49-F238E27FC236}">
              <a16:creationId xmlns:a16="http://schemas.microsoft.com/office/drawing/2014/main" id="{BA898C8E-9115-4A45-AB13-AE8563C47A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9" name="Shape 3" hidden="1">
          <a:extLst>
            <a:ext uri="{FF2B5EF4-FFF2-40B4-BE49-F238E27FC236}">
              <a16:creationId xmlns:a16="http://schemas.microsoft.com/office/drawing/2014/main" id="{369E5A43-1E9D-4F7C-BD4E-15A4FD1782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0" name="Shape 3" hidden="1">
          <a:extLst>
            <a:ext uri="{FF2B5EF4-FFF2-40B4-BE49-F238E27FC236}">
              <a16:creationId xmlns:a16="http://schemas.microsoft.com/office/drawing/2014/main" id="{ED0DF5C8-F33D-4512-B79C-F7BC4D545C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1" name="Shape 3" hidden="1">
          <a:extLst>
            <a:ext uri="{FF2B5EF4-FFF2-40B4-BE49-F238E27FC236}">
              <a16:creationId xmlns:a16="http://schemas.microsoft.com/office/drawing/2014/main" id="{971B140D-F58A-454C-85F5-C0695637DA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2" name="Shape 3" hidden="1">
          <a:extLst>
            <a:ext uri="{FF2B5EF4-FFF2-40B4-BE49-F238E27FC236}">
              <a16:creationId xmlns:a16="http://schemas.microsoft.com/office/drawing/2014/main" id="{FAEDC395-E5A8-4779-98EC-12672FB8B8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3" name="Shape 3" hidden="1">
          <a:extLst>
            <a:ext uri="{FF2B5EF4-FFF2-40B4-BE49-F238E27FC236}">
              <a16:creationId xmlns:a16="http://schemas.microsoft.com/office/drawing/2014/main" id="{8B5FD190-B6CB-4C4D-ACF6-D5672E6FAE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4" name="Shape 3" hidden="1">
          <a:extLst>
            <a:ext uri="{FF2B5EF4-FFF2-40B4-BE49-F238E27FC236}">
              <a16:creationId xmlns:a16="http://schemas.microsoft.com/office/drawing/2014/main" id="{E144B437-CD05-4DA4-ADC3-58C9B45C6C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5" name="Shape 3" hidden="1">
          <a:extLst>
            <a:ext uri="{FF2B5EF4-FFF2-40B4-BE49-F238E27FC236}">
              <a16:creationId xmlns:a16="http://schemas.microsoft.com/office/drawing/2014/main" id="{3CA18997-F2D9-4440-85AB-AADCBB19AB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6" name="Shape 3" hidden="1">
          <a:extLst>
            <a:ext uri="{FF2B5EF4-FFF2-40B4-BE49-F238E27FC236}">
              <a16:creationId xmlns:a16="http://schemas.microsoft.com/office/drawing/2014/main" id="{579CEAD9-BC41-4A49-9A28-28E0A04727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7" name="Shape 3" hidden="1">
          <a:extLst>
            <a:ext uri="{FF2B5EF4-FFF2-40B4-BE49-F238E27FC236}">
              <a16:creationId xmlns:a16="http://schemas.microsoft.com/office/drawing/2014/main" id="{01766AB5-1BE4-46EF-B190-281939AA3B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8" name="Shape 3" hidden="1">
          <a:extLst>
            <a:ext uri="{FF2B5EF4-FFF2-40B4-BE49-F238E27FC236}">
              <a16:creationId xmlns:a16="http://schemas.microsoft.com/office/drawing/2014/main" id="{E1054AF9-5C60-47AA-9483-3496EE9ECC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9" name="Shape 3" hidden="1">
          <a:extLst>
            <a:ext uri="{FF2B5EF4-FFF2-40B4-BE49-F238E27FC236}">
              <a16:creationId xmlns:a16="http://schemas.microsoft.com/office/drawing/2014/main" id="{AE4D6F23-166B-4E07-8366-03D7B872FC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0" name="Shape 3" hidden="1">
          <a:extLst>
            <a:ext uri="{FF2B5EF4-FFF2-40B4-BE49-F238E27FC236}">
              <a16:creationId xmlns:a16="http://schemas.microsoft.com/office/drawing/2014/main" id="{9E12CE11-9125-46AF-A714-FBC879B0A5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1" name="Shape 3" hidden="1">
          <a:extLst>
            <a:ext uri="{FF2B5EF4-FFF2-40B4-BE49-F238E27FC236}">
              <a16:creationId xmlns:a16="http://schemas.microsoft.com/office/drawing/2014/main" id="{AF0ED59F-1797-4FC1-954E-BCC0BA2A76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2" name="Shape 3" hidden="1">
          <a:extLst>
            <a:ext uri="{FF2B5EF4-FFF2-40B4-BE49-F238E27FC236}">
              <a16:creationId xmlns:a16="http://schemas.microsoft.com/office/drawing/2014/main" id="{B61330C6-E77D-4B78-8C1E-314AEB53AB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3" name="Shape 3" hidden="1">
          <a:extLst>
            <a:ext uri="{FF2B5EF4-FFF2-40B4-BE49-F238E27FC236}">
              <a16:creationId xmlns:a16="http://schemas.microsoft.com/office/drawing/2014/main" id="{A69AD7C6-41FD-4719-B458-0B23C73634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4" name="Shape 3" hidden="1">
          <a:extLst>
            <a:ext uri="{FF2B5EF4-FFF2-40B4-BE49-F238E27FC236}">
              <a16:creationId xmlns:a16="http://schemas.microsoft.com/office/drawing/2014/main" id="{0456D7AA-2BDF-442E-A62C-0F4DCC1D45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5" name="Shape 3" hidden="1">
          <a:extLst>
            <a:ext uri="{FF2B5EF4-FFF2-40B4-BE49-F238E27FC236}">
              <a16:creationId xmlns:a16="http://schemas.microsoft.com/office/drawing/2014/main" id="{B53895B5-CE78-42EB-AA79-AD089F0CB2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6" name="Shape 3" hidden="1">
          <a:extLst>
            <a:ext uri="{FF2B5EF4-FFF2-40B4-BE49-F238E27FC236}">
              <a16:creationId xmlns:a16="http://schemas.microsoft.com/office/drawing/2014/main" id="{875059AB-1347-4D66-B260-BD2B35D75C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7" name="Shape 3" hidden="1">
          <a:extLst>
            <a:ext uri="{FF2B5EF4-FFF2-40B4-BE49-F238E27FC236}">
              <a16:creationId xmlns:a16="http://schemas.microsoft.com/office/drawing/2014/main" id="{DB560B31-CC49-4A8E-B472-D78525A13D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8" name="Shape 3" hidden="1">
          <a:extLst>
            <a:ext uri="{FF2B5EF4-FFF2-40B4-BE49-F238E27FC236}">
              <a16:creationId xmlns:a16="http://schemas.microsoft.com/office/drawing/2014/main" id="{1B40A0E7-F377-45AF-92EB-0AEE01227F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9" name="Shape 3" hidden="1">
          <a:extLst>
            <a:ext uri="{FF2B5EF4-FFF2-40B4-BE49-F238E27FC236}">
              <a16:creationId xmlns:a16="http://schemas.microsoft.com/office/drawing/2014/main" id="{022CE1AA-DFC5-424C-94BF-01F833CE13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0" name="Shape 3" hidden="1">
          <a:extLst>
            <a:ext uri="{FF2B5EF4-FFF2-40B4-BE49-F238E27FC236}">
              <a16:creationId xmlns:a16="http://schemas.microsoft.com/office/drawing/2014/main" id="{1449CE55-A957-4699-8325-DF575E7742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1" name="Shape 3" hidden="1">
          <a:extLst>
            <a:ext uri="{FF2B5EF4-FFF2-40B4-BE49-F238E27FC236}">
              <a16:creationId xmlns:a16="http://schemas.microsoft.com/office/drawing/2014/main" id="{6DB57CEA-A3F6-4912-888B-CB5D17094F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2" name="Shape 3" hidden="1">
          <a:extLst>
            <a:ext uri="{FF2B5EF4-FFF2-40B4-BE49-F238E27FC236}">
              <a16:creationId xmlns:a16="http://schemas.microsoft.com/office/drawing/2014/main" id="{AA6CDF98-AC85-471B-9AA9-8D59F834D3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3" name="Shape 3" hidden="1">
          <a:extLst>
            <a:ext uri="{FF2B5EF4-FFF2-40B4-BE49-F238E27FC236}">
              <a16:creationId xmlns:a16="http://schemas.microsoft.com/office/drawing/2014/main" id="{7D8823D9-0139-4F79-ADDA-B038D290F8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4" name="Shape 3" hidden="1">
          <a:extLst>
            <a:ext uri="{FF2B5EF4-FFF2-40B4-BE49-F238E27FC236}">
              <a16:creationId xmlns:a16="http://schemas.microsoft.com/office/drawing/2014/main" id="{84699908-BA10-4702-83DD-8BC494A00C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5" name="Shape 3" hidden="1">
          <a:extLst>
            <a:ext uri="{FF2B5EF4-FFF2-40B4-BE49-F238E27FC236}">
              <a16:creationId xmlns:a16="http://schemas.microsoft.com/office/drawing/2014/main" id="{48E4FAEF-861A-4BA1-AA5B-73B5A62DF5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6" name="Shape 3" hidden="1">
          <a:extLst>
            <a:ext uri="{FF2B5EF4-FFF2-40B4-BE49-F238E27FC236}">
              <a16:creationId xmlns:a16="http://schemas.microsoft.com/office/drawing/2014/main" id="{234A16E5-6F14-4578-93A6-BE1CA29F1F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7" name="Shape 3" hidden="1">
          <a:extLst>
            <a:ext uri="{FF2B5EF4-FFF2-40B4-BE49-F238E27FC236}">
              <a16:creationId xmlns:a16="http://schemas.microsoft.com/office/drawing/2014/main" id="{1E03F3F9-6E6B-4836-929B-1F38A978F7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8" name="Shape 3" hidden="1">
          <a:extLst>
            <a:ext uri="{FF2B5EF4-FFF2-40B4-BE49-F238E27FC236}">
              <a16:creationId xmlns:a16="http://schemas.microsoft.com/office/drawing/2014/main" id="{45EEF8B3-8A0F-4A73-A851-D96984E92D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9" name="Shape 3" hidden="1">
          <a:extLst>
            <a:ext uri="{FF2B5EF4-FFF2-40B4-BE49-F238E27FC236}">
              <a16:creationId xmlns:a16="http://schemas.microsoft.com/office/drawing/2014/main" id="{9B8651E9-98F2-4343-B421-E45C9ECF9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0" name="Shape 3" hidden="1">
          <a:extLst>
            <a:ext uri="{FF2B5EF4-FFF2-40B4-BE49-F238E27FC236}">
              <a16:creationId xmlns:a16="http://schemas.microsoft.com/office/drawing/2014/main" id="{6BC2E9AF-A7B0-4D77-A31F-1D4BA25CD4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1" name="Shape 3" hidden="1">
          <a:extLst>
            <a:ext uri="{FF2B5EF4-FFF2-40B4-BE49-F238E27FC236}">
              <a16:creationId xmlns:a16="http://schemas.microsoft.com/office/drawing/2014/main" id="{5DAD78B8-D15A-4B83-B863-54CA9A2267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2" name="Shape 3" hidden="1">
          <a:extLst>
            <a:ext uri="{FF2B5EF4-FFF2-40B4-BE49-F238E27FC236}">
              <a16:creationId xmlns:a16="http://schemas.microsoft.com/office/drawing/2014/main" id="{FB331BEE-59BA-40B0-B1FC-02EAA615E0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3" name="Shape 3" hidden="1">
          <a:extLst>
            <a:ext uri="{FF2B5EF4-FFF2-40B4-BE49-F238E27FC236}">
              <a16:creationId xmlns:a16="http://schemas.microsoft.com/office/drawing/2014/main" id="{C3B7F6CF-F519-4C29-9BDC-F7FFB57F2A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4" name="Shape 3" hidden="1">
          <a:extLst>
            <a:ext uri="{FF2B5EF4-FFF2-40B4-BE49-F238E27FC236}">
              <a16:creationId xmlns:a16="http://schemas.microsoft.com/office/drawing/2014/main" id="{EF5CA9F5-107A-4140-9757-8EB43451A9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5" name="Shape 3" hidden="1">
          <a:extLst>
            <a:ext uri="{FF2B5EF4-FFF2-40B4-BE49-F238E27FC236}">
              <a16:creationId xmlns:a16="http://schemas.microsoft.com/office/drawing/2014/main" id="{3D830C7D-378D-49F7-93CA-98FAC7C7D3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6" name="Shape 3" hidden="1">
          <a:extLst>
            <a:ext uri="{FF2B5EF4-FFF2-40B4-BE49-F238E27FC236}">
              <a16:creationId xmlns:a16="http://schemas.microsoft.com/office/drawing/2014/main" id="{D8C968EF-7BB6-4EA4-AC9A-ECA67749F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7" name="Shape 3" hidden="1">
          <a:extLst>
            <a:ext uri="{FF2B5EF4-FFF2-40B4-BE49-F238E27FC236}">
              <a16:creationId xmlns:a16="http://schemas.microsoft.com/office/drawing/2014/main" id="{3DBD6F5B-CDDC-4444-9C31-C6765934D6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8" name="Shape 3" hidden="1">
          <a:extLst>
            <a:ext uri="{FF2B5EF4-FFF2-40B4-BE49-F238E27FC236}">
              <a16:creationId xmlns:a16="http://schemas.microsoft.com/office/drawing/2014/main" id="{06F3C056-F21F-4697-8F55-347BDECC24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9" name="Shape 3" hidden="1">
          <a:extLst>
            <a:ext uri="{FF2B5EF4-FFF2-40B4-BE49-F238E27FC236}">
              <a16:creationId xmlns:a16="http://schemas.microsoft.com/office/drawing/2014/main" id="{F2357C32-8D46-47F3-A25A-1CEC982925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0" name="Shape 3" hidden="1">
          <a:extLst>
            <a:ext uri="{FF2B5EF4-FFF2-40B4-BE49-F238E27FC236}">
              <a16:creationId xmlns:a16="http://schemas.microsoft.com/office/drawing/2014/main" id="{6FAE41DF-F389-43D5-AE71-11B7484ABA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1" name="Shape 3" hidden="1">
          <a:extLst>
            <a:ext uri="{FF2B5EF4-FFF2-40B4-BE49-F238E27FC236}">
              <a16:creationId xmlns:a16="http://schemas.microsoft.com/office/drawing/2014/main" id="{B2168269-D08D-446D-A12D-6B43A33653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2" name="Shape 3" hidden="1">
          <a:extLst>
            <a:ext uri="{FF2B5EF4-FFF2-40B4-BE49-F238E27FC236}">
              <a16:creationId xmlns:a16="http://schemas.microsoft.com/office/drawing/2014/main" id="{D060754E-C642-4AC7-AEFB-30F8EC067B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3" name="Shape 3" hidden="1">
          <a:extLst>
            <a:ext uri="{FF2B5EF4-FFF2-40B4-BE49-F238E27FC236}">
              <a16:creationId xmlns:a16="http://schemas.microsoft.com/office/drawing/2014/main" id="{E39C0E72-934C-44EA-A83E-6416853FBE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4" name="Shape 3" hidden="1">
          <a:extLst>
            <a:ext uri="{FF2B5EF4-FFF2-40B4-BE49-F238E27FC236}">
              <a16:creationId xmlns:a16="http://schemas.microsoft.com/office/drawing/2014/main" id="{F0DFA177-F371-42EE-A678-2A38994648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5" name="Shape 3" hidden="1">
          <a:extLst>
            <a:ext uri="{FF2B5EF4-FFF2-40B4-BE49-F238E27FC236}">
              <a16:creationId xmlns:a16="http://schemas.microsoft.com/office/drawing/2014/main" id="{83B5C1CA-1DF6-4910-BF62-BFC074B6E7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6" name="Shape 3" hidden="1">
          <a:extLst>
            <a:ext uri="{FF2B5EF4-FFF2-40B4-BE49-F238E27FC236}">
              <a16:creationId xmlns:a16="http://schemas.microsoft.com/office/drawing/2014/main" id="{C2FBBF43-364E-4A45-8AC4-6748C96382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7" name="Shape 3" hidden="1">
          <a:extLst>
            <a:ext uri="{FF2B5EF4-FFF2-40B4-BE49-F238E27FC236}">
              <a16:creationId xmlns:a16="http://schemas.microsoft.com/office/drawing/2014/main" id="{84473476-1FB1-4F32-91B2-5D9D4EC6C5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8" name="Shape 3" hidden="1">
          <a:extLst>
            <a:ext uri="{FF2B5EF4-FFF2-40B4-BE49-F238E27FC236}">
              <a16:creationId xmlns:a16="http://schemas.microsoft.com/office/drawing/2014/main" id="{42794EA7-EAF3-4582-ADBC-8BD39AB574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9" name="Shape 3" hidden="1">
          <a:extLst>
            <a:ext uri="{FF2B5EF4-FFF2-40B4-BE49-F238E27FC236}">
              <a16:creationId xmlns:a16="http://schemas.microsoft.com/office/drawing/2014/main" id="{9C7DE023-F6F6-419A-98A8-D299347144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0" name="Shape 3" hidden="1">
          <a:extLst>
            <a:ext uri="{FF2B5EF4-FFF2-40B4-BE49-F238E27FC236}">
              <a16:creationId xmlns:a16="http://schemas.microsoft.com/office/drawing/2014/main" id="{3DC8CDB4-372A-4A78-AE22-CEE33CF147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1" name="Shape 3" hidden="1">
          <a:extLst>
            <a:ext uri="{FF2B5EF4-FFF2-40B4-BE49-F238E27FC236}">
              <a16:creationId xmlns:a16="http://schemas.microsoft.com/office/drawing/2014/main" id="{2B8D186B-8107-4086-9623-6736B7EE99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2" name="Shape 3" hidden="1">
          <a:extLst>
            <a:ext uri="{FF2B5EF4-FFF2-40B4-BE49-F238E27FC236}">
              <a16:creationId xmlns:a16="http://schemas.microsoft.com/office/drawing/2014/main" id="{8881D9DD-A79A-4CE9-B053-A293B98E1A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3" name="Shape 3" hidden="1">
          <a:extLst>
            <a:ext uri="{FF2B5EF4-FFF2-40B4-BE49-F238E27FC236}">
              <a16:creationId xmlns:a16="http://schemas.microsoft.com/office/drawing/2014/main" id="{64419807-E5C9-4A82-B3E8-1E8D69AFCD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4" name="Shape 3" hidden="1">
          <a:extLst>
            <a:ext uri="{FF2B5EF4-FFF2-40B4-BE49-F238E27FC236}">
              <a16:creationId xmlns:a16="http://schemas.microsoft.com/office/drawing/2014/main" id="{3BF9C677-E50C-4C9A-8C51-5B267F863D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5" name="Shape 3" hidden="1">
          <a:extLst>
            <a:ext uri="{FF2B5EF4-FFF2-40B4-BE49-F238E27FC236}">
              <a16:creationId xmlns:a16="http://schemas.microsoft.com/office/drawing/2014/main" id="{01C6C1A5-3B57-4FAA-BCC6-D558B63CEA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6" name="Shape 3" hidden="1">
          <a:extLst>
            <a:ext uri="{FF2B5EF4-FFF2-40B4-BE49-F238E27FC236}">
              <a16:creationId xmlns:a16="http://schemas.microsoft.com/office/drawing/2014/main" id="{061DBED1-01DD-4F6A-9331-E42AA56859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7" name="Shape 3" hidden="1">
          <a:extLst>
            <a:ext uri="{FF2B5EF4-FFF2-40B4-BE49-F238E27FC236}">
              <a16:creationId xmlns:a16="http://schemas.microsoft.com/office/drawing/2014/main" id="{FDC6DC03-2473-4E54-AE5F-9ED1A13A42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8" name="Shape 3" hidden="1">
          <a:extLst>
            <a:ext uri="{FF2B5EF4-FFF2-40B4-BE49-F238E27FC236}">
              <a16:creationId xmlns:a16="http://schemas.microsoft.com/office/drawing/2014/main" id="{45073033-F5C3-49F2-A997-5449CA426F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9" name="Shape 3" hidden="1">
          <a:extLst>
            <a:ext uri="{FF2B5EF4-FFF2-40B4-BE49-F238E27FC236}">
              <a16:creationId xmlns:a16="http://schemas.microsoft.com/office/drawing/2014/main" id="{3DCDFB6D-AC7A-45A3-9D3D-08F6A29E3B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0" name="Shape 3" hidden="1">
          <a:extLst>
            <a:ext uri="{FF2B5EF4-FFF2-40B4-BE49-F238E27FC236}">
              <a16:creationId xmlns:a16="http://schemas.microsoft.com/office/drawing/2014/main" id="{06343301-580B-48E5-8B68-58B8C24544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1" name="Shape 3" hidden="1">
          <a:extLst>
            <a:ext uri="{FF2B5EF4-FFF2-40B4-BE49-F238E27FC236}">
              <a16:creationId xmlns:a16="http://schemas.microsoft.com/office/drawing/2014/main" id="{7669678A-7B5B-4AF1-91B8-C01D2E74A6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2" name="Shape 3" hidden="1">
          <a:extLst>
            <a:ext uri="{FF2B5EF4-FFF2-40B4-BE49-F238E27FC236}">
              <a16:creationId xmlns:a16="http://schemas.microsoft.com/office/drawing/2014/main" id="{9C6B5FBE-EDF2-4E39-98C1-6F0ACDA833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3" name="Shape 3" hidden="1">
          <a:extLst>
            <a:ext uri="{FF2B5EF4-FFF2-40B4-BE49-F238E27FC236}">
              <a16:creationId xmlns:a16="http://schemas.microsoft.com/office/drawing/2014/main" id="{DF9FAB1E-CCE5-43D2-9127-EA1A9B6CCA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4" name="Shape 3" hidden="1">
          <a:extLst>
            <a:ext uri="{FF2B5EF4-FFF2-40B4-BE49-F238E27FC236}">
              <a16:creationId xmlns:a16="http://schemas.microsoft.com/office/drawing/2014/main" id="{D121F361-BDA8-430C-AAE7-7A5ABB89E0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5" name="Shape 3" hidden="1">
          <a:extLst>
            <a:ext uri="{FF2B5EF4-FFF2-40B4-BE49-F238E27FC236}">
              <a16:creationId xmlns:a16="http://schemas.microsoft.com/office/drawing/2014/main" id="{464A2D73-AD3E-4306-9DB1-5414E1788D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6" name="Shape 3" hidden="1">
          <a:extLst>
            <a:ext uri="{FF2B5EF4-FFF2-40B4-BE49-F238E27FC236}">
              <a16:creationId xmlns:a16="http://schemas.microsoft.com/office/drawing/2014/main" id="{37AC8DA6-C8BA-4084-B097-8C54EEFB26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7" name="Shape 3" hidden="1">
          <a:extLst>
            <a:ext uri="{FF2B5EF4-FFF2-40B4-BE49-F238E27FC236}">
              <a16:creationId xmlns:a16="http://schemas.microsoft.com/office/drawing/2014/main" id="{1B0DA844-5A9D-4970-B6DD-28E1A79AEB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8" name="Shape 3" hidden="1">
          <a:extLst>
            <a:ext uri="{FF2B5EF4-FFF2-40B4-BE49-F238E27FC236}">
              <a16:creationId xmlns:a16="http://schemas.microsoft.com/office/drawing/2014/main" id="{8011AF28-6C09-4192-81EB-1398B4A500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9" name="Shape 3" hidden="1">
          <a:extLst>
            <a:ext uri="{FF2B5EF4-FFF2-40B4-BE49-F238E27FC236}">
              <a16:creationId xmlns:a16="http://schemas.microsoft.com/office/drawing/2014/main" id="{67EC7C35-F793-48EE-B67A-72370D9165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0" name="Shape 3" hidden="1">
          <a:extLst>
            <a:ext uri="{FF2B5EF4-FFF2-40B4-BE49-F238E27FC236}">
              <a16:creationId xmlns:a16="http://schemas.microsoft.com/office/drawing/2014/main" id="{6C638A2A-C08F-493A-90EF-B68570B1DF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1" name="Shape 3" hidden="1">
          <a:extLst>
            <a:ext uri="{FF2B5EF4-FFF2-40B4-BE49-F238E27FC236}">
              <a16:creationId xmlns:a16="http://schemas.microsoft.com/office/drawing/2014/main" id="{5A0A62A2-42E3-4F53-A3E2-FD4726B930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2" name="Shape 3" hidden="1">
          <a:extLst>
            <a:ext uri="{FF2B5EF4-FFF2-40B4-BE49-F238E27FC236}">
              <a16:creationId xmlns:a16="http://schemas.microsoft.com/office/drawing/2014/main" id="{6641B4D0-0029-4E3C-8FAF-52F1105090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3" name="Shape 3" hidden="1">
          <a:extLst>
            <a:ext uri="{FF2B5EF4-FFF2-40B4-BE49-F238E27FC236}">
              <a16:creationId xmlns:a16="http://schemas.microsoft.com/office/drawing/2014/main" id="{6CEBE5F1-1F80-4814-A540-D8ECA3DDFF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4" name="Shape 3" hidden="1">
          <a:extLst>
            <a:ext uri="{FF2B5EF4-FFF2-40B4-BE49-F238E27FC236}">
              <a16:creationId xmlns:a16="http://schemas.microsoft.com/office/drawing/2014/main" id="{6946F18D-CBBA-462B-A230-3409A2155B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5" name="Shape 3" hidden="1">
          <a:extLst>
            <a:ext uri="{FF2B5EF4-FFF2-40B4-BE49-F238E27FC236}">
              <a16:creationId xmlns:a16="http://schemas.microsoft.com/office/drawing/2014/main" id="{AC2678DE-692A-48CE-AE86-A416F5AA18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6" name="Shape 3" hidden="1">
          <a:extLst>
            <a:ext uri="{FF2B5EF4-FFF2-40B4-BE49-F238E27FC236}">
              <a16:creationId xmlns:a16="http://schemas.microsoft.com/office/drawing/2014/main" id="{484D5E6A-BD29-4E77-B2E5-D566B5F9B5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7" name="Shape 3" hidden="1">
          <a:extLst>
            <a:ext uri="{FF2B5EF4-FFF2-40B4-BE49-F238E27FC236}">
              <a16:creationId xmlns:a16="http://schemas.microsoft.com/office/drawing/2014/main" id="{53D5574F-0629-4F9C-B86C-6F960A181D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8" name="Shape 3" hidden="1">
          <a:extLst>
            <a:ext uri="{FF2B5EF4-FFF2-40B4-BE49-F238E27FC236}">
              <a16:creationId xmlns:a16="http://schemas.microsoft.com/office/drawing/2014/main" id="{34AC0FD7-6952-40F4-97AF-3CFACD9373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9" name="Shape 3" hidden="1">
          <a:extLst>
            <a:ext uri="{FF2B5EF4-FFF2-40B4-BE49-F238E27FC236}">
              <a16:creationId xmlns:a16="http://schemas.microsoft.com/office/drawing/2014/main" id="{0D03EE6D-BC4A-41F8-9097-2072ECF96B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0" name="Shape 3" hidden="1">
          <a:extLst>
            <a:ext uri="{FF2B5EF4-FFF2-40B4-BE49-F238E27FC236}">
              <a16:creationId xmlns:a16="http://schemas.microsoft.com/office/drawing/2014/main" id="{E00D00C0-33ED-4B55-B011-CB04144A3A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1" name="Shape 3" hidden="1">
          <a:extLst>
            <a:ext uri="{FF2B5EF4-FFF2-40B4-BE49-F238E27FC236}">
              <a16:creationId xmlns:a16="http://schemas.microsoft.com/office/drawing/2014/main" id="{22A6069F-504E-49DF-A670-FB49C19042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2" name="Shape 3" hidden="1">
          <a:extLst>
            <a:ext uri="{FF2B5EF4-FFF2-40B4-BE49-F238E27FC236}">
              <a16:creationId xmlns:a16="http://schemas.microsoft.com/office/drawing/2014/main" id="{70ED59BA-6C99-4D76-8CB8-D13DEB0734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3" name="Shape 3" hidden="1">
          <a:extLst>
            <a:ext uri="{FF2B5EF4-FFF2-40B4-BE49-F238E27FC236}">
              <a16:creationId xmlns:a16="http://schemas.microsoft.com/office/drawing/2014/main" id="{5984C933-D27D-4493-B22F-0531A69B44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4" name="Shape 3" hidden="1">
          <a:extLst>
            <a:ext uri="{FF2B5EF4-FFF2-40B4-BE49-F238E27FC236}">
              <a16:creationId xmlns:a16="http://schemas.microsoft.com/office/drawing/2014/main" id="{7CFD91C9-AB92-47E9-ADC6-82B99B0A77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5" name="Shape 3" hidden="1">
          <a:extLst>
            <a:ext uri="{FF2B5EF4-FFF2-40B4-BE49-F238E27FC236}">
              <a16:creationId xmlns:a16="http://schemas.microsoft.com/office/drawing/2014/main" id="{F6B0FF85-CB63-428D-862E-AD19C85971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6" name="Shape 3" hidden="1">
          <a:extLst>
            <a:ext uri="{FF2B5EF4-FFF2-40B4-BE49-F238E27FC236}">
              <a16:creationId xmlns:a16="http://schemas.microsoft.com/office/drawing/2014/main" id="{C2A6984D-AF32-4511-A598-2437B8ED7C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7" name="Shape 3" hidden="1">
          <a:extLst>
            <a:ext uri="{FF2B5EF4-FFF2-40B4-BE49-F238E27FC236}">
              <a16:creationId xmlns:a16="http://schemas.microsoft.com/office/drawing/2014/main" id="{62DDF422-1AA9-4292-B800-54E8CFEA93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8" name="Shape 3" hidden="1">
          <a:extLst>
            <a:ext uri="{FF2B5EF4-FFF2-40B4-BE49-F238E27FC236}">
              <a16:creationId xmlns:a16="http://schemas.microsoft.com/office/drawing/2014/main" id="{9D17B6A7-6647-44AC-AB0D-91EAE0E675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9" name="Shape 3" hidden="1">
          <a:extLst>
            <a:ext uri="{FF2B5EF4-FFF2-40B4-BE49-F238E27FC236}">
              <a16:creationId xmlns:a16="http://schemas.microsoft.com/office/drawing/2014/main" id="{F4442B5B-3457-4AB9-B133-81F73D3F0A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0" name="Shape 3" hidden="1">
          <a:extLst>
            <a:ext uri="{FF2B5EF4-FFF2-40B4-BE49-F238E27FC236}">
              <a16:creationId xmlns:a16="http://schemas.microsoft.com/office/drawing/2014/main" id="{3E49957B-1077-4703-9229-85ED6B043E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1" name="Shape 3" hidden="1">
          <a:extLst>
            <a:ext uri="{FF2B5EF4-FFF2-40B4-BE49-F238E27FC236}">
              <a16:creationId xmlns:a16="http://schemas.microsoft.com/office/drawing/2014/main" id="{104B458F-7B89-4509-9D3D-690D23C463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2" name="Shape 3" hidden="1">
          <a:extLst>
            <a:ext uri="{FF2B5EF4-FFF2-40B4-BE49-F238E27FC236}">
              <a16:creationId xmlns:a16="http://schemas.microsoft.com/office/drawing/2014/main" id="{77775060-1189-4C53-ABE6-265462D543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3" name="Shape 3" hidden="1">
          <a:extLst>
            <a:ext uri="{FF2B5EF4-FFF2-40B4-BE49-F238E27FC236}">
              <a16:creationId xmlns:a16="http://schemas.microsoft.com/office/drawing/2014/main" id="{A6396F93-4E42-4ACC-BC49-6E5EE11271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4" name="Shape 3" hidden="1">
          <a:extLst>
            <a:ext uri="{FF2B5EF4-FFF2-40B4-BE49-F238E27FC236}">
              <a16:creationId xmlns:a16="http://schemas.microsoft.com/office/drawing/2014/main" id="{72EDB6DF-D867-44A3-8523-54FEEAC3A4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5" name="Shape 3" hidden="1">
          <a:extLst>
            <a:ext uri="{FF2B5EF4-FFF2-40B4-BE49-F238E27FC236}">
              <a16:creationId xmlns:a16="http://schemas.microsoft.com/office/drawing/2014/main" id="{CD0871E6-24C0-4CC4-8F9A-339A01CADB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6" name="Shape 3" hidden="1">
          <a:extLst>
            <a:ext uri="{FF2B5EF4-FFF2-40B4-BE49-F238E27FC236}">
              <a16:creationId xmlns:a16="http://schemas.microsoft.com/office/drawing/2014/main" id="{F0FB486B-07B9-40B7-9ECC-6F2E69C653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7" name="Shape 3" hidden="1">
          <a:extLst>
            <a:ext uri="{FF2B5EF4-FFF2-40B4-BE49-F238E27FC236}">
              <a16:creationId xmlns:a16="http://schemas.microsoft.com/office/drawing/2014/main" id="{E15BD54C-6EC3-4688-A0BC-A265A9399E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8" name="Shape 3" hidden="1">
          <a:extLst>
            <a:ext uri="{FF2B5EF4-FFF2-40B4-BE49-F238E27FC236}">
              <a16:creationId xmlns:a16="http://schemas.microsoft.com/office/drawing/2014/main" id="{9E20ED4F-829B-4FF0-BDC5-43185041B8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9" name="Shape 3" hidden="1">
          <a:extLst>
            <a:ext uri="{FF2B5EF4-FFF2-40B4-BE49-F238E27FC236}">
              <a16:creationId xmlns:a16="http://schemas.microsoft.com/office/drawing/2014/main" id="{D88BB748-77C1-42C1-BDB4-93ABDB4B95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0" name="Shape 3" hidden="1">
          <a:extLst>
            <a:ext uri="{FF2B5EF4-FFF2-40B4-BE49-F238E27FC236}">
              <a16:creationId xmlns:a16="http://schemas.microsoft.com/office/drawing/2014/main" id="{D51D54FE-AA92-4B70-A023-7996905E09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1" name="Shape 3" hidden="1">
          <a:extLst>
            <a:ext uri="{FF2B5EF4-FFF2-40B4-BE49-F238E27FC236}">
              <a16:creationId xmlns:a16="http://schemas.microsoft.com/office/drawing/2014/main" id="{8278F58F-DEE6-4030-806A-7B4561B0A9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2" name="Shape 3" hidden="1">
          <a:extLst>
            <a:ext uri="{FF2B5EF4-FFF2-40B4-BE49-F238E27FC236}">
              <a16:creationId xmlns:a16="http://schemas.microsoft.com/office/drawing/2014/main" id="{FEC6D10C-B0FD-4167-883F-C73E0C77F2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3" name="Shape 3" hidden="1">
          <a:extLst>
            <a:ext uri="{FF2B5EF4-FFF2-40B4-BE49-F238E27FC236}">
              <a16:creationId xmlns:a16="http://schemas.microsoft.com/office/drawing/2014/main" id="{348EB74E-8A42-4241-AD9A-9163CDEF1E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4" name="Shape 3" hidden="1">
          <a:extLst>
            <a:ext uri="{FF2B5EF4-FFF2-40B4-BE49-F238E27FC236}">
              <a16:creationId xmlns:a16="http://schemas.microsoft.com/office/drawing/2014/main" id="{47330BD4-5F59-4ABF-A45F-2CF730D116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5" name="Shape 3" hidden="1">
          <a:extLst>
            <a:ext uri="{FF2B5EF4-FFF2-40B4-BE49-F238E27FC236}">
              <a16:creationId xmlns:a16="http://schemas.microsoft.com/office/drawing/2014/main" id="{4282312C-2AC4-414C-8E9B-BDA27297FE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6" name="Shape 3" hidden="1">
          <a:extLst>
            <a:ext uri="{FF2B5EF4-FFF2-40B4-BE49-F238E27FC236}">
              <a16:creationId xmlns:a16="http://schemas.microsoft.com/office/drawing/2014/main" id="{2013BC76-1E32-4862-A218-A32088C2DE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7" name="Shape 3" hidden="1">
          <a:extLst>
            <a:ext uri="{FF2B5EF4-FFF2-40B4-BE49-F238E27FC236}">
              <a16:creationId xmlns:a16="http://schemas.microsoft.com/office/drawing/2014/main" id="{42039E7C-0E38-4EFD-B414-0D376C43A0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8" name="Shape 3" hidden="1">
          <a:extLst>
            <a:ext uri="{FF2B5EF4-FFF2-40B4-BE49-F238E27FC236}">
              <a16:creationId xmlns:a16="http://schemas.microsoft.com/office/drawing/2014/main" id="{1F31E202-FFB3-4389-8B5D-7E9F3E3B17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9" name="Shape 3" hidden="1">
          <a:extLst>
            <a:ext uri="{FF2B5EF4-FFF2-40B4-BE49-F238E27FC236}">
              <a16:creationId xmlns:a16="http://schemas.microsoft.com/office/drawing/2014/main" id="{EC5036E5-64D4-410C-8555-E34B30473E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0" name="Shape 3" hidden="1">
          <a:extLst>
            <a:ext uri="{FF2B5EF4-FFF2-40B4-BE49-F238E27FC236}">
              <a16:creationId xmlns:a16="http://schemas.microsoft.com/office/drawing/2014/main" id="{D66E872B-ED7A-4A40-971C-CA651A774A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1" name="Shape 3" hidden="1">
          <a:extLst>
            <a:ext uri="{FF2B5EF4-FFF2-40B4-BE49-F238E27FC236}">
              <a16:creationId xmlns:a16="http://schemas.microsoft.com/office/drawing/2014/main" id="{4655962E-A4C2-41DB-895D-F04A95F5AB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2" name="Shape 3" hidden="1">
          <a:extLst>
            <a:ext uri="{FF2B5EF4-FFF2-40B4-BE49-F238E27FC236}">
              <a16:creationId xmlns:a16="http://schemas.microsoft.com/office/drawing/2014/main" id="{0AB4F367-2084-4ED3-B576-6FC3AF8B29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3" name="Shape 3" hidden="1">
          <a:extLst>
            <a:ext uri="{FF2B5EF4-FFF2-40B4-BE49-F238E27FC236}">
              <a16:creationId xmlns:a16="http://schemas.microsoft.com/office/drawing/2014/main" id="{A94953B4-5AF9-48D7-A091-5CF6F490E7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4" name="Shape 3" hidden="1">
          <a:extLst>
            <a:ext uri="{FF2B5EF4-FFF2-40B4-BE49-F238E27FC236}">
              <a16:creationId xmlns:a16="http://schemas.microsoft.com/office/drawing/2014/main" id="{C3737EE5-AB0D-4AA1-9357-B2581336C3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5" name="Shape 3" hidden="1">
          <a:extLst>
            <a:ext uri="{FF2B5EF4-FFF2-40B4-BE49-F238E27FC236}">
              <a16:creationId xmlns:a16="http://schemas.microsoft.com/office/drawing/2014/main" id="{F5ECCC08-35C1-44D0-80B4-46D50B59D9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6" name="Shape 3" hidden="1">
          <a:extLst>
            <a:ext uri="{FF2B5EF4-FFF2-40B4-BE49-F238E27FC236}">
              <a16:creationId xmlns:a16="http://schemas.microsoft.com/office/drawing/2014/main" id="{8FB958EA-6065-4AAC-A5C0-B998294113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7" name="Shape 3" hidden="1">
          <a:extLst>
            <a:ext uri="{FF2B5EF4-FFF2-40B4-BE49-F238E27FC236}">
              <a16:creationId xmlns:a16="http://schemas.microsoft.com/office/drawing/2014/main" id="{E5CEEB80-0B93-434E-9B08-C9ADB00085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8" name="Shape 3" hidden="1">
          <a:extLst>
            <a:ext uri="{FF2B5EF4-FFF2-40B4-BE49-F238E27FC236}">
              <a16:creationId xmlns:a16="http://schemas.microsoft.com/office/drawing/2014/main" id="{44839FB3-7BF1-44BC-B1E4-E475CCA369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9" name="Shape 3" hidden="1">
          <a:extLst>
            <a:ext uri="{FF2B5EF4-FFF2-40B4-BE49-F238E27FC236}">
              <a16:creationId xmlns:a16="http://schemas.microsoft.com/office/drawing/2014/main" id="{2147C2B1-503F-4B33-AE00-3E437CF532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0" name="Shape 3" hidden="1">
          <a:extLst>
            <a:ext uri="{FF2B5EF4-FFF2-40B4-BE49-F238E27FC236}">
              <a16:creationId xmlns:a16="http://schemas.microsoft.com/office/drawing/2014/main" id="{85A62ADC-5507-4081-974B-A866A3C542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1" name="Shape 3" hidden="1">
          <a:extLst>
            <a:ext uri="{FF2B5EF4-FFF2-40B4-BE49-F238E27FC236}">
              <a16:creationId xmlns:a16="http://schemas.microsoft.com/office/drawing/2014/main" id="{166F5906-B12A-4DE0-B664-0A0245E530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2" name="Shape 3" hidden="1">
          <a:extLst>
            <a:ext uri="{FF2B5EF4-FFF2-40B4-BE49-F238E27FC236}">
              <a16:creationId xmlns:a16="http://schemas.microsoft.com/office/drawing/2014/main" id="{14121763-3DA6-4ADC-A55F-F004932407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3" name="Shape 3" hidden="1">
          <a:extLst>
            <a:ext uri="{FF2B5EF4-FFF2-40B4-BE49-F238E27FC236}">
              <a16:creationId xmlns:a16="http://schemas.microsoft.com/office/drawing/2014/main" id="{E0A90541-8EDC-4B81-9E51-100DD7BFF9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4" name="Shape 3" hidden="1">
          <a:extLst>
            <a:ext uri="{FF2B5EF4-FFF2-40B4-BE49-F238E27FC236}">
              <a16:creationId xmlns:a16="http://schemas.microsoft.com/office/drawing/2014/main" id="{B1E18EDD-3216-42B5-9089-81F6DF984C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5" name="Shape 3" hidden="1">
          <a:extLst>
            <a:ext uri="{FF2B5EF4-FFF2-40B4-BE49-F238E27FC236}">
              <a16:creationId xmlns:a16="http://schemas.microsoft.com/office/drawing/2014/main" id="{7E9444E9-EF9A-43A3-AD57-024F2ADAAA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6" name="Shape 3" hidden="1">
          <a:extLst>
            <a:ext uri="{FF2B5EF4-FFF2-40B4-BE49-F238E27FC236}">
              <a16:creationId xmlns:a16="http://schemas.microsoft.com/office/drawing/2014/main" id="{EB408D10-3DD8-41F6-8EB4-88210D7E46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7" name="Shape 3" hidden="1">
          <a:extLst>
            <a:ext uri="{FF2B5EF4-FFF2-40B4-BE49-F238E27FC236}">
              <a16:creationId xmlns:a16="http://schemas.microsoft.com/office/drawing/2014/main" id="{8F0235B6-972D-4F57-937F-4BF9C63AF4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8" name="Shape 3" hidden="1">
          <a:extLst>
            <a:ext uri="{FF2B5EF4-FFF2-40B4-BE49-F238E27FC236}">
              <a16:creationId xmlns:a16="http://schemas.microsoft.com/office/drawing/2014/main" id="{527ACEC8-A166-482F-A53C-E5BED67B07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9" name="Shape 3" hidden="1">
          <a:extLst>
            <a:ext uri="{FF2B5EF4-FFF2-40B4-BE49-F238E27FC236}">
              <a16:creationId xmlns:a16="http://schemas.microsoft.com/office/drawing/2014/main" id="{EFDD03F7-3EF7-47A9-999B-B59B61A4BE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0" name="Shape 3" hidden="1">
          <a:extLst>
            <a:ext uri="{FF2B5EF4-FFF2-40B4-BE49-F238E27FC236}">
              <a16:creationId xmlns:a16="http://schemas.microsoft.com/office/drawing/2014/main" id="{331A0B07-D78C-4376-A8B4-BF1BC29D63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1" name="Shape 3" hidden="1">
          <a:extLst>
            <a:ext uri="{FF2B5EF4-FFF2-40B4-BE49-F238E27FC236}">
              <a16:creationId xmlns:a16="http://schemas.microsoft.com/office/drawing/2014/main" id="{F2FB9646-6D2A-4A9C-80A9-1543635130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2" name="Shape 3" hidden="1">
          <a:extLst>
            <a:ext uri="{FF2B5EF4-FFF2-40B4-BE49-F238E27FC236}">
              <a16:creationId xmlns:a16="http://schemas.microsoft.com/office/drawing/2014/main" id="{D0F53A86-7CD5-4F98-9882-254AA8938C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3" name="Shape 3" hidden="1">
          <a:extLst>
            <a:ext uri="{FF2B5EF4-FFF2-40B4-BE49-F238E27FC236}">
              <a16:creationId xmlns:a16="http://schemas.microsoft.com/office/drawing/2014/main" id="{31A74972-86B9-403B-8002-7EB66AB97D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4" name="Shape 3" hidden="1">
          <a:extLst>
            <a:ext uri="{FF2B5EF4-FFF2-40B4-BE49-F238E27FC236}">
              <a16:creationId xmlns:a16="http://schemas.microsoft.com/office/drawing/2014/main" id="{14B66B07-D589-43B1-8CD4-A3DBB7C823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5" name="Shape 3" hidden="1">
          <a:extLst>
            <a:ext uri="{FF2B5EF4-FFF2-40B4-BE49-F238E27FC236}">
              <a16:creationId xmlns:a16="http://schemas.microsoft.com/office/drawing/2014/main" id="{64C05647-4606-48AE-9121-50AE65712B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6" name="Shape 3" hidden="1">
          <a:extLst>
            <a:ext uri="{FF2B5EF4-FFF2-40B4-BE49-F238E27FC236}">
              <a16:creationId xmlns:a16="http://schemas.microsoft.com/office/drawing/2014/main" id="{5F31BF49-9EBB-41F0-8103-9FE5DD6A26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7" name="Shape 3" hidden="1">
          <a:extLst>
            <a:ext uri="{FF2B5EF4-FFF2-40B4-BE49-F238E27FC236}">
              <a16:creationId xmlns:a16="http://schemas.microsoft.com/office/drawing/2014/main" id="{AEC29DA0-3044-4599-BCCA-1C3B72F3BE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8" name="Shape 3" hidden="1">
          <a:extLst>
            <a:ext uri="{FF2B5EF4-FFF2-40B4-BE49-F238E27FC236}">
              <a16:creationId xmlns:a16="http://schemas.microsoft.com/office/drawing/2014/main" id="{C65747B6-F26F-45E7-8A66-E82F6E1E9B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9" name="Shape 3" hidden="1">
          <a:extLst>
            <a:ext uri="{FF2B5EF4-FFF2-40B4-BE49-F238E27FC236}">
              <a16:creationId xmlns:a16="http://schemas.microsoft.com/office/drawing/2014/main" id="{51C36AB8-2BEE-4614-8454-86E349AF6E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0" name="Shape 3" hidden="1">
          <a:extLst>
            <a:ext uri="{FF2B5EF4-FFF2-40B4-BE49-F238E27FC236}">
              <a16:creationId xmlns:a16="http://schemas.microsoft.com/office/drawing/2014/main" id="{572D95D5-C985-40A3-8E01-BCA3A617CF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1" name="Shape 3" hidden="1">
          <a:extLst>
            <a:ext uri="{FF2B5EF4-FFF2-40B4-BE49-F238E27FC236}">
              <a16:creationId xmlns:a16="http://schemas.microsoft.com/office/drawing/2014/main" id="{EEBE6DA6-E508-463B-89E7-2DDBA6DF6A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2" name="Shape 3" hidden="1">
          <a:extLst>
            <a:ext uri="{FF2B5EF4-FFF2-40B4-BE49-F238E27FC236}">
              <a16:creationId xmlns:a16="http://schemas.microsoft.com/office/drawing/2014/main" id="{9EDD425B-CC06-4378-A0B0-910C1144C4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3" name="Shape 3" hidden="1">
          <a:extLst>
            <a:ext uri="{FF2B5EF4-FFF2-40B4-BE49-F238E27FC236}">
              <a16:creationId xmlns:a16="http://schemas.microsoft.com/office/drawing/2014/main" id="{437B6B2C-EA5A-4707-9860-33BE6D050B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4" name="Shape 3" hidden="1">
          <a:extLst>
            <a:ext uri="{FF2B5EF4-FFF2-40B4-BE49-F238E27FC236}">
              <a16:creationId xmlns:a16="http://schemas.microsoft.com/office/drawing/2014/main" id="{BF12A154-9239-4376-8966-39C7D8A5F0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5" name="Shape 3" hidden="1">
          <a:extLst>
            <a:ext uri="{FF2B5EF4-FFF2-40B4-BE49-F238E27FC236}">
              <a16:creationId xmlns:a16="http://schemas.microsoft.com/office/drawing/2014/main" id="{B9522561-A8C1-4E2D-8656-07298B1D0B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6" name="Shape 3" hidden="1">
          <a:extLst>
            <a:ext uri="{FF2B5EF4-FFF2-40B4-BE49-F238E27FC236}">
              <a16:creationId xmlns:a16="http://schemas.microsoft.com/office/drawing/2014/main" id="{FACB5180-2329-440B-968E-100F2F0CE6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7" name="Shape 3" hidden="1">
          <a:extLst>
            <a:ext uri="{FF2B5EF4-FFF2-40B4-BE49-F238E27FC236}">
              <a16:creationId xmlns:a16="http://schemas.microsoft.com/office/drawing/2014/main" id="{BBD6BCBC-7609-4674-80E0-F69E7F08BE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8" name="Shape 3" hidden="1">
          <a:extLst>
            <a:ext uri="{FF2B5EF4-FFF2-40B4-BE49-F238E27FC236}">
              <a16:creationId xmlns:a16="http://schemas.microsoft.com/office/drawing/2014/main" id="{B38AC14B-0BC6-429F-88B6-6D8DD85E13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9" name="Shape 3" hidden="1">
          <a:extLst>
            <a:ext uri="{FF2B5EF4-FFF2-40B4-BE49-F238E27FC236}">
              <a16:creationId xmlns:a16="http://schemas.microsoft.com/office/drawing/2014/main" id="{7AF6B7A1-FDB2-4A8F-856F-5C8365C1BE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0" name="Shape 3" hidden="1">
          <a:extLst>
            <a:ext uri="{FF2B5EF4-FFF2-40B4-BE49-F238E27FC236}">
              <a16:creationId xmlns:a16="http://schemas.microsoft.com/office/drawing/2014/main" id="{ABAD8086-353F-4722-9111-373D3ECF82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1" name="Shape 3" hidden="1">
          <a:extLst>
            <a:ext uri="{FF2B5EF4-FFF2-40B4-BE49-F238E27FC236}">
              <a16:creationId xmlns:a16="http://schemas.microsoft.com/office/drawing/2014/main" id="{8EB9AE3A-76F9-421C-907B-0609DEEBEB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2" name="Shape 3" hidden="1">
          <a:extLst>
            <a:ext uri="{FF2B5EF4-FFF2-40B4-BE49-F238E27FC236}">
              <a16:creationId xmlns:a16="http://schemas.microsoft.com/office/drawing/2014/main" id="{3105A8BD-1F7B-4FD5-BA3D-CD0E88A49C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3" name="Shape 3" hidden="1">
          <a:extLst>
            <a:ext uri="{FF2B5EF4-FFF2-40B4-BE49-F238E27FC236}">
              <a16:creationId xmlns:a16="http://schemas.microsoft.com/office/drawing/2014/main" id="{DD457C83-CE1A-4932-BD67-332EB2A02D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4" name="Shape 3" hidden="1">
          <a:extLst>
            <a:ext uri="{FF2B5EF4-FFF2-40B4-BE49-F238E27FC236}">
              <a16:creationId xmlns:a16="http://schemas.microsoft.com/office/drawing/2014/main" id="{7B3408C1-56D4-4CA7-9FF4-8260D6AAAB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5" name="Shape 3" hidden="1">
          <a:extLst>
            <a:ext uri="{FF2B5EF4-FFF2-40B4-BE49-F238E27FC236}">
              <a16:creationId xmlns:a16="http://schemas.microsoft.com/office/drawing/2014/main" id="{E904BB27-353E-4743-BE6C-6D6CC14114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6" name="Shape 3" hidden="1">
          <a:extLst>
            <a:ext uri="{FF2B5EF4-FFF2-40B4-BE49-F238E27FC236}">
              <a16:creationId xmlns:a16="http://schemas.microsoft.com/office/drawing/2014/main" id="{FFA26A04-14A6-4576-B23D-6B67BA3F0E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7" name="Shape 3" hidden="1">
          <a:extLst>
            <a:ext uri="{FF2B5EF4-FFF2-40B4-BE49-F238E27FC236}">
              <a16:creationId xmlns:a16="http://schemas.microsoft.com/office/drawing/2014/main" id="{773D8BF0-B5BF-4401-90AF-CB3A69AB2F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8" name="Shape 3" hidden="1">
          <a:extLst>
            <a:ext uri="{FF2B5EF4-FFF2-40B4-BE49-F238E27FC236}">
              <a16:creationId xmlns:a16="http://schemas.microsoft.com/office/drawing/2014/main" id="{22AE0BCF-6E8D-4E0B-AA59-8606D77CAC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9" name="Shape 3" hidden="1">
          <a:extLst>
            <a:ext uri="{FF2B5EF4-FFF2-40B4-BE49-F238E27FC236}">
              <a16:creationId xmlns:a16="http://schemas.microsoft.com/office/drawing/2014/main" id="{8CDAE02F-B181-4C14-A35A-21F9C6C15D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0" name="Shape 3" hidden="1">
          <a:extLst>
            <a:ext uri="{FF2B5EF4-FFF2-40B4-BE49-F238E27FC236}">
              <a16:creationId xmlns:a16="http://schemas.microsoft.com/office/drawing/2014/main" id="{588C2407-FAFB-4AAA-B226-AD9002844F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1" name="Shape 3" hidden="1">
          <a:extLst>
            <a:ext uri="{FF2B5EF4-FFF2-40B4-BE49-F238E27FC236}">
              <a16:creationId xmlns:a16="http://schemas.microsoft.com/office/drawing/2014/main" id="{D044D9AA-8CF2-4620-9119-C1814F44B0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2" name="Shape 3" hidden="1">
          <a:extLst>
            <a:ext uri="{FF2B5EF4-FFF2-40B4-BE49-F238E27FC236}">
              <a16:creationId xmlns:a16="http://schemas.microsoft.com/office/drawing/2014/main" id="{D084EC37-E03E-4A7D-B473-6E5097E51F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3" name="Shape 3" hidden="1">
          <a:extLst>
            <a:ext uri="{FF2B5EF4-FFF2-40B4-BE49-F238E27FC236}">
              <a16:creationId xmlns:a16="http://schemas.microsoft.com/office/drawing/2014/main" id="{65A35F4F-ABF7-4F29-B48B-0B2D81B927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4" name="Shape 3" hidden="1">
          <a:extLst>
            <a:ext uri="{FF2B5EF4-FFF2-40B4-BE49-F238E27FC236}">
              <a16:creationId xmlns:a16="http://schemas.microsoft.com/office/drawing/2014/main" id="{1E6D8D77-96B1-4A90-8192-B48DE8E46D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5" name="Shape 3" hidden="1">
          <a:extLst>
            <a:ext uri="{FF2B5EF4-FFF2-40B4-BE49-F238E27FC236}">
              <a16:creationId xmlns:a16="http://schemas.microsoft.com/office/drawing/2014/main" id="{DF079488-F520-46A0-880A-5E80B7B69A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6" name="Shape 3" hidden="1">
          <a:extLst>
            <a:ext uri="{FF2B5EF4-FFF2-40B4-BE49-F238E27FC236}">
              <a16:creationId xmlns:a16="http://schemas.microsoft.com/office/drawing/2014/main" id="{5CA83076-E562-4EB3-B517-CDC13BC39B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7" name="Shape 3" hidden="1">
          <a:extLst>
            <a:ext uri="{FF2B5EF4-FFF2-40B4-BE49-F238E27FC236}">
              <a16:creationId xmlns:a16="http://schemas.microsoft.com/office/drawing/2014/main" id="{EF66F108-C10C-4736-96E4-5FF53B8EF4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8" name="Shape 3" hidden="1">
          <a:extLst>
            <a:ext uri="{FF2B5EF4-FFF2-40B4-BE49-F238E27FC236}">
              <a16:creationId xmlns:a16="http://schemas.microsoft.com/office/drawing/2014/main" id="{3191A241-769C-4C61-8A81-30CFE8015D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9" name="Shape 3" hidden="1">
          <a:extLst>
            <a:ext uri="{FF2B5EF4-FFF2-40B4-BE49-F238E27FC236}">
              <a16:creationId xmlns:a16="http://schemas.microsoft.com/office/drawing/2014/main" id="{DA93CEB9-4009-40F2-A933-C5CFE92CD2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50" name="Shape 3" hidden="1">
          <a:extLst>
            <a:ext uri="{FF2B5EF4-FFF2-40B4-BE49-F238E27FC236}">
              <a16:creationId xmlns:a16="http://schemas.microsoft.com/office/drawing/2014/main" id="{DF8E1C02-068E-42F1-9BCF-C37512153F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51" name="Shape 3" hidden="1">
          <a:extLst>
            <a:ext uri="{FF2B5EF4-FFF2-40B4-BE49-F238E27FC236}">
              <a16:creationId xmlns:a16="http://schemas.microsoft.com/office/drawing/2014/main" id="{6016BC4C-08E2-4950-A04C-8467908728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52" name="Shape 3" hidden="1">
          <a:extLst>
            <a:ext uri="{FF2B5EF4-FFF2-40B4-BE49-F238E27FC236}">
              <a16:creationId xmlns:a16="http://schemas.microsoft.com/office/drawing/2014/main" id="{E20A92A2-847C-4B88-8685-89CD907C7D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53" name="Shape 3" hidden="1">
          <a:extLst>
            <a:ext uri="{FF2B5EF4-FFF2-40B4-BE49-F238E27FC236}">
              <a16:creationId xmlns:a16="http://schemas.microsoft.com/office/drawing/2014/main" id="{6548810B-24F1-4A05-8133-87EBA662FD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54" name="Shape 3" hidden="1">
          <a:extLst>
            <a:ext uri="{FF2B5EF4-FFF2-40B4-BE49-F238E27FC236}">
              <a16:creationId xmlns:a16="http://schemas.microsoft.com/office/drawing/2014/main" id="{F4E0EAAE-4AC5-45A1-9CFA-68DCBA9D5F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55" name="Shape 3" hidden="1">
          <a:extLst>
            <a:ext uri="{FF2B5EF4-FFF2-40B4-BE49-F238E27FC236}">
              <a16:creationId xmlns:a16="http://schemas.microsoft.com/office/drawing/2014/main" id="{E45E8973-BA99-47FB-B477-AD85E71686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56" name="Shape 3" hidden="1">
          <a:extLst>
            <a:ext uri="{FF2B5EF4-FFF2-40B4-BE49-F238E27FC236}">
              <a16:creationId xmlns:a16="http://schemas.microsoft.com/office/drawing/2014/main" id="{7BC42F90-5576-4A81-A555-ADCF9709A6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57" name="Shape 3" hidden="1">
          <a:extLst>
            <a:ext uri="{FF2B5EF4-FFF2-40B4-BE49-F238E27FC236}">
              <a16:creationId xmlns:a16="http://schemas.microsoft.com/office/drawing/2014/main" id="{E159BBF6-F62B-4C34-A8C2-C2EA4DB6A0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58" name="Shape 3" hidden="1">
          <a:extLst>
            <a:ext uri="{FF2B5EF4-FFF2-40B4-BE49-F238E27FC236}">
              <a16:creationId xmlns:a16="http://schemas.microsoft.com/office/drawing/2014/main" id="{9A1A49C0-FA2C-44B3-B391-BF7F0D7839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59" name="Shape 3" hidden="1">
          <a:extLst>
            <a:ext uri="{FF2B5EF4-FFF2-40B4-BE49-F238E27FC236}">
              <a16:creationId xmlns:a16="http://schemas.microsoft.com/office/drawing/2014/main" id="{164B23E4-703C-4D4E-8819-E4BC8973BD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60" name="Shape 3" hidden="1">
          <a:extLst>
            <a:ext uri="{FF2B5EF4-FFF2-40B4-BE49-F238E27FC236}">
              <a16:creationId xmlns:a16="http://schemas.microsoft.com/office/drawing/2014/main" id="{781B0B7C-9BFA-466B-BF0E-B339368403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61" name="Shape 3" hidden="1">
          <a:extLst>
            <a:ext uri="{FF2B5EF4-FFF2-40B4-BE49-F238E27FC236}">
              <a16:creationId xmlns:a16="http://schemas.microsoft.com/office/drawing/2014/main" id="{285E974C-B1F5-4C82-9EB3-25A3BC6F5F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62" name="Shape 3" hidden="1">
          <a:extLst>
            <a:ext uri="{FF2B5EF4-FFF2-40B4-BE49-F238E27FC236}">
              <a16:creationId xmlns:a16="http://schemas.microsoft.com/office/drawing/2014/main" id="{7F6E61F8-67C6-4020-AC53-87DFDA1BE7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63" name="Shape 3" hidden="1">
          <a:extLst>
            <a:ext uri="{FF2B5EF4-FFF2-40B4-BE49-F238E27FC236}">
              <a16:creationId xmlns:a16="http://schemas.microsoft.com/office/drawing/2014/main" id="{59296092-8406-4EED-AB67-3DA9937C06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64" name="Shape 3" hidden="1">
          <a:extLst>
            <a:ext uri="{FF2B5EF4-FFF2-40B4-BE49-F238E27FC236}">
              <a16:creationId xmlns:a16="http://schemas.microsoft.com/office/drawing/2014/main" id="{3466DA44-A7CD-4FFC-9A4B-1A57833A90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65" name="Shape 3" hidden="1">
          <a:extLst>
            <a:ext uri="{FF2B5EF4-FFF2-40B4-BE49-F238E27FC236}">
              <a16:creationId xmlns:a16="http://schemas.microsoft.com/office/drawing/2014/main" id="{48D0C963-C2CC-49A6-B321-C67B4A79D2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66" name="Shape 3" hidden="1">
          <a:extLst>
            <a:ext uri="{FF2B5EF4-FFF2-40B4-BE49-F238E27FC236}">
              <a16:creationId xmlns:a16="http://schemas.microsoft.com/office/drawing/2014/main" id="{73098F35-61C6-42A9-BA73-19B76B1DAB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67" name="Shape 3" hidden="1">
          <a:extLst>
            <a:ext uri="{FF2B5EF4-FFF2-40B4-BE49-F238E27FC236}">
              <a16:creationId xmlns:a16="http://schemas.microsoft.com/office/drawing/2014/main" id="{381CE8C1-C54C-4D82-909A-FB60829163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68" name="Shape 3" hidden="1">
          <a:extLst>
            <a:ext uri="{FF2B5EF4-FFF2-40B4-BE49-F238E27FC236}">
              <a16:creationId xmlns:a16="http://schemas.microsoft.com/office/drawing/2014/main" id="{EA12F0E2-31F9-497B-85C0-0419289A73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69" name="Shape 3" hidden="1">
          <a:extLst>
            <a:ext uri="{FF2B5EF4-FFF2-40B4-BE49-F238E27FC236}">
              <a16:creationId xmlns:a16="http://schemas.microsoft.com/office/drawing/2014/main" id="{2A5122C7-0293-48F4-AA6D-88AAED2A9D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70" name="Shape 3" hidden="1">
          <a:extLst>
            <a:ext uri="{FF2B5EF4-FFF2-40B4-BE49-F238E27FC236}">
              <a16:creationId xmlns:a16="http://schemas.microsoft.com/office/drawing/2014/main" id="{32BE8A8F-08DA-46E4-99A4-D9D2ED7928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71" name="Shape 3" hidden="1">
          <a:extLst>
            <a:ext uri="{FF2B5EF4-FFF2-40B4-BE49-F238E27FC236}">
              <a16:creationId xmlns:a16="http://schemas.microsoft.com/office/drawing/2014/main" id="{BA93375C-678F-40BA-84A6-7EE6C90367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72" name="Shape 3" hidden="1">
          <a:extLst>
            <a:ext uri="{FF2B5EF4-FFF2-40B4-BE49-F238E27FC236}">
              <a16:creationId xmlns:a16="http://schemas.microsoft.com/office/drawing/2014/main" id="{2E8750B3-37FF-43F5-AF08-D56FF80D28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73" name="Shape 3" hidden="1">
          <a:extLst>
            <a:ext uri="{FF2B5EF4-FFF2-40B4-BE49-F238E27FC236}">
              <a16:creationId xmlns:a16="http://schemas.microsoft.com/office/drawing/2014/main" id="{45290CE3-4800-457A-8814-4F6ABEBC03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74" name="Shape 3" hidden="1">
          <a:extLst>
            <a:ext uri="{FF2B5EF4-FFF2-40B4-BE49-F238E27FC236}">
              <a16:creationId xmlns:a16="http://schemas.microsoft.com/office/drawing/2014/main" id="{7029BB43-72B3-4705-9AC4-A5499760F2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75" name="Shape 3" hidden="1">
          <a:extLst>
            <a:ext uri="{FF2B5EF4-FFF2-40B4-BE49-F238E27FC236}">
              <a16:creationId xmlns:a16="http://schemas.microsoft.com/office/drawing/2014/main" id="{7DD44330-3BF6-4183-B9FB-49E4080920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76" name="Shape 3" hidden="1">
          <a:extLst>
            <a:ext uri="{FF2B5EF4-FFF2-40B4-BE49-F238E27FC236}">
              <a16:creationId xmlns:a16="http://schemas.microsoft.com/office/drawing/2014/main" id="{6102A4AC-0C6E-49F3-A1E1-4AE5144A5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77" name="Shape 3" hidden="1">
          <a:extLst>
            <a:ext uri="{FF2B5EF4-FFF2-40B4-BE49-F238E27FC236}">
              <a16:creationId xmlns:a16="http://schemas.microsoft.com/office/drawing/2014/main" id="{5D8EE640-1898-47FD-A581-987A93AD6C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78" name="Shape 3" hidden="1">
          <a:extLst>
            <a:ext uri="{FF2B5EF4-FFF2-40B4-BE49-F238E27FC236}">
              <a16:creationId xmlns:a16="http://schemas.microsoft.com/office/drawing/2014/main" id="{326E967F-F80C-480E-82E5-E700F6BDFB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79" name="Shape 3" hidden="1">
          <a:extLst>
            <a:ext uri="{FF2B5EF4-FFF2-40B4-BE49-F238E27FC236}">
              <a16:creationId xmlns:a16="http://schemas.microsoft.com/office/drawing/2014/main" id="{663D4902-ED74-4058-BB02-BFA4D80E7B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80" name="Shape 3" hidden="1">
          <a:extLst>
            <a:ext uri="{FF2B5EF4-FFF2-40B4-BE49-F238E27FC236}">
              <a16:creationId xmlns:a16="http://schemas.microsoft.com/office/drawing/2014/main" id="{8D44E0BA-BE6F-44E5-BA2B-83BF7956AA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81" name="Shape 3" hidden="1">
          <a:extLst>
            <a:ext uri="{FF2B5EF4-FFF2-40B4-BE49-F238E27FC236}">
              <a16:creationId xmlns:a16="http://schemas.microsoft.com/office/drawing/2014/main" id="{54006446-0EE3-48A7-A55B-13C452FBFB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82" name="Shape 3" hidden="1">
          <a:extLst>
            <a:ext uri="{FF2B5EF4-FFF2-40B4-BE49-F238E27FC236}">
              <a16:creationId xmlns:a16="http://schemas.microsoft.com/office/drawing/2014/main" id="{60854260-1491-493A-8D60-19AF88C559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83" name="Shape 3" hidden="1">
          <a:extLst>
            <a:ext uri="{FF2B5EF4-FFF2-40B4-BE49-F238E27FC236}">
              <a16:creationId xmlns:a16="http://schemas.microsoft.com/office/drawing/2014/main" id="{DA9A8F7B-3419-466D-9F38-1B1F56409F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84" name="Shape 3" hidden="1">
          <a:extLst>
            <a:ext uri="{FF2B5EF4-FFF2-40B4-BE49-F238E27FC236}">
              <a16:creationId xmlns:a16="http://schemas.microsoft.com/office/drawing/2014/main" id="{7C333FAF-B718-4A41-B13D-75866BB786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85" name="Shape 3" hidden="1">
          <a:extLst>
            <a:ext uri="{FF2B5EF4-FFF2-40B4-BE49-F238E27FC236}">
              <a16:creationId xmlns:a16="http://schemas.microsoft.com/office/drawing/2014/main" id="{DB0FF18E-330B-4CFA-865A-8FBCAE2105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86" name="Shape 3" hidden="1">
          <a:extLst>
            <a:ext uri="{FF2B5EF4-FFF2-40B4-BE49-F238E27FC236}">
              <a16:creationId xmlns:a16="http://schemas.microsoft.com/office/drawing/2014/main" id="{C342A50D-E2AB-45DD-A5C8-C6A2202AF4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87" name="Shape 3" hidden="1">
          <a:extLst>
            <a:ext uri="{FF2B5EF4-FFF2-40B4-BE49-F238E27FC236}">
              <a16:creationId xmlns:a16="http://schemas.microsoft.com/office/drawing/2014/main" id="{DF616722-462F-4DB9-A302-E2A1C220AB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88" name="Shape 3" hidden="1">
          <a:extLst>
            <a:ext uri="{FF2B5EF4-FFF2-40B4-BE49-F238E27FC236}">
              <a16:creationId xmlns:a16="http://schemas.microsoft.com/office/drawing/2014/main" id="{3419C039-B09B-4689-8FA4-5B16029BB9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89" name="Shape 3" hidden="1">
          <a:extLst>
            <a:ext uri="{FF2B5EF4-FFF2-40B4-BE49-F238E27FC236}">
              <a16:creationId xmlns:a16="http://schemas.microsoft.com/office/drawing/2014/main" id="{EB847448-0F04-4CE5-B9A4-563C9D7860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90" name="Shape 3" hidden="1">
          <a:extLst>
            <a:ext uri="{FF2B5EF4-FFF2-40B4-BE49-F238E27FC236}">
              <a16:creationId xmlns:a16="http://schemas.microsoft.com/office/drawing/2014/main" id="{DD24244B-AD22-46F3-B84D-93E940D445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91" name="Shape 3" hidden="1">
          <a:extLst>
            <a:ext uri="{FF2B5EF4-FFF2-40B4-BE49-F238E27FC236}">
              <a16:creationId xmlns:a16="http://schemas.microsoft.com/office/drawing/2014/main" id="{49F7A7A1-A4DB-4ED3-8972-EA6CAF1127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92" name="Shape 3" hidden="1">
          <a:extLst>
            <a:ext uri="{FF2B5EF4-FFF2-40B4-BE49-F238E27FC236}">
              <a16:creationId xmlns:a16="http://schemas.microsoft.com/office/drawing/2014/main" id="{90D6D791-57C6-4CCB-8B86-0590ADAF37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93" name="Shape 3" hidden="1">
          <a:extLst>
            <a:ext uri="{FF2B5EF4-FFF2-40B4-BE49-F238E27FC236}">
              <a16:creationId xmlns:a16="http://schemas.microsoft.com/office/drawing/2014/main" id="{C16BF666-AE06-4949-8FA1-BC50BCBEE6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94" name="Shape 3" hidden="1">
          <a:extLst>
            <a:ext uri="{FF2B5EF4-FFF2-40B4-BE49-F238E27FC236}">
              <a16:creationId xmlns:a16="http://schemas.microsoft.com/office/drawing/2014/main" id="{1685A25D-222F-4451-AFED-DED35427DB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95" name="Shape 3" hidden="1">
          <a:extLst>
            <a:ext uri="{FF2B5EF4-FFF2-40B4-BE49-F238E27FC236}">
              <a16:creationId xmlns:a16="http://schemas.microsoft.com/office/drawing/2014/main" id="{1ABC58CB-8335-43D3-A1F0-3EE47BD687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96" name="Shape 3" hidden="1">
          <a:extLst>
            <a:ext uri="{FF2B5EF4-FFF2-40B4-BE49-F238E27FC236}">
              <a16:creationId xmlns:a16="http://schemas.microsoft.com/office/drawing/2014/main" id="{8AEFB76E-2EDF-4A3D-BF1C-69DEE628E5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97" name="Shape 3" hidden="1">
          <a:extLst>
            <a:ext uri="{FF2B5EF4-FFF2-40B4-BE49-F238E27FC236}">
              <a16:creationId xmlns:a16="http://schemas.microsoft.com/office/drawing/2014/main" id="{4B001B75-6AED-4B2E-82CD-F0759A3515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98" name="Shape 3" hidden="1">
          <a:extLst>
            <a:ext uri="{FF2B5EF4-FFF2-40B4-BE49-F238E27FC236}">
              <a16:creationId xmlns:a16="http://schemas.microsoft.com/office/drawing/2014/main" id="{CB64C972-3B19-4DFD-AA8A-5E99D2F8AE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99" name="Shape 3" hidden="1">
          <a:extLst>
            <a:ext uri="{FF2B5EF4-FFF2-40B4-BE49-F238E27FC236}">
              <a16:creationId xmlns:a16="http://schemas.microsoft.com/office/drawing/2014/main" id="{D76EF217-11A5-4B89-BCAA-CB1C1052E2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00" name="Shape 3" hidden="1">
          <a:extLst>
            <a:ext uri="{FF2B5EF4-FFF2-40B4-BE49-F238E27FC236}">
              <a16:creationId xmlns:a16="http://schemas.microsoft.com/office/drawing/2014/main" id="{FD29EA0E-8A47-45C4-8FB5-7492568BE6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01" name="Shape 3" hidden="1">
          <a:extLst>
            <a:ext uri="{FF2B5EF4-FFF2-40B4-BE49-F238E27FC236}">
              <a16:creationId xmlns:a16="http://schemas.microsoft.com/office/drawing/2014/main" id="{9CC6FCD7-9535-44B4-A4BC-B47B540443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02" name="Shape 3" hidden="1">
          <a:extLst>
            <a:ext uri="{FF2B5EF4-FFF2-40B4-BE49-F238E27FC236}">
              <a16:creationId xmlns:a16="http://schemas.microsoft.com/office/drawing/2014/main" id="{83500200-8FF1-4D15-B6C8-DD80BEB73F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03" name="Shape 3" hidden="1">
          <a:extLst>
            <a:ext uri="{FF2B5EF4-FFF2-40B4-BE49-F238E27FC236}">
              <a16:creationId xmlns:a16="http://schemas.microsoft.com/office/drawing/2014/main" id="{64E9B261-DBCE-4B1D-A50B-F9BD27FB97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04" name="Shape 3" hidden="1">
          <a:extLst>
            <a:ext uri="{FF2B5EF4-FFF2-40B4-BE49-F238E27FC236}">
              <a16:creationId xmlns:a16="http://schemas.microsoft.com/office/drawing/2014/main" id="{B2A7C11D-3B4B-41A8-B5FE-FD7EF033E0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05" name="Shape 3" hidden="1">
          <a:extLst>
            <a:ext uri="{FF2B5EF4-FFF2-40B4-BE49-F238E27FC236}">
              <a16:creationId xmlns:a16="http://schemas.microsoft.com/office/drawing/2014/main" id="{850AFC84-E6FF-4CAC-97C2-81FB8B88A8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06" name="Shape 3" hidden="1">
          <a:extLst>
            <a:ext uri="{FF2B5EF4-FFF2-40B4-BE49-F238E27FC236}">
              <a16:creationId xmlns:a16="http://schemas.microsoft.com/office/drawing/2014/main" id="{624AD2F2-D397-4760-9D8E-9449F2CFB5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07" name="Shape 3" hidden="1">
          <a:extLst>
            <a:ext uri="{FF2B5EF4-FFF2-40B4-BE49-F238E27FC236}">
              <a16:creationId xmlns:a16="http://schemas.microsoft.com/office/drawing/2014/main" id="{1C1FAF49-8961-40F7-B0E7-92E6A96C8D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08" name="Shape 3" hidden="1">
          <a:extLst>
            <a:ext uri="{FF2B5EF4-FFF2-40B4-BE49-F238E27FC236}">
              <a16:creationId xmlns:a16="http://schemas.microsoft.com/office/drawing/2014/main" id="{BBE80A76-E018-4917-896D-15DEA5FF47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09" name="Shape 3" hidden="1">
          <a:extLst>
            <a:ext uri="{FF2B5EF4-FFF2-40B4-BE49-F238E27FC236}">
              <a16:creationId xmlns:a16="http://schemas.microsoft.com/office/drawing/2014/main" id="{B41CF60B-0223-4B0E-B2C7-D82B584C0A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10" name="Shape 3" hidden="1">
          <a:extLst>
            <a:ext uri="{FF2B5EF4-FFF2-40B4-BE49-F238E27FC236}">
              <a16:creationId xmlns:a16="http://schemas.microsoft.com/office/drawing/2014/main" id="{11C23AF1-180F-4C0E-A7FD-024080306D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11" name="Shape 3" hidden="1">
          <a:extLst>
            <a:ext uri="{FF2B5EF4-FFF2-40B4-BE49-F238E27FC236}">
              <a16:creationId xmlns:a16="http://schemas.microsoft.com/office/drawing/2014/main" id="{3E16B40B-1334-47E4-A442-F5CD48D282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12" name="Shape 3" hidden="1">
          <a:extLst>
            <a:ext uri="{FF2B5EF4-FFF2-40B4-BE49-F238E27FC236}">
              <a16:creationId xmlns:a16="http://schemas.microsoft.com/office/drawing/2014/main" id="{D00551E2-06B4-43F0-8AD3-C7EA6AF92F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13" name="Shape 3" hidden="1">
          <a:extLst>
            <a:ext uri="{FF2B5EF4-FFF2-40B4-BE49-F238E27FC236}">
              <a16:creationId xmlns:a16="http://schemas.microsoft.com/office/drawing/2014/main" id="{A43AF938-1CF1-4389-8AA2-524BD774D3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14" name="Shape 3" hidden="1">
          <a:extLst>
            <a:ext uri="{FF2B5EF4-FFF2-40B4-BE49-F238E27FC236}">
              <a16:creationId xmlns:a16="http://schemas.microsoft.com/office/drawing/2014/main" id="{DA3B3F0D-B983-4E31-BC48-CCA6494882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15" name="Shape 3" hidden="1">
          <a:extLst>
            <a:ext uri="{FF2B5EF4-FFF2-40B4-BE49-F238E27FC236}">
              <a16:creationId xmlns:a16="http://schemas.microsoft.com/office/drawing/2014/main" id="{F53BF04C-F6A1-49E9-8153-83DC34E86D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16" name="Shape 3" hidden="1">
          <a:extLst>
            <a:ext uri="{FF2B5EF4-FFF2-40B4-BE49-F238E27FC236}">
              <a16:creationId xmlns:a16="http://schemas.microsoft.com/office/drawing/2014/main" id="{6F71A662-4C3D-4D58-855D-BF40FCF8DB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17" name="Shape 3" hidden="1">
          <a:extLst>
            <a:ext uri="{FF2B5EF4-FFF2-40B4-BE49-F238E27FC236}">
              <a16:creationId xmlns:a16="http://schemas.microsoft.com/office/drawing/2014/main" id="{C66D9611-FF75-4CE0-85BE-454652382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18" name="Shape 3" hidden="1">
          <a:extLst>
            <a:ext uri="{FF2B5EF4-FFF2-40B4-BE49-F238E27FC236}">
              <a16:creationId xmlns:a16="http://schemas.microsoft.com/office/drawing/2014/main" id="{503E1DD8-0B8F-46EE-B0F2-3686F2383B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19" name="Shape 3" hidden="1">
          <a:extLst>
            <a:ext uri="{FF2B5EF4-FFF2-40B4-BE49-F238E27FC236}">
              <a16:creationId xmlns:a16="http://schemas.microsoft.com/office/drawing/2014/main" id="{6B908DB0-77CA-4215-AFC7-95D0B17EB3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20" name="Shape 3" hidden="1">
          <a:extLst>
            <a:ext uri="{FF2B5EF4-FFF2-40B4-BE49-F238E27FC236}">
              <a16:creationId xmlns:a16="http://schemas.microsoft.com/office/drawing/2014/main" id="{9B755044-1232-40A9-9BD2-16BE4C8D32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21" name="Shape 3" hidden="1">
          <a:extLst>
            <a:ext uri="{FF2B5EF4-FFF2-40B4-BE49-F238E27FC236}">
              <a16:creationId xmlns:a16="http://schemas.microsoft.com/office/drawing/2014/main" id="{3B2D30E6-0314-4062-8ECB-1D1C8BF3E9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22" name="Shape 3" hidden="1">
          <a:extLst>
            <a:ext uri="{FF2B5EF4-FFF2-40B4-BE49-F238E27FC236}">
              <a16:creationId xmlns:a16="http://schemas.microsoft.com/office/drawing/2014/main" id="{730219B4-C2F5-4814-928C-FD0A186F88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23" name="Shape 3" hidden="1">
          <a:extLst>
            <a:ext uri="{FF2B5EF4-FFF2-40B4-BE49-F238E27FC236}">
              <a16:creationId xmlns:a16="http://schemas.microsoft.com/office/drawing/2014/main" id="{5C8981D7-037C-4FF6-9B91-23B4D9E30C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24" name="Shape 3" hidden="1">
          <a:extLst>
            <a:ext uri="{FF2B5EF4-FFF2-40B4-BE49-F238E27FC236}">
              <a16:creationId xmlns:a16="http://schemas.microsoft.com/office/drawing/2014/main" id="{D5103837-6843-4F5C-9008-87FD8F268D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25" name="Shape 3" hidden="1">
          <a:extLst>
            <a:ext uri="{FF2B5EF4-FFF2-40B4-BE49-F238E27FC236}">
              <a16:creationId xmlns:a16="http://schemas.microsoft.com/office/drawing/2014/main" id="{1BDFB0E1-B617-4819-814C-57B9F649BA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26" name="Shape 3" hidden="1">
          <a:extLst>
            <a:ext uri="{FF2B5EF4-FFF2-40B4-BE49-F238E27FC236}">
              <a16:creationId xmlns:a16="http://schemas.microsoft.com/office/drawing/2014/main" id="{6709AB69-51AB-429A-822F-5D6D9F2649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27" name="Shape 3" hidden="1">
          <a:extLst>
            <a:ext uri="{FF2B5EF4-FFF2-40B4-BE49-F238E27FC236}">
              <a16:creationId xmlns:a16="http://schemas.microsoft.com/office/drawing/2014/main" id="{3267E1D7-F8D8-4207-92BD-DD8C58973A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28" name="Shape 3" hidden="1">
          <a:extLst>
            <a:ext uri="{FF2B5EF4-FFF2-40B4-BE49-F238E27FC236}">
              <a16:creationId xmlns:a16="http://schemas.microsoft.com/office/drawing/2014/main" id="{29118544-6303-4E62-9920-ABAF2A746D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29" name="Shape 3" hidden="1">
          <a:extLst>
            <a:ext uri="{FF2B5EF4-FFF2-40B4-BE49-F238E27FC236}">
              <a16:creationId xmlns:a16="http://schemas.microsoft.com/office/drawing/2014/main" id="{02B7FEA1-2985-4C1A-B18A-E4836B787B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30" name="Shape 3" hidden="1">
          <a:extLst>
            <a:ext uri="{FF2B5EF4-FFF2-40B4-BE49-F238E27FC236}">
              <a16:creationId xmlns:a16="http://schemas.microsoft.com/office/drawing/2014/main" id="{42D3BEFF-1EBC-4B51-AFFF-E3EA778F36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31" name="Shape 3" hidden="1">
          <a:extLst>
            <a:ext uri="{FF2B5EF4-FFF2-40B4-BE49-F238E27FC236}">
              <a16:creationId xmlns:a16="http://schemas.microsoft.com/office/drawing/2014/main" id="{C4760966-F128-4D9E-A877-2D3E1E451D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32" name="Shape 3" hidden="1">
          <a:extLst>
            <a:ext uri="{FF2B5EF4-FFF2-40B4-BE49-F238E27FC236}">
              <a16:creationId xmlns:a16="http://schemas.microsoft.com/office/drawing/2014/main" id="{0624ECE9-1B60-42AC-83B0-F74F09884A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33" name="Shape 3" hidden="1">
          <a:extLst>
            <a:ext uri="{FF2B5EF4-FFF2-40B4-BE49-F238E27FC236}">
              <a16:creationId xmlns:a16="http://schemas.microsoft.com/office/drawing/2014/main" id="{72C9490D-9086-457E-A8B5-5D73E7B3EF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34" name="Shape 3" hidden="1">
          <a:extLst>
            <a:ext uri="{FF2B5EF4-FFF2-40B4-BE49-F238E27FC236}">
              <a16:creationId xmlns:a16="http://schemas.microsoft.com/office/drawing/2014/main" id="{A1FF1C92-ADA3-4D42-BA5D-14D2CC05B2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35" name="Shape 3" hidden="1">
          <a:extLst>
            <a:ext uri="{FF2B5EF4-FFF2-40B4-BE49-F238E27FC236}">
              <a16:creationId xmlns:a16="http://schemas.microsoft.com/office/drawing/2014/main" id="{E1E77E31-44F9-43E2-BA01-68A5E9BA20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36" name="Shape 3" hidden="1">
          <a:extLst>
            <a:ext uri="{FF2B5EF4-FFF2-40B4-BE49-F238E27FC236}">
              <a16:creationId xmlns:a16="http://schemas.microsoft.com/office/drawing/2014/main" id="{C16AB316-C298-4700-A533-9C09DA8359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37" name="Shape 3" hidden="1">
          <a:extLst>
            <a:ext uri="{FF2B5EF4-FFF2-40B4-BE49-F238E27FC236}">
              <a16:creationId xmlns:a16="http://schemas.microsoft.com/office/drawing/2014/main" id="{DF704E11-4AAC-4C49-A621-6FCBBA5454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38" name="Shape 3" hidden="1">
          <a:extLst>
            <a:ext uri="{FF2B5EF4-FFF2-40B4-BE49-F238E27FC236}">
              <a16:creationId xmlns:a16="http://schemas.microsoft.com/office/drawing/2014/main" id="{17B13BAC-8074-47B3-9472-4E5D411684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39" name="Shape 3" hidden="1">
          <a:extLst>
            <a:ext uri="{FF2B5EF4-FFF2-40B4-BE49-F238E27FC236}">
              <a16:creationId xmlns:a16="http://schemas.microsoft.com/office/drawing/2014/main" id="{0C87E195-CA05-440E-935B-095C3C207C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40" name="Shape 3" hidden="1">
          <a:extLst>
            <a:ext uri="{FF2B5EF4-FFF2-40B4-BE49-F238E27FC236}">
              <a16:creationId xmlns:a16="http://schemas.microsoft.com/office/drawing/2014/main" id="{EBCAD7BC-E8CB-4D8A-89C6-D9BF56BF1C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41" name="Shape 3" hidden="1">
          <a:extLst>
            <a:ext uri="{FF2B5EF4-FFF2-40B4-BE49-F238E27FC236}">
              <a16:creationId xmlns:a16="http://schemas.microsoft.com/office/drawing/2014/main" id="{E7097D26-DA76-4BBF-8458-063DBA2632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42" name="Shape 3" hidden="1">
          <a:extLst>
            <a:ext uri="{FF2B5EF4-FFF2-40B4-BE49-F238E27FC236}">
              <a16:creationId xmlns:a16="http://schemas.microsoft.com/office/drawing/2014/main" id="{1A12AD71-F940-4C8B-8AD4-BD63641C06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43" name="Shape 3" hidden="1">
          <a:extLst>
            <a:ext uri="{FF2B5EF4-FFF2-40B4-BE49-F238E27FC236}">
              <a16:creationId xmlns:a16="http://schemas.microsoft.com/office/drawing/2014/main" id="{CAFDE6E9-60B9-4D91-8E6C-DE3FCDB30E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44" name="Shape 3" hidden="1">
          <a:extLst>
            <a:ext uri="{FF2B5EF4-FFF2-40B4-BE49-F238E27FC236}">
              <a16:creationId xmlns:a16="http://schemas.microsoft.com/office/drawing/2014/main" id="{0B54357F-3196-4DB3-984A-06EC7D470C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45" name="Shape 3" hidden="1">
          <a:extLst>
            <a:ext uri="{FF2B5EF4-FFF2-40B4-BE49-F238E27FC236}">
              <a16:creationId xmlns:a16="http://schemas.microsoft.com/office/drawing/2014/main" id="{6B68195A-D08D-4B08-AEE2-8C091CBB57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46" name="Shape 3" hidden="1">
          <a:extLst>
            <a:ext uri="{FF2B5EF4-FFF2-40B4-BE49-F238E27FC236}">
              <a16:creationId xmlns:a16="http://schemas.microsoft.com/office/drawing/2014/main" id="{E1307BF1-057E-4198-9748-92E3983DAB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47" name="Shape 3" hidden="1">
          <a:extLst>
            <a:ext uri="{FF2B5EF4-FFF2-40B4-BE49-F238E27FC236}">
              <a16:creationId xmlns:a16="http://schemas.microsoft.com/office/drawing/2014/main" id="{7125FCA4-05AF-46D9-B58C-80B99DF5CD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48" name="Shape 3" hidden="1">
          <a:extLst>
            <a:ext uri="{FF2B5EF4-FFF2-40B4-BE49-F238E27FC236}">
              <a16:creationId xmlns:a16="http://schemas.microsoft.com/office/drawing/2014/main" id="{E9D2D67E-9117-4CB0-975C-9E85434179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49" name="Shape 3" hidden="1">
          <a:extLst>
            <a:ext uri="{FF2B5EF4-FFF2-40B4-BE49-F238E27FC236}">
              <a16:creationId xmlns:a16="http://schemas.microsoft.com/office/drawing/2014/main" id="{11D4772A-E37D-4157-AD36-E0EEF092D1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50" name="Shape 3" hidden="1">
          <a:extLst>
            <a:ext uri="{FF2B5EF4-FFF2-40B4-BE49-F238E27FC236}">
              <a16:creationId xmlns:a16="http://schemas.microsoft.com/office/drawing/2014/main" id="{0FCBFE7B-79E5-4ADC-942A-FAEE3B58C4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51" name="Shape 3" hidden="1">
          <a:extLst>
            <a:ext uri="{FF2B5EF4-FFF2-40B4-BE49-F238E27FC236}">
              <a16:creationId xmlns:a16="http://schemas.microsoft.com/office/drawing/2014/main" id="{725FBCFD-8DF0-4FC5-839A-DA82935C98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52" name="Shape 3" hidden="1">
          <a:extLst>
            <a:ext uri="{FF2B5EF4-FFF2-40B4-BE49-F238E27FC236}">
              <a16:creationId xmlns:a16="http://schemas.microsoft.com/office/drawing/2014/main" id="{8786343A-FE83-40C9-A87C-D5266D0482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53" name="Shape 3" hidden="1">
          <a:extLst>
            <a:ext uri="{FF2B5EF4-FFF2-40B4-BE49-F238E27FC236}">
              <a16:creationId xmlns:a16="http://schemas.microsoft.com/office/drawing/2014/main" id="{81C35731-7BE6-4F23-B4BB-FFE89306D7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54" name="Shape 3" hidden="1">
          <a:extLst>
            <a:ext uri="{FF2B5EF4-FFF2-40B4-BE49-F238E27FC236}">
              <a16:creationId xmlns:a16="http://schemas.microsoft.com/office/drawing/2014/main" id="{4782A23E-CA8B-444D-8217-EFB81EC5A3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55" name="Shape 3" hidden="1">
          <a:extLst>
            <a:ext uri="{FF2B5EF4-FFF2-40B4-BE49-F238E27FC236}">
              <a16:creationId xmlns:a16="http://schemas.microsoft.com/office/drawing/2014/main" id="{A29D6E8D-A56D-4600-88DE-2FA199045D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56" name="Shape 3" hidden="1">
          <a:extLst>
            <a:ext uri="{FF2B5EF4-FFF2-40B4-BE49-F238E27FC236}">
              <a16:creationId xmlns:a16="http://schemas.microsoft.com/office/drawing/2014/main" id="{45392F7C-B348-4478-BF36-304E90F8CE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57" name="Shape 3" hidden="1">
          <a:extLst>
            <a:ext uri="{FF2B5EF4-FFF2-40B4-BE49-F238E27FC236}">
              <a16:creationId xmlns:a16="http://schemas.microsoft.com/office/drawing/2014/main" id="{7FC2F699-1465-460E-96C8-3D388B85A1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58" name="Shape 3" hidden="1">
          <a:extLst>
            <a:ext uri="{FF2B5EF4-FFF2-40B4-BE49-F238E27FC236}">
              <a16:creationId xmlns:a16="http://schemas.microsoft.com/office/drawing/2014/main" id="{788B873C-3E43-4ABD-8787-74AC15EBC8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59" name="Shape 3" hidden="1">
          <a:extLst>
            <a:ext uri="{FF2B5EF4-FFF2-40B4-BE49-F238E27FC236}">
              <a16:creationId xmlns:a16="http://schemas.microsoft.com/office/drawing/2014/main" id="{45968A1E-6A2C-4A0A-A66E-9ACA721B14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60" name="Shape 3" hidden="1">
          <a:extLst>
            <a:ext uri="{FF2B5EF4-FFF2-40B4-BE49-F238E27FC236}">
              <a16:creationId xmlns:a16="http://schemas.microsoft.com/office/drawing/2014/main" id="{724DF578-2828-486A-9E00-0D51305F31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61" name="Shape 3" hidden="1">
          <a:extLst>
            <a:ext uri="{FF2B5EF4-FFF2-40B4-BE49-F238E27FC236}">
              <a16:creationId xmlns:a16="http://schemas.microsoft.com/office/drawing/2014/main" id="{280E2C74-CD5F-4466-BD20-BB32088C39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62" name="Shape 3" hidden="1">
          <a:extLst>
            <a:ext uri="{FF2B5EF4-FFF2-40B4-BE49-F238E27FC236}">
              <a16:creationId xmlns:a16="http://schemas.microsoft.com/office/drawing/2014/main" id="{86B081A5-FA03-49B0-872A-A8939822DC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63" name="Shape 3" hidden="1">
          <a:extLst>
            <a:ext uri="{FF2B5EF4-FFF2-40B4-BE49-F238E27FC236}">
              <a16:creationId xmlns:a16="http://schemas.microsoft.com/office/drawing/2014/main" id="{D7770332-A131-4185-B65B-68DAA14FEE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64" name="Shape 3" hidden="1">
          <a:extLst>
            <a:ext uri="{FF2B5EF4-FFF2-40B4-BE49-F238E27FC236}">
              <a16:creationId xmlns:a16="http://schemas.microsoft.com/office/drawing/2014/main" id="{3729E30D-08B1-4B8E-BA8D-9D607C14DA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65" name="Shape 3" hidden="1">
          <a:extLst>
            <a:ext uri="{FF2B5EF4-FFF2-40B4-BE49-F238E27FC236}">
              <a16:creationId xmlns:a16="http://schemas.microsoft.com/office/drawing/2014/main" id="{F1EA6FF9-F05B-4D59-971B-098DDE3203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66" name="Shape 3" hidden="1">
          <a:extLst>
            <a:ext uri="{FF2B5EF4-FFF2-40B4-BE49-F238E27FC236}">
              <a16:creationId xmlns:a16="http://schemas.microsoft.com/office/drawing/2014/main" id="{50226B5D-2CBD-4C08-85A3-FD8D01881B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67" name="Shape 3" hidden="1">
          <a:extLst>
            <a:ext uri="{FF2B5EF4-FFF2-40B4-BE49-F238E27FC236}">
              <a16:creationId xmlns:a16="http://schemas.microsoft.com/office/drawing/2014/main" id="{B4B45729-8B46-4DF6-89C2-0CF6963622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68" name="Shape 3" hidden="1">
          <a:extLst>
            <a:ext uri="{FF2B5EF4-FFF2-40B4-BE49-F238E27FC236}">
              <a16:creationId xmlns:a16="http://schemas.microsoft.com/office/drawing/2014/main" id="{5B03BEF8-8162-4DC8-BF00-0CE780E526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69" name="Shape 3" hidden="1">
          <a:extLst>
            <a:ext uri="{FF2B5EF4-FFF2-40B4-BE49-F238E27FC236}">
              <a16:creationId xmlns:a16="http://schemas.microsoft.com/office/drawing/2014/main" id="{F13C8522-3595-420F-B0A5-8A406FC6D0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70" name="Shape 3" hidden="1">
          <a:extLst>
            <a:ext uri="{FF2B5EF4-FFF2-40B4-BE49-F238E27FC236}">
              <a16:creationId xmlns:a16="http://schemas.microsoft.com/office/drawing/2014/main" id="{BD737237-07CE-4C45-A4C1-BF6F358B18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71" name="Shape 3" hidden="1">
          <a:extLst>
            <a:ext uri="{FF2B5EF4-FFF2-40B4-BE49-F238E27FC236}">
              <a16:creationId xmlns:a16="http://schemas.microsoft.com/office/drawing/2014/main" id="{CCF5D489-EA85-4889-A632-B3BD154BFD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72" name="Shape 3" hidden="1">
          <a:extLst>
            <a:ext uri="{FF2B5EF4-FFF2-40B4-BE49-F238E27FC236}">
              <a16:creationId xmlns:a16="http://schemas.microsoft.com/office/drawing/2014/main" id="{8F14BE4F-13C7-4F73-A8C4-07D763B5EB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73" name="Shape 3" hidden="1">
          <a:extLst>
            <a:ext uri="{FF2B5EF4-FFF2-40B4-BE49-F238E27FC236}">
              <a16:creationId xmlns:a16="http://schemas.microsoft.com/office/drawing/2014/main" id="{09434761-6197-468C-BE27-0D288A03B4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74" name="Shape 3" hidden="1">
          <a:extLst>
            <a:ext uri="{FF2B5EF4-FFF2-40B4-BE49-F238E27FC236}">
              <a16:creationId xmlns:a16="http://schemas.microsoft.com/office/drawing/2014/main" id="{2ABA3C18-5178-4DE9-B05F-4A812A2739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75" name="Shape 3" hidden="1">
          <a:extLst>
            <a:ext uri="{FF2B5EF4-FFF2-40B4-BE49-F238E27FC236}">
              <a16:creationId xmlns:a16="http://schemas.microsoft.com/office/drawing/2014/main" id="{D0755652-DD70-4B43-9687-6151AABE6D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76" name="Shape 3" hidden="1">
          <a:extLst>
            <a:ext uri="{FF2B5EF4-FFF2-40B4-BE49-F238E27FC236}">
              <a16:creationId xmlns:a16="http://schemas.microsoft.com/office/drawing/2014/main" id="{E90958CA-B4B0-4224-A04D-44348293DC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77" name="Shape 3" hidden="1">
          <a:extLst>
            <a:ext uri="{FF2B5EF4-FFF2-40B4-BE49-F238E27FC236}">
              <a16:creationId xmlns:a16="http://schemas.microsoft.com/office/drawing/2014/main" id="{A7071EBF-972F-400D-8EF3-75073EB983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78" name="Shape 3" hidden="1">
          <a:extLst>
            <a:ext uri="{FF2B5EF4-FFF2-40B4-BE49-F238E27FC236}">
              <a16:creationId xmlns:a16="http://schemas.microsoft.com/office/drawing/2014/main" id="{2CA5EB82-2055-44F6-8224-840999422F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79" name="Shape 3" hidden="1">
          <a:extLst>
            <a:ext uri="{FF2B5EF4-FFF2-40B4-BE49-F238E27FC236}">
              <a16:creationId xmlns:a16="http://schemas.microsoft.com/office/drawing/2014/main" id="{F876C952-9409-4D95-A622-82B6FBA101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80" name="Shape 3" hidden="1">
          <a:extLst>
            <a:ext uri="{FF2B5EF4-FFF2-40B4-BE49-F238E27FC236}">
              <a16:creationId xmlns:a16="http://schemas.microsoft.com/office/drawing/2014/main" id="{19369FB1-2011-44DC-94A6-5FD395F0E4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81" name="Shape 3" hidden="1">
          <a:extLst>
            <a:ext uri="{FF2B5EF4-FFF2-40B4-BE49-F238E27FC236}">
              <a16:creationId xmlns:a16="http://schemas.microsoft.com/office/drawing/2014/main" id="{5ACA2D8E-8053-4302-BD1F-3BED3C36E3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82" name="Shape 3" hidden="1">
          <a:extLst>
            <a:ext uri="{FF2B5EF4-FFF2-40B4-BE49-F238E27FC236}">
              <a16:creationId xmlns:a16="http://schemas.microsoft.com/office/drawing/2014/main" id="{D6501F82-3D8C-4D6D-A125-87F4A728E6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83" name="Shape 3" hidden="1">
          <a:extLst>
            <a:ext uri="{FF2B5EF4-FFF2-40B4-BE49-F238E27FC236}">
              <a16:creationId xmlns:a16="http://schemas.microsoft.com/office/drawing/2014/main" id="{DE0BA093-E100-4671-8AB4-70DD89268A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84" name="Shape 3" hidden="1">
          <a:extLst>
            <a:ext uri="{FF2B5EF4-FFF2-40B4-BE49-F238E27FC236}">
              <a16:creationId xmlns:a16="http://schemas.microsoft.com/office/drawing/2014/main" id="{375A5EC1-0501-40BC-8345-2BE3761BF2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85" name="Shape 3" hidden="1">
          <a:extLst>
            <a:ext uri="{FF2B5EF4-FFF2-40B4-BE49-F238E27FC236}">
              <a16:creationId xmlns:a16="http://schemas.microsoft.com/office/drawing/2014/main" id="{D3745ABA-9779-4699-A13F-00DFF22792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86" name="Shape 3" hidden="1">
          <a:extLst>
            <a:ext uri="{FF2B5EF4-FFF2-40B4-BE49-F238E27FC236}">
              <a16:creationId xmlns:a16="http://schemas.microsoft.com/office/drawing/2014/main" id="{DC6AB826-7E00-4EFB-905E-4F91B008CC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87" name="Shape 3" hidden="1">
          <a:extLst>
            <a:ext uri="{FF2B5EF4-FFF2-40B4-BE49-F238E27FC236}">
              <a16:creationId xmlns:a16="http://schemas.microsoft.com/office/drawing/2014/main" id="{6D94A39F-586D-4BDF-8BC2-3FB57C7E9C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88" name="Shape 3" hidden="1">
          <a:extLst>
            <a:ext uri="{FF2B5EF4-FFF2-40B4-BE49-F238E27FC236}">
              <a16:creationId xmlns:a16="http://schemas.microsoft.com/office/drawing/2014/main" id="{58F10314-C582-48F5-9266-A63F9248E2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89" name="Shape 3" hidden="1">
          <a:extLst>
            <a:ext uri="{FF2B5EF4-FFF2-40B4-BE49-F238E27FC236}">
              <a16:creationId xmlns:a16="http://schemas.microsoft.com/office/drawing/2014/main" id="{EF951413-AC8B-42B0-8355-D14AB3CD32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90" name="Shape 3" hidden="1">
          <a:extLst>
            <a:ext uri="{FF2B5EF4-FFF2-40B4-BE49-F238E27FC236}">
              <a16:creationId xmlns:a16="http://schemas.microsoft.com/office/drawing/2014/main" id="{9D1DC271-0E5A-4A48-88E4-534F530E3A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91" name="Shape 3" hidden="1">
          <a:extLst>
            <a:ext uri="{FF2B5EF4-FFF2-40B4-BE49-F238E27FC236}">
              <a16:creationId xmlns:a16="http://schemas.microsoft.com/office/drawing/2014/main" id="{67F279AD-61FB-4130-95CF-9A1890A5B0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92" name="Shape 3" hidden="1">
          <a:extLst>
            <a:ext uri="{FF2B5EF4-FFF2-40B4-BE49-F238E27FC236}">
              <a16:creationId xmlns:a16="http://schemas.microsoft.com/office/drawing/2014/main" id="{BB45BA61-D1BD-49B9-9E0A-587CC94AED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93" name="Shape 3" hidden="1">
          <a:extLst>
            <a:ext uri="{FF2B5EF4-FFF2-40B4-BE49-F238E27FC236}">
              <a16:creationId xmlns:a16="http://schemas.microsoft.com/office/drawing/2014/main" id="{524F9F3E-8170-4914-810A-D9943CD0B5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94" name="Shape 3" hidden="1">
          <a:extLst>
            <a:ext uri="{FF2B5EF4-FFF2-40B4-BE49-F238E27FC236}">
              <a16:creationId xmlns:a16="http://schemas.microsoft.com/office/drawing/2014/main" id="{A7862ECF-FF03-422B-B869-B1C8EEC073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95" name="Shape 3" hidden="1">
          <a:extLst>
            <a:ext uri="{FF2B5EF4-FFF2-40B4-BE49-F238E27FC236}">
              <a16:creationId xmlns:a16="http://schemas.microsoft.com/office/drawing/2014/main" id="{8A6005A4-40FC-4AA6-861A-BFA9F10256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96" name="Shape 3" hidden="1">
          <a:extLst>
            <a:ext uri="{FF2B5EF4-FFF2-40B4-BE49-F238E27FC236}">
              <a16:creationId xmlns:a16="http://schemas.microsoft.com/office/drawing/2014/main" id="{BB6F0866-3D78-4596-A3D5-0CFF9B64A4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97" name="Shape 3" hidden="1">
          <a:extLst>
            <a:ext uri="{FF2B5EF4-FFF2-40B4-BE49-F238E27FC236}">
              <a16:creationId xmlns:a16="http://schemas.microsoft.com/office/drawing/2014/main" id="{8530A60B-4BEA-4B7B-97E8-CFA4329A95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98" name="Shape 3" hidden="1">
          <a:extLst>
            <a:ext uri="{FF2B5EF4-FFF2-40B4-BE49-F238E27FC236}">
              <a16:creationId xmlns:a16="http://schemas.microsoft.com/office/drawing/2014/main" id="{BF9AD25D-89B9-447A-A330-DB7F1F76EA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99" name="Shape 3" hidden="1">
          <a:extLst>
            <a:ext uri="{FF2B5EF4-FFF2-40B4-BE49-F238E27FC236}">
              <a16:creationId xmlns:a16="http://schemas.microsoft.com/office/drawing/2014/main" id="{D278054A-A63C-439D-A282-8E9478DBFC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00" name="Shape 3" hidden="1">
          <a:extLst>
            <a:ext uri="{FF2B5EF4-FFF2-40B4-BE49-F238E27FC236}">
              <a16:creationId xmlns:a16="http://schemas.microsoft.com/office/drawing/2014/main" id="{FB14910C-4D58-4E4D-A745-E0C1CCCAC3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01" name="Shape 3" hidden="1">
          <a:extLst>
            <a:ext uri="{FF2B5EF4-FFF2-40B4-BE49-F238E27FC236}">
              <a16:creationId xmlns:a16="http://schemas.microsoft.com/office/drawing/2014/main" id="{752FD388-AE9A-41C3-82B2-4AA9E9E9D4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02" name="Shape 3" hidden="1">
          <a:extLst>
            <a:ext uri="{FF2B5EF4-FFF2-40B4-BE49-F238E27FC236}">
              <a16:creationId xmlns:a16="http://schemas.microsoft.com/office/drawing/2014/main" id="{84B82A8D-317B-434E-998C-914DD4557C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03" name="Shape 3" hidden="1">
          <a:extLst>
            <a:ext uri="{FF2B5EF4-FFF2-40B4-BE49-F238E27FC236}">
              <a16:creationId xmlns:a16="http://schemas.microsoft.com/office/drawing/2014/main" id="{F4D41839-C2AC-4356-9FB6-F83AEDF99A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04" name="Shape 3" hidden="1">
          <a:extLst>
            <a:ext uri="{FF2B5EF4-FFF2-40B4-BE49-F238E27FC236}">
              <a16:creationId xmlns:a16="http://schemas.microsoft.com/office/drawing/2014/main" id="{4F492327-1B50-40FD-92DE-A8BDC3769F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05" name="Shape 3" hidden="1">
          <a:extLst>
            <a:ext uri="{FF2B5EF4-FFF2-40B4-BE49-F238E27FC236}">
              <a16:creationId xmlns:a16="http://schemas.microsoft.com/office/drawing/2014/main" id="{BAB0D7D7-6CF5-480D-A278-05E93C9C66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06" name="Shape 3" hidden="1">
          <a:extLst>
            <a:ext uri="{FF2B5EF4-FFF2-40B4-BE49-F238E27FC236}">
              <a16:creationId xmlns:a16="http://schemas.microsoft.com/office/drawing/2014/main" id="{883EE3FE-F5A2-4CFD-92D6-702E123220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07" name="Shape 3" hidden="1">
          <a:extLst>
            <a:ext uri="{FF2B5EF4-FFF2-40B4-BE49-F238E27FC236}">
              <a16:creationId xmlns:a16="http://schemas.microsoft.com/office/drawing/2014/main" id="{5D6290C5-0522-4EC8-84DA-9F73BE0DF1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08" name="Shape 3" hidden="1">
          <a:extLst>
            <a:ext uri="{FF2B5EF4-FFF2-40B4-BE49-F238E27FC236}">
              <a16:creationId xmlns:a16="http://schemas.microsoft.com/office/drawing/2014/main" id="{33CB78B4-9869-4384-8885-BD10DB9588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09" name="Shape 3" hidden="1">
          <a:extLst>
            <a:ext uri="{FF2B5EF4-FFF2-40B4-BE49-F238E27FC236}">
              <a16:creationId xmlns:a16="http://schemas.microsoft.com/office/drawing/2014/main" id="{FB38E63B-5004-41B0-9072-75D1FFE12C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10" name="Shape 3" hidden="1">
          <a:extLst>
            <a:ext uri="{FF2B5EF4-FFF2-40B4-BE49-F238E27FC236}">
              <a16:creationId xmlns:a16="http://schemas.microsoft.com/office/drawing/2014/main" id="{D52A70A2-E879-4E23-AC1B-B645928206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11" name="Shape 3" hidden="1">
          <a:extLst>
            <a:ext uri="{FF2B5EF4-FFF2-40B4-BE49-F238E27FC236}">
              <a16:creationId xmlns:a16="http://schemas.microsoft.com/office/drawing/2014/main" id="{D81B8B00-5141-46DB-B370-6CC8477854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12" name="Shape 3" hidden="1">
          <a:extLst>
            <a:ext uri="{FF2B5EF4-FFF2-40B4-BE49-F238E27FC236}">
              <a16:creationId xmlns:a16="http://schemas.microsoft.com/office/drawing/2014/main" id="{11AC3289-0CE2-403D-B346-B7506E5D32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13" name="Shape 3" hidden="1">
          <a:extLst>
            <a:ext uri="{FF2B5EF4-FFF2-40B4-BE49-F238E27FC236}">
              <a16:creationId xmlns:a16="http://schemas.microsoft.com/office/drawing/2014/main" id="{2EA7C795-A533-4FD1-888C-EB2988A357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14" name="Shape 3" hidden="1">
          <a:extLst>
            <a:ext uri="{FF2B5EF4-FFF2-40B4-BE49-F238E27FC236}">
              <a16:creationId xmlns:a16="http://schemas.microsoft.com/office/drawing/2014/main" id="{3BC34B83-C0B8-4B4D-AA16-8436ED33A9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15" name="Shape 3" hidden="1">
          <a:extLst>
            <a:ext uri="{FF2B5EF4-FFF2-40B4-BE49-F238E27FC236}">
              <a16:creationId xmlns:a16="http://schemas.microsoft.com/office/drawing/2014/main" id="{BACBFB2C-EBE1-4BC1-ABC5-59C99F3596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16" name="Shape 3" hidden="1">
          <a:extLst>
            <a:ext uri="{FF2B5EF4-FFF2-40B4-BE49-F238E27FC236}">
              <a16:creationId xmlns:a16="http://schemas.microsoft.com/office/drawing/2014/main" id="{9F01F88A-1EC1-45DE-BA11-74D7D0233F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17" name="Shape 3" hidden="1">
          <a:extLst>
            <a:ext uri="{FF2B5EF4-FFF2-40B4-BE49-F238E27FC236}">
              <a16:creationId xmlns:a16="http://schemas.microsoft.com/office/drawing/2014/main" id="{B643345C-12B6-41E8-8CA6-E17466801D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18" name="Shape 3" hidden="1">
          <a:extLst>
            <a:ext uri="{FF2B5EF4-FFF2-40B4-BE49-F238E27FC236}">
              <a16:creationId xmlns:a16="http://schemas.microsoft.com/office/drawing/2014/main" id="{9388C4AA-7A2A-4F3C-9DCE-5F0047E11A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19" name="Shape 3" hidden="1">
          <a:extLst>
            <a:ext uri="{FF2B5EF4-FFF2-40B4-BE49-F238E27FC236}">
              <a16:creationId xmlns:a16="http://schemas.microsoft.com/office/drawing/2014/main" id="{D5095E94-51C3-41D6-B8C5-B5FD67B9B6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20" name="Shape 3" hidden="1">
          <a:extLst>
            <a:ext uri="{FF2B5EF4-FFF2-40B4-BE49-F238E27FC236}">
              <a16:creationId xmlns:a16="http://schemas.microsoft.com/office/drawing/2014/main" id="{8B4C5309-E894-4CE0-9C4B-767A427CA3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21" name="Shape 3" hidden="1">
          <a:extLst>
            <a:ext uri="{FF2B5EF4-FFF2-40B4-BE49-F238E27FC236}">
              <a16:creationId xmlns:a16="http://schemas.microsoft.com/office/drawing/2014/main" id="{6DA787D6-AC71-44A2-B031-D9CC777D59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22" name="Shape 3" hidden="1">
          <a:extLst>
            <a:ext uri="{FF2B5EF4-FFF2-40B4-BE49-F238E27FC236}">
              <a16:creationId xmlns:a16="http://schemas.microsoft.com/office/drawing/2014/main" id="{D89898A3-A6A4-4C74-99F6-DAACCD1009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23" name="Shape 3" hidden="1">
          <a:extLst>
            <a:ext uri="{FF2B5EF4-FFF2-40B4-BE49-F238E27FC236}">
              <a16:creationId xmlns:a16="http://schemas.microsoft.com/office/drawing/2014/main" id="{11A57040-57F1-4AC4-A216-AA152D8931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24" name="Shape 3" hidden="1">
          <a:extLst>
            <a:ext uri="{FF2B5EF4-FFF2-40B4-BE49-F238E27FC236}">
              <a16:creationId xmlns:a16="http://schemas.microsoft.com/office/drawing/2014/main" id="{BC26BB24-4F0F-4183-B2AC-5F9C965AAF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25" name="Shape 3" hidden="1">
          <a:extLst>
            <a:ext uri="{FF2B5EF4-FFF2-40B4-BE49-F238E27FC236}">
              <a16:creationId xmlns:a16="http://schemas.microsoft.com/office/drawing/2014/main" id="{BF5391DF-2A62-4044-85C5-82D06E9E5C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26" name="Shape 3" hidden="1">
          <a:extLst>
            <a:ext uri="{FF2B5EF4-FFF2-40B4-BE49-F238E27FC236}">
              <a16:creationId xmlns:a16="http://schemas.microsoft.com/office/drawing/2014/main" id="{7571B2FB-CFF0-4F48-BDDA-A191F34704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27" name="Shape 3" hidden="1">
          <a:extLst>
            <a:ext uri="{FF2B5EF4-FFF2-40B4-BE49-F238E27FC236}">
              <a16:creationId xmlns:a16="http://schemas.microsoft.com/office/drawing/2014/main" id="{6E553911-E499-4486-AD15-4529E6DE8C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28" name="Shape 3" hidden="1">
          <a:extLst>
            <a:ext uri="{FF2B5EF4-FFF2-40B4-BE49-F238E27FC236}">
              <a16:creationId xmlns:a16="http://schemas.microsoft.com/office/drawing/2014/main" id="{91CD3761-72DA-45A8-AB26-E91B3438EE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29" name="Shape 3" hidden="1">
          <a:extLst>
            <a:ext uri="{FF2B5EF4-FFF2-40B4-BE49-F238E27FC236}">
              <a16:creationId xmlns:a16="http://schemas.microsoft.com/office/drawing/2014/main" id="{E4130CE9-1186-4DA9-94AB-9BB366E310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30" name="Shape 3" hidden="1">
          <a:extLst>
            <a:ext uri="{FF2B5EF4-FFF2-40B4-BE49-F238E27FC236}">
              <a16:creationId xmlns:a16="http://schemas.microsoft.com/office/drawing/2014/main" id="{969F94AC-2918-4D53-8221-E93FC2FC3A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31" name="Shape 3" hidden="1">
          <a:extLst>
            <a:ext uri="{FF2B5EF4-FFF2-40B4-BE49-F238E27FC236}">
              <a16:creationId xmlns:a16="http://schemas.microsoft.com/office/drawing/2014/main" id="{13DD8835-06E1-42FC-895D-7414911302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32" name="Shape 3" hidden="1">
          <a:extLst>
            <a:ext uri="{FF2B5EF4-FFF2-40B4-BE49-F238E27FC236}">
              <a16:creationId xmlns:a16="http://schemas.microsoft.com/office/drawing/2014/main" id="{EEB6AC2A-A948-4713-B473-BCD12187C8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33" name="Shape 3" hidden="1">
          <a:extLst>
            <a:ext uri="{FF2B5EF4-FFF2-40B4-BE49-F238E27FC236}">
              <a16:creationId xmlns:a16="http://schemas.microsoft.com/office/drawing/2014/main" id="{AB1E242E-41C2-41F5-B870-24F780B0EF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34" name="Shape 3" hidden="1">
          <a:extLst>
            <a:ext uri="{FF2B5EF4-FFF2-40B4-BE49-F238E27FC236}">
              <a16:creationId xmlns:a16="http://schemas.microsoft.com/office/drawing/2014/main" id="{CA7289F3-968B-4E05-9FD8-1A3F33AB16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35" name="Shape 3" hidden="1">
          <a:extLst>
            <a:ext uri="{FF2B5EF4-FFF2-40B4-BE49-F238E27FC236}">
              <a16:creationId xmlns:a16="http://schemas.microsoft.com/office/drawing/2014/main" id="{249CF66A-CF26-4B9C-B849-066677A7ED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36" name="Shape 3" hidden="1">
          <a:extLst>
            <a:ext uri="{FF2B5EF4-FFF2-40B4-BE49-F238E27FC236}">
              <a16:creationId xmlns:a16="http://schemas.microsoft.com/office/drawing/2014/main" id="{7A342437-6C7D-4B1C-B051-07BE0DABDB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37" name="Shape 3" hidden="1">
          <a:extLst>
            <a:ext uri="{FF2B5EF4-FFF2-40B4-BE49-F238E27FC236}">
              <a16:creationId xmlns:a16="http://schemas.microsoft.com/office/drawing/2014/main" id="{773575A3-BF21-431A-988D-B09D8AFA19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38" name="Shape 3" hidden="1">
          <a:extLst>
            <a:ext uri="{FF2B5EF4-FFF2-40B4-BE49-F238E27FC236}">
              <a16:creationId xmlns:a16="http://schemas.microsoft.com/office/drawing/2014/main" id="{B9D6BBC3-0F74-4A40-803E-97E0A49FB4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39" name="Shape 3" hidden="1">
          <a:extLst>
            <a:ext uri="{FF2B5EF4-FFF2-40B4-BE49-F238E27FC236}">
              <a16:creationId xmlns:a16="http://schemas.microsoft.com/office/drawing/2014/main" id="{66DD930D-BA52-4B94-8756-D4E2C2AB2B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40" name="Shape 3" hidden="1">
          <a:extLst>
            <a:ext uri="{FF2B5EF4-FFF2-40B4-BE49-F238E27FC236}">
              <a16:creationId xmlns:a16="http://schemas.microsoft.com/office/drawing/2014/main" id="{E1555D3A-CFFB-4CDB-86EA-24E793C435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41" name="Shape 3" hidden="1">
          <a:extLst>
            <a:ext uri="{FF2B5EF4-FFF2-40B4-BE49-F238E27FC236}">
              <a16:creationId xmlns:a16="http://schemas.microsoft.com/office/drawing/2014/main" id="{441B7805-2A88-4EDC-9DCF-F0E76A890C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42" name="Shape 3" hidden="1">
          <a:extLst>
            <a:ext uri="{FF2B5EF4-FFF2-40B4-BE49-F238E27FC236}">
              <a16:creationId xmlns:a16="http://schemas.microsoft.com/office/drawing/2014/main" id="{7341C684-A252-4418-82E0-B4741C19D0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43" name="Shape 3" hidden="1">
          <a:extLst>
            <a:ext uri="{FF2B5EF4-FFF2-40B4-BE49-F238E27FC236}">
              <a16:creationId xmlns:a16="http://schemas.microsoft.com/office/drawing/2014/main" id="{20FCE6B4-1709-46C0-A109-11C3D14320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44" name="Shape 3" hidden="1">
          <a:extLst>
            <a:ext uri="{FF2B5EF4-FFF2-40B4-BE49-F238E27FC236}">
              <a16:creationId xmlns:a16="http://schemas.microsoft.com/office/drawing/2014/main" id="{3BBB9292-ADAC-444C-83C7-6FAE92D836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45" name="Shape 3" hidden="1">
          <a:extLst>
            <a:ext uri="{FF2B5EF4-FFF2-40B4-BE49-F238E27FC236}">
              <a16:creationId xmlns:a16="http://schemas.microsoft.com/office/drawing/2014/main" id="{C27B1694-551C-40DD-B61F-CDF36D581D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46" name="Shape 3" hidden="1">
          <a:extLst>
            <a:ext uri="{FF2B5EF4-FFF2-40B4-BE49-F238E27FC236}">
              <a16:creationId xmlns:a16="http://schemas.microsoft.com/office/drawing/2014/main" id="{C060EE7B-547C-4E46-864D-AC5455A5BE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47" name="Shape 3" hidden="1">
          <a:extLst>
            <a:ext uri="{FF2B5EF4-FFF2-40B4-BE49-F238E27FC236}">
              <a16:creationId xmlns:a16="http://schemas.microsoft.com/office/drawing/2014/main" id="{08AABAA4-EA2A-40FA-A89D-B7D79BAD03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48" name="Shape 3" hidden="1">
          <a:extLst>
            <a:ext uri="{FF2B5EF4-FFF2-40B4-BE49-F238E27FC236}">
              <a16:creationId xmlns:a16="http://schemas.microsoft.com/office/drawing/2014/main" id="{0C099E6C-9850-4427-841E-81490410D0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49" name="Shape 3" hidden="1">
          <a:extLst>
            <a:ext uri="{FF2B5EF4-FFF2-40B4-BE49-F238E27FC236}">
              <a16:creationId xmlns:a16="http://schemas.microsoft.com/office/drawing/2014/main" id="{13A9228D-A5AB-4F71-BA06-D0D3511F42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50" name="Shape 3" hidden="1">
          <a:extLst>
            <a:ext uri="{FF2B5EF4-FFF2-40B4-BE49-F238E27FC236}">
              <a16:creationId xmlns:a16="http://schemas.microsoft.com/office/drawing/2014/main" id="{979F353F-5F6B-4CCF-9D7D-4BFA1197A3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51" name="Shape 3" hidden="1">
          <a:extLst>
            <a:ext uri="{FF2B5EF4-FFF2-40B4-BE49-F238E27FC236}">
              <a16:creationId xmlns:a16="http://schemas.microsoft.com/office/drawing/2014/main" id="{6BD84334-D57C-4F10-9608-4CEBED5D72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52" name="Shape 3" hidden="1">
          <a:extLst>
            <a:ext uri="{FF2B5EF4-FFF2-40B4-BE49-F238E27FC236}">
              <a16:creationId xmlns:a16="http://schemas.microsoft.com/office/drawing/2014/main" id="{60C45A28-0DC3-46BF-AA2E-3753B6D8B3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53" name="Shape 3" hidden="1">
          <a:extLst>
            <a:ext uri="{FF2B5EF4-FFF2-40B4-BE49-F238E27FC236}">
              <a16:creationId xmlns:a16="http://schemas.microsoft.com/office/drawing/2014/main" id="{05E050B1-24D0-4F62-AE1F-F75E6DBDDA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54" name="Shape 3" hidden="1">
          <a:extLst>
            <a:ext uri="{FF2B5EF4-FFF2-40B4-BE49-F238E27FC236}">
              <a16:creationId xmlns:a16="http://schemas.microsoft.com/office/drawing/2014/main" id="{ED4FB3FA-DEE6-4EF7-8477-61C3C319E1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55" name="Shape 3" hidden="1">
          <a:extLst>
            <a:ext uri="{FF2B5EF4-FFF2-40B4-BE49-F238E27FC236}">
              <a16:creationId xmlns:a16="http://schemas.microsoft.com/office/drawing/2014/main" id="{DC1BF235-8B67-4AD0-9C21-7CEBB9FF46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56" name="Shape 3" hidden="1">
          <a:extLst>
            <a:ext uri="{FF2B5EF4-FFF2-40B4-BE49-F238E27FC236}">
              <a16:creationId xmlns:a16="http://schemas.microsoft.com/office/drawing/2014/main" id="{5223E757-1E2D-449A-8807-AA6104D4D1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57" name="Shape 3" hidden="1">
          <a:extLst>
            <a:ext uri="{FF2B5EF4-FFF2-40B4-BE49-F238E27FC236}">
              <a16:creationId xmlns:a16="http://schemas.microsoft.com/office/drawing/2014/main" id="{195627F8-6AC1-4CC4-B783-0598E36599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58" name="Shape 3" hidden="1">
          <a:extLst>
            <a:ext uri="{FF2B5EF4-FFF2-40B4-BE49-F238E27FC236}">
              <a16:creationId xmlns:a16="http://schemas.microsoft.com/office/drawing/2014/main" id="{DDD35735-3CC6-4C1E-B3CE-669AA1C822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59" name="Shape 3" hidden="1">
          <a:extLst>
            <a:ext uri="{FF2B5EF4-FFF2-40B4-BE49-F238E27FC236}">
              <a16:creationId xmlns:a16="http://schemas.microsoft.com/office/drawing/2014/main" id="{66078399-447D-4077-9CF1-8D3E9112F0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60" name="Shape 3" hidden="1">
          <a:extLst>
            <a:ext uri="{FF2B5EF4-FFF2-40B4-BE49-F238E27FC236}">
              <a16:creationId xmlns:a16="http://schemas.microsoft.com/office/drawing/2014/main" id="{1E36D333-D99E-4AD4-95A7-9122302B35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61" name="Shape 3" hidden="1">
          <a:extLst>
            <a:ext uri="{FF2B5EF4-FFF2-40B4-BE49-F238E27FC236}">
              <a16:creationId xmlns:a16="http://schemas.microsoft.com/office/drawing/2014/main" id="{625551DD-FB6F-4624-AB8D-21CEE7D0CD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62" name="Shape 3" hidden="1">
          <a:extLst>
            <a:ext uri="{FF2B5EF4-FFF2-40B4-BE49-F238E27FC236}">
              <a16:creationId xmlns:a16="http://schemas.microsoft.com/office/drawing/2014/main" id="{2EAFF9D3-5DF8-4D01-95D5-1196073100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63" name="Shape 3" hidden="1">
          <a:extLst>
            <a:ext uri="{FF2B5EF4-FFF2-40B4-BE49-F238E27FC236}">
              <a16:creationId xmlns:a16="http://schemas.microsoft.com/office/drawing/2014/main" id="{C35F780B-B21B-4807-A1CD-F7B0E027DF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64" name="Shape 3" hidden="1">
          <a:extLst>
            <a:ext uri="{FF2B5EF4-FFF2-40B4-BE49-F238E27FC236}">
              <a16:creationId xmlns:a16="http://schemas.microsoft.com/office/drawing/2014/main" id="{C543E461-3B9D-4482-8AE4-CF74AF6799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65" name="Shape 3" hidden="1">
          <a:extLst>
            <a:ext uri="{FF2B5EF4-FFF2-40B4-BE49-F238E27FC236}">
              <a16:creationId xmlns:a16="http://schemas.microsoft.com/office/drawing/2014/main" id="{00C628D7-39E3-4D02-A418-6C89F5F8B2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66" name="Shape 3" hidden="1">
          <a:extLst>
            <a:ext uri="{FF2B5EF4-FFF2-40B4-BE49-F238E27FC236}">
              <a16:creationId xmlns:a16="http://schemas.microsoft.com/office/drawing/2014/main" id="{ED6C23AF-4AF8-4AB7-B9F6-1275C249E6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67" name="Shape 3" hidden="1">
          <a:extLst>
            <a:ext uri="{FF2B5EF4-FFF2-40B4-BE49-F238E27FC236}">
              <a16:creationId xmlns:a16="http://schemas.microsoft.com/office/drawing/2014/main" id="{0FA5136C-623E-46E5-AED9-63270B967B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68" name="Shape 3" hidden="1">
          <a:extLst>
            <a:ext uri="{FF2B5EF4-FFF2-40B4-BE49-F238E27FC236}">
              <a16:creationId xmlns:a16="http://schemas.microsoft.com/office/drawing/2014/main" id="{255AF74F-9A1A-4BBF-ADF7-D9CAC1F2B5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69" name="Shape 3" hidden="1">
          <a:extLst>
            <a:ext uri="{FF2B5EF4-FFF2-40B4-BE49-F238E27FC236}">
              <a16:creationId xmlns:a16="http://schemas.microsoft.com/office/drawing/2014/main" id="{D536B018-099D-4611-A068-37F24ABDA2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70" name="Shape 3" hidden="1">
          <a:extLst>
            <a:ext uri="{FF2B5EF4-FFF2-40B4-BE49-F238E27FC236}">
              <a16:creationId xmlns:a16="http://schemas.microsoft.com/office/drawing/2014/main" id="{91F24E71-6D3F-43B9-915E-6521259509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71" name="Shape 3" hidden="1">
          <a:extLst>
            <a:ext uri="{FF2B5EF4-FFF2-40B4-BE49-F238E27FC236}">
              <a16:creationId xmlns:a16="http://schemas.microsoft.com/office/drawing/2014/main" id="{38DE6D4E-B522-4E17-852A-6900B46741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72" name="Shape 3" hidden="1">
          <a:extLst>
            <a:ext uri="{FF2B5EF4-FFF2-40B4-BE49-F238E27FC236}">
              <a16:creationId xmlns:a16="http://schemas.microsoft.com/office/drawing/2014/main" id="{F4D9A2C1-4898-462D-BB1F-EA3D0B7778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73" name="Shape 3" hidden="1">
          <a:extLst>
            <a:ext uri="{FF2B5EF4-FFF2-40B4-BE49-F238E27FC236}">
              <a16:creationId xmlns:a16="http://schemas.microsoft.com/office/drawing/2014/main" id="{9489DC99-E7CB-4743-9BD7-519FC8ACBA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74" name="Shape 3" hidden="1">
          <a:extLst>
            <a:ext uri="{FF2B5EF4-FFF2-40B4-BE49-F238E27FC236}">
              <a16:creationId xmlns:a16="http://schemas.microsoft.com/office/drawing/2014/main" id="{A37B278C-F92E-4B69-96AF-345517F020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75" name="Shape 3" hidden="1">
          <a:extLst>
            <a:ext uri="{FF2B5EF4-FFF2-40B4-BE49-F238E27FC236}">
              <a16:creationId xmlns:a16="http://schemas.microsoft.com/office/drawing/2014/main" id="{D804D275-55ED-42B5-ABED-ED49B75D9B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76" name="Shape 3" hidden="1">
          <a:extLst>
            <a:ext uri="{FF2B5EF4-FFF2-40B4-BE49-F238E27FC236}">
              <a16:creationId xmlns:a16="http://schemas.microsoft.com/office/drawing/2014/main" id="{72146737-74F5-40D5-905E-2A5CE060FF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77" name="Shape 3" hidden="1">
          <a:extLst>
            <a:ext uri="{FF2B5EF4-FFF2-40B4-BE49-F238E27FC236}">
              <a16:creationId xmlns:a16="http://schemas.microsoft.com/office/drawing/2014/main" id="{A130795F-85D9-440D-A351-1FB27CB179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78" name="Shape 3" hidden="1">
          <a:extLst>
            <a:ext uri="{FF2B5EF4-FFF2-40B4-BE49-F238E27FC236}">
              <a16:creationId xmlns:a16="http://schemas.microsoft.com/office/drawing/2014/main" id="{25414784-C801-4676-93AA-E37DBB0168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79" name="Shape 3" hidden="1">
          <a:extLst>
            <a:ext uri="{FF2B5EF4-FFF2-40B4-BE49-F238E27FC236}">
              <a16:creationId xmlns:a16="http://schemas.microsoft.com/office/drawing/2014/main" id="{AC345E2C-9BE0-4B8A-8B38-CCA7D66C7E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80" name="Shape 3" hidden="1">
          <a:extLst>
            <a:ext uri="{FF2B5EF4-FFF2-40B4-BE49-F238E27FC236}">
              <a16:creationId xmlns:a16="http://schemas.microsoft.com/office/drawing/2014/main" id="{043E1144-1CEB-4634-A8A3-57C6B0266B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81" name="Shape 3" hidden="1">
          <a:extLst>
            <a:ext uri="{FF2B5EF4-FFF2-40B4-BE49-F238E27FC236}">
              <a16:creationId xmlns:a16="http://schemas.microsoft.com/office/drawing/2014/main" id="{CD7F0580-6DCE-4477-B535-89D1A0A399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82" name="Shape 3" hidden="1">
          <a:extLst>
            <a:ext uri="{FF2B5EF4-FFF2-40B4-BE49-F238E27FC236}">
              <a16:creationId xmlns:a16="http://schemas.microsoft.com/office/drawing/2014/main" id="{D12D50E1-15F2-48CB-B1EE-4E9734D1F4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83" name="Shape 3" hidden="1">
          <a:extLst>
            <a:ext uri="{FF2B5EF4-FFF2-40B4-BE49-F238E27FC236}">
              <a16:creationId xmlns:a16="http://schemas.microsoft.com/office/drawing/2014/main" id="{7972E1B7-7414-4BCE-AEA3-F9793A9412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84" name="Shape 3" hidden="1">
          <a:extLst>
            <a:ext uri="{FF2B5EF4-FFF2-40B4-BE49-F238E27FC236}">
              <a16:creationId xmlns:a16="http://schemas.microsoft.com/office/drawing/2014/main" id="{C665EC39-168E-4295-8EFD-75A7603B97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85" name="Shape 3" hidden="1">
          <a:extLst>
            <a:ext uri="{FF2B5EF4-FFF2-40B4-BE49-F238E27FC236}">
              <a16:creationId xmlns:a16="http://schemas.microsoft.com/office/drawing/2014/main" id="{24ECBC96-AEC4-40AD-A208-7F18D8A8D4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86" name="Shape 3" hidden="1">
          <a:extLst>
            <a:ext uri="{FF2B5EF4-FFF2-40B4-BE49-F238E27FC236}">
              <a16:creationId xmlns:a16="http://schemas.microsoft.com/office/drawing/2014/main" id="{08405787-73A4-470F-9A6D-4CB7FDCF6F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87" name="Shape 3" hidden="1">
          <a:extLst>
            <a:ext uri="{FF2B5EF4-FFF2-40B4-BE49-F238E27FC236}">
              <a16:creationId xmlns:a16="http://schemas.microsoft.com/office/drawing/2014/main" id="{B2524376-893B-4D4B-84F4-653BB5F1C1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88" name="Shape 3" hidden="1">
          <a:extLst>
            <a:ext uri="{FF2B5EF4-FFF2-40B4-BE49-F238E27FC236}">
              <a16:creationId xmlns:a16="http://schemas.microsoft.com/office/drawing/2014/main" id="{3E5FBFD6-553B-4583-B35E-EE24D87D81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89" name="Shape 3" hidden="1">
          <a:extLst>
            <a:ext uri="{FF2B5EF4-FFF2-40B4-BE49-F238E27FC236}">
              <a16:creationId xmlns:a16="http://schemas.microsoft.com/office/drawing/2014/main" id="{9996D2A7-0536-47E4-9503-47C57BDE91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90" name="Shape 3" hidden="1">
          <a:extLst>
            <a:ext uri="{FF2B5EF4-FFF2-40B4-BE49-F238E27FC236}">
              <a16:creationId xmlns:a16="http://schemas.microsoft.com/office/drawing/2014/main" id="{E1D90DEE-B9CB-4B79-923E-E5442C6F06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91" name="Shape 3" hidden="1">
          <a:extLst>
            <a:ext uri="{FF2B5EF4-FFF2-40B4-BE49-F238E27FC236}">
              <a16:creationId xmlns:a16="http://schemas.microsoft.com/office/drawing/2014/main" id="{20B893FB-69E9-450E-9697-3A57C865B7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92" name="Shape 3" hidden="1">
          <a:extLst>
            <a:ext uri="{FF2B5EF4-FFF2-40B4-BE49-F238E27FC236}">
              <a16:creationId xmlns:a16="http://schemas.microsoft.com/office/drawing/2014/main" id="{48DE380C-ED52-4FFF-9B90-5FF228FF3A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93" name="Shape 3" hidden="1">
          <a:extLst>
            <a:ext uri="{FF2B5EF4-FFF2-40B4-BE49-F238E27FC236}">
              <a16:creationId xmlns:a16="http://schemas.microsoft.com/office/drawing/2014/main" id="{CB16BF01-7B2E-43F1-BD2E-0E74B6E339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94" name="Shape 3" hidden="1">
          <a:extLst>
            <a:ext uri="{FF2B5EF4-FFF2-40B4-BE49-F238E27FC236}">
              <a16:creationId xmlns:a16="http://schemas.microsoft.com/office/drawing/2014/main" id="{61DEF536-B501-456E-AC52-2D50B60B67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95" name="Shape 3" hidden="1">
          <a:extLst>
            <a:ext uri="{FF2B5EF4-FFF2-40B4-BE49-F238E27FC236}">
              <a16:creationId xmlns:a16="http://schemas.microsoft.com/office/drawing/2014/main" id="{71B7A3C1-69DF-4DDF-8934-5CF3865494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96" name="Shape 3" hidden="1">
          <a:extLst>
            <a:ext uri="{FF2B5EF4-FFF2-40B4-BE49-F238E27FC236}">
              <a16:creationId xmlns:a16="http://schemas.microsoft.com/office/drawing/2014/main" id="{C769B78E-40A9-4B38-874F-C6971925D6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97" name="Shape 3" hidden="1">
          <a:extLst>
            <a:ext uri="{FF2B5EF4-FFF2-40B4-BE49-F238E27FC236}">
              <a16:creationId xmlns:a16="http://schemas.microsoft.com/office/drawing/2014/main" id="{210CB7DF-A6DE-4C56-B8FA-44EFF0001F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98" name="Shape 3" hidden="1">
          <a:extLst>
            <a:ext uri="{FF2B5EF4-FFF2-40B4-BE49-F238E27FC236}">
              <a16:creationId xmlns:a16="http://schemas.microsoft.com/office/drawing/2014/main" id="{BBFD97FC-EEC2-4B60-ABD5-F8882F6B0A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99" name="Shape 3" hidden="1">
          <a:extLst>
            <a:ext uri="{FF2B5EF4-FFF2-40B4-BE49-F238E27FC236}">
              <a16:creationId xmlns:a16="http://schemas.microsoft.com/office/drawing/2014/main" id="{D610CA66-1CFF-4767-B1D3-5BD01D5F3B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00" name="Shape 3" hidden="1">
          <a:extLst>
            <a:ext uri="{FF2B5EF4-FFF2-40B4-BE49-F238E27FC236}">
              <a16:creationId xmlns:a16="http://schemas.microsoft.com/office/drawing/2014/main" id="{A055CAE3-2AE9-41A6-B1B6-12B2197997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01" name="Shape 3" hidden="1">
          <a:extLst>
            <a:ext uri="{FF2B5EF4-FFF2-40B4-BE49-F238E27FC236}">
              <a16:creationId xmlns:a16="http://schemas.microsoft.com/office/drawing/2014/main" id="{03F80DB6-1E46-4697-8237-E095FDBC76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02" name="Shape 3" hidden="1">
          <a:extLst>
            <a:ext uri="{FF2B5EF4-FFF2-40B4-BE49-F238E27FC236}">
              <a16:creationId xmlns:a16="http://schemas.microsoft.com/office/drawing/2014/main" id="{2066E970-3C35-4D1A-84B2-0FE96242C9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03" name="Shape 3" hidden="1">
          <a:extLst>
            <a:ext uri="{FF2B5EF4-FFF2-40B4-BE49-F238E27FC236}">
              <a16:creationId xmlns:a16="http://schemas.microsoft.com/office/drawing/2014/main" id="{5BC37041-D37A-4F60-8C87-66311772AB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04" name="Shape 3" hidden="1">
          <a:extLst>
            <a:ext uri="{FF2B5EF4-FFF2-40B4-BE49-F238E27FC236}">
              <a16:creationId xmlns:a16="http://schemas.microsoft.com/office/drawing/2014/main" id="{7B4BD2C1-1F31-4DC3-BDFB-3A8B2885E2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05" name="Shape 3" hidden="1">
          <a:extLst>
            <a:ext uri="{FF2B5EF4-FFF2-40B4-BE49-F238E27FC236}">
              <a16:creationId xmlns:a16="http://schemas.microsoft.com/office/drawing/2014/main" id="{D8BE327E-E188-4548-A266-937C5B5FE3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06" name="Shape 3" hidden="1">
          <a:extLst>
            <a:ext uri="{FF2B5EF4-FFF2-40B4-BE49-F238E27FC236}">
              <a16:creationId xmlns:a16="http://schemas.microsoft.com/office/drawing/2014/main" id="{2EADF9DC-76EE-479F-860F-1B7AD6703D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07" name="Shape 3" hidden="1">
          <a:extLst>
            <a:ext uri="{FF2B5EF4-FFF2-40B4-BE49-F238E27FC236}">
              <a16:creationId xmlns:a16="http://schemas.microsoft.com/office/drawing/2014/main" id="{0614E806-962F-4056-8648-646E632E69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08" name="Shape 3" hidden="1">
          <a:extLst>
            <a:ext uri="{FF2B5EF4-FFF2-40B4-BE49-F238E27FC236}">
              <a16:creationId xmlns:a16="http://schemas.microsoft.com/office/drawing/2014/main" id="{4714C03D-8F75-49EA-B42A-20F16CF715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09" name="Shape 3" hidden="1">
          <a:extLst>
            <a:ext uri="{FF2B5EF4-FFF2-40B4-BE49-F238E27FC236}">
              <a16:creationId xmlns:a16="http://schemas.microsoft.com/office/drawing/2014/main" id="{17625126-CECF-4548-8142-4508A8B2A5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10" name="Shape 3" hidden="1">
          <a:extLst>
            <a:ext uri="{FF2B5EF4-FFF2-40B4-BE49-F238E27FC236}">
              <a16:creationId xmlns:a16="http://schemas.microsoft.com/office/drawing/2014/main" id="{2B99838B-36BA-4C6C-B02F-0FE241B954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11" name="Shape 3" hidden="1">
          <a:extLst>
            <a:ext uri="{FF2B5EF4-FFF2-40B4-BE49-F238E27FC236}">
              <a16:creationId xmlns:a16="http://schemas.microsoft.com/office/drawing/2014/main" id="{1BF32333-524D-4C82-A107-C0B37A51C0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12" name="Shape 3" hidden="1">
          <a:extLst>
            <a:ext uri="{FF2B5EF4-FFF2-40B4-BE49-F238E27FC236}">
              <a16:creationId xmlns:a16="http://schemas.microsoft.com/office/drawing/2014/main" id="{E454A03A-8367-4C6F-B57A-96DE7B2A9E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13" name="Shape 3" hidden="1">
          <a:extLst>
            <a:ext uri="{FF2B5EF4-FFF2-40B4-BE49-F238E27FC236}">
              <a16:creationId xmlns:a16="http://schemas.microsoft.com/office/drawing/2014/main" id="{C051409D-6779-41B4-9481-A3D6D469AE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14" name="Shape 3" hidden="1">
          <a:extLst>
            <a:ext uri="{FF2B5EF4-FFF2-40B4-BE49-F238E27FC236}">
              <a16:creationId xmlns:a16="http://schemas.microsoft.com/office/drawing/2014/main" id="{8F828D48-C619-4DCB-AF8E-683926AF27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15" name="Shape 3" hidden="1">
          <a:extLst>
            <a:ext uri="{FF2B5EF4-FFF2-40B4-BE49-F238E27FC236}">
              <a16:creationId xmlns:a16="http://schemas.microsoft.com/office/drawing/2014/main" id="{EB6F221E-9858-4E6B-8264-9133780501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16" name="Shape 3" hidden="1">
          <a:extLst>
            <a:ext uri="{FF2B5EF4-FFF2-40B4-BE49-F238E27FC236}">
              <a16:creationId xmlns:a16="http://schemas.microsoft.com/office/drawing/2014/main" id="{D001C30A-DC01-41ED-9BC7-2B83D38F4D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17" name="Shape 3" hidden="1">
          <a:extLst>
            <a:ext uri="{FF2B5EF4-FFF2-40B4-BE49-F238E27FC236}">
              <a16:creationId xmlns:a16="http://schemas.microsoft.com/office/drawing/2014/main" id="{7EB0E416-4546-4ED4-97FF-25EFECEB7D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18" name="Shape 3" hidden="1">
          <a:extLst>
            <a:ext uri="{FF2B5EF4-FFF2-40B4-BE49-F238E27FC236}">
              <a16:creationId xmlns:a16="http://schemas.microsoft.com/office/drawing/2014/main" id="{750D85EB-23E2-49D2-A363-5B9FE8EB76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19" name="Shape 3" hidden="1">
          <a:extLst>
            <a:ext uri="{FF2B5EF4-FFF2-40B4-BE49-F238E27FC236}">
              <a16:creationId xmlns:a16="http://schemas.microsoft.com/office/drawing/2014/main" id="{93BAABE5-9D75-4826-8A6E-584BE98B47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20" name="Shape 3" hidden="1">
          <a:extLst>
            <a:ext uri="{FF2B5EF4-FFF2-40B4-BE49-F238E27FC236}">
              <a16:creationId xmlns:a16="http://schemas.microsoft.com/office/drawing/2014/main" id="{89D50A92-C064-48E6-8C9D-FBCC4D9489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21" name="Shape 3" hidden="1">
          <a:extLst>
            <a:ext uri="{FF2B5EF4-FFF2-40B4-BE49-F238E27FC236}">
              <a16:creationId xmlns:a16="http://schemas.microsoft.com/office/drawing/2014/main" id="{B5258977-9433-416D-B5D9-8A892EC8E4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22" name="Shape 3" hidden="1">
          <a:extLst>
            <a:ext uri="{FF2B5EF4-FFF2-40B4-BE49-F238E27FC236}">
              <a16:creationId xmlns:a16="http://schemas.microsoft.com/office/drawing/2014/main" id="{FEDE05A2-6332-4F2C-9F8E-4059DFCA08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23" name="Shape 3" hidden="1">
          <a:extLst>
            <a:ext uri="{FF2B5EF4-FFF2-40B4-BE49-F238E27FC236}">
              <a16:creationId xmlns:a16="http://schemas.microsoft.com/office/drawing/2014/main" id="{DD338E22-2BD2-4854-8094-73C0973C7C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24" name="Shape 3" hidden="1">
          <a:extLst>
            <a:ext uri="{FF2B5EF4-FFF2-40B4-BE49-F238E27FC236}">
              <a16:creationId xmlns:a16="http://schemas.microsoft.com/office/drawing/2014/main" id="{A210E7E0-AC56-4F07-95D6-E93433C2EF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25" name="Shape 3" hidden="1">
          <a:extLst>
            <a:ext uri="{FF2B5EF4-FFF2-40B4-BE49-F238E27FC236}">
              <a16:creationId xmlns:a16="http://schemas.microsoft.com/office/drawing/2014/main" id="{D335C4C7-A5B4-4DED-90EF-07F05859C0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26" name="Shape 3" hidden="1">
          <a:extLst>
            <a:ext uri="{FF2B5EF4-FFF2-40B4-BE49-F238E27FC236}">
              <a16:creationId xmlns:a16="http://schemas.microsoft.com/office/drawing/2014/main" id="{05441984-4360-43AA-9276-07BD7E7D23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27" name="Shape 3" hidden="1">
          <a:extLst>
            <a:ext uri="{FF2B5EF4-FFF2-40B4-BE49-F238E27FC236}">
              <a16:creationId xmlns:a16="http://schemas.microsoft.com/office/drawing/2014/main" id="{17C27E6D-D371-4BDB-B096-F3C6D5AECF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28" name="Shape 3" hidden="1">
          <a:extLst>
            <a:ext uri="{FF2B5EF4-FFF2-40B4-BE49-F238E27FC236}">
              <a16:creationId xmlns:a16="http://schemas.microsoft.com/office/drawing/2014/main" id="{68979375-B4EE-43E1-9433-F900CFFCF8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29" name="Shape 3" hidden="1">
          <a:extLst>
            <a:ext uri="{FF2B5EF4-FFF2-40B4-BE49-F238E27FC236}">
              <a16:creationId xmlns:a16="http://schemas.microsoft.com/office/drawing/2014/main" id="{4F922B92-D537-4504-99B2-C75221CDD1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30" name="Shape 3" hidden="1">
          <a:extLst>
            <a:ext uri="{FF2B5EF4-FFF2-40B4-BE49-F238E27FC236}">
              <a16:creationId xmlns:a16="http://schemas.microsoft.com/office/drawing/2014/main" id="{E0777CAF-B7CD-461E-B2AD-B22EAD3843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31" name="Shape 3" hidden="1">
          <a:extLst>
            <a:ext uri="{FF2B5EF4-FFF2-40B4-BE49-F238E27FC236}">
              <a16:creationId xmlns:a16="http://schemas.microsoft.com/office/drawing/2014/main" id="{450200F7-51E6-4A5D-82B0-32128954DD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32" name="Shape 3" hidden="1">
          <a:extLst>
            <a:ext uri="{FF2B5EF4-FFF2-40B4-BE49-F238E27FC236}">
              <a16:creationId xmlns:a16="http://schemas.microsoft.com/office/drawing/2014/main" id="{8ED52084-ECFF-491F-B405-59CF31C1C4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33" name="Shape 3" hidden="1">
          <a:extLst>
            <a:ext uri="{FF2B5EF4-FFF2-40B4-BE49-F238E27FC236}">
              <a16:creationId xmlns:a16="http://schemas.microsoft.com/office/drawing/2014/main" id="{6C2C629B-EF00-4A2B-9867-41A38D872C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34" name="Shape 3" hidden="1">
          <a:extLst>
            <a:ext uri="{FF2B5EF4-FFF2-40B4-BE49-F238E27FC236}">
              <a16:creationId xmlns:a16="http://schemas.microsoft.com/office/drawing/2014/main" id="{11F060B7-BE51-446B-9D82-7A907A0E99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35" name="Shape 3" hidden="1">
          <a:extLst>
            <a:ext uri="{FF2B5EF4-FFF2-40B4-BE49-F238E27FC236}">
              <a16:creationId xmlns:a16="http://schemas.microsoft.com/office/drawing/2014/main" id="{0614E226-66CD-4C03-956A-0A31871D5A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36" name="Shape 3" hidden="1">
          <a:extLst>
            <a:ext uri="{FF2B5EF4-FFF2-40B4-BE49-F238E27FC236}">
              <a16:creationId xmlns:a16="http://schemas.microsoft.com/office/drawing/2014/main" id="{1CE06134-5ECD-4D9E-9C81-5048C05138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37" name="Shape 3" hidden="1">
          <a:extLst>
            <a:ext uri="{FF2B5EF4-FFF2-40B4-BE49-F238E27FC236}">
              <a16:creationId xmlns:a16="http://schemas.microsoft.com/office/drawing/2014/main" id="{EF8466AB-107C-43CE-B40C-D78709A078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38" name="Shape 3" hidden="1">
          <a:extLst>
            <a:ext uri="{FF2B5EF4-FFF2-40B4-BE49-F238E27FC236}">
              <a16:creationId xmlns:a16="http://schemas.microsoft.com/office/drawing/2014/main" id="{7D951082-6EA1-412B-8F02-D647809430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39" name="Shape 3" hidden="1">
          <a:extLst>
            <a:ext uri="{FF2B5EF4-FFF2-40B4-BE49-F238E27FC236}">
              <a16:creationId xmlns:a16="http://schemas.microsoft.com/office/drawing/2014/main" id="{993E443E-8522-44DD-ADB3-3A89F15191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40" name="Shape 3" hidden="1">
          <a:extLst>
            <a:ext uri="{FF2B5EF4-FFF2-40B4-BE49-F238E27FC236}">
              <a16:creationId xmlns:a16="http://schemas.microsoft.com/office/drawing/2014/main" id="{AE4BF421-AF13-4750-9BDA-0514963873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41" name="Shape 3" hidden="1">
          <a:extLst>
            <a:ext uri="{FF2B5EF4-FFF2-40B4-BE49-F238E27FC236}">
              <a16:creationId xmlns:a16="http://schemas.microsoft.com/office/drawing/2014/main" id="{84DDA911-CD75-4A0D-9B49-3CDA53D1EE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42" name="Shape 3" hidden="1">
          <a:extLst>
            <a:ext uri="{FF2B5EF4-FFF2-40B4-BE49-F238E27FC236}">
              <a16:creationId xmlns:a16="http://schemas.microsoft.com/office/drawing/2014/main" id="{C40FD91E-D8B6-4A7B-9B96-09B0BDEDF4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43" name="Shape 3" hidden="1">
          <a:extLst>
            <a:ext uri="{FF2B5EF4-FFF2-40B4-BE49-F238E27FC236}">
              <a16:creationId xmlns:a16="http://schemas.microsoft.com/office/drawing/2014/main" id="{49C569C0-DDCB-4819-999C-16CA5B9B83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44" name="Shape 3" hidden="1">
          <a:extLst>
            <a:ext uri="{FF2B5EF4-FFF2-40B4-BE49-F238E27FC236}">
              <a16:creationId xmlns:a16="http://schemas.microsoft.com/office/drawing/2014/main" id="{ACC41972-155F-44E7-B849-F376819152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45" name="Shape 3" hidden="1">
          <a:extLst>
            <a:ext uri="{FF2B5EF4-FFF2-40B4-BE49-F238E27FC236}">
              <a16:creationId xmlns:a16="http://schemas.microsoft.com/office/drawing/2014/main" id="{EF52AA15-19F2-4BC3-B99B-8B6AD6A66A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46" name="Shape 3" hidden="1">
          <a:extLst>
            <a:ext uri="{FF2B5EF4-FFF2-40B4-BE49-F238E27FC236}">
              <a16:creationId xmlns:a16="http://schemas.microsoft.com/office/drawing/2014/main" id="{DE79CD7B-1AC2-4EB4-93C4-11BB977287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47" name="Shape 3" hidden="1">
          <a:extLst>
            <a:ext uri="{FF2B5EF4-FFF2-40B4-BE49-F238E27FC236}">
              <a16:creationId xmlns:a16="http://schemas.microsoft.com/office/drawing/2014/main" id="{BA1AC379-5FBD-48EA-BB34-51C96DDF57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48" name="Shape 3" hidden="1">
          <a:extLst>
            <a:ext uri="{FF2B5EF4-FFF2-40B4-BE49-F238E27FC236}">
              <a16:creationId xmlns:a16="http://schemas.microsoft.com/office/drawing/2014/main" id="{E6D337BA-0232-4AFE-8C91-BE16165CD5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49" name="Shape 3" hidden="1">
          <a:extLst>
            <a:ext uri="{FF2B5EF4-FFF2-40B4-BE49-F238E27FC236}">
              <a16:creationId xmlns:a16="http://schemas.microsoft.com/office/drawing/2014/main" id="{5BEBEA12-57D4-4DD7-B4F6-1D6E3FC62D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50" name="Shape 3" hidden="1">
          <a:extLst>
            <a:ext uri="{FF2B5EF4-FFF2-40B4-BE49-F238E27FC236}">
              <a16:creationId xmlns:a16="http://schemas.microsoft.com/office/drawing/2014/main" id="{497A5D69-8B3F-4C44-94D5-C9AB428F3C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51" name="Shape 3" hidden="1">
          <a:extLst>
            <a:ext uri="{FF2B5EF4-FFF2-40B4-BE49-F238E27FC236}">
              <a16:creationId xmlns:a16="http://schemas.microsoft.com/office/drawing/2014/main" id="{5016547A-A4EC-4C37-B991-12F134319B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52" name="Shape 3" hidden="1">
          <a:extLst>
            <a:ext uri="{FF2B5EF4-FFF2-40B4-BE49-F238E27FC236}">
              <a16:creationId xmlns:a16="http://schemas.microsoft.com/office/drawing/2014/main" id="{8C07FF9A-CB2A-4BE4-8EA9-474A0D77D5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53" name="Shape 3" hidden="1">
          <a:extLst>
            <a:ext uri="{FF2B5EF4-FFF2-40B4-BE49-F238E27FC236}">
              <a16:creationId xmlns:a16="http://schemas.microsoft.com/office/drawing/2014/main" id="{2B7C74BD-7A4A-47A9-95AD-B3869CF2B5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54" name="Shape 3" hidden="1">
          <a:extLst>
            <a:ext uri="{FF2B5EF4-FFF2-40B4-BE49-F238E27FC236}">
              <a16:creationId xmlns:a16="http://schemas.microsoft.com/office/drawing/2014/main" id="{F0543640-3B92-4225-B451-9D218801E8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55" name="Shape 3" hidden="1">
          <a:extLst>
            <a:ext uri="{FF2B5EF4-FFF2-40B4-BE49-F238E27FC236}">
              <a16:creationId xmlns:a16="http://schemas.microsoft.com/office/drawing/2014/main" id="{ED56E2C8-D23C-44C0-A872-76FD2E7287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56" name="Shape 3" hidden="1">
          <a:extLst>
            <a:ext uri="{FF2B5EF4-FFF2-40B4-BE49-F238E27FC236}">
              <a16:creationId xmlns:a16="http://schemas.microsoft.com/office/drawing/2014/main" id="{B8846FD6-18D1-4158-B917-5014CA0484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57" name="Shape 3" hidden="1">
          <a:extLst>
            <a:ext uri="{FF2B5EF4-FFF2-40B4-BE49-F238E27FC236}">
              <a16:creationId xmlns:a16="http://schemas.microsoft.com/office/drawing/2014/main" id="{7DA63EB3-9594-4B7B-B567-2E174D215C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58" name="Shape 3" hidden="1">
          <a:extLst>
            <a:ext uri="{FF2B5EF4-FFF2-40B4-BE49-F238E27FC236}">
              <a16:creationId xmlns:a16="http://schemas.microsoft.com/office/drawing/2014/main" id="{7AA2B07D-2342-49E0-86DF-528CCC0D25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59" name="Shape 3" hidden="1">
          <a:extLst>
            <a:ext uri="{FF2B5EF4-FFF2-40B4-BE49-F238E27FC236}">
              <a16:creationId xmlns:a16="http://schemas.microsoft.com/office/drawing/2014/main" id="{F11A608C-7978-46E8-BCDB-5F9214655B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60" name="Shape 3" hidden="1">
          <a:extLst>
            <a:ext uri="{FF2B5EF4-FFF2-40B4-BE49-F238E27FC236}">
              <a16:creationId xmlns:a16="http://schemas.microsoft.com/office/drawing/2014/main" id="{F4CC094B-F3A5-416D-A2D5-FA96C3B55A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61" name="Shape 3" hidden="1">
          <a:extLst>
            <a:ext uri="{FF2B5EF4-FFF2-40B4-BE49-F238E27FC236}">
              <a16:creationId xmlns:a16="http://schemas.microsoft.com/office/drawing/2014/main" id="{B9554419-28ED-4BF2-A5FE-7E1DE6F8EB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62" name="Shape 3" hidden="1">
          <a:extLst>
            <a:ext uri="{FF2B5EF4-FFF2-40B4-BE49-F238E27FC236}">
              <a16:creationId xmlns:a16="http://schemas.microsoft.com/office/drawing/2014/main" id="{4023B88A-DD34-4D7C-AFEF-9339E2B64E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63" name="Shape 3" hidden="1">
          <a:extLst>
            <a:ext uri="{FF2B5EF4-FFF2-40B4-BE49-F238E27FC236}">
              <a16:creationId xmlns:a16="http://schemas.microsoft.com/office/drawing/2014/main" id="{57C43D42-EA7B-4320-A1F4-301941F232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64" name="Shape 3" hidden="1">
          <a:extLst>
            <a:ext uri="{FF2B5EF4-FFF2-40B4-BE49-F238E27FC236}">
              <a16:creationId xmlns:a16="http://schemas.microsoft.com/office/drawing/2014/main" id="{CEAECC40-DB0A-4A12-BED1-616F0556B3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65" name="Shape 3" hidden="1">
          <a:extLst>
            <a:ext uri="{FF2B5EF4-FFF2-40B4-BE49-F238E27FC236}">
              <a16:creationId xmlns:a16="http://schemas.microsoft.com/office/drawing/2014/main" id="{47C23A0C-97BD-43A6-A5C4-A39BA0248E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66" name="Shape 3" hidden="1">
          <a:extLst>
            <a:ext uri="{FF2B5EF4-FFF2-40B4-BE49-F238E27FC236}">
              <a16:creationId xmlns:a16="http://schemas.microsoft.com/office/drawing/2014/main" id="{18F64CD5-878A-4F38-A3C4-7B11148A9B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67" name="Shape 3" hidden="1">
          <a:extLst>
            <a:ext uri="{FF2B5EF4-FFF2-40B4-BE49-F238E27FC236}">
              <a16:creationId xmlns:a16="http://schemas.microsoft.com/office/drawing/2014/main" id="{DFD9B264-D074-4930-896E-BA57FE422D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68" name="Shape 3" hidden="1">
          <a:extLst>
            <a:ext uri="{FF2B5EF4-FFF2-40B4-BE49-F238E27FC236}">
              <a16:creationId xmlns:a16="http://schemas.microsoft.com/office/drawing/2014/main" id="{BCEC0C1D-9FA3-49F6-ABBA-2C85C4BC7E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69" name="Shape 3" hidden="1">
          <a:extLst>
            <a:ext uri="{FF2B5EF4-FFF2-40B4-BE49-F238E27FC236}">
              <a16:creationId xmlns:a16="http://schemas.microsoft.com/office/drawing/2014/main" id="{6DDCED02-1B65-49D1-B622-9E5E9C826D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70" name="Shape 3" hidden="1">
          <a:extLst>
            <a:ext uri="{FF2B5EF4-FFF2-40B4-BE49-F238E27FC236}">
              <a16:creationId xmlns:a16="http://schemas.microsoft.com/office/drawing/2014/main" id="{7366538A-74DB-44C6-A362-A2BB49B430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71" name="Shape 3" hidden="1">
          <a:extLst>
            <a:ext uri="{FF2B5EF4-FFF2-40B4-BE49-F238E27FC236}">
              <a16:creationId xmlns:a16="http://schemas.microsoft.com/office/drawing/2014/main" id="{EAEE7185-C3F7-4562-9944-369A3E3DD8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72" name="Shape 3" hidden="1">
          <a:extLst>
            <a:ext uri="{FF2B5EF4-FFF2-40B4-BE49-F238E27FC236}">
              <a16:creationId xmlns:a16="http://schemas.microsoft.com/office/drawing/2014/main" id="{F4E934C6-A390-448A-9276-A71C55B0BD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73" name="Shape 3" hidden="1">
          <a:extLst>
            <a:ext uri="{FF2B5EF4-FFF2-40B4-BE49-F238E27FC236}">
              <a16:creationId xmlns:a16="http://schemas.microsoft.com/office/drawing/2014/main" id="{D96577C5-190B-457D-A4F7-7BBE69409A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74" name="Shape 3" hidden="1">
          <a:extLst>
            <a:ext uri="{FF2B5EF4-FFF2-40B4-BE49-F238E27FC236}">
              <a16:creationId xmlns:a16="http://schemas.microsoft.com/office/drawing/2014/main" id="{48C816D7-8053-4A21-9982-166B6D857C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75" name="Shape 3" hidden="1">
          <a:extLst>
            <a:ext uri="{FF2B5EF4-FFF2-40B4-BE49-F238E27FC236}">
              <a16:creationId xmlns:a16="http://schemas.microsoft.com/office/drawing/2014/main" id="{489232D4-89E2-4B05-86E4-56997F03BC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76" name="Shape 3" hidden="1">
          <a:extLst>
            <a:ext uri="{FF2B5EF4-FFF2-40B4-BE49-F238E27FC236}">
              <a16:creationId xmlns:a16="http://schemas.microsoft.com/office/drawing/2014/main" id="{19472AFC-64C8-410D-BD07-CF055461B2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77" name="Shape 3" hidden="1">
          <a:extLst>
            <a:ext uri="{FF2B5EF4-FFF2-40B4-BE49-F238E27FC236}">
              <a16:creationId xmlns:a16="http://schemas.microsoft.com/office/drawing/2014/main" id="{05B19A4E-1AA8-47CA-AA16-E21A1AE24C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78" name="Shape 3" hidden="1">
          <a:extLst>
            <a:ext uri="{FF2B5EF4-FFF2-40B4-BE49-F238E27FC236}">
              <a16:creationId xmlns:a16="http://schemas.microsoft.com/office/drawing/2014/main" id="{C782629C-9CA3-4136-BEA7-B4521FBE8D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79" name="Shape 3" hidden="1">
          <a:extLst>
            <a:ext uri="{FF2B5EF4-FFF2-40B4-BE49-F238E27FC236}">
              <a16:creationId xmlns:a16="http://schemas.microsoft.com/office/drawing/2014/main" id="{A049DB73-89AD-438D-A627-89E7FF8985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80" name="Shape 3" hidden="1">
          <a:extLst>
            <a:ext uri="{FF2B5EF4-FFF2-40B4-BE49-F238E27FC236}">
              <a16:creationId xmlns:a16="http://schemas.microsoft.com/office/drawing/2014/main" id="{78E289AA-4A43-4FAD-9AD8-F50A193B4A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81" name="Shape 3" hidden="1">
          <a:extLst>
            <a:ext uri="{FF2B5EF4-FFF2-40B4-BE49-F238E27FC236}">
              <a16:creationId xmlns:a16="http://schemas.microsoft.com/office/drawing/2014/main" id="{C827D266-490F-4F41-B5B1-B2EB92C8BE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82" name="Shape 3" hidden="1">
          <a:extLst>
            <a:ext uri="{FF2B5EF4-FFF2-40B4-BE49-F238E27FC236}">
              <a16:creationId xmlns:a16="http://schemas.microsoft.com/office/drawing/2014/main" id="{0DABA164-A82D-4978-8BCD-7F2C5CFF32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83" name="Shape 3" hidden="1">
          <a:extLst>
            <a:ext uri="{FF2B5EF4-FFF2-40B4-BE49-F238E27FC236}">
              <a16:creationId xmlns:a16="http://schemas.microsoft.com/office/drawing/2014/main" id="{EB00EC7F-A19B-4C70-8A39-BEC8147520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84" name="Shape 3" hidden="1">
          <a:extLst>
            <a:ext uri="{FF2B5EF4-FFF2-40B4-BE49-F238E27FC236}">
              <a16:creationId xmlns:a16="http://schemas.microsoft.com/office/drawing/2014/main" id="{A36363B4-B1C5-4470-BCCF-E69AE56A9F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85" name="Shape 3" hidden="1">
          <a:extLst>
            <a:ext uri="{FF2B5EF4-FFF2-40B4-BE49-F238E27FC236}">
              <a16:creationId xmlns:a16="http://schemas.microsoft.com/office/drawing/2014/main" id="{8B24A577-5C7E-4A6D-8078-D08BE8832A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86" name="Shape 3" hidden="1">
          <a:extLst>
            <a:ext uri="{FF2B5EF4-FFF2-40B4-BE49-F238E27FC236}">
              <a16:creationId xmlns:a16="http://schemas.microsoft.com/office/drawing/2014/main" id="{04BAD9DD-A010-4F59-954E-C44A006D93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87" name="Shape 3" hidden="1">
          <a:extLst>
            <a:ext uri="{FF2B5EF4-FFF2-40B4-BE49-F238E27FC236}">
              <a16:creationId xmlns:a16="http://schemas.microsoft.com/office/drawing/2014/main" id="{91D7C413-F71F-45C7-A3B5-F7CDCF409D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88" name="Shape 3" hidden="1">
          <a:extLst>
            <a:ext uri="{FF2B5EF4-FFF2-40B4-BE49-F238E27FC236}">
              <a16:creationId xmlns:a16="http://schemas.microsoft.com/office/drawing/2014/main" id="{1069B91D-362D-4FB6-9821-A2ECEF31BE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89" name="Shape 3" hidden="1">
          <a:extLst>
            <a:ext uri="{FF2B5EF4-FFF2-40B4-BE49-F238E27FC236}">
              <a16:creationId xmlns:a16="http://schemas.microsoft.com/office/drawing/2014/main" id="{6B9D5601-B1A9-471F-A4BC-5B237A1890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90" name="Shape 3" hidden="1">
          <a:extLst>
            <a:ext uri="{FF2B5EF4-FFF2-40B4-BE49-F238E27FC236}">
              <a16:creationId xmlns:a16="http://schemas.microsoft.com/office/drawing/2014/main" id="{83525DEC-3A92-47AF-BB26-0AB2A74604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91" name="Shape 3" hidden="1">
          <a:extLst>
            <a:ext uri="{FF2B5EF4-FFF2-40B4-BE49-F238E27FC236}">
              <a16:creationId xmlns:a16="http://schemas.microsoft.com/office/drawing/2014/main" id="{4FB371E6-B127-4303-BCC3-2A21B3AC84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92" name="Shape 3" hidden="1">
          <a:extLst>
            <a:ext uri="{FF2B5EF4-FFF2-40B4-BE49-F238E27FC236}">
              <a16:creationId xmlns:a16="http://schemas.microsoft.com/office/drawing/2014/main" id="{54B2B9F5-F784-46A7-B7DF-7F0BB067A4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93" name="Shape 3" hidden="1">
          <a:extLst>
            <a:ext uri="{FF2B5EF4-FFF2-40B4-BE49-F238E27FC236}">
              <a16:creationId xmlns:a16="http://schemas.microsoft.com/office/drawing/2014/main" id="{C871F2DE-9C7E-43C9-A572-3427F89A05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94" name="Shape 3" hidden="1">
          <a:extLst>
            <a:ext uri="{FF2B5EF4-FFF2-40B4-BE49-F238E27FC236}">
              <a16:creationId xmlns:a16="http://schemas.microsoft.com/office/drawing/2014/main" id="{50324F63-E1C8-4514-A2E1-7652ADA8E6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95" name="Shape 3" hidden="1">
          <a:extLst>
            <a:ext uri="{FF2B5EF4-FFF2-40B4-BE49-F238E27FC236}">
              <a16:creationId xmlns:a16="http://schemas.microsoft.com/office/drawing/2014/main" id="{833F3F91-F5AF-4EE5-BBC2-545D5B8297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96" name="Shape 3" hidden="1">
          <a:extLst>
            <a:ext uri="{FF2B5EF4-FFF2-40B4-BE49-F238E27FC236}">
              <a16:creationId xmlns:a16="http://schemas.microsoft.com/office/drawing/2014/main" id="{1C7B34CE-27C0-4428-AE15-7478F8C90C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97" name="Shape 3" hidden="1">
          <a:extLst>
            <a:ext uri="{FF2B5EF4-FFF2-40B4-BE49-F238E27FC236}">
              <a16:creationId xmlns:a16="http://schemas.microsoft.com/office/drawing/2014/main" id="{DB924974-F688-490F-829C-20A7F00EFA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98" name="Shape 3" hidden="1">
          <a:extLst>
            <a:ext uri="{FF2B5EF4-FFF2-40B4-BE49-F238E27FC236}">
              <a16:creationId xmlns:a16="http://schemas.microsoft.com/office/drawing/2014/main" id="{19C33013-38EB-49E3-BACA-989A8AD7F7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99" name="Shape 3" hidden="1">
          <a:extLst>
            <a:ext uri="{FF2B5EF4-FFF2-40B4-BE49-F238E27FC236}">
              <a16:creationId xmlns:a16="http://schemas.microsoft.com/office/drawing/2014/main" id="{41855F62-8E94-4AEA-A44B-EF45A22C25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00" name="Shape 3" hidden="1">
          <a:extLst>
            <a:ext uri="{FF2B5EF4-FFF2-40B4-BE49-F238E27FC236}">
              <a16:creationId xmlns:a16="http://schemas.microsoft.com/office/drawing/2014/main" id="{5647F626-DF71-4F77-8C92-7DFBE6A2D9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01" name="Shape 3" hidden="1">
          <a:extLst>
            <a:ext uri="{FF2B5EF4-FFF2-40B4-BE49-F238E27FC236}">
              <a16:creationId xmlns:a16="http://schemas.microsoft.com/office/drawing/2014/main" id="{98A763A3-7463-4444-92C3-965745AE2C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02" name="Shape 3" hidden="1">
          <a:extLst>
            <a:ext uri="{FF2B5EF4-FFF2-40B4-BE49-F238E27FC236}">
              <a16:creationId xmlns:a16="http://schemas.microsoft.com/office/drawing/2014/main" id="{1BBF4DCA-4EA6-4E96-A944-999A73A542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03" name="Shape 3" hidden="1">
          <a:extLst>
            <a:ext uri="{FF2B5EF4-FFF2-40B4-BE49-F238E27FC236}">
              <a16:creationId xmlns:a16="http://schemas.microsoft.com/office/drawing/2014/main" id="{8042EDEE-E31D-43F5-94B0-10B5E59FDF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04" name="Shape 3" hidden="1">
          <a:extLst>
            <a:ext uri="{FF2B5EF4-FFF2-40B4-BE49-F238E27FC236}">
              <a16:creationId xmlns:a16="http://schemas.microsoft.com/office/drawing/2014/main" id="{09580E46-E93E-4C39-B298-CFA63A4E97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05" name="Shape 3" hidden="1">
          <a:extLst>
            <a:ext uri="{FF2B5EF4-FFF2-40B4-BE49-F238E27FC236}">
              <a16:creationId xmlns:a16="http://schemas.microsoft.com/office/drawing/2014/main" id="{DD1C9D24-0565-4FC4-A200-020706DE8D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06" name="Shape 3" hidden="1">
          <a:extLst>
            <a:ext uri="{FF2B5EF4-FFF2-40B4-BE49-F238E27FC236}">
              <a16:creationId xmlns:a16="http://schemas.microsoft.com/office/drawing/2014/main" id="{06B52151-7557-46C6-9419-FF39381AA9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07" name="Shape 3" hidden="1">
          <a:extLst>
            <a:ext uri="{FF2B5EF4-FFF2-40B4-BE49-F238E27FC236}">
              <a16:creationId xmlns:a16="http://schemas.microsoft.com/office/drawing/2014/main" id="{B3C2AD12-8BBA-4F01-BA09-82406AC61A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08" name="Shape 3" hidden="1">
          <a:extLst>
            <a:ext uri="{FF2B5EF4-FFF2-40B4-BE49-F238E27FC236}">
              <a16:creationId xmlns:a16="http://schemas.microsoft.com/office/drawing/2014/main" id="{02F8959D-A36A-4A50-AC3B-9F18A63BFB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09" name="Shape 3" hidden="1">
          <a:extLst>
            <a:ext uri="{FF2B5EF4-FFF2-40B4-BE49-F238E27FC236}">
              <a16:creationId xmlns:a16="http://schemas.microsoft.com/office/drawing/2014/main" id="{CAE93025-B356-4974-B82F-632CD9C6BC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10" name="Shape 3" hidden="1">
          <a:extLst>
            <a:ext uri="{FF2B5EF4-FFF2-40B4-BE49-F238E27FC236}">
              <a16:creationId xmlns:a16="http://schemas.microsoft.com/office/drawing/2014/main" id="{0D149733-F95B-4B0B-A0F7-8269FEA14A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11" name="Shape 3" hidden="1">
          <a:extLst>
            <a:ext uri="{FF2B5EF4-FFF2-40B4-BE49-F238E27FC236}">
              <a16:creationId xmlns:a16="http://schemas.microsoft.com/office/drawing/2014/main" id="{36A4B9EC-3A56-4324-8346-3B4FAF560C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12" name="Shape 3" hidden="1">
          <a:extLst>
            <a:ext uri="{FF2B5EF4-FFF2-40B4-BE49-F238E27FC236}">
              <a16:creationId xmlns:a16="http://schemas.microsoft.com/office/drawing/2014/main" id="{DA97F62C-FDF8-4D86-863E-6BDBE565DD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13" name="Shape 3" hidden="1">
          <a:extLst>
            <a:ext uri="{FF2B5EF4-FFF2-40B4-BE49-F238E27FC236}">
              <a16:creationId xmlns:a16="http://schemas.microsoft.com/office/drawing/2014/main" id="{DC6A56F9-62B1-46B7-90AC-151B48786B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14" name="Shape 3" hidden="1">
          <a:extLst>
            <a:ext uri="{FF2B5EF4-FFF2-40B4-BE49-F238E27FC236}">
              <a16:creationId xmlns:a16="http://schemas.microsoft.com/office/drawing/2014/main" id="{7C606007-78D4-41F7-BF07-693D90B190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15" name="Shape 3" hidden="1">
          <a:extLst>
            <a:ext uri="{FF2B5EF4-FFF2-40B4-BE49-F238E27FC236}">
              <a16:creationId xmlns:a16="http://schemas.microsoft.com/office/drawing/2014/main" id="{DE637260-741B-44A0-B450-6FCF78E2AF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16" name="Shape 3" hidden="1">
          <a:extLst>
            <a:ext uri="{FF2B5EF4-FFF2-40B4-BE49-F238E27FC236}">
              <a16:creationId xmlns:a16="http://schemas.microsoft.com/office/drawing/2014/main" id="{D51D48A3-1500-43DB-94A5-41A70A625E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17" name="Shape 3" hidden="1">
          <a:extLst>
            <a:ext uri="{FF2B5EF4-FFF2-40B4-BE49-F238E27FC236}">
              <a16:creationId xmlns:a16="http://schemas.microsoft.com/office/drawing/2014/main" id="{DD3C6FB9-946C-4E18-8709-3AEC5EC9CC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18" name="Shape 3" hidden="1">
          <a:extLst>
            <a:ext uri="{FF2B5EF4-FFF2-40B4-BE49-F238E27FC236}">
              <a16:creationId xmlns:a16="http://schemas.microsoft.com/office/drawing/2014/main" id="{4477E763-D7C9-4B27-8C23-1DF9B77DBB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19" name="Shape 3" hidden="1">
          <a:extLst>
            <a:ext uri="{FF2B5EF4-FFF2-40B4-BE49-F238E27FC236}">
              <a16:creationId xmlns:a16="http://schemas.microsoft.com/office/drawing/2014/main" id="{E489ABC3-0DF5-4D6C-8A8F-8A50CDBB75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20" name="Shape 3" hidden="1">
          <a:extLst>
            <a:ext uri="{FF2B5EF4-FFF2-40B4-BE49-F238E27FC236}">
              <a16:creationId xmlns:a16="http://schemas.microsoft.com/office/drawing/2014/main" id="{2C5D5400-9ACF-4034-8BBF-777FD49598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21" name="Shape 3" hidden="1">
          <a:extLst>
            <a:ext uri="{FF2B5EF4-FFF2-40B4-BE49-F238E27FC236}">
              <a16:creationId xmlns:a16="http://schemas.microsoft.com/office/drawing/2014/main" id="{EC92D227-C5CE-4223-A09B-5E38F93E4A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22" name="Shape 3" hidden="1">
          <a:extLst>
            <a:ext uri="{FF2B5EF4-FFF2-40B4-BE49-F238E27FC236}">
              <a16:creationId xmlns:a16="http://schemas.microsoft.com/office/drawing/2014/main" id="{5097F1FC-FB44-4F41-896C-2149E8D108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23" name="Shape 3" hidden="1">
          <a:extLst>
            <a:ext uri="{FF2B5EF4-FFF2-40B4-BE49-F238E27FC236}">
              <a16:creationId xmlns:a16="http://schemas.microsoft.com/office/drawing/2014/main" id="{94FA47EA-45C0-4007-A3B8-58DB3F0A9A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24" name="Shape 3" hidden="1">
          <a:extLst>
            <a:ext uri="{FF2B5EF4-FFF2-40B4-BE49-F238E27FC236}">
              <a16:creationId xmlns:a16="http://schemas.microsoft.com/office/drawing/2014/main" id="{D6F4F0B7-45D8-447A-9F7B-7894DCF7EB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25" name="Shape 3" hidden="1">
          <a:extLst>
            <a:ext uri="{FF2B5EF4-FFF2-40B4-BE49-F238E27FC236}">
              <a16:creationId xmlns:a16="http://schemas.microsoft.com/office/drawing/2014/main" id="{79D8A36A-92C0-4034-AAC9-EA446D6316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26" name="Shape 3" hidden="1">
          <a:extLst>
            <a:ext uri="{FF2B5EF4-FFF2-40B4-BE49-F238E27FC236}">
              <a16:creationId xmlns:a16="http://schemas.microsoft.com/office/drawing/2014/main" id="{B7B57AAB-DA9D-4D5F-ADC5-BBEF368DAF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27" name="Shape 3" hidden="1">
          <a:extLst>
            <a:ext uri="{FF2B5EF4-FFF2-40B4-BE49-F238E27FC236}">
              <a16:creationId xmlns:a16="http://schemas.microsoft.com/office/drawing/2014/main" id="{A9B1CBDA-6A43-4711-A201-DDB8BE622A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28" name="Shape 3" hidden="1">
          <a:extLst>
            <a:ext uri="{FF2B5EF4-FFF2-40B4-BE49-F238E27FC236}">
              <a16:creationId xmlns:a16="http://schemas.microsoft.com/office/drawing/2014/main" id="{E8AD9A2E-9767-4734-8E43-86DA6F7DFF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29" name="Shape 3" hidden="1">
          <a:extLst>
            <a:ext uri="{FF2B5EF4-FFF2-40B4-BE49-F238E27FC236}">
              <a16:creationId xmlns:a16="http://schemas.microsoft.com/office/drawing/2014/main" id="{789EDCD7-933A-4A67-93B1-53770920F1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30" name="Shape 3" hidden="1">
          <a:extLst>
            <a:ext uri="{FF2B5EF4-FFF2-40B4-BE49-F238E27FC236}">
              <a16:creationId xmlns:a16="http://schemas.microsoft.com/office/drawing/2014/main" id="{52FC005E-697D-4E59-BD4C-7EB18A94FD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31" name="Shape 3" hidden="1">
          <a:extLst>
            <a:ext uri="{FF2B5EF4-FFF2-40B4-BE49-F238E27FC236}">
              <a16:creationId xmlns:a16="http://schemas.microsoft.com/office/drawing/2014/main" id="{31080260-F4E0-46E6-A528-EACC367A31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32" name="Shape 3" hidden="1">
          <a:extLst>
            <a:ext uri="{FF2B5EF4-FFF2-40B4-BE49-F238E27FC236}">
              <a16:creationId xmlns:a16="http://schemas.microsoft.com/office/drawing/2014/main" id="{13E71D7A-5A91-477A-8EFC-9DF2947A6F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33" name="Shape 3" hidden="1">
          <a:extLst>
            <a:ext uri="{FF2B5EF4-FFF2-40B4-BE49-F238E27FC236}">
              <a16:creationId xmlns:a16="http://schemas.microsoft.com/office/drawing/2014/main" id="{87D0C5DD-52F1-4F6E-A0E3-CFC4C22983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34" name="Shape 3" hidden="1">
          <a:extLst>
            <a:ext uri="{FF2B5EF4-FFF2-40B4-BE49-F238E27FC236}">
              <a16:creationId xmlns:a16="http://schemas.microsoft.com/office/drawing/2014/main" id="{10428723-8535-4BF6-B5B9-92E6E5CC85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35" name="Shape 3" hidden="1">
          <a:extLst>
            <a:ext uri="{FF2B5EF4-FFF2-40B4-BE49-F238E27FC236}">
              <a16:creationId xmlns:a16="http://schemas.microsoft.com/office/drawing/2014/main" id="{88719C8B-D8CE-4556-B526-A7D64927C5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36" name="Shape 3" hidden="1">
          <a:extLst>
            <a:ext uri="{FF2B5EF4-FFF2-40B4-BE49-F238E27FC236}">
              <a16:creationId xmlns:a16="http://schemas.microsoft.com/office/drawing/2014/main" id="{B94D0A85-F1F0-44C5-9F24-7D409B0028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37" name="Shape 3" hidden="1">
          <a:extLst>
            <a:ext uri="{FF2B5EF4-FFF2-40B4-BE49-F238E27FC236}">
              <a16:creationId xmlns:a16="http://schemas.microsoft.com/office/drawing/2014/main" id="{BCBF9EDB-B1EF-424D-B01A-63A150ED66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38" name="Shape 3" hidden="1">
          <a:extLst>
            <a:ext uri="{FF2B5EF4-FFF2-40B4-BE49-F238E27FC236}">
              <a16:creationId xmlns:a16="http://schemas.microsoft.com/office/drawing/2014/main" id="{D6A34AEC-2FFC-40E5-A3BC-1C323245EF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39" name="Shape 3" hidden="1">
          <a:extLst>
            <a:ext uri="{FF2B5EF4-FFF2-40B4-BE49-F238E27FC236}">
              <a16:creationId xmlns:a16="http://schemas.microsoft.com/office/drawing/2014/main" id="{82422C32-0813-4C5E-96F3-79E8642E1B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40" name="Shape 3" hidden="1">
          <a:extLst>
            <a:ext uri="{FF2B5EF4-FFF2-40B4-BE49-F238E27FC236}">
              <a16:creationId xmlns:a16="http://schemas.microsoft.com/office/drawing/2014/main" id="{D670BEED-312F-4808-8533-48470C5969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41" name="Shape 3" hidden="1">
          <a:extLst>
            <a:ext uri="{FF2B5EF4-FFF2-40B4-BE49-F238E27FC236}">
              <a16:creationId xmlns:a16="http://schemas.microsoft.com/office/drawing/2014/main" id="{8B30EB40-0E4B-438F-B54B-345D4EFB18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42" name="Shape 3" hidden="1">
          <a:extLst>
            <a:ext uri="{FF2B5EF4-FFF2-40B4-BE49-F238E27FC236}">
              <a16:creationId xmlns:a16="http://schemas.microsoft.com/office/drawing/2014/main" id="{C7EE9D55-750D-4910-8046-A3183E1D1C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43" name="Shape 3" hidden="1">
          <a:extLst>
            <a:ext uri="{FF2B5EF4-FFF2-40B4-BE49-F238E27FC236}">
              <a16:creationId xmlns:a16="http://schemas.microsoft.com/office/drawing/2014/main" id="{94041CEB-3088-489E-ACFB-E047ED0F49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44" name="Shape 3" hidden="1">
          <a:extLst>
            <a:ext uri="{FF2B5EF4-FFF2-40B4-BE49-F238E27FC236}">
              <a16:creationId xmlns:a16="http://schemas.microsoft.com/office/drawing/2014/main" id="{8EB54AD4-ED85-4962-B986-6CCCFCA60D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45" name="Shape 3" hidden="1">
          <a:extLst>
            <a:ext uri="{FF2B5EF4-FFF2-40B4-BE49-F238E27FC236}">
              <a16:creationId xmlns:a16="http://schemas.microsoft.com/office/drawing/2014/main" id="{A6C96A8C-E737-456E-8A2B-6E05AEA3FA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46" name="Shape 3" hidden="1">
          <a:extLst>
            <a:ext uri="{FF2B5EF4-FFF2-40B4-BE49-F238E27FC236}">
              <a16:creationId xmlns:a16="http://schemas.microsoft.com/office/drawing/2014/main" id="{51DC867F-5F46-42EA-943F-DBCBE62C5A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47" name="Shape 3" hidden="1">
          <a:extLst>
            <a:ext uri="{FF2B5EF4-FFF2-40B4-BE49-F238E27FC236}">
              <a16:creationId xmlns:a16="http://schemas.microsoft.com/office/drawing/2014/main" id="{FF8BCB5D-D3D8-46FD-9F18-B288854660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48" name="Shape 3" hidden="1">
          <a:extLst>
            <a:ext uri="{FF2B5EF4-FFF2-40B4-BE49-F238E27FC236}">
              <a16:creationId xmlns:a16="http://schemas.microsoft.com/office/drawing/2014/main" id="{0501B35A-A14C-4101-BEEC-E167EBA38F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49" name="Shape 3" hidden="1">
          <a:extLst>
            <a:ext uri="{FF2B5EF4-FFF2-40B4-BE49-F238E27FC236}">
              <a16:creationId xmlns:a16="http://schemas.microsoft.com/office/drawing/2014/main" id="{4176CD21-2405-4A45-82A3-D804F0E9AB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50" name="Shape 3" hidden="1">
          <a:extLst>
            <a:ext uri="{FF2B5EF4-FFF2-40B4-BE49-F238E27FC236}">
              <a16:creationId xmlns:a16="http://schemas.microsoft.com/office/drawing/2014/main" id="{1EC97B23-338E-4A6A-8E4C-8894001A1D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51" name="Shape 3" hidden="1">
          <a:extLst>
            <a:ext uri="{FF2B5EF4-FFF2-40B4-BE49-F238E27FC236}">
              <a16:creationId xmlns:a16="http://schemas.microsoft.com/office/drawing/2014/main" id="{487B980B-8E96-43C1-9709-F9A95B80E6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52" name="Shape 3" hidden="1">
          <a:extLst>
            <a:ext uri="{FF2B5EF4-FFF2-40B4-BE49-F238E27FC236}">
              <a16:creationId xmlns:a16="http://schemas.microsoft.com/office/drawing/2014/main" id="{DB7E64B0-0D1B-4FDC-A5A3-88761D3F8B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53" name="Shape 3" hidden="1">
          <a:extLst>
            <a:ext uri="{FF2B5EF4-FFF2-40B4-BE49-F238E27FC236}">
              <a16:creationId xmlns:a16="http://schemas.microsoft.com/office/drawing/2014/main" id="{8EDF59EB-802B-4802-8EBF-5AD31FA746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54" name="Shape 3" hidden="1">
          <a:extLst>
            <a:ext uri="{FF2B5EF4-FFF2-40B4-BE49-F238E27FC236}">
              <a16:creationId xmlns:a16="http://schemas.microsoft.com/office/drawing/2014/main" id="{2A786AB6-FF73-4063-8E16-D9A58F5425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55" name="Shape 3" hidden="1">
          <a:extLst>
            <a:ext uri="{FF2B5EF4-FFF2-40B4-BE49-F238E27FC236}">
              <a16:creationId xmlns:a16="http://schemas.microsoft.com/office/drawing/2014/main" id="{3DEC9B53-19F5-41EF-8E2E-62D9381E5E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56" name="Shape 3" hidden="1">
          <a:extLst>
            <a:ext uri="{FF2B5EF4-FFF2-40B4-BE49-F238E27FC236}">
              <a16:creationId xmlns:a16="http://schemas.microsoft.com/office/drawing/2014/main" id="{06B7435D-D408-4553-9973-12B42D9756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57" name="Shape 3" hidden="1">
          <a:extLst>
            <a:ext uri="{FF2B5EF4-FFF2-40B4-BE49-F238E27FC236}">
              <a16:creationId xmlns:a16="http://schemas.microsoft.com/office/drawing/2014/main" id="{D50594F7-B48F-4446-8AB0-ABDF8B4F83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58" name="Shape 3" hidden="1">
          <a:extLst>
            <a:ext uri="{FF2B5EF4-FFF2-40B4-BE49-F238E27FC236}">
              <a16:creationId xmlns:a16="http://schemas.microsoft.com/office/drawing/2014/main" id="{01FC2342-457C-4BA0-AA33-45CEEE7C0E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59" name="Shape 3" hidden="1">
          <a:extLst>
            <a:ext uri="{FF2B5EF4-FFF2-40B4-BE49-F238E27FC236}">
              <a16:creationId xmlns:a16="http://schemas.microsoft.com/office/drawing/2014/main" id="{4E901C96-0999-4D84-B8C4-A8A6BFC68F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60" name="Shape 3" hidden="1">
          <a:extLst>
            <a:ext uri="{FF2B5EF4-FFF2-40B4-BE49-F238E27FC236}">
              <a16:creationId xmlns:a16="http://schemas.microsoft.com/office/drawing/2014/main" id="{EA78AD94-3432-48B7-A1B1-039F3A86F0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61" name="Shape 3" hidden="1">
          <a:extLst>
            <a:ext uri="{FF2B5EF4-FFF2-40B4-BE49-F238E27FC236}">
              <a16:creationId xmlns:a16="http://schemas.microsoft.com/office/drawing/2014/main" id="{B4C8422F-B8F0-4717-9E35-F0A716DCAB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62" name="Shape 3" hidden="1">
          <a:extLst>
            <a:ext uri="{FF2B5EF4-FFF2-40B4-BE49-F238E27FC236}">
              <a16:creationId xmlns:a16="http://schemas.microsoft.com/office/drawing/2014/main" id="{E4D23A64-0FFB-4184-BE38-BF522EB11C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63" name="Shape 3" hidden="1">
          <a:extLst>
            <a:ext uri="{FF2B5EF4-FFF2-40B4-BE49-F238E27FC236}">
              <a16:creationId xmlns:a16="http://schemas.microsoft.com/office/drawing/2014/main" id="{8EA40F39-4E4C-46D6-98E1-8239D509E7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64" name="Shape 3" hidden="1">
          <a:extLst>
            <a:ext uri="{FF2B5EF4-FFF2-40B4-BE49-F238E27FC236}">
              <a16:creationId xmlns:a16="http://schemas.microsoft.com/office/drawing/2014/main" id="{58C2B7B3-D5A0-4B11-AC65-8CF96FA8E5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65" name="Shape 3" hidden="1">
          <a:extLst>
            <a:ext uri="{FF2B5EF4-FFF2-40B4-BE49-F238E27FC236}">
              <a16:creationId xmlns:a16="http://schemas.microsoft.com/office/drawing/2014/main" id="{AD2A7DA2-625F-44FF-BCDA-427C35F8D5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66" name="Shape 3" hidden="1">
          <a:extLst>
            <a:ext uri="{FF2B5EF4-FFF2-40B4-BE49-F238E27FC236}">
              <a16:creationId xmlns:a16="http://schemas.microsoft.com/office/drawing/2014/main" id="{ACDCF200-5388-4BA8-93A2-5850BCA9C1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67" name="Shape 3" hidden="1">
          <a:extLst>
            <a:ext uri="{FF2B5EF4-FFF2-40B4-BE49-F238E27FC236}">
              <a16:creationId xmlns:a16="http://schemas.microsoft.com/office/drawing/2014/main" id="{8138619E-34BF-4A83-A78C-696E896125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68" name="Shape 3" hidden="1">
          <a:extLst>
            <a:ext uri="{FF2B5EF4-FFF2-40B4-BE49-F238E27FC236}">
              <a16:creationId xmlns:a16="http://schemas.microsoft.com/office/drawing/2014/main" id="{41CB84C0-015D-4B76-8E03-C3A2383ABB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69" name="Shape 3" hidden="1">
          <a:extLst>
            <a:ext uri="{FF2B5EF4-FFF2-40B4-BE49-F238E27FC236}">
              <a16:creationId xmlns:a16="http://schemas.microsoft.com/office/drawing/2014/main" id="{33159F05-FC91-4339-A626-5F009CA2BC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70" name="Shape 3" hidden="1">
          <a:extLst>
            <a:ext uri="{FF2B5EF4-FFF2-40B4-BE49-F238E27FC236}">
              <a16:creationId xmlns:a16="http://schemas.microsoft.com/office/drawing/2014/main" id="{0F5F3F54-2283-44A3-ABBF-58897EE474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71" name="Shape 3" hidden="1">
          <a:extLst>
            <a:ext uri="{FF2B5EF4-FFF2-40B4-BE49-F238E27FC236}">
              <a16:creationId xmlns:a16="http://schemas.microsoft.com/office/drawing/2014/main" id="{CB128093-CA00-4F7B-A188-0FFBA71360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72" name="Shape 3" hidden="1">
          <a:extLst>
            <a:ext uri="{FF2B5EF4-FFF2-40B4-BE49-F238E27FC236}">
              <a16:creationId xmlns:a16="http://schemas.microsoft.com/office/drawing/2014/main" id="{CF99044C-7E0D-4CDE-8755-36495CBACD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73" name="Shape 3" hidden="1">
          <a:extLst>
            <a:ext uri="{FF2B5EF4-FFF2-40B4-BE49-F238E27FC236}">
              <a16:creationId xmlns:a16="http://schemas.microsoft.com/office/drawing/2014/main" id="{E7FE7FAA-7E5E-4F1F-992B-99A84D7712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74" name="Shape 3" hidden="1">
          <a:extLst>
            <a:ext uri="{FF2B5EF4-FFF2-40B4-BE49-F238E27FC236}">
              <a16:creationId xmlns:a16="http://schemas.microsoft.com/office/drawing/2014/main" id="{6DB19436-D441-4B42-B1F1-C9CEC7F503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75" name="Shape 3" hidden="1">
          <a:extLst>
            <a:ext uri="{FF2B5EF4-FFF2-40B4-BE49-F238E27FC236}">
              <a16:creationId xmlns:a16="http://schemas.microsoft.com/office/drawing/2014/main" id="{430F8424-39EE-4166-AFA9-D90D84D961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76" name="Shape 3" hidden="1">
          <a:extLst>
            <a:ext uri="{FF2B5EF4-FFF2-40B4-BE49-F238E27FC236}">
              <a16:creationId xmlns:a16="http://schemas.microsoft.com/office/drawing/2014/main" id="{58CDA3D3-D0F6-4129-B70C-0FE5909C82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77" name="Shape 3" hidden="1">
          <a:extLst>
            <a:ext uri="{FF2B5EF4-FFF2-40B4-BE49-F238E27FC236}">
              <a16:creationId xmlns:a16="http://schemas.microsoft.com/office/drawing/2014/main" id="{6D2A82C0-5EFF-42E4-AA30-194A26B0DD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78" name="Shape 3" hidden="1">
          <a:extLst>
            <a:ext uri="{FF2B5EF4-FFF2-40B4-BE49-F238E27FC236}">
              <a16:creationId xmlns:a16="http://schemas.microsoft.com/office/drawing/2014/main" id="{CA678948-F8D3-4868-8F2F-3EA8D5A16E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79" name="Shape 3" hidden="1">
          <a:extLst>
            <a:ext uri="{FF2B5EF4-FFF2-40B4-BE49-F238E27FC236}">
              <a16:creationId xmlns:a16="http://schemas.microsoft.com/office/drawing/2014/main" id="{278CC9F8-D43B-4183-BC80-51283F6780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80" name="Shape 3" hidden="1">
          <a:extLst>
            <a:ext uri="{FF2B5EF4-FFF2-40B4-BE49-F238E27FC236}">
              <a16:creationId xmlns:a16="http://schemas.microsoft.com/office/drawing/2014/main" id="{17D8D7C8-33A7-47AF-8661-BBF7E8C9AE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81" name="Shape 3" hidden="1">
          <a:extLst>
            <a:ext uri="{FF2B5EF4-FFF2-40B4-BE49-F238E27FC236}">
              <a16:creationId xmlns:a16="http://schemas.microsoft.com/office/drawing/2014/main" id="{55EE4454-8718-4C1B-9C77-2C8AA731B3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82" name="Shape 3" hidden="1">
          <a:extLst>
            <a:ext uri="{FF2B5EF4-FFF2-40B4-BE49-F238E27FC236}">
              <a16:creationId xmlns:a16="http://schemas.microsoft.com/office/drawing/2014/main" id="{D7693E65-994D-4A06-AAB9-7CE8AF4881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83" name="Shape 3" hidden="1">
          <a:extLst>
            <a:ext uri="{FF2B5EF4-FFF2-40B4-BE49-F238E27FC236}">
              <a16:creationId xmlns:a16="http://schemas.microsoft.com/office/drawing/2014/main" id="{DFE02F5C-77CB-45C7-912C-96AEBFDAFD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84" name="Shape 3" hidden="1">
          <a:extLst>
            <a:ext uri="{FF2B5EF4-FFF2-40B4-BE49-F238E27FC236}">
              <a16:creationId xmlns:a16="http://schemas.microsoft.com/office/drawing/2014/main" id="{A919A553-A763-4A88-A19F-40689B1799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85" name="Shape 3" hidden="1">
          <a:extLst>
            <a:ext uri="{FF2B5EF4-FFF2-40B4-BE49-F238E27FC236}">
              <a16:creationId xmlns:a16="http://schemas.microsoft.com/office/drawing/2014/main" id="{657792A4-7BE0-40F4-9D63-285E687875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86" name="Shape 3" hidden="1">
          <a:extLst>
            <a:ext uri="{FF2B5EF4-FFF2-40B4-BE49-F238E27FC236}">
              <a16:creationId xmlns:a16="http://schemas.microsoft.com/office/drawing/2014/main" id="{248D8E57-68E9-49EC-98C2-02B7091DA5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87" name="Shape 3" hidden="1">
          <a:extLst>
            <a:ext uri="{FF2B5EF4-FFF2-40B4-BE49-F238E27FC236}">
              <a16:creationId xmlns:a16="http://schemas.microsoft.com/office/drawing/2014/main" id="{DDD0E087-08CB-451A-9433-6B8C517C57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88" name="Shape 3" hidden="1">
          <a:extLst>
            <a:ext uri="{FF2B5EF4-FFF2-40B4-BE49-F238E27FC236}">
              <a16:creationId xmlns:a16="http://schemas.microsoft.com/office/drawing/2014/main" id="{313113FA-BD82-4D53-9EEC-940BAA1044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89" name="Shape 3" hidden="1">
          <a:extLst>
            <a:ext uri="{FF2B5EF4-FFF2-40B4-BE49-F238E27FC236}">
              <a16:creationId xmlns:a16="http://schemas.microsoft.com/office/drawing/2014/main" id="{976342F6-1410-4115-941F-1A993C8E6F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90" name="Shape 3" hidden="1">
          <a:extLst>
            <a:ext uri="{FF2B5EF4-FFF2-40B4-BE49-F238E27FC236}">
              <a16:creationId xmlns:a16="http://schemas.microsoft.com/office/drawing/2014/main" id="{99D51F7D-9E50-41B5-9AEF-582EB31421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91" name="Shape 3" hidden="1">
          <a:extLst>
            <a:ext uri="{FF2B5EF4-FFF2-40B4-BE49-F238E27FC236}">
              <a16:creationId xmlns:a16="http://schemas.microsoft.com/office/drawing/2014/main" id="{3BC0E969-63D1-4D0A-A72D-6715FA20CF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92" name="Shape 3" hidden="1">
          <a:extLst>
            <a:ext uri="{FF2B5EF4-FFF2-40B4-BE49-F238E27FC236}">
              <a16:creationId xmlns:a16="http://schemas.microsoft.com/office/drawing/2014/main" id="{1887D342-36EB-4FF5-8A85-203862E93F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93" name="Shape 3" hidden="1">
          <a:extLst>
            <a:ext uri="{FF2B5EF4-FFF2-40B4-BE49-F238E27FC236}">
              <a16:creationId xmlns:a16="http://schemas.microsoft.com/office/drawing/2014/main" id="{21469235-2C66-4192-AACF-6F612BAED4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94" name="Shape 3" hidden="1">
          <a:extLst>
            <a:ext uri="{FF2B5EF4-FFF2-40B4-BE49-F238E27FC236}">
              <a16:creationId xmlns:a16="http://schemas.microsoft.com/office/drawing/2014/main" id="{DA3039A3-C8CE-45A3-9751-0A6479DBF1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95" name="Shape 3" hidden="1">
          <a:extLst>
            <a:ext uri="{FF2B5EF4-FFF2-40B4-BE49-F238E27FC236}">
              <a16:creationId xmlns:a16="http://schemas.microsoft.com/office/drawing/2014/main" id="{7F10BC29-E602-41A7-91AA-D128E5D1B8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96" name="Shape 3" hidden="1">
          <a:extLst>
            <a:ext uri="{FF2B5EF4-FFF2-40B4-BE49-F238E27FC236}">
              <a16:creationId xmlns:a16="http://schemas.microsoft.com/office/drawing/2014/main" id="{8A41ED1C-F2E9-43E4-B333-38DF0FB8AB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97" name="Shape 3" hidden="1">
          <a:extLst>
            <a:ext uri="{FF2B5EF4-FFF2-40B4-BE49-F238E27FC236}">
              <a16:creationId xmlns:a16="http://schemas.microsoft.com/office/drawing/2014/main" id="{3274371E-5E48-41EE-8323-0CED7FB498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98" name="Shape 3" hidden="1">
          <a:extLst>
            <a:ext uri="{FF2B5EF4-FFF2-40B4-BE49-F238E27FC236}">
              <a16:creationId xmlns:a16="http://schemas.microsoft.com/office/drawing/2014/main" id="{7E078639-BA82-4977-B62F-3A37F62C52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99" name="Shape 3" hidden="1">
          <a:extLst>
            <a:ext uri="{FF2B5EF4-FFF2-40B4-BE49-F238E27FC236}">
              <a16:creationId xmlns:a16="http://schemas.microsoft.com/office/drawing/2014/main" id="{40CCF0F4-BB34-4E6E-9096-DE505FC3E3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00" name="Shape 3" hidden="1">
          <a:extLst>
            <a:ext uri="{FF2B5EF4-FFF2-40B4-BE49-F238E27FC236}">
              <a16:creationId xmlns:a16="http://schemas.microsoft.com/office/drawing/2014/main" id="{1C5CD0D7-3153-48E4-9A4D-0B69005C29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01" name="Shape 3" hidden="1">
          <a:extLst>
            <a:ext uri="{FF2B5EF4-FFF2-40B4-BE49-F238E27FC236}">
              <a16:creationId xmlns:a16="http://schemas.microsoft.com/office/drawing/2014/main" id="{65A164B1-A9AB-42AE-AA9D-F4BDC40C13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02" name="Shape 3" hidden="1">
          <a:extLst>
            <a:ext uri="{FF2B5EF4-FFF2-40B4-BE49-F238E27FC236}">
              <a16:creationId xmlns:a16="http://schemas.microsoft.com/office/drawing/2014/main" id="{EFD0DF51-4596-42E4-B6B6-2B11ADD0C8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03" name="Shape 3" hidden="1">
          <a:extLst>
            <a:ext uri="{FF2B5EF4-FFF2-40B4-BE49-F238E27FC236}">
              <a16:creationId xmlns:a16="http://schemas.microsoft.com/office/drawing/2014/main" id="{42A0BEE6-C450-4AC5-8140-9F1061ACF6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04" name="Shape 3" hidden="1">
          <a:extLst>
            <a:ext uri="{FF2B5EF4-FFF2-40B4-BE49-F238E27FC236}">
              <a16:creationId xmlns:a16="http://schemas.microsoft.com/office/drawing/2014/main" id="{09DB321C-B7DA-4CDE-9263-E95209BA53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05" name="Shape 3" hidden="1">
          <a:extLst>
            <a:ext uri="{FF2B5EF4-FFF2-40B4-BE49-F238E27FC236}">
              <a16:creationId xmlns:a16="http://schemas.microsoft.com/office/drawing/2014/main" id="{0EFF3206-CAF5-4D1B-ABE8-31E8C32C75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06" name="Shape 3" hidden="1">
          <a:extLst>
            <a:ext uri="{FF2B5EF4-FFF2-40B4-BE49-F238E27FC236}">
              <a16:creationId xmlns:a16="http://schemas.microsoft.com/office/drawing/2014/main" id="{2B48A706-4641-4755-B7C0-C1BE06E2C4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07" name="Shape 3" hidden="1">
          <a:extLst>
            <a:ext uri="{FF2B5EF4-FFF2-40B4-BE49-F238E27FC236}">
              <a16:creationId xmlns:a16="http://schemas.microsoft.com/office/drawing/2014/main" id="{EE20993B-E445-4689-B46A-6793994E6E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08" name="Shape 3" hidden="1">
          <a:extLst>
            <a:ext uri="{FF2B5EF4-FFF2-40B4-BE49-F238E27FC236}">
              <a16:creationId xmlns:a16="http://schemas.microsoft.com/office/drawing/2014/main" id="{D78E6097-20C7-4A90-9251-B50CD4C17B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09" name="Shape 3" hidden="1">
          <a:extLst>
            <a:ext uri="{FF2B5EF4-FFF2-40B4-BE49-F238E27FC236}">
              <a16:creationId xmlns:a16="http://schemas.microsoft.com/office/drawing/2014/main" id="{3872E503-020C-4AE2-A3A9-B650F82F87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10" name="Shape 3" hidden="1">
          <a:extLst>
            <a:ext uri="{FF2B5EF4-FFF2-40B4-BE49-F238E27FC236}">
              <a16:creationId xmlns:a16="http://schemas.microsoft.com/office/drawing/2014/main" id="{F5CD3AC9-7BF3-42E0-881A-FED410B1CC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11" name="Shape 3" hidden="1">
          <a:extLst>
            <a:ext uri="{FF2B5EF4-FFF2-40B4-BE49-F238E27FC236}">
              <a16:creationId xmlns:a16="http://schemas.microsoft.com/office/drawing/2014/main" id="{FACB728B-3A82-45F2-9F11-541AB9C609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12" name="Shape 3" hidden="1">
          <a:extLst>
            <a:ext uri="{FF2B5EF4-FFF2-40B4-BE49-F238E27FC236}">
              <a16:creationId xmlns:a16="http://schemas.microsoft.com/office/drawing/2014/main" id="{FEA30A72-8D82-405C-8E54-796BD6CCDF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13" name="Shape 3" hidden="1">
          <a:extLst>
            <a:ext uri="{FF2B5EF4-FFF2-40B4-BE49-F238E27FC236}">
              <a16:creationId xmlns:a16="http://schemas.microsoft.com/office/drawing/2014/main" id="{4F303887-7039-42E2-B5BF-06455C4E84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14" name="Shape 3" hidden="1">
          <a:extLst>
            <a:ext uri="{FF2B5EF4-FFF2-40B4-BE49-F238E27FC236}">
              <a16:creationId xmlns:a16="http://schemas.microsoft.com/office/drawing/2014/main" id="{85850797-4457-429C-A5B2-49A55DE689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15" name="Shape 3" hidden="1">
          <a:extLst>
            <a:ext uri="{FF2B5EF4-FFF2-40B4-BE49-F238E27FC236}">
              <a16:creationId xmlns:a16="http://schemas.microsoft.com/office/drawing/2014/main" id="{F3AD19AE-DAC6-4BCA-8C1E-2A24263A37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16" name="Shape 3" hidden="1">
          <a:extLst>
            <a:ext uri="{FF2B5EF4-FFF2-40B4-BE49-F238E27FC236}">
              <a16:creationId xmlns:a16="http://schemas.microsoft.com/office/drawing/2014/main" id="{BC5D2D5F-E904-4305-9A07-D0949DBCF4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17" name="Shape 3" hidden="1">
          <a:extLst>
            <a:ext uri="{FF2B5EF4-FFF2-40B4-BE49-F238E27FC236}">
              <a16:creationId xmlns:a16="http://schemas.microsoft.com/office/drawing/2014/main" id="{DCA550C8-B40E-4C44-AA07-474D1B344C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18" name="Shape 3" hidden="1">
          <a:extLst>
            <a:ext uri="{FF2B5EF4-FFF2-40B4-BE49-F238E27FC236}">
              <a16:creationId xmlns:a16="http://schemas.microsoft.com/office/drawing/2014/main" id="{3062C292-97BB-4E70-9D40-B1664DE98C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19" name="Shape 3" hidden="1">
          <a:extLst>
            <a:ext uri="{FF2B5EF4-FFF2-40B4-BE49-F238E27FC236}">
              <a16:creationId xmlns:a16="http://schemas.microsoft.com/office/drawing/2014/main" id="{BE4AA616-D008-42B0-B72B-B42A270D90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20" name="Shape 3" hidden="1">
          <a:extLst>
            <a:ext uri="{FF2B5EF4-FFF2-40B4-BE49-F238E27FC236}">
              <a16:creationId xmlns:a16="http://schemas.microsoft.com/office/drawing/2014/main" id="{EA69CF7E-38B2-4A0A-859E-C32C396AC3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21" name="Shape 3" hidden="1">
          <a:extLst>
            <a:ext uri="{FF2B5EF4-FFF2-40B4-BE49-F238E27FC236}">
              <a16:creationId xmlns:a16="http://schemas.microsoft.com/office/drawing/2014/main" id="{D06C5F28-BFAF-484E-BD3C-AC267E86CE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22" name="Shape 3" hidden="1">
          <a:extLst>
            <a:ext uri="{FF2B5EF4-FFF2-40B4-BE49-F238E27FC236}">
              <a16:creationId xmlns:a16="http://schemas.microsoft.com/office/drawing/2014/main" id="{96880D96-CF9C-4351-8538-79311615BB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23" name="Shape 3" hidden="1">
          <a:extLst>
            <a:ext uri="{FF2B5EF4-FFF2-40B4-BE49-F238E27FC236}">
              <a16:creationId xmlns:a16="http://schemas.microsoft.com/office/drawing/2014/main" id="{6EDE9DFC-7307-410D-86AD-E2466D62E4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24" name="Shape 3" hidden="1">
          <a:extLst>
            <a:ext uri="{FF2B5EF4-FFF2-40B4-BE49-F238E27FC236}">
              <a16:creationId xmlns:a16="http://schemas.microsoft.com/office/drawing/2014/main" id="{83FC54B9-494E-4079-BF88-45D73DCBDF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25" name="Shape 3" hidden="1">
          <a:extLst>
            <a:ext uri="{FF2B5EF4-FFF2-40B4-BE49-F238E27FC236}">
              <a16:creationId xmlns:a16="http://schemas.microsoft.com/office/drawing/2014/main" id="{66F743E9-80C0-433C-BC9F-883F975005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26" name="Shape 3" hidden="1">
          <a:extLst>
            <a:ext uri="{FF2B5EF4-FFF2-40B4-BE49-F238E27FC236}">
              <a16:creationId xmlns:a16="http://schemas.microsoft.com/office/drawing/2014/main" id="{4F295B03-64A0-497E-9F35-09252D9483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27" name="Shape 3" hidden="1">
          <a:extLst>
            <a:ext uri="{FF2B5EF4-FFF2-40B4-BE49-F238E27FC236}">
              <a16:creationId xmlns:a16="http://schemas.microsoft.com/office/drawing/2014/main" id="{509D422C-44AC-4D80-B787-2AC7368E06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28" name="Shape 3" hidden="1">
          <a:extLst>
            <a:ext uri="{FF2B5EF4-FFF2-40B4-BE49-F238E27FC236}">
              <a16:creationId xmlns:a16="http://schemas.microsoft.com/office/drawing/2014/main" id="{24298B78-4036-49AF-87F3-248AC9130E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29" name="Shape 3" hidden="1">
          <a:extLst>
            <a:ext uri="{FF2B5EF4-FFF2-40B4-BE49-F238E27FC236}">
              <a16:creationId xmlns:a16="http://schemas.microsoft.com/office/drawing/2014/main" id="{057D8C2E-9F8D-4181-A89D-4C655D8CE8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30" name="Shape 3" hidden="1">
          <a:extLst>
            <a:ext uri="{FF2B5EF4-FFF2-40B4-BE49-F238E27FC236}">
              <a16:creationId xmlns:a16="http://schemas.microsoft.com/office/drawing/2014/main" id="{53E79F73-159C-45B0-B981-19B5800035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31" name="Shape 3" hidden="1">
          <a:extLst>
            <a:ext uri="{FF2B5EF4-FFF2-40B4-BE49-F238E27FC236}">
              <a16:creationId xmlns:a16="http://schemas.microsoft.com/office/drawing/2014/main" id="{821E7845-D434-4FCB-A33E-F00F665B5F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32" name="Shape 3" hidden="1">
          <a:extLst>
            <a:ext uri="{FF2B5EF4-FFF2-40B4-BE49-F238E27FC236}">
              <a16:creationId xmlns:a16="http://schemas.microsoft.com/office/drawing/2014/main" id="{39203F1D-16D9-4374-A89B-73BD444675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33" name="Shape 3" hidden="1">
          <a:extLst>
            <a:ext uri="{FF2B5EF4-FFF2-40B4-BE49-F238E27FC236}">
              <a16:creationId xmlns:a16="http://schemas.microsoft.com/office/drawing/2014/main" id="{A3B44E03-57B1-4EB6-AC53-6A5AD85822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34" name="Shape 3" hidden="1">
          <a:extLst>
            <a:ext uri="{FF2B5EF4-FFF2-40B4-BE49-F238E27FC236}">
              <a16:creationId xmlns:a16="http://schemas.microsoft.com/office/drawing/2014/main" id="{FD91B49D-2416-4CE7-888A-BF4230CC67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35" name="Shape 3" hidden="1">
          <a:extLst>
            <a:ext uri="{FF2B5EF4-FFF2-40B4-BE49-F238E27FC236}">
              <a16:creationId xmlns:a16="http://schemas.microsoft.com/office/drawing/2014/main" id="{BFB23127-8EB0-48E9-A73C-A27C68C502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36" name="Shape 3" hidden="1">
          <a:extLst>
            <a:ext uri="{FF2B5EF4-FFF2-40B4-BE49-F238E27FC236}">
              <a16:creationId xmlns:a16="http://schemas.microsoft.com/office/drawing/2014/main" id="{5510196C-AA5A-455F-9548-AADDD45B2E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37" name="Shape 3" hidden="1">
          <a:extLst>
            <a:ext uri="{FF2B5EF4-FFF2-40B4-BE49-F238E27FC236}">
              <a16:creationId xmlns:a16="http://schemas.microsoft.com/office/drawing/2014/main" id="{6C65CA0E-3E04-4772-AEE6-50E264C9BE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38" name="Shape 3" hidden="1">
          <a:extLst>
            <a:ext uri="{FF2B5EF4-FFF2-40B4-BE49-F238E27FC236}">
              <a16:creationId xmlns:a16="http://schemas.microsoft.com/office/drawing/2014/main" id="{A666ACD6-CD4D-4816-9D86-B16E247307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39" name="Shape 3" hidden="1">
          <a:extLst>
            <a:ext uri="{FF2B5EF4-FFF2-40B4-BE49-F238E27FC236}">
              <a16:creationId xmlns:a16="http://schemas.microsoft.com/office/drawing/2014/main" id="{80F1AAE4-2D82-4704-9D43-A3B17303D0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40" name="Shape 3" hidden="1">
          <a:extLst>
            <a:ext uri="{FF2B5EF4-FFF2-40B4-BE49-F238E27FC236}">
              <a16:creationId xmlns:a16="http://schemas.microsoft.com/office/drawing/2014/main" id="{61CCEBEB-EC6A-4970-A368-FD421FC6E4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41" name="Shape 3" hidden="1">
          <a:extLst>
            <a:ext uri="{FF2B5EF4-FFF2-40B4-BE49-F238E27FC236}">
              <a16:creationId xmlns:a16="http://schemas.microsoft.com/office/drawing/2014/main" id="{A23DBD4E-F01F-4385-82A6-34FA3679DB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42" name="Shape 3" hidden="1">
          <a:extLst>
            <a:ext uri="{FF2B5EF4-FFF2-40B4-BE49-F238E27FC236}">
              <a16:creationId xmlns:a16="http://schemas.microsoft.com/office/drawing/2014/main" id="{B5850776-5460-4EA8-AF4D-73F317F90F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43" name="Shape 3" hidden="1">
          <a:extLst>
            <a:ext uri="{FF2B5EF4-FFF2-40B4-BE49-F238E27FC236}">
              <a16:creationId xmlns:a16="http://schemas.microsoft.com/office/drawing/2014/main" id="{784DC22A-5DF7-4EC6-9D44-6CFFF72DBB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44" name="Shape 3" hidden="1">
          <a:extLst>
            <a:ext uri="{FF2B5EF4-FFF2-40B4-BE49-F238E27FC236}">
              <a16:creationId xmlns:a16="http://schemas.microsoft.com/office/drawing/2014/main" id="{14466479-2917-44E0-BA50-4DEE469E23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45" name="Shape 3" hidden="1">
          <a:extLst>
            <a:ext uri="{FF2B5EF4-FFF2-40B4-BE49-F238E27FC236}">
              <a16:creationId xmlns:a16="http://schemas.microsoft.com/office/drawing/2014/main" id="{4496C1DD-BCE1-463A-BF03-CC76239D29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46" name="Shape 3" hidden="1">
          <a:extLst>
            <a:ext uri="{FF2B5EF4-FFF2-40B4-BE49-F238E27FC236}">
              <a16:creationId xmlns:a16="http://schemas.microsoft.com/office/drawing/2014/main" id="{B6D56C58-1F65-486A-8F9E-C10502C0F7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47" name="Shape 3" hidden="1">
          <a:extLst>
            <a:ext uri="{FF2B5EF4-FFF2-40B4-BE49-F238E27FC236}">
              <a16:creationId xmlns:a16="http://schemas.microsoft.com/office/drawing/2014/main" id="{109EAEFA-75E4-48A2-8DF2-FEB58F6D84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48" name="Shape 3" hidden="1">
          <a:extLst>
            <a:ext uri="{FF2B5EF4-FFF2-40B4-BE49-F238E27FC236}">
              <a16:creationId xmlns:a16="http://schemas.microsoft.com/office/drawing/2014/main" id="{DA94A430-A5CD-4484-9B6E-6365BEC2B3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49" name="Shape 3" hidden="1">
          <a:extLst>
            <a:ext uri="{FF2B5EF4-FFF2-40B4-BE49-F238E27FC236}">
              <a16:creationId xmlns:a16="http://schemas.microsoft.com/office/drawing/2014/main" id="{8CA7C0E8-2CFE-43EA-9D8A-F0231D4402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50" name="Shape 3" hidden="1">
          <a:extLst>
            <a:ext uri="{FF2B5EF4-FFF2-40B4-BE49-F238E27FC236}">
              <a16:creationId xmlns:a16="http://schemas.microsoft.com/office/drawing/2014/main" id="{D5E4F0C0-0BA2-4BC6-999E-903CCEA5DA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51" name="Shape 3" hidden="1">
          <a:extLst>
            <a:ext uri="{FF2B5EF4-FFF2-40B4-BE49-F238E27FC236}">
              <a16:creationId xmlns:a16="http://schemas.microsoft.com/office/drawing/2014/main" id="{C59271F3-8A20-4165-949A-D25FD60445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52" name="Shape 3" hidden="1">
          <a:extLst>
            <a:ext uri="{FF2B5EF4-FFF2-40B4-BE49-F238E27FC236}">
              <a16:creationId xmlns:a16="http://schemas.microsoft.com/office/drawing/2014/main" id="{E7C5BD04-3684-4487-876C-D3D873E837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53" name="Shape 3" hidden="1">
          <a:extLst>
            <a:ext uri="{FF2B5EF4-FFF2-40B4-BE49-F238E27FC236}">
              <a16:creationId xmlns:a16="http://schemas.microsoft.com/office/drawing/2014/main" id="{31F3190C-8DBF-4DA3-97E5-E5E5C4FF6F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54" name="Shape 3" hidden="1">
          <a:extLst>
            <a:ext uri="{FF2B5EF4-FFF2-40B4-BE49-F238E27FC236}">
              <a16:creationId xmlns:a16="http://schemas.microsoft.com/office/drawing/2014/main" id="{7E5AB138-A987-40F2-B2D4-8650B8526A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55" name="Shape 3" hidden="1">
          <a:extLst>
            <a:ext uri="{FF2B5EF4-FFF2-40B4-BE49-F238E27FC236}">
              <a16:creationId xmlns:a16="http://schemas.microsoft.com/office/drawing/2014/main" id="{4CFFBB98-7749-493F-97CA-2F45933114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56" name="Shape 3" hidden="1">
          <a:extLst>
            <a:ext uri="{FF2B5EF4-FFF2-40B4-BE49-F238E27FC236}">
              <a16:creationId xmlns:a16="http://schemas.microsoft.com/office/drawing/2014/main" id="{F2DFF67F-A762-470D-A478-CE7C3079CB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57" name="Shape 3" hidden="1">
          <a:extLst>
            <a:ext uri="{FF2B5EF4-FFF2-40B4-BE49-F238E27FC236}">
              <a16:creationId xmlns:a16="http://schemas.microsoft.com/office/drawing/2014/main" id="{4DA4757F-5ED0-4BCF-96AC-463B48D445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58" name="Shape 3" hidden="1">
          <a:extLst>
            <a:ext uri="{FF2B5EF4-FFF2-40B4-BE49-F238E27FC236}">
              <a16:creationId xmlns:a16="http://schemas.microsoft.com/office/drawing/2014/main" id="{D64F8E18-FDF2-415D-94A7-ED0A60F3B0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59" name="Shape 3" hidden="1">
          <a:extLst>
            <a:ext uri="{FF2B5EF4-FFF2-40B4-BE49-F238E27FC236}">
              <a16:creationId xmlns:a16="http://schemas.microsoft.com/office/drawing/2014/main" id="{23B61D09-AB2B-4295-8E76-2F03AEE338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60" name="Shape 3" hidden="1">
          <a:extLst>
            <a:ext uri="{FF2B5EF4-FFF2-40B4-BE49-F238E27FC236}">
              <a16:creationId xmlns:a16="http://schemas.microsoft.com/office/drawing/2014/main" id="{3D261940-BE0A-44B2-A789-FDD245F4F7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61" name="Shape 3" hidden="1">
          <a:extLst>
            <a:ext uri="{FF2B5EF4-FFF2-40B4-BE49-F238E27FC236}">
              <a16:creationId xmlns:a16="http://schemas.microsoft.com/office/drawing/2014/main" id="{05433B8E-6F2D-4FD9-B390-CCEE407445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62" name="Shape 3" hidden="1">
          <a:extLst>
            <a:ext uri="{FF2B5EF4-FFF2-40B4-BE49-F238E27FC236}">
              <a16:creationId xmlns:a16="http://schemas.microsoft.com/office/drawing/2014/main" id="{BEBB25CA-80FB-412C-A065-4B3BE8EBC6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63" name="Shape 3" hidden="1">
          <a:extLst>
            <a:ext uri="{FF2B5EF4-FFF2-40B4-BE49-F238E27FC236}">
              <a16:creationId xmlns:a16="http://schemas.microsoft.com/office/drawing/2014/main" id="{662B9B2D-18AE-4FD6-8250-862CB57677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64" name="Shape 3" hidden="1">
          <a:extLst>
            <a:ext uri="{FF2B5EF4-FFF2-40B4-BE49-F238E27FC236}">
              <a16:creationId xmlns:a16="http://schemas.microsoft.com/office/drawing/2014/main" id="{6A6479CC-18D3-4093-BDF9-FE099E7049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65" name="Shape 3" hidden="1">
          <a:extLst>
            <a:ext uri="{FF2B5EF4-FFF2-40B4-BE49-F238E27FC236}">
              <a16:creationId xmlns:a16="http://schemas.microsoft.com/office/drawing/2014/main" id="{518649E9-D1E9-4B53-B09B-71B5CAC98B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66" name="Shape 3" hidden="1">
          <a:extLst>
            <a:ext uri="{FF2B5EF4-FFF2-40B4-BE49-F238E27FC236}">
              <a16:creationId xmlns:a16="http://schemas.microsoft.com/office/drawing/2014/main" id="{AAFEE76A-88E4-4361-9CF1-64F08860D1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67" name="Shape 3" hidden="1">
          <a:extLst>
            <a:ext uri="{FF2B5EF4-FFF2-40B4-BE49-F238E27FC236}">
              <a16:creationId xmlns:a16="http://schemas.microsoft.com/office/drawing/2014/main" id="{ECF27F7E-73BC-487A-8BB1-9D56DE823B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68" name="Shape 3" hidden="1">
          <a:extLst>
            <a:ext uri="{FF2B5EF4-FFF2-40B4-BE49-F238E27FC236}">
              <a16:creationId xmlns:a16="http://schemas.microsoft.com/office/drawing/2014/main" id="{B38D67DD-C70D-4D2E-B3D3-8A8F406C04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69" name="Shape 3" hidden="1">
          <a:extLst>
            <a:ext uri="{FF2B5EF4-FFF2-40B4-BE49-F238E27FC236}">
              <a16:creationId xmlns:a16="http://schemas.microsoft.com/office/drawing/2014/main" id="{0EBFE8FD-A7DB-40CB-BE3B-0800EF194E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70" name="Shape 3" hidden="1">
          <a:extLst>
            <a:ext uri="{FF2B5EF4-FFF2-40B4-BE49-F238E27FC236}">
              <a16:creationId xmlns:a16="http://schemas.microsoft.com/office/drawing/2014/main" id="{138562C5-7AED-4A1D-847D-E770B50B36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71" name="Shape 3" hidden="1">
          <a:extLst>
            <a:ext uri="{FF2B5EF4-FFF2-40B4-BE49-F238E27FC236}">
              <a16:creationId xmlns:a16="http://schemas.microsoft.com/office/drawing/2014/main" id="{027788B8-AF1F-4DFC-9723-3C51DC3C5C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72" name="Shape 3" hidden="1">
          <a:extLst>
            <a:ext uri="{FF2B5EF4-FFF2-40B4-BE49-F238E27FC236}">
              <a16:creationId xmlns:a16="http://schemas.microsoft.com/office/drawing/2014/main" id="{6533B729-33BF-4E88-9126-7A3B4D42B1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73" name="Shape 3" hidden="1">
          <a:extLst>
            <a:ext uri="{FF2B5EF4-FFF2-40B4-BE49-F238E27FC236}">
              <a16:creationId xmlns:a16="http://schemas.microsoft.com/office/drawing/2014/main" id="{9AA4C052-1E20-41AF-B3C8-AB0975E386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74" name="Shape 3" hidden="1">
          <a:extLst>
            <a:ext uri="{FF2B5EF4-FFF2-40B4-BE49-F238E27FC236}">
              <a16:creationId xmlns:a16="http://schemas.microsoft.com/office/drawing/2014/main" id="{88739F1E-9F9B-4532-8A31-15F7812668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75" name="Shape 3" hidden="1">
          <a:extLst>
            <a:ext uri="{FF2B5EF4-FFF2-40B4-BE49-F238E27FC236}">
              <a16:creationId xmlns:a16="http://schemas.microsoft.com/office/drawing/2014/main" id="{696F46AB-CE05-4BC3-AC8D-77AF2CAD5F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76" name="Shape 3" hidden="1">
          <a:extLst>
            <a:ext uri="{FF2B5EF4-FFF2-40B4-BE49-F238E27FC236}">
              <a16:creationId xmlns:a16="http://schemas.microsoft.com/office/drawing/2014/main" id="{CA3F2641-DBA0-4460-8F23-AA18C224CB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77" name="Shape 3" hidden="1">
          <a:extLst>
            <a:ext uri="{FF2B5EF4-FFF2-40B4-BE49-F238E27FC236}">
              <a16:creationId xmlns:a16="http://schemas.microsoft.com/office/drawing/2014/main" id="{499AFB14-5958-48D1-8818-5337F8AA48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78" name="Shape 3" hidden="1">
          <a:extLst>
            <a:ext uri="{FF2B5EF4-FFF2-40B4-BE49-F238E27FC236}">
              <a16:creationId xmlns:a16="http://schemas.microsoft.com/office/drawing/2014/main" id="{7C153506-EB42-486B-8D90-68320AB045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79" name="Shape 3" hidden="1">
          <a:extLst>
            <a:ext uri="{FF2B5EF4-FFF2-40B4-BE49-F238E27FC236}">
              <a16:creationId xmlns:a16="http://schemas.microsoft.com/office/drawing/2014/main" id="{37925593-4BE7-4A70-9436-12BAEB048A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80" name="Shape 3" hidden="1">
          <a:extLst>
            <a:ext uri="{FF2B5EF4-FFF2-40B4-BE49-F238E27FC236}">
              <a16:creationId xmlns:a16="http://schemas.microsoft.com/office/drawing/2014/main" id="{2E4C0DA5-42B3-420C-A68C-2740091C52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81" name="Shape 3" hidden="1">
          <a:extLst>
            <a:ext uri="{FF2B5EF4-FFF2-40B4-BE49-F238E27FC236}">
              <a16:creationId xmlns:a16="http://schemas.microsoft.com/office/drawing/2014/main" id="{069367CC-9131-4E0E-A78B-F827E0623E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82" name="Shape 3" hidden="1">
          <a:extLst>
            <a:ext uri="{FF2B5EF4-FFF2-40B4-BE49-F238E27FC236}">
              <a16:creationId xmlns:a16="http://schemas.microsoft.com/office/drawing/2014/main" id="{94E9E6DF-1CD9-4CD9-BC78-FEF519FD06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83" name="Shape 3" hidden="1">
          <a:extLst>
            <a:ext uri="{FF2B5EF4-FFF2-40B4-BE49-F238E27FC236}">
              <a16:creationId xmlns:a16="http://schemas.microsoft.com/office/drawing/2014/main" id="{727A09B6-5D61-4983-97E9-714B483948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84" name="Shape 3" hidden="1">
          <a:extLst>
            <a:ext uri="{FF2B5EF4-FFF2-40B4-BE49-F238E27FC236}">
              <a16:creationId xmlns:a16="http://schemas.microsoft.com/office/drawing/2014/main" id="{54B3CCAD-820F-4A8C-9AAF-5CB1590518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85" name="Shape 3" hidden="1">
          <a:extLst>
            <a:ext uri="{FF2B5EF4-FFF2-40B4-BE49-F238E27FC236}">
              <a16:creationId xmlns:a16="http://schemas.microsoft.com/office/drawing/2014/main" id="{5C20D682-0230-478F-900C-C5A65CD771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86" name="Shape 3" hidden="1">
          <a:extLst>
            <a:ext uri="{FF2B5EF4-FFF2-40B4-BE49-F238E27FC236}">
              <a16:creationId xmlns:a16="http://schemas.microsoft.com/office/drawing/2014/main" id="{B53654D1-4F3C-4852-9279-377F08FCE6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87" name="Shape 3" hidden="1">
          <a:extLst>
            <a:ext uri="{FF2B5EF4-FFF2-40B4-BE49-F238E27FC236}">
              <a16:creationId xmlns:a16="http://schemas.microsoft.com/office/drawing/2014/main" id="{21900781-D08D-495A-9CDA-5BC6E4E789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88" name="Shape 3" hidden="1">
          <a:extLst>
            <a:ext uri="{FF2B5EF4-FFF2-40B4-BE49-F238E27FC236}">
              <a16:creationId xmlns:a16="http://schemas.microsoft.com/office/drawing/2014/main" id="{2116CCCE-87B1-4424-B8B1-CA5D1399B6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89" name="Shape 3" hidden="1">
          <a:extLst>
            <a:ext uri="{FF2B5EF4-FFF2-40B4-BE49-F238E27FC236}">
              <a16:creationId xmlns:a16="http://schemas.microsoft.com/office/drawing/2014/main" id="{7235EF2E-B5FE-4C3B-A4F8-F6617A21F9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90" name="Shape 3" hidden="1">
          <a:extLst>
            <a:ext uri="{FF2B5EF4-FFF2-40B4-BE49-F238E27FC236}">
              <a16:creationId xmlns:a16="http://schemas.microsoft.com/office/drawing/2014/main" id="{CA76B85E-734A-462D-A233-6010BCA306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91" name="Shape 3" hidden="1">
          <a:extLst>
            <a:ext uri="{FF2B5EF4-FFF2-40B4-BE49-F238E27FC236}">
              <a16:creationId xmlns:a16="http://schemas.microsoft.com/office/drawing/2014/main" id="{C91DB5FD-31C2-4F98-8696-49A38CD825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92" name="Shape 3" hidden="1">
          <a:extLst>
            <a:ext uri="{FF2B5EF4-FFF2-40B4-BE49-F238E27FC236}">
              <a16:creationId xmlns:a16="http://schemas.microsoft.com/office/drawing/2014/main" id="{252DC59D-28DD-444B-9AA9-B4CD752EF1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93" name="Shape 3" hidden="1">
          <a:extLst>
            <a:ext uri="{FF2B5EF4-FFF2-40B4-BE49-F238E27FC236}">
              <a16:creationId xmlns:a16="http://schemas.microsoft.com/office/drawing/2014/main" id="{29F15C27-3236-4249-AA91-8E2EFB0652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94" name="Shape 3" hidden="1">
          <a:extLst>
            <a:ext uri="{FF2B5EF4-FFF2-40B4-BE49-F238E27FC236}">
              <a16:creationId xmlns:a16="http://schemas.microsoft.com/office/drawing/2014/main" id="{15D00AE9-15D7-4275-8653-0E56BC03DC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95" name="Shape 3" hidden="1">
          <a:extLst>
            <a:ext uri="{FF2B5EF4-FFF2-40B4-BE49-F238E27FC236}">
              <a16:creationId xmlns:a16="http://schemas.microsoft.com/office/drawing/2014/main" id="{18BD7F85-C53F-4D55-8683-8090D1A4BF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96" name="Shape 3" hidden="1">
          <a:extLst>
            <a:ext uri="{FF2B5EF4-FFF2-40B4-BE49-F238E27FC236}">
              <a16:creationId xmlns:a16="http://schemas.microsoft.com/office/drawing/2014/main" id="{F3EA7D2F-DEAE-488C-91B1-E54261C247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97" name="Shape 3" hidden="1">
          <a:extLst>
            <a:ext uri="{FF2B5EF4-FFF2-40B4-BE49-F238E27FC236}">
              <a16:creationId xmlns:a16="http://schemas.microsoft.com/office/drawing/2014/main" id="{60260FDF-64B2-4AD1-92AC-A5DE94F85E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98" name="Shape 3" hidden="1">
          <a:extLst>
            <a:ext uri="{FF2B5EF4-FFF2-40B4-BE49-F238E27FC236}">
              <a16:creationId xmlns:a16="http://schemas.microsoft.com/office/drawing/2014/main" id="{EF40D71F-4EBC-4A24-97C9-2D732600FC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99" name="Shape 3" hidden="1">
          <a:extLst>
            <a:ext uri="{FF2B5EF4-FFF2-40B4-BE49-F238E27FC236}">
              <a16:creationId xmlns:a16="http://schemas.microsoft.com/office/drawing/2014/main" id="{E6E54B0B-4012-4818-8CAF-0377E54ED1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00" name="Shape 3" hidden="1">
          <a:extLst>
            <a:ext uri="{FF2B5EF4-FFF2-40B4-BE49-F238E27FC236}">
              <a16:creationId xmlns:a16="http://schemas.microsoft.com/office/drawing/2014/main" id="{4D62938A-7885-4BE4-9BC3-3D4CCEDAF8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01" name="Shape 3" hidden="1">
          <a:extLst>
            <a:ext uri="{FF2B5EF4-FFF2-40B4-BE49-F238E27FC236}">
              <a16:creationId xmlns:a16="http://schemas.microsoft.com/office/drawing/2014/main" id="{E8A862F9-7F89-4B21-B087-A1DEF5BF6B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02" name="Shape 3" hidden="1">
          <a:extLst>
            <a:ext uri="{FF2B5EF4-FFF2-40B4-BE49-F238E27FC236}">
              <a16:creationId xmlns:a16="http://schemas.microsoft.com/office/drawing/2014/main" id="{2D4BE778-9B4E-4D63-A70E-7FAF4172C7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03" name="Shape 3" hidden="1">
          <a:extLst>
            <a:ext uri="{FF2B5EF4-FFF2-40B4-BE49-F238E27FC236}">
              <a16:creationId xmlns:a16="http://schemas.microsoft.com/office/drawing/2014/main" id="{E5319F6B-2BFD-411C-85CD-D67C97BC62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04" name="Shape 3" hidden="1">
          <a:extLst>
            <a:ext uri="{FF2B5EF4-FFF2-40B4-BE49-F238E27FC236}">
              <a16:creationId xmlns:a16="http://schemas.microsoft.com/office/drawing/2014/main" id="{C003C3FB-7799-4F09-8241-4310C99B21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05" name="Shape 3" hidden="1">
          <a:extLst>
            <a:ext uri="{FF2B5EF4-FFF2-40B4-BE49-F238E27FC236}">
              <a16:creationId xmlns:a16="http://schemas.microsoft.com/office/drawing/2014/main" id="{FDE0F187-EFE4-46AF-B6DD-4DF59A9B07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06" name="Shape 3" hidden="1">
          <a:extLst>
            <a:ext uri="{FF2B5EF4-FFF2-40B4-BE49-F238E27FC236}">
              <a16:creationId xmlns:a16="http://schemas.microsoft.com/office/drawing/2014/main" id="{9D3143EC-C9FF-4CA5-B401-F63BF9D10C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07" name="Shape 3" hidden="1">
          <a:extLst>
            <a:ext uri="{FF2B5EF4-FFF2-40B4-BE49-F238E27FC236}">
              <a16:creationId xmlns:a16="http://schemas.microsoft.com/office/drawing/2014/main" id="{7048C3A6-4438-4BEA-86E1-64245D39EB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08" name="Shape 3" hidden="1">
          <a:extLst>
            <a:ext uri="{FF2B5EF4-FFF2-40B4-BE49-F238E27FC236}">
              <a16:creationId xmlns:a16="http://schemas.microsoft.com/office/drawing/2014/main" id="{A491BEDF-03B7-40F3-940F-6AD275E1EE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09" name="Shape 3" hidden="1">
          <a:extLst>
            <a:ext uri="{FF2B5EF4-FFF2-40B4-BE49-F238E27FC236}">
              <a16:creationId xmlns:a16="http://schemas.microsoft.com/office/drawing/2014/main" id="{B442F28D-EAC7-4B07-8668-627228F30F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10" name="Shape 3" hidden="1">
          <a:extLst>
            <a:ext uri="{FF2B5EF4-FFF2-40B4-BE49-F238E27FC236}">
              <a16:creationId xmlns:a16="http://schemas.microsoft.com/office/drawing/2014/main" id="{D36867D2-DA99-4393-82E2-15062F0F83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11" name="Shape 3" hidden="1">
          <a:extLst>
            <a:ext uri="{FF2B5EF4-FFF2-40B4-BE49-F238E27FC236}">
              <a16:creationId xmlns:a16="http://schemas.microsoft.com/office/drawing/2014/main" id="{618FA672-F48C-4E70-891C-6FC2A55054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12" name="Shape 3" hidden="1">
          <a:extLst>
            <a:ext uri="{FF2B5EF4-FFF2-40B4-BE49-F238E27FC236}">
              <a16:creationId xmlns:a16="http://schemas.microsoft.com/office/drawing/2014/main" id="{4C32C5F1-20E3-4293-9356-BFE0F65EF0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13" name="Shape 3" hidden="1">
          <a:extLst>
            <a:ext uri="{FF2B5EF4-FFF2-40B4-BE49-F238E27FC236}">
              <a16:creationId xmlns:a16="http://schemas.microsoft.com/office/drawing/2014/main" id="{7B547744-2575-4D18-9D94-E3D1C92395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14" name="Shape 3" hidden="1">
          <a:extLst>
            <a:ext uri="{FF2B5EF4-FFF2-40B4-BE49-F238E27FC236}">
              <a16:creationId xmlns:a16="http://schemas.microsoft.com/office/drawing/2014/main" id="{2160D144-FCA6-4DDC-AE0B-6FD81399AC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15" name="Shape 3" hidden="1">
          <a:extLst>
            <a:ext uri="{FF2B5EF4-FFF2-40B4-BE49-F238E27FC236}">
              <a16:creationId xmlns:a16="http://schemas.microsoft.com/office/drawing/2014/main" id="{21075B47-56CE-4875-81BA-7ACD69ACFF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16" name="Shape 3" hidden="1">
          <a:extLst>
            <a:ext uri="{FF2B5EF4-FFF2-40B4-BE49-F238E27FC236}">
              <a16:creationId xmlns:a16="http://schemas.microsoft.com/office/drawing/2014/main" id="{F47ABEA7-589C-4358-B136-C4254DCDA3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17" name="Shape 3" hidden="1">
          <a:extLst>
            <a:ext uri="{FF2B5EF4-FFF2-40B4-BE49-F238E27FC236}">
              <a16:creationId xmlns:a16="http://schemas.microsoft.com/office/drawing/2014/main" id="{6588C0B4-152F-451B-A6CD-BCF5884540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18" name="Shape 3" hidden="1">
          <a:extLst>
            <a:ext uri="{FF2B5EF4-FFF2-40B4-BE49-F238E27FC236}">
              <a16:creationId xmlns:a16="http://schemas.microsoft.com/office/drawing/2014/main" id="{B1FF1867-84F7-4652-A102-80644C4EDB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19" name="Shape 3" hidden="1">
          <a:extLst>
            <a:ext uri="{FF2B5EF4-FFF2-40B4-BE49-F238E27FC236}">
              <a16:creationId xmlns:a16="http://schemas.microsoft.com/office/drawing/2014/main" id="{5C754BD3-DF86-41D3-9969-7CBE861729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20" name="Shape 3" hidden="1">
          <a:extLst>
            <a:ext uri="{FF2B5EF4-FFF2-40B4-BE49-F238E27FC236}">
              <a16:creationId xmlns:a16="http://schemas.microsoft.com/office/drawing/2014/main" id="{3D01CE86-D61D-4FA5-9AED-DD7811093F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21" name="Shape 3" hidden="1">
          <a:extLst>
            <a:ext uri="{FF2B5EF4-FFF2-40B4-BE49-F238E27FC236}">
              <a16:creationId xmlns:a16="http://schemas.microsoft.com/office/drawing/2014/main" id="{728257BA-C394-4290-A5C0-51BF2C8595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22" name="Shape 3" hidden="1">
          <a:extLst>
            <a:ext uri="{FF2B5EF4-FFF2-40B4-BE49-F238E27FC236}">
              <a16:creationId xmlns:a16="http://schemas.microsoft.com/office/drawing/2014/main" id="{EF816CD5-CFF5-4543-BAF4-E5AA5CBD6B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23" name="Shape 3" hidden="1">
          <a:extLst>
            <a:ext uri="{FF2B5EF4-FFF2-40B4-BE49-F238E27FC236}">
              <a16:creationId xmlns:a16="http://schemas.microsoft.com/office/drawing/2014/main" id="{BB70651E-89D7-47E7-BC95-CE57BCF229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24" name="Shape 3" hidden="1">
          <a:extLst>
            <a:ext uri="{FF2B5EF4-FFF2-40B4-BE49-F238E27FC236}">
              <a16:creationId xmlns:a16="http://schemas.microsoft.com/office/drawing/2014/main" id="{AF4120D7-93E7-4C82-8052-79D0C98B21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25" name="Shape 3" hidden="1">
          <a:extLst>
            <a:ext uri="{FF2B5EF4-FFF2-40B4-BE49-F238E27FC236}">
              <a16:creationId xmlns:a16="http://schemas.microsoft.com/office/drawing/2014/main" id="{E695231D-496C-4501-9722-EA1515B912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26" name="Shape 3" hidden="1">
          <a:extLst>
            <a:ext uri="{FF2B5EF4-FFF2-40B4-BE49-F238E27FC236}">
              <a16:creationId xmlns:a16="http://schemas.microsoft.com/office/drawing/2014/main" id="{1DDA2E75-6945-45AC-BB91-F84AA29077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27" name="Shape 3" hidden="1">
          <a:extLst>
            <a:ext uri="{FF2B5EF4-FFF2-40B4-BE49-F238E27FC236}">
              <a16:creationId xmlns:a16="http://schemas.microsoft.com/office/drawing/2014/main" id="{25B182EE-6447-4811-9C85-85DB1A872C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28" name="Shape 3" hidden="1">
          <a:extLst>
            <a:ext uri="{FF2B5EF4-FFF2-40B4-BE49-F238E27FC236}">
              <a16:creationId xmlns:a16="http://schemas.microsoft.com/office/drawing/2014/main" id="{1DC6FEE5-B2F3-4469-9014-056524179C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29" name="Shape 3" hidden="1">
          <a:extLst>
            <a:ext uri="{FF2B5EF4-FFF2-40B4-BE49-F238E27FC236}">
              <a16:creationId xmlns:a16="http://schemas.microsoft.com/office/drawing/2014/main" id="{009F03EF-DD74-4AE0-8D14-EB732F4335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30" name="Shape 3" hidden="1">
          <a:extLst>
            <a:ext uri="{FF2B5EF4-FFF2-40B4-BE49-F238E27FC236}">
              <a16:creationId xmlns:a16="http://schemas.microsoft.com/office/drawing/2014/main" id="{23480AF7-0304-4EE7-A562-BC3E288458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31" name="Shape 3" hidden="1">
          <a:extLst>
            <a:ext uri="{FF2B5EF4-FFF2-40B4-BE49-F238E27FC236}">
              <a16:creationId xmlns:a16="http://schemas.microsoft.com/office/drawing/2014/main" id="{A8EBB459-5AF8-4775-B566-4BBB5026A6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32" name="Shape 3" hidden="1">
          <a:extLst>
            <a:ext uri="{FF2B5EF4-FFF2-40B4-BE49-F238E27FC236}">
              <a16:creationId xmlns:a16="http://schemas.microsoft.com/office/drawing/2014/main" id="{DE7825A2-1F73-4BF5-828F-D3EDDAE9B5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33" name="Shape 3" hidden="1">
          <a:extLst>
            <a:ext uri="{FF2B5EF4-FFF2-40B4-BE49-F238E27FC236}">
              <a16:creationId xmlns:a16="http://schemas.microsoft.com/office/drawing/2014/main" id="{4FF0E47C-EC4A-4F92-93EB-5D725D2DDF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34" name="Shape 3" hidden="1">
          <a:extLst>
            <a:ext uri="{FF2B5EF4-FFF2-40B4-BE49-F238E27FC236}">
              <a16:creationId xmlns:a16="http://schemas.microsoft.com/office/drawing/2014/main" id="{3E2765F5-1506-4D7B-8999-0E04302539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35" name="Shape 3" hidden="1">
          <a:extLst>
            <a:ext uri="{FF2B5EF4-FFF2-40B4-BE49-F238E27FC236}">
              <a16:creationId xmlns:a16="http://schemas.microsoft.com/office/drawing/2014/main" id="{C9BCB0A8-E38C-4275-A2DD-BD40FBDD9E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36" name="Shape 3" hidden="1">
          <a:extLst>
            <a:ext uri="{FF2B5EF4-FFF2-40B4-BE49-F238E27FC236}">
              <a16:creationId xmlns:a16="http://schemas.microsoft.com/office/drawing/2014/main" id="{FA2D1DEB-1EE3-4E67-854F-EB7E43551A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37" name="Shape 3" hidden="1">
          <a:extLst>
            <a:ext uri="{FF2B5EF4-FFF2-40B4-BE49-F238E27FC236}">
              <a16:creationId xmlns:a16="http://schemas.microsoft.com/office/drawing/2014/main" id="{FB98696E-F110-4E93-9FAA-FDBD4200B2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38" name="Shape 3" hidden="1">
          <a:extLst>
            <a:ext uri="{FF2B5EF4-FFF2-40B4-BE49-F238E27FC236}">
              <a16:creationId xmlns:a16="http://schemas.microsoft.com/office/drawing/2014/main" id="{611DC779-55A1-4F3D-BD55-F1B724D8ED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39" name="Shape 3" hidden="1">
          <a:extLst>
            <a:ext uri="{FF2B5EF4-FFF2-40B4-BE49-F238E27FC236}">
              <a16:creationId xmlns:a16="http://schemas.microsoft.com/office/drawing/2014/main" id="{3CD5FDBF-BB52-40A6-AC15-08F5207EB9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40" name="Shape 3" hidden="1">
          <a:extLst>
            <a:ext uri="{FF2B5EF4-FFF2-40B4-BE49-F238E27FC236}">
              <a16:creationId xmlns:a16="http://schemas.microsoft.com/office/drawing/2014/main" id="{EAAD0D91-82F5-4992-BC5C-63D38EFEEF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41" name="Shape 3" hidden="1">
          <a:extLst>
            <a:ext uri="{FF2B5EF4-FFF2-40B4-BE49-F238E27FC236}">
              <a16:creationId xmlns:a16="http://schemas.microsoft.com/office/drawing/2014/main" id="{6A82A647-C711-45B1-9B72-5B239DD847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42" name="Shape 3" hidden="1">
          <a:extLst>
            <a:ext uri="{FF2B5EF4-FFF2-40B4-BE49-F238E27FC236}">
              <a16:creationId xmlns:a16="http://schemas.microsoft.com/office/drawing/2014/main" id="{DFC1EF35-61BA-43E3-A640-17893078F0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43" name="Shape 3" hidden="1">
          <a:extLst>
            <a:ext uri="{FF2B5EF4-FFF2-40B4-BE49-F238E27FC236}">
              <a16:creationId xmlns:a16="http://schemas.microsoft.com/office/drawing/2014/main" id="{E2054C75-A365-4734-9258-10CF7B23DA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44" name="Shape 3" hidden="1">
          <a:extLst>
            <a:ext uri="{FF2B5EF4-FFF2-40B4-BE49-F238E27FC236}">
              <a16:creationId xmlns:a16="http://schemas.microsoft.com/office/drawing/2014/main" id="{88FAB40A-FC54-4FE5-B462-7DDBBF7E47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45" name="Shape 3" hidden="1">
          <a:extLst>
            <a:ext uri="{FF2B5EF4-FFF2-40B4-BE49-F238E27FC236}">
              <a16:creationId xmlns:a16="http://schemas.microsoft.com/office/drawing/2014/main" id="{71F196C3-0058-4D4F-A593-44B30F9ADB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46" name="Shape 3" hidden="1">
          <a:extLst>
            <a:ext uri="{FF2B5EF4-FFF2-40B4-BE49-F238E27FC236}">
              <a16:creationId xmlns:a16="http://schemas.microsoft.com/office/drawing/2014/main" id="{AF464AB5-0830-4B2C-B600-8D58D4646D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47" name="Shape 3" hidden="1">
          <a:extLst>
            <a:ext uri="{FF2B5EF4-FFF2-40B4-BE49-F238E27FC236}">
              <a16:creationId xmlns:a16="http://schemas.microsoft.com/office/drawing/2014/main" id="{0D909CB2-FD12-48BF-B1C0-C6A39288E3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48" name="Shape 3" hidden="1">
          <a:extLst>
            <a:ext uri="{FF2B5EF4-FFF2-40B4-BE49-F238E27FC236}">
              <a16:creationId xmlns:a16="http://schemas.microsoft.com/office/drawing/2014/main" id="{E625670F-2916-4002-BD88-66DC56D528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49" name="Shape 3" hidden="1">
          <a:extLst>
            <a:ext uri="{FF2B5EF4-FFF2-40B4-BE49-F238E27FC236}">
              <a16:creationId xmlns:a16="http://schemas.microsoft.com/office/drawing/2014/main" id="{0F464C4A-0302-47CA-8340-DC18942E54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50" name="Shape 3" hidden="1">
          <a:extLst>
            <a:ext uri="{FF2B5EF4-FFF2-40B4-BE49-F238E27FC236}">
              <a16:creationId xmlns:a16="http://schemas.microsoft.com/office/drawing/2014/main" id="{4B220E09-B4B5-4550-9B3B-128B2FF745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51" name="Shape 3" hidden="1">
          <a:extLst>
            <a:ext uri="{FF2B5EF4-FFF2-40B4-BE49-F238E27FC236}">
              <a16:creationId xmlns:a16="http://schemas.microsoft.com/office/drawing/2014/main" id="{2D05B35B-A4AB-4039-ABCA-5114742894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52" name="Shape 3" hidden="1">
          <a:extLst>
            <a:ext uri="{FF2B5EF4-FFF2-40B4-BE49-F238E27FC236}">
              <a16:creationId xmlns:a16="http://schemas.microsoft.com/office/drawing/2014/main" id="{BCA16FD9-DAC0-4764-979C-417237D5A6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53" name="Shape 3" hidden="1">
          <a:extLst>
            <a:ext uri="{FF2B5EF4-FFF2-40B4-BE49-F238E27FC236}">
              <a16:creationId xmlns:a16="http://schemas.microsoft.com/office/drawing/2014/main" id="{88C86D81-25BD-4581-B628-DE55041D8D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54" name="Shape 3" hidden="1">
          <a:extLst>
            <a:ext uri="{FF2B5EF4-FFF2-40B4-BE49-F238E27FC236}">
              <a16:creationId xmlns:a16="http://schemas.microsoft.com/office/drawing/2014/main" id="{800702EA-5ED8-4059-9B79-4E2BAC4392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55" name="Shape 3" hidden="1">
          <a:extLst>
            <a:ext uri="{FF2B5EF4-FFF2-40B4-BE49-F238E27FC236}">
              <a16:creationId xmlns:a16="http://schemas.microsoft.com/office/drawing/2014/main" id="{70B63B2F-F48C-4B0A-ABEA-07C36C1B4F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56" name="Shape 3" hidden="1">
          <a:extLst>
            <a:ext uri="{FF2B5EF4-FFF2-40B4-BE49-F238E27FC236}">
              <a16:creationId xmlns:a16="http://schemas.microsoft.com/office/drawing/2014/main" id="{D370F3BA-A253-4E90-96AB-E058DEA718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57" name="Shape 3" hidden="1">
          <a:extLst>
            <a:ext uri="{FF2B5EF4-FFF2-40B4-BE49-F238E27FC236}">
              <a16:creationId xmlns:a16="http://schemas.microsoft.com/office/drawing/2014/main" id="{CD3F84C4-F37D-43CA-B322-F93C185CBE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58" name="Shape 3" hidden="1">
          <a:extLst>
            <a:ext uri="{FF2B5EF4-FFF2-40B4-BE49-F238E27FC236}">
              <a16:creationId xmlns:a16="http://schemas.microsoft.com/office/drawing/2014/main" id="{6D9B5836-4EA9-4EF6-A970-4002F24856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59" name="Shape 3" hidden="1">
          <a:extLst>
            <a:ext uri="{FF2B5EF4-FFF2-40B4-BE49-F238E27FC236}">
              <a16:creationId xmlns:a16="http://schemas.microsoft.com/office/drawing/2014/main" id="{0E1B5002-6E6B-4E08-A7F9-386B6BA119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60" name="Shape 3" hidden="1">
          <a:extLst>
            <a:ext uri="{FF2B5EF4-FFF2-40B4-BE49-F238E27FC236}">
              <a16:creationId xmlns:a16="http://schemas.microsoft.com/office/drawing/2014/main" id="{F294D83E-C75B-49A4-9844-DB4AD7FACD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61" name="Shape 3" hidden="1">
          <a:extLst>
            <a:ext uri="{FF2B5EF4-FFF2-40B4-BE49-F238E27FC236}">
              <a16:creationId xmlns:a16="http://schemas.microsoft.com/office/drawing/2014/main" id="{E53EBABB-C016-4FE9-BD81-1E9FD8DAE0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62" name="Shape 3" hidden="1">
          <a:extLst>
            <a:ext uri="{FF2B5EF4-FFF2-40B4-BE49-F238E27FC236}">
              <a16:creationId xmlns:a16="http://schemas.microsoft.com/office/drawing/2014/main" id="{7116E439-F087-4F40-87B6-3D3401B619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63" name="Shape 3" hidden="1">
          <a:extLst>
            <a:ext uri="{FF2B5EF4-FFF2-40B4-BE49-F238E27FC236}">
              <a16:creationId xmlns:a16="http://schemas.microsoft.com/office/drawing/2014/main" id="{6D5F2C6C-C169-4797-A0BE-64A0D155F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64" name="Shape 3" hidden="1">
          <a:extLst>
            <a:ext uri="{FF2B5EF4-FFF2-40B4-BE49-F238E27FC236}">
              <a16:creationId xmlns:a16="http://schemas.microsoft.com/office/drawing/2014/main" id="{491B7774-F0F2-4DEE-B8FA-FF02234AE3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65" name="Shape 3" hidden="1">
          <a:extLst>
            <a:ext uri="{FF2B5EF4-FFF2-40B4-BE49-F238E27FC236}">
              <a16:creationId xmlns:a16="http://schemas.microsoft.com/office/drawing/2014/main" id="{E89FFBB9-8427-49FE-8D61-BC37715D0F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66" name="Shape 3" hidden="1">
          <a:extLst>
            <a:ext uri="{FF2B5EF4-FFF2-40B4-BE49-F238E27FC236}">
              <a16:creationId xmlns:a16="http://schemas.microsoft.com/office/drawing/2014/main" id="{351BD273-C9E4-49BF-9A0C-7C76CBE9FA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67" name="Shape 3" hidden="1">
          <a:extLst>
            <a:ext uri="{FF2B5EF4-FFF2-40B4-BE49-F238E27FC236}">
              <a16:creationId xmlns:a16="http://schemas.microsoft.com/office/drawing/2014/main" id="{ADAA10E2-125B-420E-A543-59A5874B1B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68" name="Shape 3" hidden="1">
          <a:extLst>
            <a:ext uri="{FF2B5EF4-FFF2-40B4-BE49-F238E27FC236}">
              <a16:creationId xmlns:a16="http://schemas.microsoft.com/office/drawing/2014/main" id="{3785F5E9-CF24-4D9D-A1AE-121DEEC27D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69" name="Shape 3" hidden="1">
          <a:extLst>
            <a:ext uri="{FF2B5EF4-FFF2-40B4-BE49-F238E27FC236}">
              <a16:creationId xmlns:a16="http://schemas.microsoft.com/office/drawing/2014/main" id="{E0DA6EB8-3506-4CA7-BFCC-4371CFE5C7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70" name="Shape 3" hidden="1">
          <a:extLst>
            <a:ext uri="{FF2B5EF4-FFF2-40B4-BE49-F238E27FC236}">
              <a16:creationId xmlns:a16="http://schemas.microsoft.com/office/drawing/2014/main" id="{EF30F5F2-5C5C-49D9-AAE8-468E2018C4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71" name="Shape 3" hidden="1">
          <a:extLst>
            <a:ext uri="{FF2B5EF4-FFF2-40B4-BE49-F238E27FC236}">
              <a16:creationId xmlns:a16="http://schemas.microsoft.com/office/drawing/2014/main" id="{233E8BA1-19A2-4EE1-B4CA-46979CED6E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72" name="Shape 3" hidden="1">
          <a:extLst>
            <a:ext uri="{FF2B5EF4-FFF2-40B4-BE49-F238E27FC236}">
              <a16:creationId xmlns:a16="http://schemas.microsoft.com/office/drawing/2014/main" id="{EB496D3F-B06E-4B2B-9BD0-D760D66D38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73" name="Shape 3" hidden="1">
          <a:extLst>
            <a:ext uri="{FF2B5EF4-FFF2-40B4-BE49-F238E27FC236}">
              <a16:creationId xmlns:a16="http://schemas.microsoft.com/office/drawing/2014/main" id="{42673F76-75CE-49C3-94FF-25A7B1190D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74" name="Shape 3" hidden="1">
          <a:extLst>
            <a:ext uri="{FF2B5EF4-FFF2-40B4-BE49-F238E27FC236}">
              <a16:creationId xmlns:a16="http://schemas.microsoft.com/office/drawing/2014/main" id="{48DF3DC1-88FF-4E76-93E9-74F52FCC1B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75" name="Shape 3" hidden="1">
          <a:extLst>
            <a:ext uri="{FF2B5EF4-FFF2-40B4-BE49-F238E27FC236}">
              <a16:creationId xmlns:a16="http://schemas.microsoft.com/office/drawing/2014/main" id="{9F6E18F5-1CC0-4D2B-9954-DB12445379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76" name="Shape 3" hidden="1">
          <a:extLst>
            <a:ext uri="{FF2B5EF4-FFF2-40B4-BE49-F238E27FC236}">
              <a16:creationId xmlns:a16="http://schemas.microsoft.com/office/drawing/2014/main" id="{04046125-BF46-46E4-AA67-2023152D32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77" name="Shape 3" hidden="1">
          <a:extLst>
            <a:ext uri="{FF2B5EF4-FFF2-40B4-BE49-F238E27FC236}">
              <a16:creationId xmlns:a16="http://schemas.microsoft.com/office/drawing/2014/main" id="{5DB31013-A2BD-4EB2-A8B9-0EF5123FEE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78" name="Shape 3" hidden="1">
          <a:extLst>
            <a:ext uri="{FF2B5EF4-FFF2-40B4-BE49-F238E27FC236}">
              <a16:creationId xmlns:a16="http://schemas.microsoft.com/office/drawing/2014/main" id="{7BA77312-C9FA-4EAA-9FE6-39B7E8C970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79" name="Shape 3" hidden="1">
          <a:extLst>
            <a:ext uri="{FF2B5EF4-FFF2-40B4-BE49-F238E27FC236}">
              <a16:creationId xmlns:a16="http://schemas.microsoft.com/office/drawing/2014/main" id="{303C4A5A-5866-4D85-ADD2-D4CB6DA9A1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80" name="Shape 3" hidden="1">
          <a:extLst>
            <a:ext uri="{FF2B5EF4-FFF2-40B4-BE49-F238E27FC236}">
              <a16:creationId xmlns:a16="http://schemas.microsoft.com/office/drawing/2014/main" id="{FC11FAB1-45DE-4093-B845-197F4E41E5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81" name="Shape 3" hidden="1">
          <a:extLst>
            <a:ext uri="{FF2B5EF4-FFF2-40B4-BE49-F238E27FC236}">
              <a16:creationId xmlns:a16="http://schemas.microsoft.com/office/drawing/2014/main" id="{7BBEE9D0-780B-40FA-AC00-5E5CA3E343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82" name="Shape 3" hidden="1">
          <a:extLst>
            <a:ext uri="{FF2B5EF4-FFF2-40B4-BE49-F238E27FC236}">
              <a16:creationId xmlns:a16="http://schemas.microsoft.com/office/drawing/2014/main" id="{1DFAAF92-A11F-4286-8C64-948F8FDBB4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83" name="Shape 3" hidden="1">
          <a:extLst>
            <a:ext uri="{FF2B5EF4-FFF2-40B4-BE49-F238E27FC236}">
              <a16:creationId xmlns:a16="http://schemas.microsoft.com/office/drawing/2014/main" id="{5D1ED83B-9613-402F-B2E8-457D2B6CF8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84" name="Shape 3" hidden="1">
          <a:extLst>
            <a:ext uri="{FF2B5EF4-FFF2-40B4-BE49-F238E27FC236}">
              <a16:creationId xmlns:a16="http://schemas.microsoft.com/office/drawing/2014/main" id="{621780D2-131D-4790-A6AB-F5FE479C01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85" name="Shape 3" hidden="1">
          <a:extLst>
            <a:ext uri="{FF2B5EF4-FFF2-40B4-BE49-F238E27FC236}">
              <a16:creationId xmlns:a16="http://schemas.microsoft.com/office/drawing/2014/main" id="{3FFD815C-0837-42E9-BEC0-DF6056102F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86" name="Shape 3" hidden="1">
          <a:extLst>
            <a:ext uri="{FF2B5EF4-FFF2-40B4-BE49-F238E27FC236}">
              <a16:creationId xmlns:a16="http://schemas.microsoft.com/office/drawing/2014/main" id="{A6B84A92-A577-4DEE-B822-102D9A9958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87" name="Shape 3" hidden="1">
          <a:extLst>
            <a:ext uri="{FF2B5EF4-FFF2-40B4-BE49-F238E27FC236}">
              <a16:creationId xmlns:a16="http://schemas.microsoft.com/office/drawing/2014/main" id="{81960B7C-97CB-4C48-90DF-A64C0D777E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88" name="Shape 3" hidden="1">
          <a:extLst>
            <a:ext uri="{FF2B5EF4-FFF2-40B4-BE49-F238E27FC236}">
              <a16:creationId xmlns:a16="http://schemas.microsoft.com/office/drawing/2014/main" id="{2C0DAFB9-3291-4585-B9D4-2ACEA97EA1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89" name="Shape 3" hidden="1">
          <a:extLst>
            <a:ext uri="{FF2B5EF4-FFF2-40B4-BE49-F238E27FC236}">
              <a16:creationId xmlns:a16="http://schemas.microsoft.com/office/drawing/2014/main" id="{19E700B9-1AD8-47CD-A048-BB9A72B16F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90" name="Shape 3" hidden="1">
          <a:extLst>
            <a:ext uri="{FF2B5EF4-FFF2-40B4-BE49-F238E27FC236}">
              <a16:creationId xmlns:a16="http://schemas.microsoft.com/office/drawing/2014/main" id="{06D4B637-D5AE-4249-A345-84F8315F1F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91" name="Shape 3" hidden="1">
          <a:extLst>
            <a:ext uri="{FF2B5EF4-FFF2-40B4-BE49-F238E27FC236}">
              <a16:creationId xmlns:a16="http://schemas.microsoft.com/office/drawing/2014/main" id="{DD133EA2-3E0F-46DD-947C-8386AAB842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92" name="Shape 3" hidden="1">
          <a:extLst>
            <a:ext uri="{FF2B5EF4-FFF2-40B4-BE49-F238E27FC236}">
              <a16:creationId xmlns:a16="http://schemas.microsoft.com/office/drawing/2014/main" id="{684B324D-52DE-462A-AAE0-CA0015662E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93" name="Shape 3" hidden="1">
          <a:extLst>
            <a:ext uri="{FF2B5EF4-FFF2-40B4-BE49-F238E27FC236}">
              <a16:creationId xmlns:a16="http://schemas.microsoft.com/office/drawing/2014/main" id="{7F33ABF5-DE90-433B-B42A-154880AAB7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94" name="Shape 3" hidden="1">
          <a:extLst>
            <a:ext uri="{FF2B5EF4-FFF2-40B4-BE49-F238E27FC236}">
              <a16:creationId xmlns:a16="http://schemas.microsoft.com/office/drawing/2014/main" id="{A8D8E854-859E-41F9-AAF0-285548612D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95" name="Shape 3" hidden="1">
          <a:extLst>
            <a:ext uri="{FF2B5EF4-FFF2-40B4-BE49-F238E27FC236}">
              <a16:creationId xmlns:a16="http://schemas.microsoft.com/office/drawing/2014/main" id="{DE78AEEF-4B44-4645-A001-6FFC7601FC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96" name="Shape 3" hidden="1">
          <a:extLst>
            <a:ext uri="{FF2B5EF4-FFF2-40B4-BE49-F238E27FC236}">
              <a16:creationId xmlns:a16="http://schemas.microsoft.com/office/drawing/2014/main" id="{25BB6CC1-FC6C-4A80-90A2-A15821AB98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97" name="Shape 3" hidden="1">
          <a:extLst>
            <a:ext uri="{FF2B5EF4-FFF2-40B4-BE49-F238E27FC236}">
              <a16:creationId xmlns:a16="http://schemas.microsoft.com/office/drawing/2014/main" id="{42000C09-72BD-4ABD-B963-976724728F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98" name="Shape 3" hidden="1">
          <a:extLst>
            <a:ext uri="{FF2B5EF4-FFF2-40B4-BE49-F238E27FC236}">
              <a16:creationId xmlns:a16="http://schemas.microsoft.com/office/drawing/2014/main" id="{20B84622-D5D2-444A-B90D-0B03D9BCEB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99" name="Shape 3" hidden="1">
          <a:extLst>
            <a:ext uri="{FF2B5EF4-FFF2-40B4-BE49-F238E27FC236}">
              <a16:creationId xmlns:a16="http://schemas.microsoft.com/office/drawing/2014/main" id="{6C0AD35C-7FF9-4DCE-91DD-5CEDAD200E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00" name="Shape 3" hidden="1">
          <a:extLst>
            <a:ext uri="{FF2B5EF4-FFF2-40B4-BE49-F238E27FC236}">
              <a16:creationId xmlns:a16="http://schemas.microsoft.com/office/drawing/2014/main" id="{24771F34-A60B-432F-BA4A-C6BDC0B333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01" name="Shape 3" hidden="1">
          <a:extLst>
            <a:ext uri="{FF2B5EF4-FFF2-40B4-BE49-F238E27FC236}">
              <a16:creationId xmlns:a16="http://schemas.microsoft.com/office/drawing/2014/main" id="{6E46F318-48DB-422D-9742-FCD2907136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02" name="Shape 3" hidden="1">
          <a:extLst>
            <a:ext uri="{FF2B5EF4-FFF2-40B4-BE49-F238E27FC236}">
              <a16:creationId xmlns:a16="http://schemas.microsoft.com/office/drawing/2014/main" id="{829FFA0C-677B-4AE6-BE0C-13CB1B3EDE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03" name="Shape 3" hidden="1">
          <a:extLst>
            <a:ext uri="{FF2B5EF4-FFF2-40B4-BE49-F238E27FC236}">
              <a16:creationId xmlns:a16="http://schemas.microsoft.com/office/drawing/2014/main" id="{6384CC06-CB03-4034-AB42-02D0100811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04" name="Shape 3" hidden="1">
          <a:extLst>
            <a:ext uri="{FF2B5EF4-FFF2-40B4-BE49-F238E27FC236}">
              <a16:creationId xmlns:a16="http://schemas.microsoft.com/office/drawing/2014/main" id="{1B3D91D0-9F5F-4C7E-89C3-9B6E2FC5E0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05" name="Shape 3" hidden="1">
          <a:extLst>
            <a:ext uri="{FF2B5EF4-FFF2-40B4-BE49-F238E27FC236}">
              <a16:creationId xmlns:a16="http://schemas.microsoft.com/office/drawing/2014/main" id="{1BED82E2-7098-445F-B86B-B15FB28B81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06" name="Shape 3" hidden="1">
          <a:extLst>
            <a:ext uri="{FF2B5EF4-FFF2-40B4-BE49-F238E27FC236}">
              <a16:creationId xmlns:a16="http://schemas.microsoft.com/office/drawing/2014/main" id="{FEE1F64A-1BF4-4117-89E8-91182C3EE2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07" name="Shape 3" hidden="1">
          <a:extLst>
            <a:ext uri="{FF2B5EF4-FFF2-40B4-BE49-F238E27FC236}">
              <a16:creationId xmlns:a16="http://schemas.microsoft.com/office/drawing/2014/main" id="{0FE53C37-8B47-4B6D-BE65-B579CB67FB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08" name="Shape 3" hidden="1">
          <a:extLst>
            <a:ext uri="{FF2B5EF4-FFF2-40B4-BE49-F238E27FC236}">
              <a16:creationId xmlns:a16="http://schemas.microsoft.com/office/drawing/2014/main" id="{ADC1FF18-F698-4092-9D35-B81A47873B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09" name="Shape 3" hidden="1">
          <a:extLst>
            <a:ext uri="{FF2B5EF4-FFF2-40B4-BE49-F238E27FC236}">
              <a16:creationId xmlns:a16="http://schemas.microsoft.com/office/drawing/2014/main" id="{E3B351F7-554A-43BF-85EF-B79D92D38A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10" name="Shape 3" hidden="1">
          <a:extLst>
            <a:ext uri="{FF2B5EF4-FFF2-40B4-BE49-F238E27FC236}">
              <a16:creationId xmlns:a16="http://schemas.microsoft.com/office/drawing/2014/main" id="{613DDF56-3EE5-4CE1-9B7F-5C158E4276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11" name="Shape 3" hidden="1">
          <a:extLst>
            <a:ext uri="{FF2B5EF4-FFF2-40B4-BE49-F238E27FC236}">
              <a16:creationId xmlns:a16="http://schemas.microsoft.com/office/drawing/2014/main" id="{FED13E57-0273-40A6-BC3B-C40C0C91BC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12" name="Shape 3" hidden="1">
          <a:extLst>
            <a:ext uri="{FF2B5EF4-FFF2-40B4-BE49-F238E27FC236}">
              <a16:creationId xmlns:a16="http://schemas.microsoft.com/office/drawing/2014/main" id="{ABD30FD2-BAA9-4CFD-A6CE-19A6789520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13" name="Shape 3" hidden="1">
          <a:extLst>
            <a:ext uri="{FF2B5EF4-FFF2-40B4-BE49-F238E27FC236}">
              <a16:creationId xmlns:a16="http://schemas.microsoft.com/office/drawing/2014/main" id="{FB1C46B6-6872-42A8-A1CA-7A2DFF0903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14" name="Shape 3" hidden="1">
          <a:extLst>
            <a:ext uri="{FF2B5EF4-FFF2-40B4-BE49-F238E27FC236}">
              <a16:creationId xmlns:a16="http://schemas.microsoft.com/office/drawing/2014/main" id="{BC820D3F-A5C6-4E8B-951E-117D515833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15" name="Shape 3" hidden="1">
          <a:extLst>
            <a:ext uri="{FF2B5EF4-FFF2-40B4-BE49-F238E27FC236}">
              <a16:creationId xmlns:a16="http://schemas.microsoft.com/office/drawing/2014/main" id="{F83D6FB7-D407-407E-A0EB-357A76AD29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16" name="Shape 3" hidden="1">
          <a:extLst>
            <a:ext uri="{FF2B5EF4-FFF2-40B4-BE49-F238E27FC236}">
              <a16:creationId xmlns:a16="http://schemas.microsoft.com/office/drawing/2014/main" id="{756DBD4D-6E43-4777-B90E-F1318FF577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17" name="Shape 3" hidden="1">
          <a:extLst>
            <a:ext uri="{FF2B5EF4-FFF2-40B4-BE49-F238E27FC236}">
              <a16:creationId xmlns:a16="http://schemas.microsoft.com/office/drawing/2014/main" id="{1D76F4E0-45EE-422B-982B-94AA4BE919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18" name="Shape 3" hidden="1">
          <a:extLst>
            <a:ext uri="{FF2B5EF4-FFF2-40B4-BE49-F238E27FC236}">
              <a16:creationId xmlns:a16="http://schemas.microsoft.com/office/drawing/2014/main" id="{ECAA389B-F04B-4892-956A-2B5546E738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19" name="Shape 3" hidden="1">
          <a:extLst>
            <a:ext uri="{FF2B5EF4-FFF2-40B4-BE49-F238E27FC236}">
              <a16:creationId xmlns:a16="http://schemas.microsoft.com/office/drawing/2014/main" id="{21E37BEE-40FB-42E9-8E5A-2463C9759A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20" name="Shape 3" hidden="1">
          <a:extLst>
            <a:ext uri="{FF2B5EF4-FFF2-40B4-BE49-F238E27FC236}">
              <a16:creationId xmlns:a16="http://schemas.microsoft.com/office/drawing/2014/main" id="{A39F914A-CEB8-49D2-B0E0-7A2682CA04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21" name="Shape 3" hidden="1">
          <a:extLst>
            <a:ext uri="{FF2B5EF4-FFF2-40B4-BE49-F238E27FC236}">
              <a16:creationId xmlns:a16="http://schemas.microsoft.com/office/drawing/2014/main" id="{B1D64B92-8B25-4E9D-8ECE-C3F7419F3A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22" name="Shape 3" hidden="1">
          <a:extLst>
            <a:ext uri="{FF2B5EF4-FFF2-40B4-BE49-F238E27FC236}">
              <a16:creationId xmlns:a16="http://schemas.microsoft.com/office/drawing/2014/main" id="{4D1870AE-023C-4A50-B5DA-9696B1D55B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23" name="Shape 3" hidden="1">
          <a:extLst>
            <a:ext uri="{FF2B5EF4-FFF2-40B4-BE49-F238E27FC236}">
              <a16:creationId xmlns:a16="http://schemas.microsoft.com/office/drawing/2014/main" id="{2EB2A674-F91B-472D-ACB5-20C387677F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24" name="Shape 3" hidden="1">
          <a:extLst>
            <a:ext uri="{FF2B5EF4-FFF2-40B4-BE49-F238E27FC236}">
              <a16:creationId xmlns:a16="http://schemas.microsoft.com/office/drawing/2014/main" id="{85D0EF84-8E6E-4C44-AA47-CC97CA8D18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25" name="Shape 3" hidden="1">
          <a:extLst>
            <a:ext uri="{FF2B5EF4-FFF2-40B4-BE49-F238E27FC236}">
              <a16:creationId xmlns:a16="http://schemas.microsoft.com/office/drawing/2014/main" id="{241BB35B-DAE7-4B1B-BBEB-9B1BE746F4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26" name="Shape 3" hidden="1">
          <a:extLst>
            <a:ext uri="{FF2B5EF4-FFF2-40B4-BE49-F238E27FC236}">
              <a16:creationId xmlns:a16="http://schemas.microsoft.com/office/drawing/2014/main" id="{B45A599E-97D2-46B2-9205-4D6F83E10D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27" name="Shape 3" hidden="1">
          <a:extLst>
            <a:ext uri="{FF2B5EF4-FFF2-40B4-BE49-F238E27FC236}">
              <a16:creationId xmlns:a16="http://schemas.microsoft.com/office/drawing/2014/main" id="{E01E9CC7-922A-4BE8-A075-32D5DED203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28" name="Shape 3" hidden="1">
          <a:extLst>
            <a:ext uri="{FF2B5EF4-FFF2-40B4-BE49-F238E27FC236}">
              <a16:creationId xmlns:a16="http://schemas.microsoft.com/office/drawing/2014/main" id="{6F35E7C1-9ED8-4128-94F3-A1030A5D15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29" name="Shape 3" hidden="1">
          <a:extLst>
            <a:ext uri="{FF2B5EF4-FFF2-40B4-BE49-F238E27FC236}">
              <a16:creationId xmlns:a16="http://schemas.microsoft.com/office/drawing/2014/main" id="{596CC042-BD6D-47FF-884E-E598139737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30" name="Shape 3" hidden="1">
          <a:extLst>
            <a:ext uri="{FF2B5EF4-FFF2-40B4-BE49-F238E27FC236}">
              <a16:creationId xmlns:a16="http://schemas.microsoft.com/office/drawing/2014/main" id="{D7C14F7A-E5D0-4D6D-9016-D1D18A902D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31" name="Shape 3" hidden="1">
          <a:extLst>
            <a:ext uri="{FF2B5EF4-FFF2-40B4-BE49-F238E27FC236}">
              <a16:creationId xmlns:a16="http://schemas.microsoft.com/office/drawing/2014/main" id="{FCC76CA6-A620-4AD0-8B6B-90A3BED23E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32" name="Shape 3" hidden="1">
          <a:extLst>
            <a:ext uri="{FF2B5EF4-FFF2-40B4-BE49-F238E27FC236}">
              <a16:creationId xmlns:a16="http://schemas.microsoft.com/office/drawing/2014/main" id="{F15F21A4-50F4-4FF7-8219-CD391939BD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33" name="Shape 3" hidden="1">
          <a:extLst>
            <a:ext uri="{FF2B5EF4-FFF2-40B4-BE49-F238E27FC236}">
              <a16:creationId xmlns:a16="http://schemas.microsoft.com/office/drawing/2014/main" id="{7BCBC335-B7DD-4F28-B49F-9D65B1FEEB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34" name="Shape 3" hidden="1">
          <a:extLst>
            <a:ext uri="{FF2B5EF4-FFF2-40B4-BE49-F238E27FC236}">
              <a16:creationId xmlns:a16="http://schemas.microsoft.com/office/drawing/2014/main" id="{4351C326-562F-4FE6-8135-1F26FCF2FC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35" name="Shape 3" hidden="1">
          <a:extLst>
            <a:ext uri="{FF2B5EF4-FFF2-40B4-BE49-F238E27FC236}">
              <a16:creationId xmlns:a16="http://schemas.microsoft.com/office/drawing/2014/main" id="{6511121E-426A-490C-A29B-636F75B2AA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36" name="Shape 3" hidden="1">
          <a:extLst>
            <a:ext uri="{FF2B5EF4-FFF2-40B4-BE49-F238E27FC236}">
              <a16:creationId xmlns:a16="http://schemas.microsoft.com/office/drawing/2014/main" id="{68803F59-F336-499D-8D34-F4ED131807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37" name="Shape 3" hidden="1">
          <a:extLst>
            <a:ext uri="{FF2B5EF4-FFF2-40B4-BE49-F238E27FC236}">
              <a16:creationId xmlns:a16="http://schemas.microsoft.com/office/drawing/2014/main" id="{09CBC898-93E4-40FE-8F61-B535FFEFC5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38" name="Shape 3" hidden="1">
          <a:extLst>
            <a:ext uri="{FF2B5EF4-FFF2-40B4-BE49-F238E27FC236}">
              <a16:creationId xmlns:a16="http://schemas.microsoft.com/office/drawing/2014/main" id="{D8FA8A14-E30E-49B2-81D7-3E541AAB95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39" name="Shape 3" hidden="1">
          <a:extLst>
            <a:ext uri="{FF2B5EF4-FFF2-40B4-BE49-F238E27FC236}">
              <a16:creationId xmlns:a16="http://schemas.microsoft.com/office/drawing/2014/main" id="{E152CECC-0906-468A-A4FD-C54967370A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40" name="Shape 3" hidden="1">
          <a:extLst>
            <a:ext uri="{FF2B5EF4-FFF2-40B4-BE49-F238E27FC236}">
              <a16:creationId xmlns:a16="http://schemas.microsoft.com/office/drawing/2014/main" id="{67CAF0E6-79EA-448E-9367-EB89CAF2F5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41" name="Shape 3" hidden="1">
          <a:extLst>
            <a:ext uri="{FF2B5EF4-FFF2-40B4-BE49-F238E27FC236}">
              <a16:creationId xmlns:a16="http://schemas.microsoft.com/office/drawing/2014/main" id="{133F0903-4EE3-45CC-9E4D-F474D2EDF5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42" name="Shape 3" hidden="1">
          <a:extLst>
            <a:ext uri="{FF2B5EF4-FFF2-40B4-BE49-F238E27FC236}">
              <a16:creationId xmlns:a16="http://schemas.microsoft.com/office/drawing/2014/main" id="{D28AA517-26E6-4361-B35B-46F4A6DE03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43" name="Shape 3" hidden="1">
          <a:extLst>
            <a:ext uri="{FF2B5EF4-FFF2-40B4-BE49-F238E27FC236}">
              <a16:creationId xmlns:a16="http://schemas.microsoft.com/office/drawing/2014/main" id="{2FB6E6E2-9A41-4EBD-A32D-A77D100540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44" name="Shape 3" hidden="1">
          <a:extLst>
            <a:ext uri="{FF2B5EF4-FFF2-40B4-BE49-F238E27FC236}">
              <a16:creationId xmlns:a16="http://schemas.microsoft.com/office/drawing/2014/main" id="{319A8FE2-FFE8-439B-9015-0007FD853F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45" name="Shape 3" hidden="1">
          <a:extLst>
            <a:ext uri="{FF2B5EF4-FFF2-40B4-BE49-F238E27FC236}">
              <a16:creationId xmlns:a16="http://schemas.microsoft.com/office/drawing/2014/main" id="{CCA705C9-9F7F-475B-8291-905C95943A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46" name="Shape 3" hidden="1">
          <a:extLst>
            <a:ext uri="{FF2B5EF4-FFF2-40B4-BE49-F238E27FC236}">
              <a16:creationId xmlns:a16="http://schemas.microsoft.com/office/drawing/2014/main" id="{C187C2C2-F28A-4995-A5A1-189CF99690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47" name="Shape 3" hidden="1">
          <a:extLst>
            <a:ext uri="{FF2B5EF4-FFF2-40B4-BE49-F238E27FC236}">
              <a16:creationId xmlns:a16="http://schemas.microsoft.com/office/drawing/2014/main" id="{96848614-E272-4238-B2DB-2736B81866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48" name="Shape 3" hidden="1">
          <a:extLst>
            <a:ext uri="{FF2B5EF4-FFF2-40B4-BE49-F238E27FC236}">
              <a16:creationId xmlns:a16="http://schemas.microsoft.com/office/drawing/2014/main" id="{7A17BBED-3283-45DA-9DC9-6CD2D622A5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49" name="Shape 3" hidden="1">
          <a:extLst>
            <a:ext uri="{FF2B5EF4-FFF2-40B4-BE49-F238E27FC236}">
              <a16:creationId xmlns:a16="http://schemas.microsoft.com/office/drawing/2014/main" id="{4F5F55CF-351A-46D8-8504-9E75C8C319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50" name="Shape 3" hidden="1">
          <a:extLst>
            <a:ext uri="{FF2B5EF4-FFF2-40B4-BE49-F238E27FC236}">
              <a16:creationId xmlns:a16="http://schemas.microsoft.com/office/drawing/2014/main" id="{B81F1FC1-18E7-4D0D-AF07-3809815234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51" name="Shape 3" hidden="1">
          <a:extLst>
            <a:ext uri="{FF2B5EF4-FFF2-40B4-BE49-F238E27FC236}">
              <a16:creationId xmlns:a16="http://schemas.microsoft.com/office/drawing/2014/main" id="{A60C906B-6514-498B-93E3-5501A1987A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52" name="Shape 3" hidden="1">
          <a:extLst>
            <a:ext uri="{FF2B5EF4-FFF2-40B4-BE49-F238E27FC236}">
              <a16:creationId xmlns:a16="http://schemas.microsoft.com/office/drawing/2014/main" id="{7A2BF923-77FB-4AEB-90D9-0089D8CB2D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53" name="Shape 3" hidden="1">
          <a:extLst>
            <a:ext uri="{FF2B5EF4-FFF2-40B4-BE49-F238E27FC236}">
              <a16:creationId xmlns:a16="http://schemas.microsoft.com/office/drawing/2014/main" id="{3EB5E13C-5F80-4FD9-8AE6-3E59DB8E43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54" name="Shape 3" hidden="1">
          <a:extLst>
            <a:ext uri="{FF2B5EF4-FFF2-40B4-BE49-F238E27FC236}">
              <a16:creationId xmlns:a16="http://schemas.microsoft.com/office/drawing/2014/main" id="{D30A074A-F489-4A45-8401-242C3CAB4F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55" name="Shape 3" hidden="1">
          <a:extLst>
            <a:ext uri="{FF2B5EF4-FFF2-40B4-BE49-F238E27FC236}">
              <a16:creationId xmlns:a16="http://schemas.microsoft.com/office/drawing/2014/main" id="{8B863D58-37A3-45EA-9DF5-61C91292BC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56" name="Shape 3" hidden="1">
          <a:extLst>
            <a:ext uri="{FF2B5EF4-FFF2-40B4-BE49-F238E27FC236}">
              <a16:creationId xmlns:a16="http://schemas.microsoft.com/office/drawing/2014/main" id="{AFACBE32-E087-4059-A738-CAC6B65DCD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57" name="Shape 3" hidden="1">
          <a:extLst>
            <a:ext uri="{FF2B5EF4-FFF2-40B4-BE49-F238E27FC236}">
              <a16:creationId xmlns:a16="http://schemas.microsoft.com/office/drawing/2014/main" id="{B052C988-6557-44AD-84AF-4CEF6618D9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58" name="Shape 3" hidden="1">
          <a:extLst>
            <a:ext uri="{FF2B5EF4-FFF2-40B4-BE49-F238E27FC236}">
              <a16:creationId xmlns:a16="http://schemas.microsoft.com/office/drawing/2014/main" id="{C07ED158-27EB-472E-910C-00DA387316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59" name="Shape 3" hidden="1">
          <a:extLst>
            <a:ext uri="{FF2B5EF4-FFF2-40B4-BE49-F238E27FC236}">
              <a16:creationId xmlns:a16="http://schemas.microsoft.com/office/drawing/2014/main" id="{2D51ADAB-A108-4E43-9259-D152A26CE1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60" name="Shape 3" hidden="1">
          <a:extLst>
            <a:ext uri="{FF2B5EF4-FFF2-40B4-BE49-F238E27FC236}">
              <a16:creationId xmlns:a16="http://schemas.microsoft.com/office/drawing/2014/main" id="{46DB9301-9C1A-47DA-8FCB-987C8E289D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61" name="Shape 3" hidden="1">
          <a:extLst>
            <a:ext uri="{FF2B5EF4-FFF2-40B4-BE49-F238E27FC236}">
              <a16:creationId xmlns:a16="http://schemas.microsoft.com/office/drawing/2014/main" id="{0154BC50-BB62-4114-9207-41983D3B80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62" name="Shape 3" hidden="1">
          <a:extLst>
            <a:ext uri="{FF2B5EF4-FFF2-40B4-BE49-F238E27FC236}">
              <a16:creationId xmlns:a16="http://schemas.microsoft.com/office/drawing/2014/main" id="{E4F19D1D-5613-4806-86B1-C540434221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63" name="Shape 3" hidden="1">
          <a:extLst>
            <a:ext uri="{FF2B5EF4-FFF2-40B4-BE49-F238E27FC236}">
              <a16:creationId xmlns:a16="http://schemas.microsoft.com/office/drawing/2014/main" id="{589D6C83-8F7B-4BC0-9039-1EA13044E2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64" name="Shape 3" hidden="1">
          <a:extLst>
            <a:ext uri="{FF2B5EF4-FFF2-40B4-BE49-F238E27FC236}">
              <a16:creationId xmlns:a16="http://schemas.microsoft.com/office/drawing/2014/main" id="{A17BB21C-6970-42F8-979D-9A0AD83FFC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65" name="Shape 3" hidden="1">
          <a:extLst>
            <a:ext uri="{FF2B5EF4-FFF2-40B4-BE49-F238E27FC236}">
              <a16:creationId xmlns:a16="http://schemas.microsoft.com/office/drawing/2014/main" id="{1F68E5CB-23B6-47C1-9A58-5B0048F3F1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66" name="Shape 3" hidden="1">
          <a:extLst>
            <a:ext uri="{FF2B5EF4-FFF2-40B4-BE49-F238E27FC236}">
              <a16:creationId xmlns:a16="http://schemas.microsoft.com/office/drawing/2014/main" id="{A3538868-30F6-45BC-9C4A-B5B277F18E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67" name="Shape 3" hidden="1">
          <a:extLst>
            <a:ext uri="{FF2B5EF4-FFF2-40B4-BE49-F238E27FC236}">
              <a16:creationId xmlns:a16="http://schemas.microsoft.com/office/drawing/2014/main" id="{D4C409FD-721A-4ADF-9BD6-9CDFA0B65C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68" name="Shape 3" hidden="1">
          <a:extLst>
            <a:ext uri="{FF2B5EF4-FFF2-40B4-BE49-F238E27FC236}">
              <a16:creationId xmlns:a16="http://schemas.microsoft.com/office/drawing/2014/main" id="{4051F029-AC8A-4C30-A0B4-BCC9BD2A34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69" name="Shape 3" hidden="1">
          <a:extLst>
            <a:ext uri="{FF2B5EF4-FFF2-40B4-BE49-F238E27FC236}">
              <a16:creationId xmlns:a16="http://schemas.microsoft.com/office/drawing/2014/main" id="{A5594865-935B-4927-A0B6-8AA79C5037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70" name="Shape 3" hidden="1">
          <a:extLst>
            <a:ext uri="{FF2B5EF4-FFF2-40B4-BE49-F238E27FC236}">
              <a16:creationId xmlns:a16="http://schemas.microsoft.com/office/drawing/2014/main" id="{43472358-8D86-4D32-8BB4-3427CF3E9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71" name="Shape 3" hidden="1">
          <a:extLst>
            <a:ext uri="{FF2B5EF4-FFF2-40B4-BE49-F238E27FC236}">
              <a16:creationId xmlns:a16="http://schemas.microsoft.com/office/drawing/2014/main" id="{5DCC7E12-33D3-4BD0-848D-2DF6D27EF2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72" name="Shape 3" hidden="1">
          <a:extLst>
            <a:ext uri="{FF2B5EF4-FFF2-40B4-BE49-F238E27FC236}">
              <a16:creationId xmlns:a16="http://schemas.microsoft.com/office/drawing/2014/main" id="{BDB3CFFE-FE1B-4BAF-A06A-EF6B1D9E37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73" name="Shape 3" hidden="1">
          <a:extLst>
            <a:ext uri="{FF2B5EF4-FFF2-40B4-BE49-F238E27FC236}">
              <a16:creationId xmlns:a16="http://schemas.microsoft.com/office/drawing/2014/main" id="{B633A273-EC9A-4DE9-990C-196E7830D9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74" name="Shape 3" hidden="1">
          <a:extLst>
            <a:ext uri="{FF2B5EF4-FFF2-40B4-BE49-F238E27FC236}">
              <a16:creationId xmlns:a16="http://schemas.microsoft.com/office/drawing/2014/main" id="{344363D9-91F2-4B9B-9C98-FFE34025B0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75" name="Shape 3" hidden="1">
          <a:extLst>
            <a:ext uri="{FF2B5EF4-FFF2-40B4-BE49-F238E27FC236}">
              <a16:creationId xmlns:a16="http://schemas.microsoft.com/office/drawing/2014/main" id="{DCDD378F-2A7D-4B8A-B63C-EF87A13D91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76" name="Shape 3" hidden="1">
          <a:extLst>
            <a:ext uri="{FF2B5EF4-FFF2-40B4-BE49-F238E27FC236}">
              <a16:creationId xmlns:a16="http://schemas.microsoft.com/office/drawing/2014/main" id="{B3391438-352A-437F-BD96-F1531C0A3A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77" name="Shape 3" hidden="1">
          <a:extLst>
            <a:ext uri="{FF2B5EF4-FFF2-40B4-BE49-F238E27FC236}">
              <a16:creationId xmlns:a16="http://schemas.microsoft.com/office/drawing/2014/main" id="{F48224EC-690A-4694-87B5-26E39F9F89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78" name="Shape 3" hidden="1">
          <a:extLst>
            <a:ext uri="{FF2B5EF4-FFF2-40B4-BE49-F238E27FC236}">
              <a16:creationId xmlns:a16="http://schemas.microsoft.com/office/drawing/2014/main" id="{A56F7C15-6838-4E19-AB21-CCB397BE9C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79" name="Shape 3" hidden="1">
          <a:extLst>
            <a:ext uri="{FF2B5EF4-FFF2-40B4-BE49-F238E27FC236}">
              <a16:creationId xmlns:a16="http://schemas.microsoft.com/office/drawing/2014/main" id="{E5727F86-0223-4DEE-9C54-D083DE12C2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80" name="Shape 3" hidden="1">
          <a:extLst>
            <a:ext uri="{FF2B5EF4-FFF2-40B4-BE49-F238E27FC236}">
              <a16:creationId xmlns:a16="http://schemas.microsoft.com/office/drawing/2014/main" id="{6C7F3997-8F9D-4C38-A87F-F590AEECA8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81" name="Shape 3" hidden="1">
          <a:extLst>
            <a:ext uri="{FF2B5EF4-FFF2-40B4-BE49-F238E27FC236}">
              <a16:creationId xmlns:a16="http://schemas.microsoft.com/office/drawing/2014/main" id="{032A2B0B-3A5C-43FB-B150-26CE64D0C6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82" name="Shape 3" hidden="1">
          <a:extLst>
            <a:ext uri="{FF2B5EF4-FFF2-40B4-BE49-F238E27FC236}">
              <a16:creationId xmlns:a16="http://schemas.microsoft.com/office/drawing/2014/main" id="{33C3F478-4AB9-49C5-99CE-01C7E3BF61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83" name="Shape 3" hidden="1">
          <a:extLst>
            <a:ext uri="{FF2B5EF4-FFF2-40B4-BE49-F238E27FC236}">
              <a16:creationId xmlns:a16="http://schemas.microsoft.com/office/drawing/2014/main" id="{FBFC12AF-41D9-4F11-84D3-96FD513D5F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84" name="Shape 3" hidden="1">
          <a:extLst>
            <a:ext uri="{FF2B5EF4-FFF2-40B4-BE49-F238E27FC236}">
              <a16:creationId xmlns:a16="http://schemas.microsoft.com/office/drawing/2014/main" id="{4C25E5CA-8354-441B-B8DD-2F465193FF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85" name="Shape 3" hidden="1">
          <a:extLst>
            <a:ext uri="{FF2B5EF4-FFF2-40B4-BE49-F238E27FC236}">
              <a16:creationId xmlns:a16="http://schemas.microsoft.com/office/drawing/2014/main" id="{0990030C-1C0C-48CD-886A-CB5BF90081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86" name="Shape 3" hidden="1">
          <a:extLst>
            <a:ext uri="{FF2B5EF4-FFF2-40B4-BE49-F238E27FC236}">
              <a16:creationId xmlns:a16="http://schemas.microsoft.com/office/drawing/2014/main" id="{C0F0D327-BDAA-420F-BE0C-D9EAAD5AA4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87" name="Shape 3" hidden="1">
          <a:extLst>
            <a:ext uri="{FF2B5EF4-FFF2-40B4-BE49-F238E27FC236}">
              <a16:creationId xmlns:a16="http://schemas.microsoft.com/office/drawing/2014/main" id="{5D83F6D7-8EC1-4474-8B13-681B9C24BE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88" name="Shape 3" hidden="1">
          <a:extLst>
            <a:ext uri="{FF2B5EF4-FFF2-40B4-BE49-F238E27FC236}">
              <a16:creationId xmlns:a16="http://schemas.microsoft.com/office/drawing/2014/main" id="{58C8992C-9F06-4146-9D97-2FA8B98753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89" name="Shape 3" hidden="1">
          <a:extLst>
            <a:ext uri="{FF2B5EF4-FFF2-40B4-BE49-F238E27FC236}">
              <a16:creationId xmlns:a16="http://schemas.microsoft.com/office/drawing/2014/main" id="{9A44C185-47B3-412E-B402-6965F1F662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90" name="Shape 3" hidden="1">
          <a:extLst>
            <a:ext uri="{FF2B5EF4-FFF2-40B4-BE49-F238E27FC236}">
              <a16:creationId xmlns:a16="http://schemas.microsoft.com/office/drawing/2014/main" id="{B01BC3E6-B374-4833-96EE-1102B8448B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91" name="Shape 3" hidden="1">
          <a:extLst>
            <a:ext uri="{FF2B5EF4-FFF2-40B4-BE49-F238E27FC236}">
              <a16:creationId xmlns:a16="http://schemas.microsoft.com/office/drawing/2014/main" id="{FD48A67B-03B5-4711-BCF3-FF0869467C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92" name="Shape 3" hidden="1">
          <a:extLst>
            <a:ext uri="{FF2B5EF4-FFF2-40B4-BE49-F238E27FC236}">
              <a16:creationId xmlns:a16="http://schemas.microsoft.com/office/drawing/2014/main" id="{5DB4A422-058B-4B77-9571-8EBA7A423A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93" name="Shape 3" hidden="1">
          <a:extLst>
            <a:ext uri="{FF2B5EF4-FFF2-40B4-BE49-F238E27FC236}">
              <a16:creationId xmlns:a16="http://schemas.microsoft.com/office/drawing/2014/main" id="{63693266-1DEB-41D3-BE87-3F445765FB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94" name="Shape 3" hidden="1">
          <a:extLst>
            <a:ext uri="{FF2B5EF4-FFF2-40B4-BE49-F238E27FC236}">
              <a16:creationId xmlns:a16="http://schemas.microsoft.com/office/drawing/2014/main" id="{5A84F400-7F40-4461-8606-7125AF719F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95" name="Shape 3" hidden="1">
          <a:extLst>
            <a:ext uri="{FF2B5EF4-FFF2-40B4-BE49-F238E27FC236}">
              <a16:creationId xmlns:a16="http://schemas.microsoft.com/office/drawing/2014/main" id="{5DF355DE-AACB-4BFC-A697-04FA3F91F2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96" name="Shape 3" hidden="1">
          <a:extLst>
            <a:ext uri="{FF2B5EF4-FFF2-40B4-BE49-F238E27FC236}">
              <a16:creationId xmlns:a16="http://schemas.microsoft.com/office/drawing/2014/main" id="{62DC9425-226C-443A-BBD4-B677C3E835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97" name="Shape 3" hidden="1">
          <a:extLst>
            <a:ext uri="{FF2B5EF4-FFF2-40B4-BE49-F238E27FC236}">
              <a16:creationId xmlns:a16="http://schemas.microsoft.com/office/drawing/2014/main" id="{8096ADE5-F32D-482D-B756-EB1C9765F1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98" name="Shape 3" hidden="1">
          <a:extLst>
            <a:ext uri="{FF2B5EF4-FFF2-40B4-BE49-F238E27FC236}">
              <a16:creationId xmlns:a16="http://schemas.microsoft.com/office/drawing/2014/main" id="{F6E75B9A-C51E-4335-87CB-3DBCAFB16C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99" name="Shape 3" hidden="1">
          <a:extLst>
            <a:ext uri="{FF2B5EF4-FFF2-40B4-BE49-F238E27FC236}">
              <a16:creationId xmlns:a16="http://schemas.microsoft.com/office/drawing/2014/main" id="{9AB15D7B-9293-4B79-9821-06DD14B6F4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00" name="Shape 3" hidden="1">
          <a:extLst>
            <a:ext uri="{FF2B5EF4-FFF2-40B4-BE49-F238E27FC236}">
              <a16:creationId xmlns:a16="http://schemas.microsoft.com/office/drawing/2014/main" id="{96CC72BC-EDF9-4E67-A774-2C711E2A72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01" name="Shape 3" hidden="1">
          <a:extLst>
            <a:ext uri="{FF2B5EF4-FFF2-40B4-BE49-F238E27FC236}">
              <a16:creationId xmlns:a16="http://schemas.microsoft.com/office/drawing/2014/main" id="{0C8BCB07-C139-4F43-8E1A-E2396B32FF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02" name="Shape 3" hidden="1">
          <a:extLst>
            <a:ext uri="{FF2B5EF4-FFF2-40B4-BE49-F238E27FC236}">
              <a16:creationId xmlns:a16="http://schemas.microsoft.com/office/drawing/2014/main" id="{74B540AE-65A5-4E2E-B592-48E20C5CE9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03" name="Shape 3" hidden="1">
          <a:extLst>
            <a:ext uri="{FF2B5EF4-FFF2-40B4-BE49-F238E27FC236}">
              <a16:creationId xmlns:a16="http://schemas.microsoft.com/office/drawing/2014/main" id="{75367417-F01A-4314-9B1D-9A77FEECD5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04" name="Shape 3" hidden="1">
          <a:extLst>
            <a:ext uri="{FF2B5EF4-FFF2-40B4-BE49-F238E27FC236}">
              <a16:creationId xmlns:a16="http://schemas.microsoft.com/office/drawing/2014/main" id="{972E01DB-A1A9-46A5-AD6F-19968C1BC0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05" name="Shape 3" hidden="1">
          <a:extLst>
            <a:ext uri="{FF2B5EF4-FFF2-40B4-BE49-F238E27FC236}">
              <a16:creationId xmlns:a16="http://schemas.microsoft.com/office/drawing/2014/main" id="{CEE78B51-5E91-43A0-8898-5EC00CE79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06" name="Shape 3" hidden="1">
          <a:extLst>
            <a:ext uri="{FF2B5EF4-FFF2-40B4-BE49-F238E27FC236}">
              <a16:creationId xmlns:a16="http://schemas.microsoft.com/office/drawing/2014/main" id="{72720F23-D9F0-44A9-B335-3987A0D873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07" name="Shape 3" hidden="1">
          <a:extLst>
            <a:ext uri="{FF2B5EF4-FFF2-40B4-BE49-F238E27FC236}">
              <a16:creationId xmlns:a16="http://schemas.microsoft.com/office/drawing/2014/main" id="{5C4425E2-361B-4125-B973-B803DECE57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08" name="Shape 3" hidden="1">
          <a:extLst>
            <a:ext uri="{FF2B5EF4-FFF2-40B4-BE49-F238E27FC236}">
              <a16:creationId xmlns:a16="http://schemas.microsoft.com/office/drawing/2014/main" id="{BB4D6730-F078-407F-B98D-462117E68D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09" name="Shape 3" hidden="1">
          <a:extLst>
            <a:ext uri="{FF2B5EF4-FFF2-40B4-BE49-F238E27FC236}">
              <a16:creationId xmlns:a16="http://schemas.microsoft.com/office/drawing/2014/main" id="{A353BBE3-E1FB-4E92-84F4-9CAF183F17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10" name="Shape 3" hidden="1">
          <a:extLst>
            <a:ext uri="{FF2B5EF4-FFF2-40B4-BE49-F238E27FC236}">
              <a16:creationId xmlns:a16="http://schemas.microsoft.com/office/drawing/2014/main" id="{468A69C6-ACBF-48F9-8642-BF2FC91F18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11" name="Shape 3" hidden="1">
          <a:extLst>
            <a:ext uri="{FF2B5EF4-FFF2-40B4-BE49-F238E27FC236}">
              <a16:creationId xmlns:a16="http://schemas.microsoft.com/office/drawing/2014/main" id="{8AF6C5AE-C1B6-4B53-96F8-2C59096E96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12" name="Shape 3" hidden="1">
          <a:extLst>
            <a:ext uri="{FF2B5EF4-FFF2-40B4-BE49-F238E27FC236}">
              <a16:creationId xmlns:a16="http://schemas.microsoft.com/office/drawing/2014/main" id="{D8F0D685-D3F0-46CD-8B78-DC6F512065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13" name="Shape 3" hidden="1">
          <a:extLst>
            <a:ext uri="{FF2B5EF4-FFF2-40B4-BE49-F238E27FC236}">
              <a16:creationId xmlns:a16="http://schemas.microsoft.com/office/drawing/2014/main" id="{4373B442-6E74-4432-AD34-206EC5AC5E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14" name="Shape 3" hidden="1">
          <a:extLst>
            <a:ext uri="{FF2B5EF4-FFF2-40B4-BE49-F238E27FC236}">
              <a16:creationId xmlns:a16="http://schemas.microsoft.com/office/drawing/2014/main" id="{1C617662-D5EB-47BB-92B7-3ED36C281A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15" name="Shape 3" hidden="1">
          <a:extLst>
            <a:ext uri="{FF2B5EF4-FFF2-40B4-BE49-F238E27FC236}">
              <a16:creationId xmlns:a16="http://schemas.microsoft.com/office/drawing/2014/main" id="{2F4A5B48-B242-48BF-9A40-4B40F41131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16" name="Shape 3" hidden="1">
          <a:extLst>
            <a:ext uri="{FF2B5EF4-FFF2-40B4-BE49-F238E27FC236}">
              <a16:creationId xmlns:a16="http://schemas.microsoft.com/office/drawing/2014/main" id="{858B7B23-27F3-48A4-8F2E-41F6C10DF4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17" name="Shape 3" hidden="1">
          <a:extLst>
            <a:ext uri="{FF2B5EF4-FFF2-40B4-BE49-F238E27FC236}">
              <a16:creationId xmlns:a16="http://schemas.microsoft.com/office/drawing/2014/main" id="{6C319E49-064D-4896-8C87-E70AB20F55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18" name="Shape 3" hidden="1">
          <a:extLst>
            <a:ext uri="{FF2B5EF4-FFF2-40B4-BE49-F238E27FC236}">
              <a16:creationId xmlns:a16="http://schemas.microsoft.com/office/drawing/2014/main" id="{E554F72B-89F8-483F-8249-C6C9620CE4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19" name="Shape 3" hidden="1">
          <a:extLst>
            <a:ext uri="{FF2B5EF4-FFF2-40B4-BE49-F238E27FC236}">
              <a16:creationId xmlns:a16="http://schemas.microsoft.com/office/drawing/2014/main" id="{2CEC528A-5824-460A-8A11-A6013C2CF3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20" name="Shape 3" hidden="1">
          <a:extLst>
            <a:ext uri="{FF2B5EF4-FFF2-40B4-BE49-F238E27FC236}">
              <a16:creationId xmlns:a16="http://schemas.microsoft.com/office/drawing/2014/main" id="{B74FEFA2-66A0-444F-820F-767E380CC8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21" name="Shape 3" hidden="1">
          <a:extLst>
            <a:ext uri="{FF2B5EF4-FFF2-40B4-BE49-F238E27FC236}">
              <a16:creationId xmlns:a16="http://schemas.microsoft.com/office/drawing/2014/main" id="{4ED6D92E-5649-4D7B-A59B-5B3F219E84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22" name="Shape 3" hidden="1">
          <a:extLst>
            <a:ext uri="{FF2B5EF4-FFF2-40B4-BE49-F238E27FC236}">
              <a16:creationId xmlns:a16="http://schemas.microsoft.com/office/drawing/2014/main" id="{0910B361-0CA1-420C-B524-C878829776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23" name="Shape 3" hidden="1">
          <a:extLst>
            <a:ext uri="{FF2B5EF4-FFF2-40B4-BE49-F238E27FC236}">
              <a16:creationId xmlns:a16="http://schemas.microsoft.com/office/drawing/2014/main" id="{5BCA067C-F86F-48B9-90CE-61530B27F5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24" name="Shape 3" hidden="1">
          <a:extLst>
            <a:ext uri="{FF2B5EF4-FFF2-40B4-BE49-F238E27FC236}">
              <a16:creationId xmlns:a16="http://schemas.microsoft.com/office/drawing/2014/main" id="{67ECDD72-FC09-4B05-8531-601EF471B8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25" name="Shape 3" hidden="1">
          <a:extLst>
            <a:ext uri="{FF2B5EF4-FFF2-40B4-BE49-F238E27FC236}">
              <a16:creationId xmlns:a16="http://schemas.microsoft.com/office/drawing/2014/main" id="{B133E86C-A02F-42F5-BDEF-6A9CE9488F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26" name="Shape 3" hidden="1">
          <a:extLst>
            <a:ext uri="{FF2B5EF4-FFF2-40B4-BE49-F238E27FC236}">
              <a16:creationId xmlns:a16="http://schemas.microsoft.com/office/drawing/2014/main" id="{A90A3CE3-39DC-4AF2-8C1B-EB2BD3E4A0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27" name="Shape 3" hidden="1">
          <a:extLst>
            <a:ext uri="{FF2B5EF4-FFF2-40B4-BE49-F238E27FC236}">
              <a16:creationId xmlns:a16="http://schemas.microsoft.com/office/drawing/2014/main" id="{F05BC5BA-B38F-4822-8082-463E00D5D9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28" name="Shape 3" hidden="1">
          <a:extLst>
            <a:ext uri="{FF2B5EF4-FFF2-40B4-BE49-F238E27FC236}">
              <a16:creationId xmlns:a16="http://schemas.microsoft.com/office/drawing/2014/main" id="{ABB48180-64F2-4FE0-9580-9B83D670CE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29" name="Shape 3" hidden="1">
          <a:extLst>
            <a:ext uri="{FF2B5EF4-FFF2-40B4-BE49-F238E27FC236}">
              <a16:creationId xmlns:a16="http://schemas.microsoft.com/office/drawing/2014/main" id="{F5A14180-7069-4CA2-991B-726DD6DDDE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30" name="Shape 3" hidden="1">
          <a:extLst>
            <a:ext uri="{FF2B5EF4-FFF2-40B4-BE49-F238E27FC236}">
              <a16:creationId xmlns:a16="http://schemas.microsoft.com/office/drawing/2014/main" id="{AE6DB526-D09A-4188-B15A-C9CA1FA584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31" name="Shape 3" hidden="1">
          <a:extLst>
            <a:ext uri="{FF2B5EF4-FFF2-40B4-BE49-F238E27FC236}">
              <a16:creationId xmlns:a16="http://schemas.microsoft.com/office/drawing/2014/main" id="{C00E17C8-81D5-4E1A-B605-B132A115B8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32" name="Shape 3" hidden="1">
          <a:extLst>
            <a:ext uri="{FF2B5EF4-FFF2-40B4-BE49-F238E27FC236}">
              <a16:creationId xmlns:a16="http://schemas.microsoft.com/office/drawing/2014/main" id="{3D674689-339F-4BF6-8D5B-71EA223EE4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33" name="Shape 3" hidden="1">
          <a:extLst>
            <a:ext uri="{FF2B5EF4-FFF2-40B4-BE49-F238E27FC236}">
              <a16:creationId xmlns:a16="http://schemas.microsoft.com/office/drawing/2014/main" id="{0FA6B7CB-FF35-4DE7-AA21-AA20A6C6B4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34" name="Shape 3" hidden="1">
          <a:extLst>
            <a:ext uri="{FF2B5EF4-FFF2-40B4-BE49-F238E27FC236}">
              <a16:creationId xmlns:a16="http://schemas.microsoft.com/office/drawing/2014/main" id="{E2E5C6E5-832D-4E9D-97CD-D1B51C7EBF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35" name="Shape 3" hidden="1">
          <a:extLst>
            <a:ext uri="{FF2B5EF4-FFF2-40B4-BE49-F238E27FC236}">
              <a16:creationId xmlns:a16="http://schemas.microsoft.com/office/drawing/2014/main" id="{CBD33026-6495-4092-A426-FD74F8BFBC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36" name="Shape 3" hidden="1">
          <a:extLst>
            <a:ext uri="{FF2B5EF4-FFF2-40B4-BE49-F238E27FC236}">
              <a16:creationId xmlns:a16="http://schemas.microsoft.com/office/drawing/2014/main" id="{8C26066F-EFFC-4156-9989-5A8942CA5F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37" name="Shape 3" hidden="1">
          <a:extLst>
            <a:ext uri="{FF2B5EF4-FFF2-40B4-BE49-F238E27FC236}">
              <a16:creationId xmlns:a16="http://schemas.microsoft.com/office/drawing/2014/main" id="{997E76C2-26D1-4B36-B120-D6B203F001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38" name="Shape 3" hidden="1">
          <a:extLst>
            <a:ext uri="{FF2B5EF4-FFF2-40B4-BE49-F238E27FC236}">
              <a16:creationId xmlns:a16="http://schemas.microsoft.com/office/drawing/2014/main" id="{802D3CBE-1E04-435A-A4C9-CF311F68AE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39" name="Shape 3" hidden="1">
          <a:extLst>
            <a:ext uri="{FF2B5EF4-FFF2-40B4-BE49-F238E27FC236}">
              <a16:creationId xmlns:a16="http://schemas.microsoft.com/office/drawing/2014/main" id="{05F18385-7D46-4CB2-B3E9-F234597096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40" name="Shape 3" hidden="1">
          <a:extLst>
            <a:ext uri="{FF2B5EF4-FFF2-40B4-BE49-F238E27FC236}">
              <a16:creationId xmlns:a16="http://schemas.microsoft.com/office/drawing/2014/main" id="{332B1669-D17F-4348-B661-64E74E991E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41" name="Shape 3" hidden="1">
          <a:extLst>
            <a:ext uri="{FF2B5EF4-FFF2-40B4-BE49-F238E27FC236}">
              <a16:creationId xmlns:a16="http://schemas.microsoft.com/office/drawing/2014/main" id="{E138865A-7906-494F-9691-243F27114F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42" name="Shape 3" hidden="1">
          <a:extLst>
            <a:ext uri="{FF2B5EF4-FFF2-40B4-BE49-F238E27FC236}">
              <a16:creationId xmlns:a16="http://schemas.microsoft.com/office/drawing/2014/main" id="{EED23DA4-5A1D-4E4F-AABF-2A76FB85E3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43" name="Shape 3" hidden="1">
          <a:extLst>
            <a:ext uri="{FF2B5EF4-FFF2-40B4-BE49-F238E27FC236}">
              <a16:creationId xmlns:a16="http://schemas.microsoft.com/office/drawing/2014/main" id="{85AA11C7-AE2A-42B4-8233-80337DB7CA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44" name="Shape 3" hidden="1">
          <a:extLst>
            <a:ext uri="{FF2B5EF4-FFF2-40B4-BE49-F238E27FC236}">
              <a16:creationId xmlns:a16="http://schemas.microsoft.com/office/drawing/2014/main" id="{805D696E-C065-46A1-90C8-DC4DBCE1CF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45" name="Shape 3" hidden="1">
          <a:extLst>
            <a:ext uri="{FF2B5EF4-FFF2-40B4-BE49-F238E27FC236}">
              <a16:creationId xmlns:a16="http://schemas.microsoft.com/office/drawing/2014/main" id="{3B35C77F-D202-42C0-AFDA-169F22AB8F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46" name="Shape 3" hidden="1">
          <a:extLst>
            <a:ext uri="{FF2B5EF4-FFF2-40B4-BE49-F238E27FC236}">
              <a16:creationId xmlns:a16="http://schemas.microsoft.com/office/drawing/2014/main" id="{6A1DA6B2-5447-46BF-B149-5B93702980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47" name="Shape 3" hidden="1">
          <a:extLst>
            <a:ext uri="{FF2B5EF4-FFF2-40B4-BE49-F238E27FC236}">
              <a16:creationId xmlns:a16="http://schemas.microsoft.com/office/drawing/2014/main" id="{AB7F3634-F899-417B-BB46-21A75C4807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48" name="Shape 3" hidden="1">
          <a:extLst>
            <a:ext uri="{FF2B5EF4-FFF2-40B4-BE49-F238E27FC236}">
              <a16:creationId xmlns:a16="http://schemas.microsoft.com/office/drawing/2014/main" id="{DD621956-22A8-4CE3-8583-2195093B07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49" name="Shape 3" hidden="1">
          <a:extLst>
            <a:ext uri="{FF2B5EF4-FFF2-40B4-BE49-F238E27FC236}">
              <a16:creationId xmlns:a16="http://schemas.microsoft.com/office/drawing/2014/main" id="{E72C55EB-F9A8-4983-BFB9-4C4E4CF5BC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50" name="Shape 3" hidden="1">
          <a:extLst>
            <a:ext uri="{FF2B5EF4-FFF2-40B4-BE49-F238E27FC236}">
              <a16:creationId xmlns:a16="http://schemas.microsoft.com/office/drawing/2014/main" id="{D65F638D-1B9F-41AE-93C7-3A3B894881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51" name="Shape 3" hidden="1">
          <a:extLst>
            <a:ext uri="{FF2B5EF4-FFF2-40B4-BE49-F238E27FC236}">
              <a16:creationId xmlns:a16="http://schemas.microsoft.com/office/drawing/2014/main" id="{E67AF097-70A2-4E6E-A5F1-F81E506CE5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52" name="Shape 3" hidden="1">
          <a:extLst>
            <a:ext uri="{FF2B5EF4-FFF2-40B4-BE49-F238E27FC236}">
              <a16:creationId xmlns:a16="http://schemas.microsoft.com/office/drawing/2014/main" id="{31FDF03C-4C2F-4A00-9434-3E35AEB680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53" name="Shape 3" hidden="1">
          <a:extLst>
            <a:ext uri="{FF2B5EF4-FFF2-40B4-BE49-F238E27FC236}">
              <a16:creationId xmlns:a16="http://schemas.microsoft.com/office/drawing/2014/main" id="{6C016452-108E-4CC4-B15F-72C39C6EEE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54" name="Shape 3" hidden="1">
          <a:extLst>
            <a:ext uri="{FF2B5EF4-FFF2-40B4-BE49-F238E27FC236}">
              <a16:creationId xmlns:a16="http://schemas.microsoft.com/office/drawing/2014/main" id="{A707BFE3-7C98-4BCA-BD3F-9E761235CB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55" name="Shape 3" hidden="1">
          <a:extLst>
            <a:ext uri="{FF2B5EF4-FFF2-40B4-BE49-F238E27FC236}">
              <a16:creationId xmlns:a16="http://schemas.microsoft.com/office/drawing/2014/main" id="{E0EA8A25-6851-483F-8DA5-888369FFD5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56" name="Shape 3" hidden="1">
          <a:extLst>
            <a:ext uri="{FF2B5EF4-FFF2-40B4-BE49-F238E27FC236}">
              <a16:creationId xmlns:a16="http://schemas.microsoft.com/office/drawing/2014/main" id="{D9AA2B3A-59ED-41CC-9F23-0853BB3847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57" name="Shape 3" hidden="1">
          <a:extLst>
            <a:ext uri="{FF2B5EF4-FFF2-40B4-BE49-F238E27FC236}">
              <a16:creationId xmlns:a16="http://schemas.microsoft.com/office/drawing/2014/main" id="{6840A01A-4842-44A5-92D9-B81CE95E75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58" name="Shape 3" hidden="1">
          <a:extLst>
            <a:ext uri="{FF2B5EF4-FFF2-40B4-BE49-F238E27FC236}">
              <a16:creationId xmlns:a16="http://schemas.microsoft.com/office/drawing/2014/main" id="{169F825C-E93F-42DC-9A98-7D1CFAFC34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59" name="Shape 3" hidden="1">
          <a:extLst>
            <a:ext uri="{FF2B5EF4-FFF2-40B4-BE49-F238E27FC236}">
              <a16:creationId xmlns:a16="http://schemas.microsoft.com/office/drawing/2014/main" id="{1462BDDE-5BC2-46EC-BC76-81546FD3A8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60" name="Shape 3" hidden="1">
          <a:extLst>
            <a:ext uri="{FF2B5EF4-FFF2-40B4-BE49-F238E27FC236}">
              <a16:creationId xmlns:a16="http://schemas.microsoft.com/office/drawing/2014/main" id="{4710CCEB-EB32-4F37-9809-0BD5CD5A65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61" name="Shape 3" hidden="1">
          <a:extLst>
            <a:ext uri="{FF2B5EF4-FFF2-40B4-BE49-F238E27FC236}">
              <a16:creationId xmlns:a16="http://schemas.microsoft.com/office/drawing/2014/main" id="{74232A01-0B92-4410-9AB5-7BA56FCF5E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62" name="Shape 3" hidden="1">
          <a:extLst>
            <a:ext uri="{FF2B5EF4-FFF2-40B4-BE49-F238E27FC236}">
              <a16:creationId xmlns:a16="http://schemas.microsoft.com/office/drawing/2014/main" id="{44AF5ACD-93A2-4DAD-B888-3AD717A0BF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63" name="Shape 3" hidden="1">
          <a:extLst>
            <a:ext uri="{FF2B5EF4-FFF2-40B4-BE49-F238E27FC236}">
              <a16:creationId xmlns:a16="http://schemas.microsoft.com/office/drawing/2014/main" id="{83183D12-24ED-4514-93BE-21A38BA853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64" name="Shape 3" hidden="1">
          <a:extLst>
            <a:ext uri="{FF2B5EF4-FFF2-40B4-BE49-F238E27FC236}">
              <a16:creationId xmlns:a16="http://schemas.microsoft.com/office/drawing/2014/main" id="{41D29AC6-EA5E-4B87-9BC0-26D4605A3A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65" name="Shape 3" hidden="1">
          <a:extLst>
            <a:ext uri="{FF2B5EF4-FFF2-40B4-BE49-F238E27FC236}">
              <a16:creationId xmlns:a16="http://schemas.microsoft.com/office/drawing/2014/main" id="{860921C9-1AC1-4E79-B02F-3DBD73F0D1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66" name="Shape 3" hidden="1">
          <a:extLst>
            <a:ext uri="{FF2B5EF4-FFF2-40B4-BE49-F238E27FC236}">
              <a16:creationId xmlns:a16="http://schemas.microsoft.com/office/drawing/2014/main" id="{D8CA579A-F986-4EAD-9F63-47D8FC5D68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67" name="Shape 3" hidden="1">
          <a:extLst>
            <a:ext uri="{FF2B5EF4-FFF2-40B4-BE49-F238E27FC236}">
              <a16:creationId xmlns:a16="http://schemas.microsoft.com/office/drawing/2014/main" id="{6D0A57BE-064F-4376-87B3-13065E7227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68" name="Shape 3" hidden="1">
          <a:extLst>
            <a:ext uri="{FF2B5EF4-FFF2-40B4-BE49-F238E27FC236}">
              <a16:creationId xmlns:a16="http://schemas.microsoft.com/office/drawing/2014/main" id="{AF1A85EC-AF18-469B-BF0B-77D6AB859A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69" name="Shape 3" hidden="1">
          <a:extLst>
            <a:ext uri="{FF2B5EF4-FFF2-40B4-BE49-F238E27FC236}">
              <a16:creationId xmlns:a16="http://schemas.microsoft.com/office/drawing/2014/main" id="{49EB2F46-D762-46D7-B9DC-D39FA40A42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70" name="Shape 3" hidden="1">
          <a:extLst>
            <a:ext uri="{FF2B5EF4-FFF2-40B4-BE49-F238E27FC236}">
              <a16:creationId xmlns:a16="http://schemas.microsoft.com/office/drawing/2014/main" id="{91619851-8DC7-4083-8DBA-4DCA02E7C7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71" name="Shape 3" hidden="1">
          <a:extLst>
            <a:ext uri="{FF2B5EF4-FFF2-40B4-BE49-F238E27FC236}">
              <a16:creationId xmlns:a16="http://schemas.microsoft.com/office/drawing/2014/main" id="{28B29FBF-FF44-4D8A-847B-B7F27AE2CE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72" name="Shape 3" hidden="1">
          <a:extLst>
            <a:ext uri="{FF2B5EF4-FFF2-40B4-BE49-F238E27FC236}">
              <a16:creationId xmlns:a16="http://schemas.microsoft.com/office/drawing/2014/main" id="{5FF5E547-9FDC-498C-861F-28D17B8979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73" name="Shape 3" hidden="1">
          <a:extLst>
            <a:ext uri="{FF2B5EF4-FFF2-40B4-BE49-F238E27FC236}">
              <a16:creationId xmlns:a16="http://schemas.microsoft.com/office/drawing/2014/main" id="{BF53D46F-659B-49CB-AA74-9924CEAFA7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74" name="Shape 3" hidden="1">
          <a:extLst>
            <a:ext uri="{FF2B5EF4-FFF2-40B4-BE49-F238E27FC236}">
              <a16:creationId xmlns:a16="http://schemas.microsoft.com/office/drawing/2014/main" id="{36A0DD81-1E49-4BA1-B513-99F9BA01A0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75" name="Shape 3" hidden="1">
          <a:extLst>
            <a:ext uri="{FF2B5EF4-FFF2-40B4-BE49-F238E27FC236}">
              <a16:creationId xmlns:a16="http://schemas.microsoft.com/office/drawing/2014/main" id="{D20A8B69-B0DE-4A6D-8931-B7528B6248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76" name="Shape 3" hidden="1">
          <a:extLst>
            <a:ext uri="{FF2B5EF4-FFF2-40B4-BE49-F238E27FC236}">
              <a16:creationId xmlns:a16="http://schemas.microsoft.com/office/drawing/2014/main" id="{E27F1611-85C2-451B-9281-4492C4A3C9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77" name="Shape 3" hidden="1">
          <a:extLst>
            <a:ext uri="{FF2B5EF4-FFF2-40B4-BE49-F238E27FC236}">
              <a16:creationId xmlns:a16="http://schemas.microsoft.com/office/drawing/2014/main" id="{4001DD37-F84A-4902-B19C-7A763FC80D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78" name="Shape 3" hidden="1">
          <a:extLst>
            <a:ext uri="{FF2B5EF4-FFF2-40B4-BE49-F238E27FC236}">
              <a16:creationId xmlns:a16="http://schemas.microsoft.com/office/drawing/2014/main" id="{1E1C5ECE-6F30-4D76-B0B0-C29426512F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79" name="Shape 3" hidden="1">
          <a:extLst>
            <a:ext uri="{FF2B5EF4-FFF2-40B4-BE49-F238E27FC236}">
              <a16:creationId xmlns:a16="http://schemas.microsoft.com/office/drawing/2014/main" id="{EED2638D-2965-426F-A2DF-25952FC5F5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80" name="Shape 3" hidden="1">
          <a:extLst>
            <a:ext uri="{FF2B5EF4-FFF2-40B4-BE49-F238E27FC236}">
              <a16:creationId xmlns:a16="http://schemas.microsoft.com/office/drawing/2014/main" id="{6F914107-9D9C-4097-AD97-4BB72005CA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81" name="Shape 3" hidden="1">
          <a:extLst>
            <a:ext uri="{FF2B5EF4-FFF2-40B4-BE49-F238E27FC236}">
              <a16:creationId xmlns:a16="http://schemas.microsoft.com/office/drawing/2014/main" id="{01B9F05C-566B-4E0B-A0B8-4E70F17551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82" name="Shape 3" hidden="1">
          <a:extLst>
            <a:ext uri="{FF2B5EF4-FFF2-40B4-BE49-F238E27FC236}">
              <a16:creationId xmlns:a16="http://schemas.microsoft.com/office/drawing/2014/main" id="{846E505C-14C1-4933-BEC7-647EB1524D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83" name="Shape 3" hidden="1">
          <a:extLst>
            <a:ext uri="{FF2B5EF4-FFF2-40B4-BE49-F238E27FC236}">
              <a16:creationId xmlns:a16="http://schemas.microsoft.com/office/drawing/2014/main" id="{13AC2A13-BC12-480C-A2FB-39E0C13E0D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84" name="Shape 3" hidden="1">
          <a:extLst>
            <a:ext uri="{FF2B5EF4-FFF2-40B4-BE49-F238E27FC236}">
              <a16:creationId xmlns:a16="http://schemas.microsoft.com/office/drawing/2014/main" id="{7C57705F-4FCE-4C09-B0BA-360FDC989D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85" name="Shape 3" hidden="1">
          <a:extLst>
            <a:ext uri="{FF2B5EF4-FFF2-40B4-BE49-F238E27FC236}">
              <a16:creationId xmlns:a16="http://schemas.microsoft.com/office/drawing/2014/main" id="{BA32ABC6-294D-4FC0-8D45-512C02729B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86" name="Shape 3" hidden="1">
          <a:extLst>
            <a:ext uri="{FF2B5EF4-FFF2-40B4-BE49-F238E27FC236}">
              <a16:creationId xmlns:a16="http://schemas.microsoft.com/office/drawing/2014/main" id="{43283B8C-8CEE-4402-BD39-A174A92489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87" name="Shape 3" hidden="1">
          <a:extLst>
            <a:ext uri="{FF2B5EF4-FFF2-40B4-BE49-F238E27FC236}">
              <a16:creationId xmlns:a16="http://schemas.microsoft.com/office/drawing/2014/main" id="{3814F6EB-6AB1-40FE-9EF7-B9540A870B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88" name="Shape 3" hidden="1">
          <a:extLst>
            <a:ext uri="{FF2B5EF4-FFF2-40B4-BE49-F238E27FC236}">
              <a16:creationId xmlns:a16="http://schemas.microsoft.com/office/drawing/2014/main" id="{631C696F-AA5E-4F5C-8785-728C4816F5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89" name="Shape 3" hidden="1">
          <a:extLst>
            <a:ext uri="{FF2B5EF4-FFF2-40B4-BE49-F238E27FC236}">
              <a16:creationId xmlns:a16="http://schemas.microsoft.com/office/drawing/2014/main" id="{EC445154-AEA9-4E90-9A94-B6FCBBA020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90" name="Shape 3" hidden="1">
          <a:extLst>
            <a:ext uri="{FF2B5EF4-FFF2-40B4-BE49-F238E27FC236}">
              <a16:creationId xmlns:a16="http://schemas.microsoft.com/office/drawing/2014/main" id="{C8F69307-08E2-4745-B261-213508DFA2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91" name="Shape 3" hidden="1">
          <a:extLst>
            <a:ext uri="{FF2B5EF4-FFF2-40B4-BE49-F238E27FC236}">
              <a16:creationId xmlns:a16="http://schemas.microsoft.com/office/drawing/2014/main" id="{750D4DB3-8960-4110-984A-FFC6968C67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92" name="Shape 3" hidden="1">
          <a:extLst>
            <a:ext uri="{FF2B5EF4-FFF2-40B4-BE49-F238E27FC236}">
              <a16:creationId xmlns:a16="http://schemas.microsoft.com/office/drawing/2014/main" id="{3A27EE1D-C730-4583-AF88-399435D278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93" name="Shape 3" hidden="1">
          <a:extLst>
            <a:ext uri="{FF2B5EF4-FFF2-40B4-BE49-F238E27FC236}">
              <a16:creationId xmlns:a16="http://schemas.microsoft.com/office/drawing/2014/main" id="{6CB2F3E3-14FF-4F8A-A0D2-CBC34FF969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94" name="Shape 3" hidden="1">
          <a:extLst>
            <a:ext uri="{FF2B5EF4-FFF2-40B4-BE49-F238E27FC236}">
              <a16:creationId xmlns:a16="http://schemas.microsoft.com/office/drawing/2014/main" id="{BAC9415F-333E-4FF3-AAFB-F0995DBDFB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95" name="Shape 3" hidden="1">
          <a:extLst>
            <a:ext uri="{FF2B5EF4-FFF2-40B4-BE49-F238E27FC236}">
              <a16:creationId xmlns:a16="http://schemas.microsoft.com/office/drawing/2014/main" id="{3DD20638-5BE7-4742-B30B-379D8A2766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96" name="Shape 3" hidden="1">
          <a:extLst>
            <a:ext uri="{FF2B5EF4-FFF2-40B4-BE49-F238E27FC236}">
              <a16:creationId xmlns:a16="http://schemas.microsoft.com/office/drawing/2014/main" id="{B25BBB54-143A-4948-B833-40E91C5F7C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97" name="Shape 3" hidden="1">
          <a:extLst>
            <a:ext uri="{FF2B5EF4-FFF2-40B4-BE49-F238E27FC236}">
              <a16:creationId xmlns:a16="http://schemas.microsoft.com/office/drawing/2014/main" id="{C20FDBCB-0FC0-41A4-A080-64F2A5009A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98" name="Shape 3" hidden="1">
          <a:extLst>
            <a:ext uri="{FF2B5EF4-FFF2-40B4-BE49-F238E27FC236}">
              <a16:creationId xmlns:a16="http://schemas.microsoft.com/office/drawing/2014/main" id="{0319A2B5-3D78-466A-A6FF-0169C7BFEA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99" name="Shape 3" hidden="1">
          <a:extLst>
            <a:ext uri="{FF2B5EF4-FFF2-40B4-BE49-F238E27FC236}">
              <a16:creationId xmlns:a16="http://schemas.microsoft.com/office/drawing/2014/main" id="{9F1E3471-5130-44F3-ABC5-ABB925F454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00" name="Shape 3" hidden="1">
          <a:extLst>
            <a:ext uri="{FF2B5EF4-FFF2-40B4-BE49-F238E27FC236}">
              <a16:creationId xmlns:a16="http://schemas.microsoft.com/office/drawing/2014/main" id="{FEC38A5F-0FBA-4428-8BE7-2931E99FE3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01" name="Shape 3" hidden="1">
          <a:extLst>
            <a:ext uri="{FF2B5EF4-FFF2-40B4-BE49-F238E27FC236}">
              <a16:creationId xmlns:a16="http://schemas.microsoft.com/office/drawing/2014/main" id="{499ADDE8-5CAD-43E8-9559-7AA5F44667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02" name="Shape 3" hidden="1">
          <a:extLst>
            <a:ext uri="{FF2B5EF4-FFF2-40B4-BE49-F238E27FC236}">
              <a16:creationId xmlns:a16="http://schemas.microsoft.com/office/drawing/2014/main" id="{3ABE3B6B-F68C-4C87-A041-D8F32F015D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03" name="Shape 3" hidden="1">
          <a:extLst>
            <a:ext uri="{FF2B5EF4-FFF2-40B4-BE49-F238E27FC236}">
              <a16:creationId xmlns:a16="http://schemas.microsoft.com/office/drawing/2014/main" id="{647C0C61-B693-412B-B60C-C61A7B0F92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04" name="Shape 3" hidden="1">
          <a:extLst>
            <a:ext uri="{FF2B5EF4-FFF2-40B4-BE49-F238E27FC236}">
              <a16:creationId xmlns:a16="http://schemas.microsoft.com/office/drawing/2014/main" id="{F8C33297-6F94-43D6-9F4B-2898F22ECA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05" name="Shape 3" hidden="1">
          <a:extLst>
            <a:ext uri="{FF2B5EF4-FFF2-40B4-BE49-F238E27FC236}">
              <a16:creationId xmlns:a16="http://schemas.microsoft.com/office/drawing/2014/main" id="{BC25F112-06DB-43D7-9888-D0FE4D9CB5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06" name="Shape 3" hidden="1">
          <a:extLst>
            <a:ext uri="{FF2B5EF4-FFF2-40B4-BE49-F238E27FC236}">
              <a16:creationId xmlns:a16="http://schemas.microsoft.com/office/drawing/2014/main" id="{5DE37F82-2359-4847-B5D1-F3F58C4020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07" name="Shape 3" hidden="1">
          <a:extLst>
            <a:ext uri="{FF2B5EF4-FFF2-40B4-BE49-F238E27FC236}">
              <a16:creationId xmlns:a16="http://schemas.microsoft.com/office/drawing/2014/main" id="{1AB9A51B-A9E4-4DE7-9DAE-C2D5DF90B2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08" name="Shape 3" hidden="1">
          <a:extLst>
            <a:ext uri="{FF2B5EF4-FFF2-40B4-BE49-F238E27FC236}">
              <a16:creationId xmlns:a16="http://schemas.microsoft.com/office/drawing/2014/main" id="{1ABC688B-CEF2-47DB-8A92-963F8145C3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09" name="Shape 3" hidden="1">
          <a:extLst>
            <a:ext uri="{FF2B5EF4-FFF2-40B4-BE49-F238E27FC236}">
              <a16:creationId xmlns:a16="http://schemas.microsoft.com/office/drawing/2014/main" id="{9179C3FC-06A2-44C3-A46C-F7B9C721B1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10" name="Shape 3" hidden="1">
          <a:extLst>
            <a:ext uri="{FF2B5EF4-FFF2-40B4-BE49-F238E27FC236}">
              <a16:creationId xmlns:a16="http://schemas.microsoft.com/office/drawing/2014/main" id="{E0A7F723-813B-4282-9FCF-466B84C8F1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11" name="Shape 3" hidden="1">
          <a:extLst>
            <a:ext uri="{FF2B5EF4-FFF2-40B4-BE49-F238E27FC236}">
              <a16:creationId xmlns:a16="http://schemas.microsoft.com/office/drawing/2014/main" id="{BD5A79F4-AC8E-4E26-AD40-5827065566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12" name="Shape 3" hidden="1">
          <a:extLst>
            <a:ext uri="{FF2B5EF4-FFF2-40B4-BE49-F238E27FC236}">
              <a16:creationId xmlns:a16="http://schemas.microsoft.com/office/drawing/2014/main" id="{DF7441D8-FD0A-46CF-B5A1-1939357B45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13" name="Shape 3" hidden="1">
          <a:extLst>
            <a:ext uri="{FF2B5EF4-FFF2-40B4-BE49-F238E27FC236}">
              <a16:creationId xmlns:a16="http://schemas.microsoft.com/office/drawing/2014/main" id="{EA872F3A-FA50-494E-9528-C7B9F9C513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14" name="Shape 3" hidden="1">
          <a:extLst>
            <a:ext uri="{FF2B5EF4-FFF2-40B4-BE49-F238E27FC236}">
              <a16:creationId xmlns:a16="http://schemas.microsoft.com/office/drawing/2014/main" id="{FE87A505-5D91-491B-9B3E-E2B9014F3B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15" name="Shape 3" hidden="1">
          <a:extLst>
            <a:ext uri="{FF2B5EF4-FFF2-40B4-BE49-F238E27FC236}">
              <a16:creationId xmlns:a16="http://schemas.microsoft.com/office/drawing/2014/main" id="{6F0D79FE-E8CD-4A11-B43F-3ADAB7F537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16" name="Shape 3" hidden="1">
          <a:extLst>
            <a:ext uri="{FF2B5EF4-FFF2-40B4-BE49-F238E27FC236}">
              <a16:creationId xmlns:a16="http://schemas.microsoft.com/office/drawing/2014/main" id="{212908AF-027E-4E0E-B5B5-25B5724A52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17" name="Shape 3" hidden="1">
          <a:extLst>
            <a:ext uri="{FF2B5EF4-FFF2-40B4-BE49-F238E27FC236}">
              <a16:creationId xmlns:a16="http://schemas.microsoft.com/office/drawing/2014/main" id="{FC0FA8BF-2EF8-4272-991D-1F2A4E3B97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18" name="Shape 3" hidden="1">
          <a:extLst>
            <a:ext uri="{FF2B5EF4-FFF2-40B4-BE49-F238E27FC236}">
              <a16:creationId xmlns:a16="http://schemas.microsoft.com/office/drawing/2014/main" id="{FE423CC6-E42B-48FD-8C34-0B8596A787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19" name="Shape 3" hidden="1">
          <a:extLst>
            <a:ext uri="{FF2B5EF4-FFF2-40B4-BE49-F238E27FC236}">
              <a16:creationId xmlns:a16="http://schemas.microsoft.com/office/drawing/2014/main" id="{F6688793-41C5-499E-863C-E5D8E947E4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20" name="Shape 3" hidden="1">
          <a:extLst>
            <a:ext uri="{FF2B5EF4-FFF2-40B4-BE49-F238E27FC236}">
              <a16:creationId xmlns:a16="http://schemas.microsoft.com/office/drawing/2014/main" id="{681A145D-1F80-42F8-9569-4A70729AB1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21" name="Shape 3" hidden="1">
          <a:extLst>
            <a:ext uri="{FF2B5EF4-FFF2-40B4-BE49-F238E27FC236}">
              <a16:creationId xmlns:a16="http://schemas.microsoft.com/office/drawing/2014/main" id="{61F51645-1D80-4F2D-85EC-E3ACA9F5C4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22" name="Shape 3" hidden="1">
          <a:extLst>
            <a:ext uri="{FF2B5EF4-FFF2-40B4-BE49-F238E27FC236}">
              <a16:creationId xmlns:a16="http://schemas.microsoft.com/office/drawing/2014/main" id="{D2AD1437-6DA2-4C1F-B318-69CDDA5BF6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23" name="Shape 3" hidden="1">
          <a:extLst>
            <a:ext uri="{FF2B5EF4-FFF2-40B4-BE49-F238E27FC236}">
              <a16:creationId xmlns:a16="http://schemas.microsoft.com/office/drawing/2014/main" id="{EB68CCD6-1ACE-4E24-BABE-E2581B9ADD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24" name="Shape 3" hidden="1">
          <a:extLst>
            <a:ext uri="{FF2B5EF4-FFF2-40B4-BE49-F238E27FC236}">
              <a16:creationId xmlns:a16="http://schemas.microsoft.com/office/drawing/2014/main" id="{D3A49404-B65D-4D87-BFF4-51316B2E4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25" name="Shape 3" hidden="1">
          <a:extLst>
            <a:ext uri="{FF2B5EF4-FFF2-40B4-BE49-F238E27FC236}">
              <a16:creationId xmlns:a16="http://schemas.microsoft.com/office/drawing/2014/main" id="{3925F598-1562-4EA9-8860-4EFA74889A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26" name="Shape 3" hidden="1">
          <a:extLst>
            <a:ext uri="{FF2B5EF4-FFF2-40B4-BE49-F238E27FC236}">
              <a16:creationId xmlns:a16="http://schemas.microsoft.com/office/drawing/2014/main" id="{7DFD17F8-67D1-4570-863C-39714B1402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27" name="Shape 3" hidden="1">
          <a:extLst>
            <a:ext uri="{FF2B5EF4-FFF2-40B4-BE49-F238E27FC236}">
              <a16:creationId xmlns:a16="http://schemas.microsoft.com/office/drawing/2014/main" id="{548D5D18-76B1-4B57-A775-C2B44A3A80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28" name="Shape 3" hidden="1">
          <a:extLst>
            <a:ext uri="{FF2B5EF4-FFF2-40B4-BE49-F238E27FC236}">
              <a16:creationId xmlns:a16="http://schemas.microsoft.com/office/drawing/2014/main" id="{855633CE-D5F2-4406-B2A0-C7B2D2A6C2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29" name="Shape 3" hidden="1">
          <a:extLst>
            <a:ext uri="{FF2B5EF4-FFF2-40B4-BE49-F238E27FC236}">
              <a16:creationId xmlns:a16="http://schemas.microsoft.com/office/drawing/2014/main" id="{74B85D95-46B2-4654-A6FD-5E2E4D2B93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30" name="Shape 3" hidden="1">
          <a:extLst>
            <a:ext uri="{FF2B5EF4-FFF2-40B4-BE49-F238E27FC236}">
              <a16:creationId xmlns:a16="http://schemas.microsoft.com/office/drawing/2014/main" id="{88EAFD19-E5DC-40DD-9919-82007DFF45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31" name="Shape 3" hidden="1">
          <a:extLst>
            <a:ext uri="{FF2B5EF4-FFF2-40B4-BE49-F238E27FC236}">
              <a16:creationId xmlns:a16="http://schemas.microsoft.com/office/drawing/2014/main" id="{A4D0F37C-6DD1-4A7A-8481-76E7AC1AFC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32" name="Shape 3" hidden="1">
          <a:extLst>
            <a:ext uri="{FF2B5EF4-FFF2-40B4-BE49-F238E27FC236}">
              <a16:creationId xmlns:a16="http://schemas.microsoft.com/office/drawing/2014/main" id="{66D32BBE-0338-4683-BA6D-D4221215BC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33" name="Shape 3" hidden="1">
          <a:extLst>
            <a:ext uri="{FF2B5EF4-FFF2-40B4-BE49-F238E27FC236}">
              <a16:creationId xmlns:a16="http://schemas.microsoft.com/office/drawing/2014/main" id="{075213C8-E302-41A3-AAD1-95D78A387A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34" name="Shape 3" hidden="1">
          <a:extLst>
            <a:ext uri="{FF2B5EF4-FFF2-40B4-BE49-F238E27FC236}">
              <a16:creationId xmlns:a16="http://schemas.microsoft.com/office/drawing/2014/main" id="{00E7016E-A84F-4923-85C5-D506DD661E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35" name="Shape 3" hidden="1">
          <a:extLst>
            <a:ext uri="{FF2B5EF4-FFF2-40B4-BE49-F238E27FC236}">
              <a16:creationId xmlns:a16="http://schemas.microsoft.com/office/drawing/2014/main" id="{454F6686-F228-410B-AECB-A8F9EB58E1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36" name="Shape 3" hidden="1">
          <a:extLst>
            <a:ext uri="{FF2B5EF4-FFF2-40B4-BE49-F238E27FC236}">
              <a16:creationId xmlns:a16="http://schemas.microsoft.com/office/drawing/2014/main" id="{FA980615-1F19-462F-8ACF-EA0A049546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37" name="Shape 3" hidden="1">
          <a:extLst>
            <a:ext uri="{FF2B5EF4-FFF2-40B4-BE49-F238E27FC236}">
              <a16:creationId xmlns:a16="http://schemas.microsoft.com/office/drawing/2014/main" id="{F6EBA151-8AAC-49FA-9543-F78591CDC2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38" name="Shape 3" hidden="1">
          <a:extLst>
            <a:ext uri="{FF2B5EF4-FFF2-40B4-BE49-F238E27FC236}">
              <a16:creationId xmlns:a16="http://schemas.microsoft.com/office/drawing/2014/main" id="{68CB8E39-41E0-4632-9AB4-0C7FAC5B54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39" name="Shape 3" hidden="1">
          <a:extLst>
            <a:ext uri="{FF2B5EF4-FFF2-40B4-BE49-F238E27FC236}">
              <a16:creationId xmlns:a16="http://schemas.microsoft.com/office/drawing/2014/main" id="{0A7FB21A-B326-4763-AE93-26B6173345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40" name="Shape 3" hidden="1">
          <a:extLst>
            <a:ext uri="{FF2B5EF4-FFF2-40B4-BE49-F238E27FC236}">
              <a16:creationId xmlns:a16="http://schemas.microsoft.com/office/drawing/2014/main" id="{79385701-6A60-4050-84BE-A5BF15BED8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41" name="Shape 3" hidden="1">
          <a:extLst>
            <a:ext uri="{FF2B5EF4-FFF2-40B4-BE49-F238E27FC236}">
              <a16:creationId xmlns:a16="http://schemas.microsoft.com/office/drawing/2014/main" id="{6F21F9E2-472A-45F6-87C2-CCBB97BC4D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42" name="Shape 3" hidden="1">
          <a:extLst>
            <a:ext uri="{FF2B5EF4-FFF2-40B4-BE49-F238E27FC236}">
              <a16:creationId xmlns:a16="http://schemas.microsoft.com/office/drawing/2014/main" id="{1033DAAF-43D1-47CD-8E4C-1E7B469E8B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43" name="Shape 3" hidden="1">
          <a:extLst>
            <a:ext uri="{FF2B5EF4-FFF2-40B4-BE49-F238E27FC236}">
              <a16:creationId xmlns:a16="http://schemas.microsoft.com/office/drawing/2014/main" id="{4CDB775E-A638-4BDD-B0D4-DE825778CF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44" name="Shape 3" hidden="1">
          <a:extLst>
            <a:ext uri="{FF2B5EF4-FFF2-40B4-BE49-F238E27FC236}">
              <a16:creationId xmlns:a16="http://schemas.microsoft.com/office/drawing/2014/main" id="{3484BADB-DCB7-46E1-9AEF-6617DF0DC1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45" name="Shape 3" hidden="1">
          <a:extLst>
            <a:ext uri="{FF2B5EF4-FFF2-40B4-BE49-F238E27FC236}">
              <a16:creationId xmlns:a16="http://schemas.microsoft.com/office/drawing/2014/main" id="{2E580A48-29B0-4504-8C12-5BF0D41CE2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46" name="Shape 3" hidden="1">
          <a:extLst>
            <a:ext uri="{FF2B5EF4-FFF2-40B4-BE49-F238E27FC236}">
              <a16:creationId xmlns:a16="http://schemas.microsoft.com/office/drawing/2014/main" id="{C85AFFB6-0220-406A-90D9-A52A90C102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47" name="Shape 3" hidden="1">
          <a:extLst>
            <a:ext uri="{FF2B5EF4-FFF2-40B4-BE49-F238E27FC236}">
              <a16:creationId xmlns:a16="http://schemas.microsoft.com/office/drawing/2014/main" id="{558DE165-A123-4928-9F0B-A95F34CC74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48" name="Shape 3" hidden="1">
          <a:extLst>
            <a:ext uri="{FF2B5EF4-FFF2-40B4-BE49-F238E27FC236}">
              <a16:creationId xmlns:a16="http://schemas.microsoft.com/office/drawing/2014/main" id="{233FC7FB-F7A8-4E2A-B0D6-7544CB7DAB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49" name="Shape 3" hidden="1">
          <a:extLst>
            <a:ext uri="{FF2B5EF4-FFF2-40B4-BE49-F238E27FC236}">
              <a16:creationId xmlns:a16="http://schemas.microsoft.com/office/drawing/2014/main" id="{F8374D2F-12DA-4DC0-8437-432AE448BB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50" name="Shape 3" hidden="1">
          <a:extLst>
            <a:ext uri="{FF2B5EF4-FFF2-40B4-BE49-F238E27FC236}">
              <a16:creationId xmlns:a16="http://schemas.microsoft.com/office/drawing/2014/main" id="{6506D0D4-B4A4-4BA4-8927-51CB64F1AF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51" name="Shape 3" hidden="1">
          <a:extLst>
            <a:ext uri="{FF2B5EF4-FFF2-40B4-BE49-F238E27FC236}">
              <a16:creationId xmlns:a16="http://schemas.microsoft.com/office/drawing/2014/main" id="{73953170-4014-401E-A036-764D17AC69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52" name="Shape 3" hidden="1">
          <a:extLst>
            <a:ext uri="{FF2B5EF4-FFF2-40B4-BE49-F238E27FC236}">
              <a16:creationId xmlns:a16="http://schemas.microsoft.com/office/drawing/2014/main" id="{E8AFAE4D-79EF-4AE3-8E74-E30D26C8E4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53" name="Shape 3" hidden="1">
          <a:extLst>
            <a:ext uri="{FF2B5EF4-FFF2-40B4-BE49-F238E27FC236}">
              <a16:creationId xmlns:a16="http://schemas.microsoft.com/office/drawing/2014/main" id="{5B142E00-6D1F-4497-9A54-2B36D1819D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54" name="Shape 3" hidden="1">
          <a:extLst>
            <a:ext uri="{FF2B5EF4-FFF2-40B4-BE49-F238E27FC236}">
              <a16:creationId xmlns:a16="http://schemas.microsoft.com/office/drawing/2014/main" id="{0F55ABCB-1AA9-427D-965E-13F35ED4DF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55" name="Shape 3" hidden="1">
          <a:extLst>
            <a:ext uri="{FF2B5EF4-FFF2-40B4-BE49-F238E27FC236}">
              <a16:creationId xmlns:a16="http://schemas.microsoft.com/office/drawing/2014/main" id="{202263F3-2A2C-462C-91E2-70B401DDC3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56" name="Shape 3" hidden="1">
          <a:extLst>
            <a:ext uri="{FF2B5EF4-FFF2-40B4-BE49-F238E27FC236}">
              <a16:creationId xmlns:a16="http://schemas.microsoft.com/office/drawing/2014/main" id="{27BFDC54-47F5-481B-9A63-965674A102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57" name="Shape 3" hidden="1">
          <a:extLst>
            <a:ext uri="{FF2B5EF4-FFF2-40B4-BE49-F238E27FC236}">
              <a16:creationId xmlns:a16="http://schemas.microsoft.com/office/drawing/2014/main" id="{ECA4C215-4DCB-4782-8701-0BB85A7F29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58" name="Shape 3" hidden="1">
          <a:extLst>
            <a:ext uri="{FF2B5EF4-FFF2-40B4-BE49-F238E27FC236}">
              <a16:creationId xmlns:a16="http://schemas.microsoft.com/office/drawing/2014/main" id="{EDDBC3A5-2E70-450F-BA54-4E6403ACB6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59" name="Shape 3" hidden="1">
          <a:extLst>
            <a:ext uri="{FF2B5EF4-FFF2-40B4-BE49-F238E27FC236}">
              <a16:creationId xmlns:a16="http://schemas.microsoft.com/office/drawing/2014/main" id="{FB6CB517-A974-42DD-B697-E985E059A5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60" name="Shape 3" hidden="1">
          <a:extLst>
            <a:ext uri="{FF2B5EF4-FFF2-40B4-BE49-F238E27FC236}">
              <a16:creationId xmlns:a16="http://schemas.microsoft.com/office/drawing/2014/main" id="{4D86A2B4-1043-4FE0-95D9-969B3D5E01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61" name="Shape 3" hidden="1">
          <a:extLst>
            <a:ext uri="{FF2B5EF4-FFF2-40B4-BE49-F238E27FC236}">
              <a16:creationId xmlns:a16="http://schemas.microsoft.com/office/drawing/2014/main" id="{B10F62C0-4A23-4008-A1DF-C18C594EB5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62" name="Shape 3" hidden="1">
          <a:extLst>
            <a:ext uri="{FF2B5EF4-FFF2-40B4-BE49-F238E27FC236}">
              <a16:creationId xmlns:a16="http://schemas.microsoft.com/office/drawing/2014/main" id="{D796D80B-C5FE-4FDE-BB7F-D66CAC1F59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63" name="Shape 3" hidden="1">
          <a:extLst>
            <a:ext uri="{FF2B5EF4-FFF2-40B4-BE49-F238E27FC236}">
              <a16:creationId xmlns:a16="http://schemas.microsoft.com/office/drawing/2014/main" id="{3481EF57-22EB-44A1-9ADB-0870C0A77A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64" name="Shape 3" hidden="1">
          <a:extLst>
            <a:ext uri="{FF2B5EF4-FFF2-40B4-BE49-F238E27FC236}">
              <a16:creationId xmlns:a16="http://schemas.microsoft.com/office/drawing/2014/main" id="{DC0728B3-CD70-4DA4-B922-8BE455FDEA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65" name="Shape 3" hidden="1">
          <a:extLst>
            <a:ext uri="{FF2B5EF4-FFF2-40B4-BE49-F238E27FC236}">
              <a16:creationId xmlns:a16="http://schemas.microsoft.com/office/drawing/2014/main" id="{6642911B-0C6F-4A7E-AC69-3E769C576F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66" name="Shape 3" hidden="1">
          <a:extLst>
            <a:ext uri="{FF2B5EF4-FFF2-40B4-BE49-F238E27FC236}">
              <a16:creationId xmlns:a16="http://schemas.microsoft.com/office/drawing/2014/main" id="{D8509D8C-6226-46EC-BED7-CCC06AA8E9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67" name="Shape 3" hidden="1">
          <a:extLst>
            <a:ext uri="{FF2B5EF4-FFF2-40B4-BE49-F238E27FC236}">
              <a16:creationId xmlns:a16="http://schemas.microsoft.com/office/drawing/2014/main" id="{3E97D239-89A5-4080-A498-F7B3039D2A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68" name="Shape 3" hidden="1">
          <a:extLst>
            <a:ext uri="{FF2B5EF4-FFF2-40B4-BE49-F238E27FC236}">
              <a16:creationId xmlns:a16="http://schemas.microsoft.com/office/drawing/2014/main" id="{0473F0C0-81E8-4965-8A2A-F34CB11BC1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69" name="Shape 3" hidden="1">
          <a:extLst>
            <a:ext uri="{FF2B5EF4-FFF2-40B4-BE49-F238E27FC236}">
              <a16:creationId xmlns:a16="http://schemas.microsoft.com/office/drawing/2014/main" id="{682F20CC-954E-4828-B825-E868E2EB9A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70" name="Shape 3" hidden="1">
          <a:extLst>
            <a:ext uri="{FF2B5EF4-FFF2-40B4-BE49-F238E27FC236}">
              <a16:creationId xmlns:a16="http://schemas.microsoft.com/office/drawing/2014/main" id="{55B3875E-47ED-44EE-AD12-36AECEE720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71" name="Shape 3" hidden="1">
          <a:extLst>
            <a:ext uri="{FF2B5EF4-FFF2-40B4-BE49-F238E27FC236}">
              <a16:creationId xmlns:a16="http://schemas.microsoft.com/office/drawing/2014/main" id="{3D3E8616-C6CE-4F8A-B0E3-944624FBDE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72" name="Shape 3" hidden="1">
          <a:extLst>
            <a:ext uri="{FF2B5EF4-FFF2-40B4-BE49-F238E27FC236}">
              <a16:creationId xmlns:a16="http://schemas.microsoft.com/office/drawing/2014/main" id="{9F1D8837-2CFB-434E-B9A3-3FC8DDAA83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73" name="Shape 3" hidden="1">
          <a:extLst>
            <a:ext uri="{FF2B5EF4-FFF2-40B4-BE49-F238E27FC236}">
              <a16:creationId xmlns:a16="http://schemas.microsoft.com/office/drawing/2014/main" id="{71B7372A-94BD-4335-BDF0-13CE5E4D6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74" name="Shape 3" hidden="1">
          <a:extLst>
            <a:ext uri="{FF2B5EF4-FFF2-40B4-BE49-F238E27FC236}">
              <a16:creationId xmlns:a16="http://schemas.microsoft.com/office/drawing/2014/main" id="{58BA1E9B-D17C-417E-A25D-3F7C5F3F73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75" name="Shape 3" hidden="1">
          <a:extLst>
            <a:ext uri="{FF2B5EF4-FFF2-40B4-BE49-F238E27FC236}">
              <a16:creationId xmlns:a16="http://schemas.microsoft.com/office/drawing/2014/main" id="{4856CABD-2345-4E47-8A2C-D057ECC4B8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76" name="Shape 3" hidden="1">
          <a:extLst>
            <a:ext uri="{FF2B5EF4-FFF2-40B4-BE49-F238E27FC236}">
              <a16:creationId xmlns:a16="http://schemas.microsoft.com/office/drawing/2014/main" id="{19D31CD0-2FD3-4510-A5DA-D2EED14927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77" name="Shape 3" hidden="1">
          <a:extLst>
            <a:ext uri="{FF2B5EF4-FFF2-40B4-BE49-F238E27FC236}">
              <a16:creationId xmlns:a16="http://schemas.microsoft.com/office/drawing/2014/main" id="{3483E4F5-5886-4654-86F3-971E0CC7DA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78" name="Shape 3" hidden="1">
          <a:extLst>
            <a:ext uri="{FF2B5EF4-FFF2-40B4-BE49-F238E27FC236}">
              <a16:creationId xmlns:a16="http://schemas.microsoft.com/office/drawing/2014/main" id="{0053D2EA-0C3F-474E-B0D0-64C77F11A5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79" name="Shape 3" hidden="1">
          <a:extLst>
            <a:ext uri="{FF2B5EF4-FFF2-40B4-BE49-F238E27FC236}">
              <a16:creationId xmlns:a16="http://schemas.microsoft.com/office/drawing/2014/main" id="{6C68E468-BFD3-4C2B-A2CE-D975FFB69D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80" name="Shape 3" hidden="1">
          <a:extLst>
            <a:ext uri="{FF2B5EF4-FFF2-40B4-BE49-F238E27FC236}">
              <a16:creationId xmlns:a16="http://schemas.microsoft.com/office/drawing/2014/main" id="{DEE86E5C-7C3D-431C-BEB0-9E40781A5E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81" name="Shape 3" hidden="1">
          <a:extLst>
            <a:ext uri="{FF2B5EF4-FFF2-40B4-BE49-F238E27FC236}">
              <a16:creationId xmlns:a16="http://schemas.microsoft.com/office/drawing/2014/main" id="{84410F1E-A3B1-40E1-A6C9-D7FA9C9993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82" name="Shape 3" hidden="1">
          <a:extLst>
            <a:ext uri="{FF2B5EF4-FFF2-40B4-BE49-F238E27FC236}">
              <a16:creationId xmlns:a16="http://schemas.microsoft.com/office/drawing/2014/main" id="{FB75D605-BD99-4985-BA87-68CB3C3A14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83" name="Shape 3" hidden="1">
          <a:extLst>
            <a:ext uri="{FF2B5EF4-FFF2-40B4-BE49-F238E27FC236}">
              <a16:creationId xmlns:a16="http://schemas.microsoft.com/office/drawing/2014/main" id="{F08F4C91-461B-4360-B7B4-3BE056F8D5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84" name="Shape 3" hidden="1">
          <a:extLst>
            <a:ext uri="{FF2B5EF4-FFF2-40B4-BE49-F238E27FC236}">
              <a16:creationId xmlns:a16="http://schemas.microsoft.com/office/drawing/2014/main" id="{A3080C97-3B35-4DDA-83B6-331EFD0DE1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85" name="Shape 3" hidden="1">
          <a:extLst>
            <a:ext uri="{FF2B5EF4-FFF2-40B4-BE49-F238E27FC236}">
              <a16:creationId xmlns:a16="http://schemas.microsoft.com/office/drawing/2014/main" id="{E1302558-9D83-49CF-AD14-779B1A28B2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86" name="Shape 3" hidden="1">
          <a:extLst>
            <a:ext uri="{FF2B5EF4-FFF2-40B4-BE49-F238E27FC236}">
              <a16:creationId xmlns:a16="http://schemas.microsoft.com/office/drawing/2014/main" id="{A0258976-D8CD-447D-BBE6-6371A8E935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87" name="Shape 3" hidden="1">
          <a:extLst>
            <a:ext uri="{FF2B5EF4-FFF2-40B4-BE49-F238E27FC236}">
              <a16:creationId xmlns:a16="http://schemas.microsoft.com/office/drawing/2014/main" id="{484CF8BB-123E-4E02-832F-A6B78F5762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88" name="Shape 3" hidden="1">
          <a:extLst>
            <a:ext uri="{FF2B5EF4-FFF2-40B4-BE49-F238E27FC236}">
              <a16:creationId xmlns:a16="http://schemas.microsoft.com/office/drawing/2014/main" id="{4A174EBA-9998-41FE-8F85-424A41AC77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89" name="Shape 3" hidden="1">
          <a:extLst>
            <a:ext uri="{FF2B5EF4-FFF2-40B4-BE49-F238E27FC236}">
              <a16:creationId xmlns:a16="http://schemas.microsoft.com/office/drawing/2014/main" id="{520C0354-1B42-4D1A-AC7C-A82ADAFA19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90" name="Shape 3" hidden="1">
          <a:extLst>
            <a:ext uri="{FF2B5EF4-FFF2-40B4-BE49-F238E27FC236}">
              <a16:creationId xmlns:a16="http://schemas.microsoft.com/office/drawing/2014/main" id="{7CCE581A-3948-40EE-892C-6E8CF1A3D1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91" name="Shape 3" hidden="1">
          <a:extLst>
            <a:ext uri="{FF2B5EF4-FFF2-40B4-BE49-F238E27FC236}">
              <a16:creationId xmlns:a16="http://schemas.microsoft.com/office/drawing/2014/main" id="{66B6072C-41DF-4A39-BB5A-301371082A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92" name="Shape 3" hidden="1">
          <a:extLst>
            <a:ext uri="{FF2B5EF4-FFF2-40B4-BE49-F238E27FC236}">
              <a16:creationId xmlns:a16="http://schemas.microsoft.com/office/drawing/2014/main" id="{7957F3F2-3633-4129-9831-794987A809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93" name="Shape 3" hidden="1">
          <a:extLst>
            <a:ext uri="{FF2B5EF4-FFF2-40B4-BE49-F238E27FC236}">
              <a16:creationId xmlns:a16="http://schemas.microsoft.com/office/drawing/2014/main" id="{F2966999-EE1B-48E1-888E-51B2D41758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94" name="Shape 3" hidden="1">
          <a:extLst>
            <a:ext uri="{FF2B5EF4-FFF2-40B4-BE49-F238E27FC236}">
              <a16:creationId xmlns:a16="http://schemas.microsoft.com/office/drawing/2014/main" id="{F1E98352-3525-4B41-A5FE-3CE25F0133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95" name="Shape 3" hidden="1">
          <a:extLst>
            <a:ext uri="{FF2B5EF4-FFF2-40B4-BE49-F238E27FC236}">
              <a16:creationId xmlns:a16="http://schemas.microsoft.com/office/drawing/2014/main" id="{5D478F94-2D49-4285-9A8D-615983DEDA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96" name="Shape 3" hidden="1">
          <a:extLst>
            <a:ext uri="{FF2B5EF4-FFF2-40B4-BE49-F238E27FC236}">
              <a16:creationId xmlns:a16="http://schemas.microsoft.com/office/drawing/2014/main" id="{8EEC44D6-A76C-4361-A270-8D997466A5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97" name="Shape 3" hidden="1">
          <a:extLst>
            <a:ext uri="{FF2B5EF4-FFF2-40B4-BE49-F238E27FC236}">
              <a16:creationId xmlns:a16="http://schemas.microsoft.com/office/drawing/2014/main" id="{5CAC6CA2-48C9-42A4-8C17-D234D52715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98" name="Shape 3" hidden="1">
          <a:extLst>
            <a:ext uri="{FF2B5EF4-FFF2-40B4-BE49-F238E27FC236}">
              <a16:creationId xmlns:a16="http://schemas.microsoft.com/office/drawing/2014/main" id="{C07B5735-7C01-4F87-91CE-64F81FF65D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99" name="Shape 3" hidden="1">
          <a:extLst>
            <a:ext uri="{FF2B5EF4-FFF2-40B4-BE49-F238E27FC236}">
              <a16:creationId xmlns:a16="http://schemas.microsoft.com/office/drawing/2014/main" id="{1790C6CF-3B32-461A-A250-63169EAEB0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00" name="Shape 3" hidden="1">
          <a:extLst>
            <a:ext uri="{FF2B5EF4-FFF2-40B4-BE49-F238E27FC236}">
              <a16:creationId xmlns:a16="http://schemas.microsoft.com/office/drawing/2014/main" id="{FD94FFE1-CFC0-4F51-882C-1B4909F4DD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01" name="Shape 3" hidden="1">
          <a:extLst>
            <a:ext uri="{FF2B5EF4-FFF2-40B4-BE49-F238E27FC236}">
              <a16:creationId xmlns:a16="http://schemas.microsoft.com/office/drawing/2014/main" id="{E3F7B151-AD44-4DAA-872F-C215EDB2C4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02" name="Shape 3" hidden="1">
          <a:extLst>
            <a:ext uri="{FF2B5EF4-FFF2-40B4-BE49-F238E27FC236}">
              <a16:creationId xmlns:a16="http://schemas.microsoft.com/office/drawing/2014/main" id="{F361B3B6-F6CC-43BC-B8A0-A29109C6C0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03" name="Shape 3" hidden="1">
          <a:extLst>
            <a:ext uri="{FF2B5EF4-FFF2-40B4-BE49-F238E27FC236}">
              <a16:creationId xmlns:a16="http://schemas.microsoft.com/office/drawing/2014/main" id="{36DCC8BB-66B7-4FD2-99E3-361EB51266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04" name="Shape 3" hidden="1">
          <a:extLst>
            <a:ext uri="{FF2B5EF4-FFF2-40B4-BE49-F238E27FC236}">
              <a16:creationId xmlns:a16="http://schemas.microsoft.com/office/drawing/2014/main" id="{DD78798A-A9B4-4237-B51E-2BFECEEFA6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05" name="Shape 3" hidden="1">
          <a:extLst>
            <a:ext uri="{FF2B5EF4-FFF2-40B4-BE49-F238E27FC236}">
              <a16:creationId xmlns:a16="http://schemas.microsoft.com/office/drawing/2014/main" id="{E17BF51A-DAC0-4A56-993A-FA034A1729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06" name="Shape 3" hidden="1">
          <a:extLst>
            <a:ext uri="{FF2B5EF4-FFF2-40B4-BE49-F238E27FC236}">
              <a16:creationId xmlns:a16="http://schemas.microsoft.com/office/drawing/2014/main" id="{864390C0-C0FD-4979-B26B-41D1D57E81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07" name="Shape 3" hidden="1">
          <a:extLst>
            <a:ext uri="{FF2B5EF4-FFF2-40B4-BE49-F238E27FC236}">
              <a16:creationId xmlns:a16="http://schemas.microsoft.com/office/drawing/2014/main" id="{AB232F7A-BBAF-4B76-90FC-6425630AF0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08" name="Shape 3" hidden="1">
          <a:extLst>
            <a:ext uri="{FF2B5EF4-FFF2-40B4-BE49-F238E27FC236}">
              <a16:creationId xmlns:a16="http://schemas.microsoft.com/office/drawing/2014/main" id="{D15C84B5-5BC5-4461-A06E-FDFC8A3E95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09" name="Shape 3" hidden="1">
          <a:extLst>
            <a:ext uri="{FF2B5EF4-FFF2-40B4-BE49-F238E27FC236}">
              <a16:creationId xmlns:a16="http://schemas.microsoft.com/office/drawing/2014/main" id="{45636C7E-CFF1-484D-9AB4-27F90C17D7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10" name="Shape 3" hidden="1">
          <a:extLst>
            <a:ext uri="{FF2B5EF4-FFF2-40B4-BE49-F238E27FC236}">
              <a16:creationId xmlns:a16="http://schemas.microsoft.com/office/drawing/2014/main" id="{699A4B94-DFDD-4FA2-B809-0E8B09DB58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11" name="Shape 3" hidden="1">
          <a:extLst>
            <a:ext uri="{FF2B5EF4-FFF2-40B4-BE49-F238E27FC236}">
              <a16:creationId xmlns:a16="http://schemas.microsoft.com/office/drawing/2014/main" id="{1DED8D8A-A6BD-4103-A913-0D16229E46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12" name="Shape 3" hidden="1">
          <a:extLst>
            <a:ext uri="{FF2B5EF4-FFF2-40B4-BE49-F238E27FC236}">
              <a16:creationId xmlns:a16="http://schemas.microsoft.com/office/drawing/2014/main" id="{BDA13F60-5C2E-48F5-953D-9945F287F5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13" name="Shape 3" hidden="1">
          <a:extLst>
            <a:ext uri="{FF2B5EF4-FFF2-40B4-BE49-F238E27FC236}">
              <a16:creationId xmlns:a16="http://schemas.microsoft.com/office/drawing/2014/main" id="{2CF198A5-51BD-4784-91CA-2295252DA3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14" name="Shape 3" hidden="1">
          <a:extLst>
            <a:ext uri="{FF2B5EF4-FFF2-40B4-BE49-F238E27FC236}">
              <a16:creationId xmlns:a16="http://schemas.microsoft.com/office/drawing/2014/main" id="{72028725-889E-41B5-997A-F55A745962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15" name="Shape 3" hidden="1">
          <a:extLst>
            <a:ext uri="{FF2B5EF4-FFF2-40B4-BE49-F238E27FC236}">
              <a16:creationId xmlns:a16="http://schemas.microsoft.com/office/drawing/2014/main" id="{A580BA80-A031-434F-8AC4-A59047DBF5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16" name="Shape 3" hidden="1">
          <a:extLst>
            <a:ext uri="{FF2B5EF4-FFF2-40B4-BE49-F238E27FC236}">
              <a16:creationId xmlns:a16="http://schemas.microsoft.com/office/drawing/2014/main" id="{8BEDF2A3-37E8-43A0-A96F-268593C650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17" name="Shape 3" hidden="1">
          <a:extLst>
            <a:ext uri="{FF2B5EF4-FFF2-40B4-BE49-F238E27FC236}">
              <a16:creationId xmlns:a16="http://schemas.microsoft.com/office/drawing/2014/main" id="{974C07DC-D7E3-41DE-82E2-6BE5935256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18" name="Shape 3" hidden="1">
          <a:extLst>
            <a:ext uri="{FF2B5EF4-FFF2-40B4-BE49-F238E27FC236}">
              <a16:creationId xmlns:a16="http://schemas.microsoft.com/office/drawing/2014/main" id="{30C3D22A-B35A-4948-8363-DC70E69125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19" name="Shape 3" hidden="1">
          <a:extLst>
            <a:ext uri="{FF2B5EF4-FFF2-40B4-BE49-F238E27FC236}">
              <a16:creationId xmlns:a16="http://schemas.microsoft.com/office/drawing/2014/main" id="{5E87ED1F-5584-45C4-A863-024764D6E5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20" name="Shape 3" hidden="1">
          <a:extLst>
            <a:ext uri="{FF2B5EF4-FFF2-40B4-BE49-F238E27FC236}">
              <a16:creationId xmlns:a16="http://schemas.microsoft.com/office/drawing/2014/main" id="{12268527-4F12-49E6-AB34-F1D94AA458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21" name="Shape 3" hidden="1">
          <a:extLst>
            <a:ext uri="{FF2B5EF4-FFF2-40B4-BE49-F238E27FC236}">
              <a16:creationId xmlns:a16="http://schemas.microsoft.com/office/drawing/2014/main" id="{872514A5-983D-4DA4-848D-7C106AAA56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22" name="Shape 3" hidden="1">
          <a:extLst>
            <a:ext uri="{FF2B5EF4-FFF2-40B4-BE49-F238E27FC236}">
              <a16:creationId xmlns:a16="http://schemas.microsoft.com/office/drawing/2014/main" id="{9C81BC5F-41FF-4F04-B72E-D21239A974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23" name="Shape 3" hidden="1">
          <a:extLst>
            <a:ext uri="{FF2B5EF4-FFF2-40B4-BE49-F238E27FC236}">
              <a16:creationId xmlns:a16="http://schemas.microsoft.com/office/drawing/2014/main" id="{95B65DC7-AE7A-4DD8-87C4-4F3817C83B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24" name="Shape 3" hidden="1">
          <a:extLst>
            <a:ext uri="{FF2B5EF4-FFF2-40B4-BE49-F238E27FC236}">
              <a16:creationId xmlns:a16="http://schemas.microsoft.com/office/drawing/2014/main" id="{A4A987C2-D4BC-440C-AA52-ADE478AC72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25" name="Shape 3" hidden="1">
          <a:extLst>
            <a:ext uri="{FF2B5EF4-FFF2-40B4-BE49-F238E27FC236}">
              <a16:creationId xmlns:a16="http://schemas.microsoft.com/office/drawing/2014/main" id="{E7FC3242-51E2-41B3-A234-6BC4379E8C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26" name="Shape 3" hidden="1">
          <a:extLst>
            <a:ext uri="{FF2B5EF4-FFF2-40B4-BE49-F238E27FC236}">
              <a16:creationId xmlns:a16="http://schemas.microsoft.com/office/drawing/2014/main" id="{0A3CB50C-4566-43C4-B09F-B099D2C853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27" name="Shape 3" hidden="1">
          <a:extLst>
            <a:ext uri="{FF2B5EF4-FFF2-40B4-BE49-F238E27FC236}">
              <a16:creationId xmlns:a16="http://schemas.microsoft.com/office/drawing/2014/main" id="{B03B7F29-3363-4D01-8476-7E402A320B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28" name="Shape 3" hidden="1">
          <a:extLst>
            <a:ext uri="{FF2B5EF4-FFF2-40B4-BE49-F238E27FC236}">
              <a16:creationId xmlns:a16="http://schemas.microsoft.com/office/drawing/2014/main" id="{C28A8AC2-CA9A-4DE5-9E5F-D307984075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29" name="Shape 3" hidden="1">
          <a:extLst>
            <a:ext uri="{FF2B5EF4-FFF2-40B4-BE49-F238E27FC236}">
              <a16:creationId xmlns:a16="http://schemas.microsoft.com/office/drawing/2014/main" id="{64F7393C-93AA-448A-A347-DB1D728CC2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30" name="Shape 3" hidden="1">
          <a:extLst>
            <a:ext uri="{FF2B5EF4-FFF2-40B4-BE49-F238E27FC236}">
              <a16:creationId xmlns:a16="http://schemas.microsoft.com/office/drawing/2014/main" id="{838B3A2D-285F-43A8-B78B-BDF66C2BB8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31" name="Shape 3" hidden="1">
          <a:extLst>
            <a:ext uri="{FF2B5EF4-FFF2-40B4-BE49-F238E27FC236}">
              <a16:creationId xmlns:a16="http://schemas.microsoft.com/office/drawing/2014/main" id="{F7610778-B57A-41D5-8409-53CA3AF871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32" name="Shape 3" hidden="1">
          <a:extLst>
            <a:ext uri="{FF2B5EF4-FFF2-40B4-BE49-F238E27FC236}">
              <a16:creationId xmlns:a16="http://schemas.microsoft.com/office/drawing/2014/main" id="{BB5236C2-5992-4E87-B41A-92BCA3B5CE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33" name="Shape 3" hidden="1">
          <a:extLst>
            <a:ext uri="{FF2B5EF4-FFF2-40B4-BE49-F238E27FC236}">
              <a16:creationId xmlns:a16="http://schemas.microsoft.com/office/drawing/2014/main" id="{7259899A-3407-42F0-BDB2-B6B65ECF4B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34" name="Shape 3" hidden="1">
          <a:extLst>
            <a:ext uri="{FF2B5EF4-FFF2-40B4-BE49-F238E27FC236}">
              <a16:creationId xmlns:a16="http://schemas.microsoft.com/office/drawing/2014/main" id="{38B132E1-A0D6-4651-B7C3-3BFE615E5C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35" name="Shape 3" hidden="1">
          <a:extLst>
            <a:ext uri="{FF2B5EF4-FFF2-40B4-BE49-F238E27FC236}">
              <a16:creationId xmlns:a16="http://schemas.microsoft.com/office/drawing/2014/main" id="{FA5C0FE4-5EFF-471F-9954-EF95E577C0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36" name="Shape 3" hidden="1">
          <a:extLst>
            <a:ext uri="{FF2B5EF4-FFF2-40B4-BE49-F238E27FC236}">
              <a16:creationId xmlns:a16="http://schemas.microsoft.com/office/drawing/2014/main" id="{EE94AA1A-8AC3-46CF-BCF0-6C0E638B61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37" name="Shape 3" hidden="1">
          <a:extLst>
            <a:ext uri="{FF2B5EF4-FFF2-40B4-BE49-F238E27FC236}">
              <a16:creationId xmlns:a16="http://schemas.microsoft.com/office/drawing/2014/main" id="{17D4D27D-DC7D-433A-944D-F2779EA94E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38" name="Shape 3" hidden="1">
          <a:extLst>
            <a:ext uri="{FF2B5EF4-FFF2-40B4-BE49-F238E27FC236}">
              <a16:creationId xmlns:a16="http://schemas.microsoft.com/office/drawing/2014/main" id="{6037E9F4-A12D-4EDB-BFDA-58893CC0CC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39" name="Shape 3" hidden="1">
          <a:extLst>
            <a:ext uri="{FF2B5EF4-FFF2-40B4-BE49-F238E27FC236}">
              <a16:creationId xmlns:a16="http://schemas.microsoft.com/office/drawing/2014/main" id="{54F7460D-0343-4BCB-878F-2C04C5DA5B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40" name="Shape 3" hidden="1">
          <a:extLst>
            <a:ext uri="{FF2B5EF4-FFF2-40B4-BE49-F238E27FC236}">
              <a16:creationId xmlns:a16="http://schemas.microsoft.com/office/drawing/2014/main" id="{48A724C8-3C11-492B-A900-EF577F0484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41" name="Shape 3" hidden="1">
          <a:extLst>
            <a:ext uri="{FF2B5EF4-FFF2-40B4-BE49-F238E27FC236}">
              <a16:creationId xmlns:a16="http://schemas.microsoft.com/office/drawing/2014/main" id="{F28F9A64-62DC-4C82-98C1-EA633849DC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42" name="Shape 3" hidden="1">
          <a:extLst>
            <a:ext uri="{FF2B5EF4-FFF2-40B4-BE49-F238E27FC236}">
              <a16:creationId xmlns:a16="http://schemas.microsoft.com/office/drawing/2014/main" id="{64177A92-2C87-4F95-984B-4538A3722E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43" name="Shape 3" hidden="1">
          <a:extLst>
            <a:ext uri="{FF2B5EF4-FFF2-40B4-BE49-F238E27FC236}">
              <a16:creationId xmlns:a16="http://schemas.microsoft.com/office/drawing/2014/main" id="{C35E2394-EA4F-43A5-9ACD-0A8A3AA730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44" name="Shape 3" hidden="1">
          <a:extLst>
            <a:ext uri="{FF2B5EF4-FFF2-40B4-BE49-F238E27FC236}">
              <a16:creationId xmlns:a16="http://schemas.microsoft.com/office/drawing/2014/main" id="{10AFA8C0-3783-43E9-AD73-44BBD8C2C4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45" name="Shape 3" hidden="1">
          <a:extLst>
            <a:ext uri="{FF2B5EF4-FFF2-40B4-BE49-F238E27FC236}">
              <a16:creationId xmlns:a16="http://schemas.microsoft.com/office/drawing/2014/main" id="{350A5E84-D783-4D52-B542-396706514C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46" name="Shape 3" hidden="1">
          <a:extLst>
            <a:ext uri="{FF2B5EF4-FFF2-40B4-BE49-F238E27FC236}">
              <a16:creationId xmlns:a16="http://schemas.microsoft.com/office/drawing/2014/main" id="{4BB71B68-68F2-4FE1-9DE4-BF4C29BC27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47" name="Shape 3" hidden="1">
          <a:extLst>
            <a:ext uri="{FF2B5EF4-FFF2-40B4-BE49-F238E27FC236}">
              <a16:creationId xmlns:a16="http://schemas.microsoft.com/office/drawing/2014/main" id="{0085D2DC-46CD-464A-8F8A-68C243AA8D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48" name="Shape 3" hidden="1">
          <a:extLst>
            <a:ext uri="{FF2B5EF4-FFF2-40B4-BE49-F238E27FC236}">
              <a16:creationId xmlns:a16="http://schemas.microsoft.com/office/drawing/2014/main" id="{12C1E116-F544-4E38-BCBC-33EE04E602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49" name="Shape 3" hidden="1">
          <a:extLst>
            <a:ext uri="{FF2B5EF4-FFF2-40B4-BE49-F238E27FC236}">
              <a16:creationId xmlns:a16="http://schemas.microsoft.com/office/drawing/2014/main" id="{1488A3F9-85D7-4D17-A984-ED31DF70C1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50" name="Shape 3" hidden="1">
          <a:extLst>
            <a:ext uri="{FF2B5EF4-FFF2-40B4-BE49-F238E27FC236}">
              <a16:creationId xmlns:a16="http://schemas.microsoft.com/office/drawing/2014/main" id="{6EC567B6-DA4D-462B-8A6A-F11F8A53C7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51" name="Shape 3" hidden="1">
          <a:extLst>
            <a:ext uri="{FF2B5EF4-FFF2-40B4-BE49-F238E27FC236}">
              <a16:creationId xmlns:a16="http://schemas.microsoft.com/office/drawing/2014/main" id="{CBA1AF5B-E946-442D-A5DC-F77BDAB6D1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52" name="Shape 3" hidden="1">
          <a:extLst>
            <a:ext uri="{FF2B5EF4-FFF2-40B4-BE49-F238E27FC236}">
              <a16:creationId xmlns:a16="http://schemas.microsoft.com/office/drawing/2014/main" id="{879E20D2-4ACF-4518-B8C6-A80EE5FEE9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53" name="Shape 3" hidden="1">
          <a:extLst>
            <a:ext uri="{FF2B5EF4-FFF2-40B4-BE49-F238E27FC236}">
              <a16:creationId xmlns:a16="http://schemas.microsoft.com/office/drawing/2014/main" id="{0EC79939-D621-4C38-A86B-513B2CE173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54" name="Shape 3" hidden="1">
          <a:extLst>
            <a:ext uri="{FF2B5EF4-FFF2-40B4-BE49-F238E27FC236}">
              <a16:creationId xmlns:a16="http://schemas.microsoft.com/office/drawing/2014/main" id="{56096C70-4493-41BC-AA37-1B0D1AB141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55" name="Shape 3" hidden="1">
          <a:extLst>
            <a:ext uri="{FF2B5EF4-FFF2-40B4-BE49-F238E27FC236}">
              <a16:creationId xmlns:a16="http://schemas.microsoft.com/office/drawing/2014/main" id="{7329401F-CA3F-4C68-9335-148D57E43C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56" name="Shape 3" hidden="1">
          <a:extLst>
            <a:ext uri="{FF2B5EF4-FFF2-40B4-BE49-F238E27FC236}">
              <a16:creationId xmlns:a16="http://schemas.microsoft.com/office/drawing/2014/main" id="{41B1C4F0-1C02-42B1-949E-223768F066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57" name="Shape 3" hidden="1">
          <a:extLst>
            <a:ext uri="{FF2B5EF4-FFF2-40B4-BE49-F238E27FC236}">
              <a16:creationId xmlns:a16="http://schemas.microsoft.com/office/drawing/2014/main" id="{31A98C31-1433-45D0-9516-37CF67D840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58" name="Shape 3" hidden="1">
          <a:extLst>
            <a:ext uri="{FF2B5EF4-FFF2-40B4-BE49-F238E27FC236}">
              <a16:creationId xmlns:a16="http://schemas.microsoft.com/office/drawing/2014/main" id="{74EBE97E-2AF3-4AC9-913A-93F1C3650B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59" name="Shape 3" hidden="1">
          <a:extLst>
            <a:ext uri="{FF2B5EF4-FFF2-40B4-BE49-F238E27FC236}">
              <a16:creationId xmlns:a16="http://schemas.microsoft.com/office/drawing/2014/main" id="{535F08CE-8C44-4185-A20F-84B4134FB7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60" name="Shape 3" hidden="1">
          <a:extLst>
            <a:ext uri="{FF2B5EF4-FFF2-40B4-BE49-F238E27FC236}">
              <a16:creationId xmlns:a16="http://schemas.microsoft.com/office/drawing/2014/main" id="{0850EF0F-5641-4C63-89A0-8AAA700928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61" name="Shape 3" hidden="1">
          <a:extLst>
            <a:ext uri="{FF2B5EF4-FFF2-40B4-BE49-F238E27FC236}">
              <a16:creationId xmlns:a16="http://schemas.microsoft.com/office/drawing/2014/main" id="{DFCC9359-0B37-44A7-B857-168B807541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62" name="Shape 3" hidden="1">
          <a:extLst>
            <a:ext uri="{FF2B5EF4-FFF2-40B4-BE49-F238E27FC236}">
              <a16:creationId xmlns:a16="http://schemas.microsoft.com/office/drawing/2014/main" id="{0AB31261-2EEE-4BB7-8A91-FD9F41BF48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63" name="Shape 3" hidden="1">
          <a:extLst>
            <a:ext uri="{FF2B5EF4-FFF2-40B4-BE49-F238E27FC236}">
              <a16:creationId xmlns:a16="http://schemas.microsoft.com/office/drawing/2014/main" id="{5BBF2165-A0B8-49A4-B797-306CA82EF3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64" name="Shape 3" hidden="1">
          <a:extLst>
            <a:ext uri="{FF2B5EF4-FFF2-40B4-BE49-F238E27FC236}">
              <a16:creationId xmlns:a16="http://schemas.microsoft.com/office/drawing/2014/main" id="{F06E04C7-0701-44AE-B51D-7E695DA1B0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65" name="Shape 3" hidden="1">
          <a:extLst>
            <a:ext uri="{FF2B5EF4-FFF2-40B4-BE49-F238E27FC236}">
              <a16:creationId xmlns:a16="http://schemas.microsoft.com/office/drawing/2014/main" id="{68B252F7-03AE-406E-80EA-97AB51182D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66" name="Shape 3" hidden="1">
          <a:extLst>
            <a:ext uri="{FF2B5EF4-FFF2-40B4-BE49-F238E27FC236}">
              <a16:creationId xmlns:a16="http://schemas.microsoft.com/office/drawing/2014/main" id="{92B5DB84-E2F5-4050-B48E-4CCED0DBB1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67" name="Shape 3" hidden="1">
          <a:extLst>
            <a:ext uri="{FF2B5EF4-FFF2-40B4-BE49-F238E27FC236}">
              <a16:creationId xmlns:a16="http://schemas.microsoft.com/office/drawing/2014/main" id="{85682C69-EA29-4535-8A17-6758FE9491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68" name="Shape 3" hidden="1">
          <a:extLst>
            <a:ext uri="{FF2B5EF4-FFF2-40B4-BE49-F238E27FC236}">
              <a16:creationId xmlns:a16="http://schemas.microsoft.com/office/drawing/2014/main" id="{FD4E67F5-085E-491A-ADC4-BE8BC0FDC0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69" name="Shape 3" hidden="1">
          <a:extLst>
            <a:ext uri="{FF2B5EF4-FFF2-40B4-BE49-F238E27FC236}">
              <a16:creationId xmlns:a16="http://schemas.microsoft.com/office/drawing/2014/main" id="{98E6B22D-A1AA-4E07-B81C-0B3D5C9DA4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70" name="Shape 3" hidden="1">
          <a:extLst>
            <a:ext uri="{FF2B5EF4-FFF2-40B4-BE49-F238E27FC236}">
              <a16:creationId xmlns:a16="http://schemas.microsoft.com/office/drawing/2014/main" id="{6E3FCFB2-0983-41E7-A00E-FB667AE5A1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71" name="Shape 3" hidden="1">
          <a:extLst>
            <a:ext uri="{FF2B5EF4-FFF2-40B4-BE49-F238E27FC236}">
              <a16:creationId xmlns:a16="http://schemas.microsoft.com/office/drawing/2014/main" id="{BA48A1CA-0403-4292-BEA7-8CEF9961D3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72" name="Shape 3" hidden="1">
          <a:extLst>
            <a:ext uri="{FF2B5EF4-FFF2-40B4-BE49-F238E27FC236}">
              <a16:creationId xmlns:a16="http://schemas.microsoft.com/office/drawing/2014/main" id="{4F793701-9D83-426E-A558-9A4E97CCB3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73" name="Shape 3" hidden="1">
          <a:extLst>
            <a:ext uri="{FF2B5EF4-FFF2-40B4-BE49-F238E27FC236}">
              <a16:creationId xmlns:a16="http://schemas.microsoft.com/office/drawing/2014/main" id="{DAB3E9F2-D580-4DAA-934B-0F18E7DC51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74" name="Shape 3" hidden="1">
          <a:extLst>
            <a:ext uri="{FF2B5EF4-FFF2-40B4-BE49-F238E27FC236}">
              <a16:creationId xmlns:a16="http://schemas.microsoft.com/office/drawing/2014/main" id="{C7BD91E7-815E-4391-8C2E-64F0046A61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75" name="Shape 3" hidden="1">
          <a:extLst>
            <a:ext uri="{FF2B5EF4-FFF2-40B4-BE49-F238E27FC236}">
              <a16:creationId xmlns:a16="http://schemas.microsoft.com/office/drawing/2014/main" id="{96A609A3-5212-476F-A8D3-671C68DE84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76" name="Shape 3" hidden="1">
          <a:extLst>
            <a:ext uri="{FF2B5EF4-FFF2-40B4-BE49-F238E27FC236}">
              <a16:creationId xmlns:a16="http://schemas.microsoft.com/office/drawing/2014/main" id="{FFD3A8B2-06D5-42DE-9905-E9F61052B3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77" name="Shape 3" hidden="1">
          <a:extLst>
            <a:ext uri="{FF2B5EF4-FFF2-40B4-BE49-F238E27FC236}">
              <a16:creationId xmlns:a16="http://schemas.microsoft.com/office/drawing/2014/main" id="{E9078740-376A-43E0-B09B-1BE8136178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78" name="Shape 3" hidden="1">
          <a:extLst>
            <a:ext uri="{FF2B5EF4-FFF2-40B4-BE49-F238E27FC236}">
              <a16:creationId xmlns:a16="http://schemas.microsoft.com/office/drawing/2014/main" id="{2DC3E5BE-7BCA-42D5-AAB5-DE348E2A26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79" name="Shape 3" hidden="1">
          <a:extLst>
            <a:ext uri="{FF2B5EF4-FFF2-40B4-BE49-F238E27FC236}">
              <a16:creationId xmlns:a16="http://schemas.microsoft.com/office/drawing/2014/main" id="{319EDB40-5C25-4779-92DB-DD446C3598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80" name="Shape 3" hidden="1">
          <a:extLst>
            <a:ext uri="{FF2B5EF4-FFF2-40B4-BE49-F238E27FC236}">
              <a16:creationId xmlns:a16="http://schemas.microsoft.com/office/drawing/2014/main" id="{B9971946-5918-4D9E-87D4-E1F7A054A6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81" name="Shape 3" hidden="1">
          <a:extLst>
            <a:ext uri="{FF2B5EF4-FFF2-40B4-BE49-F238E27FC236}">
              <a16:creationId xmlns:a16="http://schemas.microsoft.com/office/drawing/2014/main" id="{55908D88-6460-4BE1-8EEF-C9F8C1020F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82" name="Shape 3" hidden="1">
          <a:extLst>
            <a:ext uri="{FF2B5EF4-FFF2-40B4-BE49-F238E27FC236}">
              <a16:creationId xmlns:a16="http://schemas.microsoft.com/office/drawing/2014/main" id="{6E1415DE-43F9-4E8C-BBC5-8DF423A1F0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83" name="Shape 3" hidden="1">
          <a:extLst>
            <a:ext uri="{FF2B5EF4-FFF2-40B4-BE49-F238E27FC236}">
              <a16:creationId xmlns:a16="http://schemas.microsoft.com/office/drawing/2014/main" id="{DED3CC9C-6477-4A0A-8F65-1EC433228C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84" name="Shape 3" hidden="1">
          <a:extLst>
            <a:ext uri="{FF2B5EF4-FFF2-40B4-BE49-F238E27FC236}">
              <a16:creationId xmlns:a16="http://schemas.microsoft.com/office/drawing/2014/main" id="{1585918D-AC9E-443B-8D17-25C6D6725E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85" name="Shape 3" hidden="1">
          <a:extLst>
            <a:ext uri="{FF2B5EF4-FFF2-40B4-BE49-F238E27FC236}">
              <a16:creationId xmlns:a16="http://schemas.microsoft.com/office/drawing/2014/main" id="{8A97AB33-74FC-437A-9E0A-AB53132A08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86" name="Shape 3" hidden="1">
          <a:extLst>
            <a:ext uri="{FF2B5EF4-FFF2-40B4-BE49-F238E27FC236}">
              <a16:creationId xmlns:a16="http://schemas.microsoft.com/office/drawing/2014/main" id="{13EB92FC-4D7E-49E8-8CD1-D60D66CBC2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87" name="Shape 3" hidden="1">
          <a:extLst>
            <a:ext uri="{FF2B5EF4-FFF2-40B4-BE49-F238E27FC236}">
              <a16:creationId xmlns:a16="http://schemas.microsoft.com/office/drawing/2014/main" id="{60A5E1C2-DBCD-4404-8201-13735C8ACF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88" name="Shape 3" hidden="1">
          <a:extLst>
            <a:ext uri="{FF2B5EF4-FFF2-40B4-BE49-F238E27FC236}">
              <a16:creationId xmlns:a16="http://schemas.microsoft.com/office/drawing/2014/main" id="{1F09D918-F09A-4ABA-B60D-1847607F66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89" name="Shape 3" hidden="1">
          <a:extLst>
            <a:ext uri="{FF2B5EF4-FFF2-40B4-BE49-F238E27FC236}">
              <a16:creationId xmlns:a16="http://schemas.microsoft.com/office/drawing/2014/main" id="{9121E893-F704-4C00-9913-38DA9A001D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90" name="Shape 3" hidden="1">
          <a:extLst>
            <a:ext uri="{FF2B5EF4-FFF2-40B4-BE49-F238E27FC236}">
              <a16:creationId xmlns:a16="http://schemas.microsoft.com/office/drawing/2014/main" id="{31866BA0-AAAD-4FD6-87D7-44EF714897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91" name="Shape 3" hidden="1">
          <a:extLst>
            <a:ext uri="{FF2B5EF4-FFF2-40B4-BE49-F238E27FC236}">
              <a16:creationId xmlns:a16="http://schemas.microsoft.com/office/drawing/2014/main" id="{646D39F1-E5BD-4F9D-9C16-5272944F36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92" name="Shape 3" hidden="1">
          <a:extLst>
            <a:ext uri="{FF2B5EF4-FFF2-40B4-BE49-F238E27FC236}">
              <a16:creationId xmlns:a16="http://schemas.microsoft.com/office/drawing/2014/main" id="{3C898320-B89C-4493-8A9A-1AB37F6900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93" name="Shape 3" hidden="1">
          <a:extLst>
            <a:ext uri="{FF2B5EF4-FFF2-40B4-BE49-F238E27FC236}">
              <a16:creationId xmlns:a16="http://schemas.microsoft.com/office/drawing/2014/main" id="{6FD3EAB8-3C1A-4CC7-9BB8-FCE96571B8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94" name="Shape 3" hidden="1">
          <a:extLst>
            <a:ext uri="{FF2B5EF4-FFF2-40B4-BE49-F238E27FC236}">
              <a16:creationId xmlns:a16="http://schemas.microsoft.com/office/drawing/2014/main" id="{132F9B91-7ACE-44B8-A4C6-664229E0B3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95" name="Shape 3" hidden="1">
          <a:extLst>
            <a:ext uri="{FF2B5EF4-FFF2-40B4-BE49-F238E27FC236}">
              <a16:creationId xmlns:a16="http://schemas.microsoft.com/office/drawing/2014/main" id="{95B0D3C2-A8E8-4064-AA43-BCC29AAFBB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96" name="Shape 3" hidden="1">
          <a:extLst>
            <a:ext uri="{FF2B5EF4-FFF2-40B4-BE49-F238E27FC236}">
              <a16:creationId xmlns:a16="http://schemas.microsoft.com/office/drawing/2014/main" id="{79DC4E99-1394-4CA5-8141-5A0ADF8CE6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97" name="Shape 3" hidden="1">
          <a:extLst>
            <a:ext uri="{FF2B5EF4-FFF2-40B4-BE49-F238E27FC236}">
              <a16:creationId xmlns:a16="http://schemas.microsoft.com/office/drawing/2014/main" id="{676FC5AC-DFA8-4161-8B92-5F1069B71E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98" name="Shape 3" hidden="1">
          <a:extLst>
            <a:ext uri="{FF2B5EF4-FFF2-40B4-BE49-F238E27FC236}">
              <a16:creationId xmlns:a16="http://schemas.microsoft.com/office/drawing/2014/main" id="{4EF492DC-B7CF-414B-9713-B183204B75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99" name="Shape 3" hidden="1">
          <a:extLst>
            <a:ext uri="{FF2B5EF4-FFF2-40B4-BE49-F238E27FC236}">
              <a16:creationId xmlns:a16="http://schemas.microsoft.com/office/drawing/2014/main" id="{12192505-B89C-45DB-985C-2A34C02D08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00" name="Shape 3" hidden="1">
          <a:extLst>
            <a:ext uri="{FF2B5EF4-FFF2-40B4-BE49-F238E27FC236}">
              <a16:creationId xmlns:a16="http://schemas.microsoft.com/office/drawing/2014/main" id="{2DBBB199-46EA-4BC9-81F9-8D2D2C57A4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01" name="Shape 3" hidden="1">
          <a:extLst>
            <a:ext uri="{FF2B5EF4-FFF2-40B4-BE49-F238E27FC236}">
              <a16:creationId xmlns:a16="http://schemas.microsoft.com/office/drawing/2014/main" id="{94EE5D28-52B5-427F-8C21-DA55F064D3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02" name="Shape 3" hidden="1">
          <a:extLst>
            <a:ext uri="{FF2B5EF4-FFF2-40B4-BE49-F238E27FC236}">
              <a16:creationId xmlns:a16="http://schemas.microsoft.com/office/drawing/2014/main" id="{EAFE5D48-DF13-457E-8175-27DF8E9F31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03" name="Shape 3" hidden="1">
          <a:extLst>
            <a:ext uri="{FF2B5EF4-FFF2-40B4-BE49-F238E27FC236}">
              <a16:creationId xmlns:a16="http://schemas.microsoft.com/office/drawing/2014/main" id="{2F602284-760C-42BC-BD1D-D30FADA7F2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04" name="Shape 3" hidden="1">
          <a:extLst>
            <a:ext uri="{FF2B5EF4-FFF2-40B4-BE49-F238E27FC236}">
              <a16:creationId xmlns:a16="http://schemas.microsoft.com/office/drawing/2014/main" id="{182F4DA6-3C39-4D87-9C03-E627CB4871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05" name="Shape 3" hidden="1">
          <a:extLst>
            <a:ext uri="{FF2B5EF4-FFF2-40B4-BE49-F238E27FC236}">
              <a16:creationId xmlns:a16="http://schemas.microsoft.com/office/drawing/2014/main" id="{8C2A0AF6-1598-4FA3-B441-82E96626C4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06" name="Shape 3" hidden="1">
          <a:extLst>
            <a:ext uri="{FF2B5EF4-FFF2-40B4-BE49-F238E27FC236}">
              <a16:creationId xmlns:a16="http://schemas.microsoft.com/office/drawing/2014/main" id="{17C26E3B-FD53-4014-ADED-41D52016FD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07" name="Shape 3" hidden="1">
          <a:extLst>
            <a:ext uri="{FF2B5EF4-FFF2-40B4-BE49-F238E27FC236}">
              <a16:creationId xmlns:a16="http://schemas.microsoft.com/office/drawing/2014/main" id="{015D8C7D-E2F3-4D0B-9142-32ED5C69F3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08" name="Shape 3" hidden="1">
          <a:extLst>
            <a:ext uri="{FF2B5EF4-FFF2-40B4-BE49-F238E27FC236}">
              <a16:creationId xmlns:a16="http://schemas.microsoft.com/office/drawing/2014/main" id="{A4367057-C5AA-4925-85A6-BA36B789F5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09" name="Shape 3" hidden="1">
          <a:extLst>
            <a:ext uri="{FF2B5EF4-FFF2-40B4-BE49-F238E27FC236}">
              <a16:creationId xmlns:a16="http://schemas.microsoft.com/office/drawing/2014/main" id="{0CC09C97-AC8D-4B2F-8F96-251482091B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10" name="Shape 3" hidden="1">
          <a:extLst>
            <a:ext uri="{FF2B5EF4-FFF2-40B4-BE49-F238E27FC236}">
              <a16:creationId xmlns:a16="http://schemas.microsoft.com/office/drawing/2014/main" id="{3FA02F50-CB88-4D37-8159-2B73EB2291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11" name="Shape 3" hidden="1">
          <a:extLst>
            <a:ext uri="{FF2B5EF4-FFF2-40B4-BE49-F238E27FC236}">
              <a16:creationId xmlns:a16="http://schemas.microsoft.com/office/drawing/2014/main" id="{64170D6B-C4FC-4FB6-816D-C6A0F822C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12" name="Shape 3" hidden="1">
          <a:extLst>
            <a:ext uri="{FF2B5EF4-FFF2-40B4-BE49-F238E27FC236}">
              <a16:creationId xmlns:a16="http://schemas.microsoft.com/office/drawing/2014/main" id="{C8164E6F-FACF-4786-BFA8-53796F9752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13" name="Shape 3" hidden="1">
          <a:extLst>
            <a:ext uri="{FF2B5EF4-FFF2-40B4-BE49-F238E27FC236}">
              <a16:creationId xmlns:a16="http://schemas.microsoft.com/office/drawing/2014/main" id="{2546740D-74D4-477F-A9EB-49A8809522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14" name="Shape 3" hidden="1">
          <a:extLst>
            <a:ext uri="{FF2B5EF4-FFF2-40B4-BE49-F238E27FC236}">
              <a16:creationId xmlns:a16="http://schemas.microsoft.com/office/drawing/2014/main" id="{6A294AF6-061E-437D-ABFF-29E41398BD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15" name="Shape 3" hidden="1">
          <a:extLst>
            <a:ext uri="{FF2B5EF4-FFF2-40B4-BE49-F238E27FC236}">
              <a16:creationId xmlns:a16="http://schemas.microsoft.com/office/drawing/2014/main" id="{0659E8B9-2733-4BBA-A258-2F61E86C1E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16" name="Shape 3" hidden="1">
          <a:extLst>
            <a:ext uri="{FF2B5EF4-FFF2-40B4-BE49-F238E27FC236}">
              <a16:creationId xmlns:a16="http://schemas.microsoft.com/office/drawing/2014/main" id="{37B54CB9-1BA5-451A-9BDC-E97AC2C607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17" name="Shape 3" hidden="1">
          <a:extLst>
            <a:ext uri="{FF2B5EF4-FFF2-40B4-BE49-F238E27FC236}">
              <a16:creationId xmlns:a16="http://schemas.microsoft.com/office/drawing/2014/main" id="{55359A93-D289-41C9-A679-AA4B6A708D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18" name="Shape 3" hidden="1">
          <a:extLst>
            <a:ext uri="{FF2B5EF4-FFF2-40B4-BE49-F238E27FC236}">
              <a16:creationId xmlns:a16="http://schemas.microsoft.com/office/drawing/2014/main" id="{A82F3C62-4B4A-4139-AE5E-2EA617A96A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19" name="Shape 3" hidden="1">
          <a:extLst>
            <a:ext uri="{FF2B5EF4-FFF2-40B4-BE49-F238E27FC236}">
              <a16:creationId xmlns:a16="http://schemas.microsoft.com/office/drawing/2014/main" id="{4A745182-1EB5-47F3-BE15-140A9AB13A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20" name="Shape 3" hidden="1">
          <a:extLst>
            <a:ext uri="{FF2B5EF4-FFF2-40B4-BE49-F238E27FC236}">
              <a16:creationId xmlns:a16="http://schemas.microsoft.com/office/drawing/2014/main" id="{6F74A8A8-A185-4A80-923F-9D5DE13479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21" name="Shape 3" hidden="1">
          <a:extLst>
            <a:ext uri="{FF2B5EF4-FFF2-40B4-BE49-F238E27FC236}">
              <a16:creationId xmlns:a16="http://schemas.microsoft.com/office/drawing/2014/main" id="{E284F479-386B-40EE-B1D1-EA357DF29C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22" name="Shape 3" hidden="1">
          <a:extLst>
            <a:ext uri="{FF2B5EF4-FFF2-40B4-BE49-F238E27FC236}">
              <a16:creationId xmlns:a16="http://schemas.microsoft.com/office/drawing/2014/main" id="{66AF2EB8-A86B-463F-B3DF-565698AB00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23" name="Shape 3" hidden="1">
          <a:extLst>
            <a:ext uri="{FF2B5EF4-FFF2-40B4-BE49-F238E27FC236}">
              <a16:creationId xmlns:a16="http://schemas.microsoft.com/office/drawing/2014/main" id="{F861EC8D-481E-4CB2-853B-B618E3EE6A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24" name="Shape 3" hidden="1">
          <a:extLst>
            <a:ext uri="{FF2B5EF4-FFF2-40B4-BE49-F238E27FC236}">
              <a16:creationId xmlns:a16="http://schemas.microsoft.com/office/drawing/2014/main" id="{413AADA3-F6AF-4776-B2AC-67E45CC981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25" name="Shape 3" hidden="1">
          <a:extLst>
            <a:ext uri="{FF2B5EF4-FFF2-40B4-BE49-F238E27FC236}">
              <a16:creationId xmlns:a16="http://schemas.microsoft.com/office/drawing/2014/main" id="{24079511-0924-4E6C-BDB4-B2699600B1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26" name="Shape 3" hidden="1">
          <a:extLst>
            <a:ext uri="{FF2B5EF4-FFF2-40B4-BE49-F238E27FC236}">
              <a16:creationId xmlns:a16="http://schemas.microsoft.com/office/drawing/2014/main" id="{DA926797-ECFB-4135-8286-ADABDD5598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27" name="Shape 3" hidden="1">
          <a:extLst>
            <a:ext uri="{FF2B5EF4-FFF2-40B4-BE49-F238E27FC236}">
              <a16:creationId xmlns:a16="http://schemas.microsoft.com/office/drawing/2014/main" id="{F74DF0F5-C7E7-4A1C-8394-E408000E91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28" name="Shape 3" hidden="1">
          <a:extLst>
            <a:ext uri="{FF2B5EF4-FFF2-40B4-BE49-F238E27FC236}">
              <a16:creationId xmlns:a16="http://schemas.microsoft.com/office/drawing/2014/main" id="{93352841-6454-4FB2-9B6C-34EFBC15DD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29" name="Shape 3" hidden="1">
          <a:extLst>
            <a:ext uri="{FF2B5EF4-FFF2-40B4-BE49-F238E27FC236}">
              <a16:creationId xmlns:a16="http://schemas.microsoft.com/office/drawing/2014/main" id="{580EAF5C-D09D-401E-A07E-463D2E4905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30" name="Shape 3" hidden="1">
          <a:extLst>
            <a:ext uri="{FF2B5EF4-FFF2-40B4-BE49-F238E27FC236}">
              <a16:creationId xmlns:a16="http://schemas.microsoft.com/office/drawing/2014/main" id="{C2FDADC0-68A6-41E4-A314-A1B4E67392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31" name="Shape 3" hidden="1">
          <a:extLst>
            <a:ext uri="{FF2B5EF4-FFF2-40B4-BE49-F238E27FC236}">
              <a16:creationId xmlns:a16="http://schemas.microsoft.com/office/drawing/2014/main" id="{BC169E50-41F8-44DC-A4E1-C2CD66C4EF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32" name="Shape 3" hidden="1">
          <a:extLst>
            <a:ext uri="{FF2B5EF4-FFF2-40B4-BE49-F238E27FC236}">
              <a16:creationId xmlns:a16="http://schemas.microsoft.com/office/drawing/2014/main" id="{C6E2F126-E66E-40B2-84A9-646C4A589A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33" name="Shape 3" hidden="1">
          <a:extLst>
            <a:ext uri="{FF2B5EF4-FFF2-40B4-BE49-F238E27FC236}">
              <a16:creationId xmlns:a16="http://schemas.microsoft.com/office/drawing/2014/main" id="{B4AB32E7-44F1-4E5A-9309-84F69A3765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34" name="Shape 3" hidden="1">
          <a:extLst>
            <a:ext uri="{FF2B5EF4-FFF2-40B4-BE49-F238E27FC236}">
              <a16:creationId xmlns:a16="http://schemas.microsoft.com/office/drawing/2014/main" id="{EE86ED46-A0B6-4F63-B59C-B8499C5657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35" name="Shape 3" hidden="1">
          <a:extLst>
            <a:ext uri="{FF2B5EF4-FFF2-40B4-BE49-F238E27FC236}">
              <a16:creationId xmlns:a16="http://schemas.microsoft.com/office/drawing/2014/main" id="{9E4D0C62-6F78-4915-A3FD-300BB4B1BC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36" name="Shape 3" hidden="1">
          <a:extLst>
            <a:ext uri="{FF2B5EF4-FFF2-40B4-BE49-F238E27FC236}">
              <a16:creationId xmlns:a16="http://schemas.microsoft.com/office/drawing/2014/main" id="{C89873D5-3773-49FB-A55A-0B9B2DF7EA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37" name="Shape 3" hidden="1">
          <a:extLst>
            <a:ext uri="{FF2B5EF4-FFF2-40B4-BE49-F238E27FC236}">
              <a16:creationId xmlns:a16="http://schemas.microsoft.com/office/drawing/2014/main" id="{3F1571BF-8774-4CF9-8FDB-48D2959F18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38" name="Shape 3" hidden="1">
          <a:extLst>
            <a:ext uri="{FF2B5EF4-FFF2-40B4-BE49-F238E27FC236}">
              <a16:creationId xmlns:a16="http://schemas.microsoft.com/office/drawing/2014/main" id="{EAE92EB5-78BC-4F86-B3DF-B0B3D89A35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39" name="Shape 3" hidden="1">
          <a:extLst>
            <a:ext uri="{FF2B5EF4-FFF2-40B4-BE49-F238E27FC236}">
              <a16:creationId xmlns:a16="http://schemas.microsoft.com/office/drawing/2014/main" id="{57135898-FA00-4F8B-ADE2-4CEA369F4C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40" name="Shape 3" hidden="1">
          <a:extLst>
            <a:ext uri="{FF2B5EF4-FFF2-40B4-BE49-F238E27FC236}">
              <a16:creationId xmlns:a16="http://schemas.microsoft.com/office/drawing/2014/main" id="{232C6175-52BD-4818-9743-2A40195B67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41" name="Shape 3" hidden="1">
          <a:extLst>
            <a:ext uri="{FF2B5EF4-FFF2-40B4-BE49-F238E27FC236}">
              <a16:creationId xmlns:a16="http://schemas.microsoft.com/office/drawing/2014/main" id="{D3FA7960-31A6-4D6F-A034-B7E6A82DC0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42" name="Shape 3" hidden="1">
          <a:extLst>
            <a:ext uri="{FF2B5EF4-FFF2-40B4-BE49-F238E27FC236}">
              <a16:creationId xmlns:a16="http://schemas.microsoft.com/office/drawing/2014/main" id="{766B0EF9-7BA6-4EE3-B8F6-87F09B8EBF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43" name="Shape 3" hidden="1">
          <a:extLst>
            <a:ext uri="{FF2B5EF4-FFF2-40B4-BE49-F238E27FC236}">
              <a16:creationId xmlns:a16="http://schemas.microsoft.com/office/drawing/2014/main" id="{1B425FDA-2EC0-47AC-A1BA-7C14FFD62F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44" name="Shape 3" hidden="1">
          <a:extLst>
            <a:ext uri="{FF2B5EF4-FFF2-40B4-BE49-F238E27FC236}">
              <a16:creationId xmlns:a16="http://schemas.microsoft.com/office/drawing/2014/main" id="{38F6540E-5843-4BA2-8034-378AD03E7E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45" name="Shape 3" hidden="1">
          <a:extLst>
            <a:ext uri="{FF2B5EF4-FFF2-40B4-BE49-F238E27FC236}">
              <a16:creationId xmlns:a16="http://schemas.microsoft.com/office/drawing/2014/main" id="{9561FEAD-0D1A-4D62-8DFE-BC2EF81859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46" name="Shape 3" hidden="1">
          <a:extLst>
            <a:ext uri="{FF2B5EF4-FFF2-40B4-BE49-F238E27FC236}">
              <a16:creationId xmlns:a16="http://schemas.microsoft.com/office/drawing/2014/main" id="{143C598B-7D9B-4028-BC96-A7D550AE9B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47" name="Shape 3" hidden="1">
          <a:extLst>
            <a:ext uri="{FF2B5EF4-FFF2-40B4-BE49-F238E27FC236}">
              <a16:creationId xmlns:a16="http://schemas.microsoft.com/office/drawing/2014/main" id="{C7AB4745-ABBB-4CD8-BFF1-14A269487F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48" name="Shape 3" hidden="1">
          <a:extLst>
            <a:ext uri="{FF2B5EF4-FFF2-40B4-BE49-F238E27FC236}">
              <a16:creationId xmlns:a16="http://schemas.microsoft.com/office/drawing/2014/main" id="{633571BF-AB9C-4780-A8C2-52FC3B5DA6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49" name="Shape 3" hidden="1">
          <a:extLst>
            <a:ext uri="{FF2B5EF4-FFF2-40B4-BE49-F238E27FC236}">
              <a16:creationId xmlns:a16="http://schemas.microsoft.com/office/drawing/2014/main" id="{4AF61626-CD58-4244-98D9-E5953231DD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50" name="Shape 3" hidden="1">
          <a:extLst>
            <a:ext uri="{FF2B5EF4-FFF2-40B4-BE49-F238E27FC236}">
              <a16:creationId xmlns:a16="http://schemas.microsoft.com/office/drawing/2014/main" id="{D992EB1D-5A41-4313-BBB2-FD402F5E97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51" name="Shape 3" hidden="1">
          <a:extLst>
            <a:ext uri="{FF2B5EF4-FFF2-40B4-BE49-F238E27FC236}">
              <a16:creationId xmlns:a16="http://schemas.microsoft.com/office/drawing/2014/main" id="{6010BD6B-D32C-42AF-A35F-22185A4AA0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52" name="Shape 3" hidden="1">
          <a:extLst>
            <a:ext uri="{FF2B5EF4-FFF2-40B4-BE49-F238E27FC236}">
              <a16:creationId xmlns:a16="http://schemas.microsoft.com/office/drawing/2014/main" id="{EFE939E7-9ACA-4623-A3CF-EDAE3CB949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53" name="Shape 3" hidden="1">
          <a:extLst>
            <a:ext uri="{FF2B5EF4-FFF2-40B4-BE49-F238E27FC236}">
              <a16:creationId xmlns:a16="http://schemas.microsoft.com/office/drawing/2014/main" id="{A0024196-6843-4B5F-89A5-3A74239FA3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54" name="Shape 3" hidden="1">
          <a:extLst>
            <a:ext uri="{FF2B5EF4-FFF2-40B4-BE49-F238E27FC236}">
              <a16:creationId xmlns:a16="http://schemas.microsoft.com/office/drawing/2014/main" id="{6F8EB025-3981-42B4-89AD-49B7D01912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55" name="Shape 3" hidden="1">
          <a:extLst>
            <a:ext uri="{FF2B5EF4-FFF2-40B4-BE49-F238E27FC236}">
              <a16:creationId xmlns:a16="http://schemas.microsoft.com/office/drawing/2014/main" id="{433EB317-ABBB-4DCB-B6EA-580AD23A22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56" name="Shape 3" hidden="1">
          <a:extLst>
            <a:ext uri="{FF2B5EF4-FFF2-40B4-BE49-F238E27FC236}">
              <a16:creationId xmlns:a16="http://schemas.microsoft.com/office/drawing/2014/main" id="{50699BC8-0F42-4E47-A0D7-AC2DF79E41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57" name="Shape 3" hidden="1">
          <a:extLst>
            <a:ext uri="{FF2B5EF4-FFF2-40B4-BE49-F238E27FC236}">
              <a16:creationId xmlns:a16="http://schemas.microsoft.com/office/drawing/2014/main" id="{8B10BEB2-974C-4C0B-94D6-527AC42100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58" name="Shape 3" hidden="1">
          <a:extLst>
            <a:ext uri="{FF2B5EF4-FFF2-40B4-BE49-F238E27FC236}">
              <a16:creationId xmlns:a16="http://schemas.microsoft.com/office/drawing/2014/main" id="{62E8BCFD-2BDA-464D-BFFF-610022F703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59" name="Shape 3" hidden="1">
          <a:extLst>
            <a:ext uri="{FF2B5EF4-FFF2-40B4-BE49-F238E27FC236}">
              <a16:creationId xmlns:a16="http://schemas.microsoft.com/office/drawing/2014/main" id="{DB578447-1CCC-4559-8C16-B50EFB5E57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60" name="Shape 3" hidden="1">
          <a:extLst>
            <a:ext uri="{FF2B5EF4-FFF2-40B4-BE49-F238E27FC236}">
              <a16:creationId xmlns:a16="http://schemas.microsoft.com/office/drawing/2014/main" id="{5FCA4A5A-A853-4190-B4DC-6159D515DA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61" name="Shape 3" hidden="1">
          <a:extLst>
            <a:ext uri="{FF2B5EF4-FFF2-40B4-BE49-F238E27FC236}">
              <a16:creationId xmlns:a16="http://schemas.microsoft.com/office/drawing/2014/main" id="{66297DE6-A2EF-451F-9E63-3A852262F9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62" name="Shape 3" hidden="1">
          <a:extLst>
            <a:ext uri="{FF2B5EF4-FFF2-40B4-BE49-F238E27FC236}">
              <a16:creationId xmlns:a16="http://schemas.microsoft.com/office/drawing/2014/main" id="{DFB51530-7DF7-401C-BBB3-C9DB80FD11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63" name="Shape 3" hidden="1">
          <a:extLst>
            <a:ext uri="{FF2B5EF4-FFF2-40B4-BE49-F238E27FC236}">
              <a16:creationId xmlns:a16="http://schemas.microsoft.com/office/drawing/2014/main" id="{EE0BF0F4-8EAB-4A97-9E43-7944AC1ACC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64" name="Shape 3" hidden="1">
          <a:extLst>
            <a:ext uri="{FF2B5EF4-FFF2-40B4-BE49-F238E27FC236}">
              <a16:creationId xmlns:a16="http://schemas.microsoft.com/office/drawing/2014/main" id="{F029B393-BC57-48B5-ACC3-5BE13635A2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65" name="Shape 3" hidden="1">
          <a:extLst>
            <a:ext uri="{FF2B5EF4-FFF2-40B4-BE49-F238E27FC236}">
              <a16:creationId xmlns:a16="http://schemas.microsoft.com/office/drawing/2014/main" id="{DBE199AE-8DD2-40E9-AD33-AC0102A5E2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66" name="Shape 3" hidden="1">
          <a:extLst>
            <a:ext uri="{FF2B5EF4-FFF2-40B4-BE49-F238E27FC236}">
              <a16:creationId xmlns:a16="http://schemas.microsoft.com/office/drawing/2014/main" id="{D1D95A8B-28C5-46F9-98DD-A3504E0784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67" name="Shape 3" hidden="1">
          <a:extLst>
            <a:ext uri="{FF2B5EF4-FFF2-40B4-BE49-F238E27FC236}">
              <a16:creationId xmlns:a16="http://schemas.microsoft.com/office/drawing/2014/main" id="{ED8F3760-8224-493F-9D16-9C87F0AB93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68" name="Shape 3" hidden="1">
          <a:extLst>
            <a:ext uri="{FF2B5EF4-FFF2-40B4-BE49-F238E27FC236}">
              <a16:creationId xmlns:a16="http://schemas.microsoft.com/office/drawing/2014/main" id="{E9632175-F63C-43C6-8120-878D89DBAA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69" name="Shape 3" hidden="1">
          <a:extLst>
            <a:ext uri="{FF2B5EF4-FFF2-40B4-BE49-F238E27FC236}">
              <a16:creationId xmlns:a16="http://schemas.microsoft.com/office/drawing/2014/main" id="{04D2FA54-3341-4A4E-A517-2B5EE5D03E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70" name="Shape 3" hidden="1">
          <a:extLst>
            <a:ext uri="{FF2B5EF4-FFF2-40B4-BE49-F238E27FC236}">
              <a16:creationId xmlns:a16="http://schemas.microsoft.com/office/drawing/2014/main" id="{78276B13-65E2-448D-9E43-74C4BC5C71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71" name="Shape 3" hidden="1">
          <a:extLst>
            <a:ext uri="{FF2B5EF4-FFF2-40B4-BE49-F238E27FC236}">
              <a16:creationId xmlns:a16="http://schemas.microsoft.com/office/drawing/2014/main" id="{9C27A412-30E8-492B-BCA5-EED1611B9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72" name="Shape 3" hidden="1">
          <a:extLst>
            <a:ext uri="{FF2B5EF4-FFF2-40B4-BE49-F238E27FC236}">
              <a16:creationId xmlns:a16="http://schemas.microsoft.com/office/drawing/2014/main" id="{9C163B46-8776-4FFC-A343-039150EBBC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73" name="Shape 3" hidden="1">
          <a:extLst>
            <a:ext uri="{FF2B5EF4-FFF2-40B4-BE49-F238E27FC236}">
              <a16:creationId xmlns:a16="http://schemas.microsoft.com/office/drawing/2014/main" id="{ECA1894C-F2AF-423F-9F68-6879FEFFFB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74" name="Shape 3" hidden="1">
          <a:extLst>
            <a:ext uri="{FF2B5EF4-FFF2-40B4-BE49-F238E27FC236}">
              <a16:creationId xmlns:a16="http://schemas.microsoft.com/office/drawing/2014/main" id="{8308598C-1741-40D9-AAFD-023ED04706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75" name="Shape 3" hidden="1">
          <a:extLst>
            <a:ext uri="{FF2B5EF4-FFF2-40B4-BE49-F238E27FC236}">
              <a16:creationId xmlns:a16="http://schemas.microsoft.com/office/drawing/2014/main" id="{383692D7-A8A6-4253-AC30-7F895FC0EE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76" name="Shape 3" hidden="1">
          <a:extLst>
            <a:ext uri="{FF2B5EF4-FFF2-40B4-BE49-F238E27FC236}">
              <a16:creationId xmlns:a16="http://schemas.microsoft.com/office/drawing/2014/main" id="{EDDC2EF9-A417-47C0-A6AB-6A738DFA92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77" name="Shape 3" hidden="1">
          <a:extLst>
            <a:ext uri="{FF2B5EF4-FFF2-40B4-BE49-F238E27FC236}">
              <a16:creationId xmlns:a16="http://schemas.microsoft.com/office/drawing/2014/main" id="{70CF34B8-7C34-4DCF-B9B5-054D3696C7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78" name="Shape 3" hidden="1">
          <a:extLst>
            <a:ext uri="{FF2B5EF4-FFF2-40B4-BE49-F238E27FC236}">
              <a16:creationId xmlns:a16="http://schemas.microsoft.com/office/drawing/2014/main" id="{DA59F8BE-9AFD-4E86-B5B6-3784B8457F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79" name="Shape 3" hidden="1">
          <a:extLst>
            <a:ext uri="{FF2B5EF4-FFF2-40B4-BE49-F238E27FC236}">
              <a16:creationId xmlns:a16="http://schemas.microsoft.com/office/drawing/2014/main" id="{52F425FB-073E-450D-9BB9-7464C41C46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80" name="Shape 3" hidden="1">
          <a:extLst>
            <a:ext uri="{FF2B5EF4-FFF2-40B4-BE49-F238E27FC236}">
              <a16:creationId xmlns:a16="http://schemas.microsoft.com/office/drawing/2014/main" id="{E3F6D527-8C75-46C7-B22B-B767712111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81" name="Shape 3" hidden="1">
          <a:extLst>
            <a:ext uri="{FF2B5EF4-FFF2-40B4-BE49-F238E27FC236}">
              <a16:creationId xmlns:a16="http://schemas.microsoft.com/office/drawing/2014/main" id="{903C50D0-C3D7-4902-B619-2F026D6B71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82" name="Shape 3" hidden="1">
          <a:extLst>
            <a:ext uri="{FF2B5EF4-FFF2-40B4-BE49-F238E27FC236}">
              <a16:creationId xmlns:a16="http://schemas.microsoft.com/office/drawing/2014/main" id="{0CDD5278-8B0B-480C-A572-85D48A7828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83" name="Shape 3" hidden="1">
          <a:extLst>
            <a:ext uri="{FF2B5EF4-FFF2-40B4-BE49-F238E27FC236}">
              <a16:creationId xmlns:a16="http://schemas.microsoft.com/office/drawing/2014/main" id="{E54705ED-47BE-4FDE-9646-93500BD7B9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84" name="Shape 3" hidden="1">
          <a:extLst>
            <a:ext uri="{FF2B5EF4-FFF2-40B4-BE49-F238E27FC236}">
              <a16:creationId xmlns:a16="http://schemas.microsoft.com/office/drawing/2014/main" id="{939E241A-B40C-41BE-973C-596F0E3C8F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85" name="Shape 3" hidden="1">
          <a:extLst>
            <a:ext uri="{FF2B5EF4-FFF2-40B4-BE49-F238E27FC236}">
              <a16:creationId xmlns:a16="http://schemas.microsoft.com/office/drawing/2014/main" id="{9637DE45-E2D0-40AA-A4D9-6B0BF8B4F8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86" name="Shape 3" hidden="1">
          <a:extLst>
            <a:ext uri="{FF2B5EF4-FFF2-40B4-BE49-F238E27FC236}">
              <a16:creationId xmlns:a16="http://schemas.microsoft.com/office/drawing/2014/main" id="{70FCE419-D3B9-47DD-AD43-A2120DA9CC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87" name="Shape 3" hidden="1">
          <a:extLst>
            <a:ext uri="{FF2B5EF4-FFF2-40B4-BE49-F238E27FC236}">
              <a16:creationId xmlns:a16="http://schemas.microsoft.com/office/drawing/2014/main" id="{0C063968-578A-4112-8B34-16C61B30A8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88" name="Shape 3" hidden="1">
          <a:extLst>
            <a:ext uri="{FF2B5EF4-FFF2-40B4-BE49-F238E27FC236}">
              <a16:creationId xmlns:a16="http://schemas.microsoft.com/office/drawing/2014/main" id="{58141E7E-0BD3-4510-8154-760AAFF819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89" name="Shape 3" hidden="1">
          <a:extLst>
            <a:ext uri="{FF2B5EF4-FFF2-40B4-BE49-F238E27FC236}">
              <a16:creationId xmlns:a16="http://schemas.microsoft.com/office/drawing/2014/main" id="{77A45CAA-EF7E-42CF-9963-7B0F7271D3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90" name="Shape 3" hidden="1">
          <a:extLst>
            <a:ext uri="{FF2B5EF4-FFF2-40B4-BE49-F238E27FC236}">
              <a16:creationId xmlns:a16="http://schemas.microsoft.com/office/drawing/2014/main" id="{CE1F8316-EE39-4954-97B5-52CE097F9B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91" name="Shape 3" hidden="1">
          <a:extLst>
            <a:ext uri="{FF2B5EF4-FFF2-40B4-BE49-F238E27FC236}">
              <a16:creationId xmlns:a16="http://schemas.microsoft.com/office/drawing/2014/main" id="{D1FD5470-5B6F-4ECF-AC8A-FC102734CA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92" name="Shape 3" hidden="1">
          <a:extLst>
            <a:ext uri="{FF2B5EF4-FFF2-40B4-BE49-F238E27FC236}">
              <a16:creationId xmlns:a16="http://schemas.microsoft.com/office/drawing/2014/main" id="{742160BB-EBCF-4E55-8A6A-88574A1489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93" name="Shape 3" hidden="1">
          <a:extLst>
            <a:ext uri="{FF2B5EF4-FFF2-40B4-BE49-F238E27FC236}">
              <a16:creationId xmlns:a16="http://schemas.microsoft.com/office/drawing/2014/main" id="{FA66CF85-4DFC-46FF-B48E-13FAF0E635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94" name="Shape 3" hidden="1">
          <a:extLst>
            <a:ext uri="{FF2B5EF4-FFF2-40B4-BE49-F238E27FC236}">
              <a16:creationId xmlns:a16="http://schemas.microsoft.com/office/drawing/2014/main" id="{B5CE88A0-3314-44B1-B9F6-72710E1812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95" name="Shape 3" hidden="1">
          <a:extLst>
            <a:ext uri="{FF2B5EF4-FFF2-40B4-BE49-F238E27FC236}">
              <a16:creationId xmlns:a16="http://schemas.microsoft.com/office/drawing/2014/main" id="{353426CC-7EAE-43F2-8AA3-D5D2A5A10D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96" name="Shape 3" hidden="1">
          <a:extLst>
            <a:ext uri="{FF2B5EF4-FFF2-40B4-BE49-F238E27FC236}">
              <a16:creationId xmlns:a16="http://schemas.microsoft.com/office/drawing/2014/main" id="{3511EFCD-8B54-4881-9169-29F6CE848A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97" name="Shape 3" hidden="1">
          <a:extLst>
            <a:ext uri="{FF2B5EF4-FFF2-40B4-BE49-F238E27FC236}">
              <a16:creationId xmlns:a16="http://schemas.microsoft.com/office/drawing/2014/main" id="{1DAB78F9-5864-4640-87C5-7CE7C28781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98" name="Shape 3" hidden="1">
          <a:extLst>
            <a:ext uri="{FF2B5EF4-FFF2-40B4-BE49-F238E27FC236}">
              <a16:creationId xmlns:a16="http://schemas.microsoft.com/office/drawing/2014/main" id="{BF2D4ED0-E55E-441F-8BB4-67B4748823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99" name="Shape 3" hidden="1">
          <a:extLst>
            <a:ext uri="{FF2B5EF4-FFF2-40B4-BE49-F238E27FC236}">
              <a16:creationId xmlns:a16="http://schemas.microsoft.com/office/drawing/2014/main" id="{52349FB6-57A0-4FAB-AA4B-B1103CB84F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00" name="Shape 3" hidden="1">
          <a:extLst>
            <a:ext uri="{FF2B5EF4-FFF2-40B4-BE49-F238E27FC236}">
              <a16:creationId xmlns:a16="http://schemas.microsoft.com/office/drawing/2014/main" id="{20A2F88E-54CE-44B9-BA5A-ADD1D5D5D5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01" name="Shape 3" hidden="1">
          <a:extLst>
            <a:ext uri="{FF2B5EF4-FFF2-40B4-BE49-F238E27FC236}">
              <a16:creationId xmlns:a16="http://schemas.microsoft.com/office/drawing/2014/main" id="{C3C881A7-3265-44AC-A84B-B417FAF68E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02" name="Shape 3" hidden="1">
          <a:extLst>
            <a:ext uri="{FF2B5EF4-FFF2-40B4-BE49-F238E27FC236}">
              <a16:creationId xmlns:a16="http://schemas.microsoft.com/office/drawing/2014/main" id="{B386B1C9-9994-4442-84CE-0F77C6109A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03" name="Shape 3" hidden="1">
          <a:extLst>
            <a:ext uri="{FF2B5EF4-FFF2-40B4-BE49-F238E27FC236}">
              <a16:creationId xmlns:a16="http://schemas.microsoft.com/office/drawing/2014/main" id="{37905563-2488-4044-8637-A97D7431EF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04" name="Shape 3" hidden="1">
          <a:extLst>
            <a:ext uri="{FF2B5EF4-FFF2-40B4-BE49-F238E27FC236}">
              <a16:creationId xmlns:a16="http://schemas.microsoft.com/office/drawing/2014/main" id="{99C0C8FD-0E69-4D80-A535-6C85F80DC6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05" name="Shape 3" hidden="1">
          <a:extLst>
            <a:ext uri="{FF2B5EF4-FFF2-40B4-BE49-F238E27FC236}">
              <a16:creationId xmlns:a16="http://schemas.microsoft.com/office/drawing/2014/main" id="{6FD05631-909D-4515-A10C-90CB7FE324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06" name="Shape 3" hidden="1">
          <a:extLst>
            <a:ext uri="{FF2B5EF4-FFF2-40B4-BE49-F238E27FC236}">
              <a16:creationId xmlns:a16="http://schemas.microsoft.com/office/drawing/2014/main" id="{6FAF5B99-5880-4213-B9DE-20B5D83031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07" name="Shape 3" hidden="1">
          <a:extLst>
            <a:ext uri="{FF2B5EF4-FFF2-40B4-BE49-F238E27FC236}">
              <a16:creationId xmlns:a16="http://schemas.microsoft.com/office/drawing/2014/main" id="{EFB734C6-1B07-4DBA-9244-2EA3ED4F34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08" name="Shape 3" hidden="1">
          <a:extLst>
            <a:ext uri="{FF2B5EF4-FFF2-40B4-BE49-F238E27FC236}">
              <a16:creationId xmlns:a16="http://schemas.microsoft.com/office/drawing/2014/main" id="{75D8D108-5BCA-44A8-AA69-9F092F5980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09" name="Shape 3" hidden="1">
          <a:extLst>
            <a:ext uri="{FF2B5EF4-FFF2-40B4-BE49-F238E27FC236}">
              <a16:creationId xmlns:a16="http://schemas.microsoft.com/office/drawing/2014/main" id="{43D6454E-0897-46BF-9CD0-ADB610F994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10" name="Shape 3" hidden="1">
          <a:extLst>
            <a:ext uri="{FF2B5EF4-FFF2-40B4-BE49-F238E27FC236}">
              <a16:creationId xmlns:a16="http://schemas.microsoft.com/office/drawing/2014/main" id="{EA22076C-CF4D-4303-B661-F2E668F0EC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11" name="Shape 3" hidden="1">
          <a:extLst>
            <a:ext uri="{FF2B5EF4-FFF2-40B4-BE49-F238E27FC236}">
              <a16:creationId xmlns:a16="http://schemas.microsoft.com/office/drawing/2014/main" id="{AC1E2CFD-4066-45DB-9EC6-79AF7F340D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12" name="Shape 3" hidden="1">
          <a:extLst>
            <a:ext uri="{FF2B5EF4-FFF2-40B4-BE49-F238E27FC236}">
              <a16:creationId xmlns:a16="http://schemas.microsoft.com/office/drawing/2014/main" id="{78B61BDF-3800-4B74-927B-227030C29B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13" name="Shape 3" hidden="1">
          <a:extLst>
            <a:ext uri="{FF2B5EF4-FFF2-40B4-BE49-F238E27FC236}">
              <a16:creationId xmlns:a16="http://schemas.microsoft.com/office/drawing/2014/main" id="{3518D5F6-B257-4B82-85B4-84900F7C2B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14" name="Shape 3" hidden="1">
          <a:extLst>
            <a:ext uri="{FF2B5EF4-FFF2-40B4-BE49-F238E27FC236}">
              <a16:creationId xmlns:a16="http://schemas.microsoft.com/office/drawing/2014/main" id="{6E66655C-DC63-4DBE-8F48-898FF5A099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15" name="Shape 3" hidden="1">
          <a:extLst>
            <a:ext uri="{FF2B5EF4-FFF2-40B4-BE49-F238E27FC236}">
              <a16:creationId xmlns:a16="http://schemas.microsoft.com/office/drawing/2014/main" id="{70AA5CF5-1BF9-44BD-AD59-408B5CEF3C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16" name="Shape 3" hidden="1">
          <a:extLst>
            <a:ext uri="{FF2B5EF4-FFF2-40B4-BE49-F238E27FC236}">
              <a16:creationId xmlns:a16="http://schemas.microsoft.com/office/drawing/2014/main" id="{678FF3A0-42D4-4667-9E08-62CF266871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17" name="Shape 3" hidden="1">
          <a:extLst>
            <a:ext uri="{FF2B5EF4-FFF2-40B4-BE49-F238E27FC236}">
              <a16:creationId xmlns:a16="http://schemas.microsoft.com/office/drawing/2014/main" id="{8EDAC492-CE9E-48B4-8C11-2F01261F8D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18" name="Shape 3" hidden="1">
          <a:extLst>
            <a:ext uri="{FF2B5EF4-FFF2-40B4-BE49-F238E27FC236}">
              <a16:creationId xmlns:a16="http://schemas.microsoft.com/office/drawing/2014/main" id="{BD64D977-23A4-4F31-8026-461946ABE7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19" name="Shape 3" hidden="1">
          <a:extLst>
            <a:ext uri="{FF2B5EF4-FFF2-40B4-BE49-F238E27FC236}">
              <a16:creationId xmlns:a16="http://schemas.microsoft.com/office/drawing/2014/main" id="{8258D5AD-7522-4EC1-96B9-AF5AFD1780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20" name="Shape 3" hidden="1">
          <a:extLst>
            <a:ext uri="{FF2B5EF4-FFF2-40B4-BE49-F238E27FC236}">
              <a16:creationId xmlns:a16="http://schemas.microsoft.com/office/drawing/2014/main" id="{469C299E-E427-40D3-93AC-2A76448A39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21" name="Shape 3" hidden="1">
          <a:extLst>
            <a:ext uri="{FF2B5EF4-FFF2-40B4-BE49-F238E27FC236}">
              <a16:creationId xmlns:a16="http://schemas.microsoft.com/office/drawing/2014/main" id="{373F2494-1DD8-48AC-95BE-9E3C78437F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22" name="Shape 3" hidden="1">
          <a:extLst>
            <a:ext uri="{FF2B5EF4-FFF2-40B4-BE49-F238E27FC236}">
              <a16:creationId xmlns:a16="http://schemas.microsoft.com/office/drawing/2014/main" id="{74145B88-D3D6-4121-8B72-EA25DBA76D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23" name="Shape 3" hidden="1">
          <a:extLst>
            <a:ext uri="{FF2B5EF4-FFF2-40B4-BE49-F238E27FC236}">
              <a16:creationId xmlns:a16="http://schemas.microsoft.com/office/drawing/2014/main" id="{E66C2BAA-DFE3-4741-B016-659EEE67F4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24" name="Shape 3" hidden="1">
          <a:extLst>
            <a:ext uri="{FF2B5EF4-FFF2-40B4-BE49-F238E27FC236}">
              <a16:creationId xmlns:a16="http://schemas.microsoft.com/office/drawing/2014/main" id="{0ADB5916-58B5-4F02-B52C-1DD3A15DB0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25" name="Shape 3" hidden="1">
          <a:extLst>
            <a:ext uri="{FF2B5EF4-FFF2-40B4-BE49-F238E27FC236}">
              <a16:creationId xmlns:a16="http://schemas.microsoft.com/office/drawing/2014/main" id="{55B07E17-25CA-4538-8EE5-5ED817DB97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26" name="Shape 3" hidden="1">
          <a:extLst>
            <a:ext uri="{FF2B5EF4-FFF2-40B4-BE49-F238E27FC236}">
              <a16:creationId xmlns:a16="http://schemas.microsoft.com/office/drawing/2014/main" id="{8189E995-695A-4965-8976-32573449D4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27" name="Shape 3" hidden="1">
          <a:extLst>
            <a:ext uri="{FF2B5EF4-FFF2-40B4-BE49-F238E27FC236}">
              <a16:creationId xmlns:a16="http://schemas.microsoft.com/office/drawing/2014/main" id="{70CFBEBE-5581-4B17-8870-EAE8DC6152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28" name="Shape 3" hidden="1">
          <a:extLst>
            <a:ext uri="{FF2B5EF4-FFF2-40B4-BE49-F238E27FC236}">
              <a16:creationId xmlns:a16="http://schemas.microsoft.com/office/drawing/2014/main" id="{467352AF-F0F7-4AFE-B1DF-3E30BEA387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29" name="Shape 3" hidden="1">
          <a:extLst>
            <a:ext uri="{FF2B5EF4-FFF2-40B4-BE49-F238E27FC236}">
              <a16:creationId xmlns:a16="http://schemas.microsoft.com/office/drawing/2014/main" id="{9E54A329-2286-49E6-BD52-2B30CA2144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30" name="Shape 3" hidden="1">
          <a:extLst>
            <a:ext uri="{FF2B5EF4-FFF2-40B4-BE49-F238E27FC236}">
              <a16:creationId xmlns:a16="http://schemas.microsoft.com/office/drawing/2014/main" id="{E5883E8E-0304-4A45-B87E-8EEB36AEDC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31" name="Shape 3" hidden="1">
          <a:extLst>
            <a:ext uri="{FF2B5EF4-FFF2-40B4-BE49-F238E27FC236}">
              <a16:creationId xmlns:a16="http://schemas.microsoft.com/office/drawing/2014/main" id="{EBCC9500-25AE-4B22-AD37-4D99182DFD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32" name="Shape 3" hidden="1">
          <a:extLst>
            <a:ext uri="{FF2B5EF4-FFF2-40B4-BE49-F238E27FC236}">
              <a16:creationId xmlns:a16="http://schemas.microsoft.com/office/drawing/2014/main" id="{73F9B2E6-6FC0-4D44-8A32-4FFDFFC952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33" name="Shape 3" hidden="1">
          <a:extLst>
            <a:ext uri="{FF2B5EF4-FFF2-40B4-BE49-F238E27FC236}">
              <a16:creationId xmlns:a16="http://schemas.microsoft.com/office/drawing/2014/main" id="{91EB18B0-1E4A-4CA7-B707-331DA32A28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34" name="Shape 3" hidden="1">
          <a:extLst>
            <a:ext uri="{FF2B5EF4-FFF2-40B4-BE49-F238E27FC236}">
              <a16:creationId xmlns:a16="http://schemas.microsoft.com/office/drawing/2014/main" id="{908C42CA-8328-4652-A51C-CBAEDD7009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35" name="Shape 3" hidden="1">
          <a:extLst>
            <a:ext uri="{FF2B5EF4-FFF2-40B4-BE49-F238E27FC236}">
              <a16:creationId xmlns:a16="http://schemas.microsoft.com/office/drawing/2014/main" id="{7C8E78ED-9F42-4FDF-AFA0-F122AE186A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36" name="Shape 3" hidden="1">
          <a:extLst>
            <a:ext uri="{FF2B5EF4-FFF2-40B4-BE49-F238E27FC236}">
              <a16:creationId xmlns:a16="http://schemas.microsoft.com/office/drawing/2014/main" id="{4AEC41B9-CFF5-4544-A8C8-15CC0D8AD8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37" name="Shape 3" hidden="1">
          <a:extLst>
            <a:ext uri="{FF2B5EF4-FFF2-40B4-BE49-F238E27FC236}">
              <a16:creationId xmlns:a16="http://schemas.microsoft.com/office/drawing/2014/main" id="{06F04862-D7F0-4A21-8292-D2E28376AA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38" name="Shape 3" hidden="1">
          <a:extLst>
            <a:ext uri="{FF2B5EF4-FFF2-40B4-BE49-F238E27FC236}">
              <a16:creationId xmlns:a16="http://schemas.microsoft.com/office/drawing/2014/main" id="{48B4CD21-7383-4EA0-96BC-E2F2088C00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39" name="Shape 3" hidden="1">
          <a:extLst>
            <a:ext uri="{FF2B5EF4-FFF2-40B4-BE49-F238E27FC236}">
              <a16:creationId xmlns:a16="http://schemas.microsoft.com/office/drawing/2014/main" id="{05CD7A36-065A-4EED-9E91-2A85139C32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40" name="Shape 3" hidden="1">
          <a:extLst>
            <a:ext uri="{FF2B5EF4-FFF2-40B4-BE49-F238E27FC236}">
              <a16:creationId xmlns:a16="http://schemas.microsoft.com/office/drawing/2014/main" id="{738A76ED-52F1-428D-B6A2-AFFA630EB8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41" name="Shape 3" hidden="1">
          <a:extLst>
            <a:ext uri="{FF2B5EF4-FFF2-40B4-BE49-F238E27FC236}">
              <a16:creationId xmlns:a16="http://schemas.microsoft.com/office/drawing/2014/main" id="{CE0E50C5-CC38-4A52-9771-B96EB3CDA0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42" name="Shape 3" hidden="1">
          <a:extLst>
            <a:ext uri="{FF2B5EF4-FFF2-40B4-BE49-F238E27FC236}">
              <a16:creationId xmlns:a16="http://schemas.microsoft.com/office/drawing/2014/main" id="{AD65211B-7973-447C-9BFC-612374DBA8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43" name="Shape 3" hidden="1">
          <a:extLst>
            <a:ext uri="{FF2B5EF4-FFF2-40B4-BE49-F238E27FC236}">
              <a16:creationId xmlns:a16="http://schemas.microsoft.com/office/drawing/2014/main" id="{C382B1B7-C285-4C91-AC39-6B4025A46A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44" name="Shape 3" hidden="1">
          <a:extLst>
            <a:ext uri="{FF2B5EF4-FFF2-40B4-BE49-F238E27FC236}">
              <a16:creationId xmlns:a16="http://schemas.microsoft.com/office/drawing/2014/main" id="{A6E374C6-FBD6-4C70-90B9-0DDBFED99C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45" name="Shape 3" hidden="1">
          <a:extLst>
            <a:ext uri="{FF2B5EF4-FFF2-40B4-BE49-F238E27FC236}">
              <a16:creationId xmlns:a16="http://schemas.microsoft.com/office/drawing/2014/main" id="{9CFB0515-CBA7-4A97-8BF2-2C0D8F75A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46" name="Shape 3" hidden="1">
          <a:extLst>
            <a:ext uri="{FF2B5EF4-FFF2-40B4-BE49-F238E27FC236}">
              <a16:creationId xmlns:a16="http://schemas.microsoft.com/office/drawing/2014/main" id="{533D5CD5-18FA-4491-A024-76435E464C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47" name="Shape 3" hidden="1">
          <a:extLst>
            <a:ext uri="{FF2B5EF4-FFF2-40B4-BE49-F238E27FC236}">
              <a16:creationId xmlns:a16="http://schemas.microsoft.com/office/drawing/2014/main" id="{DAECE899-418B-4DDB-BCFD-9A6424D523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48" name="Shape 3" hidden="1">
          <a:extLst>
            <a:ext uri="{FF2B5EF4-FFF2-40B4-BE49-F238E27FC236}">
              <a16:creationId xmlns:a16="http://schemas.microsoft.com/office/drawing/2014/main" id="{908CEB23-46D8-48D0-9FF5-277DA117F0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49" name="Shape 3" hidden="1">
          <a:extLst>
            <a:ext uri="{FF2B5EF4-FFF2-40B4-BE49-F238E27FC236}">
              <a16:creationId xmlns:a16="http://schemas.microsoft.com/office/drawing/2014/main" id="{81234108-4608-4873-90E0-9790CC62CB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50" name="Shape 3" hidden="1">
          <a:extLst>
            <a:ext uri="{FF2B5EF4-FFF2-40B4-BE49-F238E27FC236}">
              <a16:creationId xmlns:a16="http://schemas.microsoft.com/office/drawing/2014/main" id="{296F7EA6-728D-4202-96C7-AA5DE2DCDB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51" name="Shape 3" hidden="1">
          <a:extLst>
            <a:ext uri="{FF2B5EF4-FFF2-40B4-BE49-F238E27FC236}">
              <a16:creationId xmlns:a16="http://schemas.microsoft.com/office/drawing/2014/main" id="{8542C38C-ACA5-4112-A563-14F842D47D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52" name="Shape 3" hidden="1">
          <a:extLst>
            <a:ext uri="{FF2B5EF4-FFF2-40B4-BE49-F238E27FC236}">
              <a16:creationId xmlns:a16="http://schemas.microsoft.com/office/drawing/2014/main" id="{A93C70BF-4A46-4036-8784-4992F61DF2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53" name="Shape 3" hidden="1">
          <a:extLst>
            <a:ext uri="{FF2B5EF4-FFF2-40B4-BE49-F238E27FC236}">
              <a16:creationId xmlns:a16="http://schemas.microsoft.com/office/drawing/2014/main" id="{8DE5D27A-CCEE-45AF-865B-5FF06AFCDF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54" name="Shape 3" hidden="1">
          <a:extLst>
            <a:ext uri="{FF2B5EF4-FFF2-40B4-BE49-F238E27FC236}">
              <a16:creationId xmlns:a16="http://schemas.microsoft.com/office/drawing/2014/main" id="{EE7336F4-416B-4FBC-9983-2D2E272EB9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55" name="Shape 3" hidden="1">
          <a:extLst>
            <a:ext uri="{FF2B5EF4-FFF2-40B4-BE49-F238E27FC236}">
              <a16:creationId xmlns:a16="http://schemas.microsoft.com/office/drawing/2014/main" id="{087E753D-95BE-4F49-80A1-C00E37B6BE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56" name="Shape 3" hidden="1">
          <a:extLst>
            <a:ext uri="{FF2B5EF4-FFF2-40B4-BE49-F238E27FC236}">
              <a16:creationId xmlns:a16="http://schemas.microsoft.com/office/drawing/2014/main" id="{8C32E6E2-A7B0-4EE2-A9AE-140AD4296A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57" name="Shape 3" hidden="1">
          <a:extLst>
            <a:ext uri="{FF2B5EF4-FFF2-40B4-BE49-F238E27FC236}">
              <a16:creationId xmlns:a16="http://schemas.microsoft.com/office/drawing/2014/main" id="{1B18C5B9-62FF-49C6-844D-FE588B7B7C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58" name="Shape 3" hidden="1">
          <a:extLst>
            <a:ext uri="{FF2B5EF4-FFF2-40B4-BE49-F238E27FC236}">
              <a16:creationId xmlns:a16="http://schemas.microsoft.com/office/drawing/2014/main" id="{993CDDC3-51E8-4C65-BB7B-9299C31654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59" name="Shape 3" hidden="1">
          <a:extLst>
            <a:ext uri="{FF2B5EF4-FFF2-40B4-BE49-F238E27FC236}">
              <a16:creationId xmlns:a16="http://schemas.microsoft.com/office/drawing/2014/main" id="{A4D0C40A-7366-4B4D-856C-7FE98CE20A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60" name="Shape 3" hidden="1">
          <a:extLst>
            <a:ext uri="{FF2B5EF4-FFF2-40B4-BE49-F238E27FC236}">
              <a16:creationId xmlns:a16="http://schemas.microsoft.com/office/drawing/2014/main" id="{DCBA944D-27A5-46F0-9526-697110CF12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61" name="Shape 3" hidden="1">
          <a:extLst>
            <a:ext uri="{FF2B5EF4-FFF2-40B4-BE49-F238E27FC236}">
              <a16:creationId xmlns:a16="http://schemas.microsoft.com/office/drawing/2014/main" id="{917D586E-B4C3-43AE-9E35-C7CC284A1C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62" name="Shape 3" hidden="1">
          <a:extLst>
            <a:ext uri="{FF2B5EF4-FFF2-40B4-BE49-F238E27FC236}">
              <a16:creationId xmlns:a16="http://schemas.microsoft.com/office/drawing/2014/main" id="{D6FDB31A-5F41-4914-A94C-97D2DBAE69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63" name="Shape 3" hidden="1">
          <a:extLst>
            <a:ext uri="{FF2B5EF4-FFF2-40B4-BE49-F238E27FC236}">
              <a16:creationId xmlns:a16="http://schemas.microsoft.com/office/drawing/2014/main" id="{5CB038FD-BC81-49D3-89F9-C2E96BC446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64" name="Shape 3" hidden="1">
          <a:extLst>
            <a:ext uri="{FF2B5EF4-FFF2-40B4-BE49-F238E27FC236}">
              <a16:creationId xmlns:a16="http://schemas.microsoft.com/office/drawing/2014/main" id="{870140DE-62D5-431A-9B03-E6B6C11C7F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65" name="Shape 3" hidden="1">
          <a:extLst>
            <a:ext uri="{FF2B5EF4-FFF2-40B4-BE49-F238E27FC236}">
              <a16:creationId xmlns:a16="http://schemas.microsoft.com/office/drawing/2014/main" id="{9B7B8F00-40FB-4B0A-8574-44D35A7E28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66" name="Shape 3" hidden="1">
          <a:extLst>
            <a:ext uri="{FF2B5EF4-FFF2-40B4-BE49-F238E27FC236}">
              <a16:creationId xmlns:a16="http://schemas.microsoft.com/office/drawing/2014/main" id="{3E430FD1-45DE-4400-8FC6-B33363961E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67" name="Shape 3" hidden="1">
          <a:extLst>
            <a:ext uri="{FF2B5EF4-FFF2-40B4-BE49-F238E27FC236}">
              <a16:creationId xmlns:a16="http://schemas.microsoft.com/office/drawing/2014/main" id="{F7B18F67-D03E-4D7C-8B80-13795A4408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68" name="Shape 3" hidden="1">
          <a:extLst>
            <a:ext uri="{FF2B5EF4-FFF2-40B4-BE49-F238E27FC236}">
              <a16:creationId xmlns:a16="http://schemas.microsoft.com/office/drawing/2014/main" id="{C46D1818-B3DF-4FE4-B121-1DED5C62F6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69" name="Shape 3" hidden="1">
          <a:extLst>
            <a:ext uri="{FF2B5EF4-FFF2-40B4-BE49-F238E27FC236}">
              <a16:creationId xmlns:a16="http://schemas.microsoft.com/office/drawing/2014/main" id="{E0FF54B9-631E-48EF-AF64-8F2EDB3E1E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70" name="Shape 3" hidden="1">
          <a:extLst>
            <a:ext uri="{FF2B5EF4-FFF2-40B4-BE49-F238E27FC236}">
              <a16:creationId xmlns:a16="http://schemas.microsoft.com/office/drawing/2014/main" id="{9AE82ACB-5D45-469F-99C9-9FF5BDE761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71" name="Shape 3" hidden="1">
          <a:extLst>
            <a:ext uri="{FF2B5EF4-FFF2-40B4-BE49-F238E27FC236}">
              <a16:creationId xmlns:a16="http://schemas.microsoft.com/office/drawing/2014/main" id="{2CF6F43A-5220-4AE0-BB9A-542F2E203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72" name="Shape 3" hidden="1">
          <a:extLst>
            <a:ext uri="{FF2B5EF4-FFF2-40B4-BE49-F238E27FC236}">
              <a16:creationId xmlns:a16="http://schemas.microsoft.com/office/drawing/2014/main" id="{787FF10A-2136-4BC0-BB3E-54AB84BE6B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73" name="Shape 3" hidden="1">
          <a:extLst>
            <a:ext uri="{FF2B5EF4-FFF2-40B4-BE49-F238E27FC236}">
              <a16:creationId xmlns:a16="http://schemas.microsoft.com/office/drawing/2014/main" id="{7E254EE3-6C9E-4575-A83D-40AD51F4BF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74" name="Shape 3" hidden="1">
          <a:extLst>
            <a:ext uri="{FF2B5EF4-FFF2-40B4-BE49-F238E27FC236}">
              <a16:creationId xmlns:a16="http://schemas.microsoft.com/office/drawing/2014/main" id="{6B092277-79C6-41FD-A43C-77A61FA8EC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75" name="Shape 3" hidden="1">
          <a:extLst>
            <a:ext uri="{FF2B5EF4-FFF2-40B4-BE49-F238E27FC236}">
              <a16:creationId xmlns:a16="http://schemas.microsoft.com/office/drawing/2014/main" id="{0A72BB99-784E-4DBC-B27E-F82EA566DC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76" name="Shape 3" hidden="1">
          <a:extLst>
            <a:ext uri="{FF2B5EF4-FFF2-40B4-BE49-F238E27FC236}">
              <a16:creationId xmlns:a16="http://schemas.microsoft.com/office/drawing/2014/main" id="{E0DDB4C6-C639-4258-BCA4-CB0B42BC68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77" name="Shape 3" hidden="1">
          <a:extLst>
            <a:ext uri="{FF2B5EF4-FFF2-40B4-BE49-F238E27FC236}">
              <a16:creationId xmlns:a16="http://schemas.microsoft.com/office/drawing/2014/main" id="{A0D6AD51-0C60-4FEC-9644-0859E906D9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78" name="Shape 3" hidden="1">
          <a:extLst>
            <a:ext uri="{FF2B5EF4-FFF2-40B4-BE49-F238E27FC236}">
              <a16:creationId xmlns:a16="http://schemas.microsoft.com/office/drawing/2014/main" id="{C26F3A34-1241-4DB2-A184-862C1B6EF9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79" name="Shape 3" hidden="1">
          <a:extLst>
            <a:ext uri="{FF2B5EF4-FFF2-40B4-BE49-F238E27FC236}">
              <a16:creationId xmlns:a16="http://schemas.microsoft.com/office/drawing/2014/main" id="{CBFC1145-F155-4B46-BC03-0E57354B0E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80" name="Shape 3" hidden="1">
          <a:extLst>
            <a:ext uri="{FF2B5EF4-FFF2-40B4-BE49-F238E27FC236}">
              <a16:creationId xmlns:a16="http://schemas.microsoft.com/office/drawing/2014/main" id="{5F3F723C-8751-40D4-A277-49C031AFFE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81" name="Shape 3" hidden="1">
          <a:extLst>
            <a:ext uri="{FF2B5EF4-FFF2-40B4-BE49-F238E27FC236}">
              <a16:creationId xmlns:a16="http://schemas.microsoft.com/office/drawing/2014/main" id="{E835B3EC-313D-40BA-830C-EF853D2DCE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82" name="Shape 3" hidden="1">
          <a:extLst>
            <a:ext uri="{FF2B5EF4-FFF2-40B4-BE49-F238E27FC236}">
              <a16:creationId xmlns:a16="http://schemas.microsoft.com/office/drawing/2014/main" id="{4C9A04FE-4C87-413C-8D8B-021DF4FA31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83" name="Shape 3" hidden="1">
          <a:extLst>
            <a:ext uri="{FF2B5EF4-FFF2-40B4-BE49-F238E27FC236}">
              <a16:creationId xmlns:a16="http://schemas.microsoft.com/office/drawing/2014/main" id="{0AB71157-B535-40AB-9C77-65B74B1B22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84" name="Shape 3" hidden="1">
          <a:extLst>
            <a:ext uri="{FF2B5EF4-FFF2-40B4-BE49-F238E27FC236}">
              <a16:creationId xmlns:a16="http://schemas.microsoft.com/office/drawing/2014/main" id="{E56B25F6-CD84-4CD1-BE9C-53DBBD1EC3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85" name="Shape 3" hidden="1">
          <a:extLst>
            <a:ext uri="{FF2B5EF4-FFF2-40B4-BE49-F238E27FC236}">
              <a16:creationId xmlns:a16="http://schemas.microsoft.com/office/drawing/2014/main" id="{0BE67F77-F414-4B84-BBD1-5A39EBC435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86" name="Shape 3" hidden="1">
          <a:extLst>
            <a:ext uri="{FF2B5EF4-FFF2-40B4-BE49-F238E27FC236}">
              <a16:creationId xmlns:a16="http://schemas.microsoft.com/office/drawing/2014/main" id="{0641E365-A1E4-4A95-A9C7-E1C51F5CAD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87" name="Shape 3" hidden="1">
          <a:extLst>
            <a:ext uri="{FF2B5EF4-FFF2-40B4-BE49-F238E27FC236}">
              <a16:creationId xmlns:a16="http://schemas.microsoft.com/office/drawing/2014/main" id="{8B710C36-FD5C-4818-8CA8-B0FDF74D30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88" name="Shape 3" hidden="1">
          <a:extLst>
            <a:ext uri="{FF2B5EF4-FFF2-40B4-BE49-F238E27FC236}">
              <a16:creationId xmlns:a16="http://schemas.microsoft.com/office/drawing/2014/main" id="{E2D74081-1A26-44F3-8F97-3D0B0A2DC3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89" name="Shape 3" hidden="1">
          <a:extLst>
            <a:ext uri="{FF2B5EF4-FFF2-40B4-BE49-F238E27FC236}">
              <a16:creationId xmlns:a16="http://schemas.microsoft.com/office/drawing/2014/main" id="{ED94AFFE-231E-43DB-A317-82D6487D21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90" name="Shape 3" hidden="1">
          <a:extLst>
            <a:ext uri="{FF2B5EF4-FFF2-40B4-BE49-F238E27FC236}">
              <a16:creationId xmlns:a16="http://schemas.microsoft.com/office/drawing/2014/main" id="{808A0261-D7F2-4C88-AA8E-C81082B09E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91" name="Shape 3" hidden="1">
          <a:extLst>
            <a:ext uri="{FF2B5EF4-FFF2-40B4-BE49-F238E27FC236}">
              <a16:creationId xmlns:a16="http://schemas.microsoft.com/office/drawing/2014/main" id="{47B9B108-C6D9-414F-BC00-F3B9B7785F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92" name="Shape 3" hidden="1">
          <a:extLst>
            <a:ext uri="{FF2B5EF4-FFF2-40B4-BE49-F238E27FC236}">
              <a16:creationId xmlns:a16="http://schemas.microsoft.com/office/drawing/2014/main" id="{FEF5CD3A-F57C-45F1-833B-A30EC2F045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93" name="Shape 3" hidden="1">
          <a:extLst>
            <a:ext uri="{FF2B5EF4-FFF2-40B4-BE49-F238E27FC236}">
              <a16:creationId xmlns:a16="http://schemas.microsoft.com/office/drawing/2014/main" id="{0B87F854-6833-43A9-8E47-D2BD95B68A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94" name="Shape 3" hidden="1">
          <a:extLst>
            <a:ext uri="{FF2B5EF4-FFF2-40B4-BE49-F238E27FC236}">
              <a16:creationId xmlns:a16="http://schemas.microsoft.com/office/drawing/2014/main" id="{5D57A0CE-D609-4857-A8F1-A6AE272651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95" name="Shape 3" hidden="1">
          <a:extLst>
            <a:ext uri="{FF2B5EF4-FFF2-40B4-BE49-F238E27FC236}">
              <a16:creationId xmlns:a16="http://schemas.microsoft.com/office/drawing/2014/main" id="{244AB9CB-300D-4677-8135-899C59501B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96" name="Shape 3" hidden="1">
          <a:extLst>
            <a:ext uri="{FF2B5EF4-FFF2-40B4-BE49-F238E27FC236}">
              <a16:creationId xmlns:a16="http://schemas.microsoft.com/office/drawing/2014/main" id="{F411FC51-E7C1-42A8-8D3D-74EC83AE3D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97" name="Shape 3" hidden="1">
          <a:extLst>
            <a:ext uri="{FF2B5EF4-FFF2-40B4-BE49-F238E27FC236}">
              <a16:creationId xmlns:a16="http://schemas.microsoft.com/office/drawing/2014/main" id="{84254A7B-AB8E-46BA-80EE-1DC39393B5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98" name="Shape 3" hidden="1">
          <a:extLst>
            <a:ext uri="{FF2B5EF4-FFF2-40B4-BE49-F238E27FC236}">
              <a16:creationId xmlns:a16="http://schemas.microsoft.com/office/drawing/2014/main" id="{C94D898B-973D-4A3A-965F-C8F25F10EB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99" name="Shape 3" hidden="1">
          <a:extLst>
            <a:ext uri="{FF2B5EF4-FFF2-40B4-BE49-F238E27FC236}">
              <a16:creationId xmlns:a16="http://schemas.microsoft.com/office/drawing/2014/main" id="{EC6CD439-95F4-4712-AE5E-99EC586F48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00" name="Shape 3" hidden="1">
          <a:extLst>
            <a:ext uri="{FF2B5EF4-FFF2-40B4-BE49-F238E27FC236}">
              <a16:creationId xmlns:a16="http://schemas.microsoft.com/office/drawing/2014/main" id="{27103FF8-A74B-453B-B4BD-7ADA381381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01" name="Shape 3" hidden="1">
          <a:extLst>
            <a:ext uri="{FF2B5EF4-FFF2-40B4-BE49-F238E27FC236}">
              <a16:creationId xmlns:a16="http://schemas.microsoft.com/office/drawing/2014/main" id="{F6613D3A-7672-48CD-9AE5-F6AC0AC3C2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02" name="Shape 3" hidden="1">
          <a:extLst>
            <a:ext uri="{FF2B5EF4-FFF2-40B4-BE49-F238E27FC236}">
              <a16:creationId xmlns:a16="http://schemas.microsoft.com/office/drawing/2014/main" id="{09D8AAB9-33CD-4C8B-8261-538E2DA5DA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03" name="Shape 3" hidden="1">
          <a:extLst>
            <a:ext uri="{FF2B5EF4-FFF2-40B4-BE49-F238E27FC236}">
              <a16:creationId xmlns:a16="http://schemas.microsoft.com/office/drawing/2014/main" id="{08E37A8B-8668-491C-BB8D-F7987C8EB5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04" name="Shape 3" hidden="1">
          <a:extLst>
            <a:ext uri="{FF2B5EF4-FFF2-40B4-BE49-F238E27FC236}">
              <a16:creationId xmlns:a16="http://schemas.microsoft.com/office/drawing/2014/main" id="{DA9FBC51-C004-4482-8F35-A97223B91C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05" name="Shape 3" hidden="1">
          <a:extLst>
            <a:ext uri="{FF2B5EF4-FFF2-40B4-BE49-F238E27FC236}">
              <a16:creationId xmlns:a16="http://schemas.microsoft.com/office/drawing/2014/main" id="{156F5C84-218C-4251-BAA4-1961DE2520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06" name="Shape 3" hidden="1">
          <a:extLst>
            <a:ext uri="{FF2B5EF4-FFF2-40B4-BE49-F238E27FC236}">
              <a16:creationId xmlns:a16="http://schemas.microsoft.com/office/drawing/2014/main" id="{DFA8F1B7-1683-49FE-8CC7-9A5A59EC16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07" name="Shape 3" hidden="1">
          <a:extLst>
            <a:ext uri="{FF2B5EF4-FFF2-40B4-BE49-F238E27FC236}">
              <a16:creationId xmlns:a16="http://schemas.microsoft.com/office/drawing/2014/main" id="{90830A90-D1C6-4B1C-985A-BCCC2CABF1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08" name="Shape 3" hidden="1">
          <a:extLst>
            <a:ext uri="{FF2B5EF4-FFF2-40B4-BE49-F238E27FC236}">
              <a16:creationId xmlns:a16="http://schemas.microsoft.com/office/drawing/2014/main" id="{FC645723-93AF-4A7F-980D-4A049FFFF5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09" name="Shape 3" hidden="1">
          <a:extLst>
            <a:ext uri="{FF2B5EF4-FFF2-40B4-BE49-F238E27FC236}">
              <a16:creationId xmlns:a16="http://schemas.microsoft.com/office/drawing/2014/main" id="{450ECA18-5EC0-43B4-BB94-3B21BCF1E7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10" name="Shape 3" hidden="1">
          <a:extLst>
            <a:ext uri="{FF2B5EF4-FFF2-40B4-BE49-F238E27FC236}">
              <a16:creationId xmlns:a16="http://schemas.microsoft.com/office/drawing/2014/main" id="{B955319D-F1AA-4305-9360-2228A5AA90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11" name="Shape 3" hidden="1">
          <a:extLst>
            <a:ext uri="{FF2B5EF4-FFF2-40B4-BE49-F238E27FC236}">
              <a16:creationId xmlns:a16="http://schemas.microsoft.com/office/drawing/2014/main" id="{AE255F4D-BB1D-457A-BB9C-648B5C146C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12" name="Shape 3" hidden="1">
          <a:extLst>
            <a:ext uri="{FF2B5EF4-FFF2-40B4-BE49-F238E27FC236}">
              <a16:creationId xmlns:a16="http://schemas.microsoft.com/office/drawing/2014/main" id="{80D9B443-3A20-4420-85E9-F17E993872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13" name="Shape 3" hidden="1">
          <a:extLst>
            <a:ext uri="{FF2B5EF4-FFF2-40B4-BE49-F238E27FC236}">
              <a16:creationId xmlns:a16="http://schemas.microsoft.com/office/drawing/2014/main" id="{C4587512-D0A5-425A-8D75-58716ACB2C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14" name="Shape 3" hidden="1">
          <a:extLst>
            <a:ext uri="{FF2B5EF4-FFF2-40B4-BE49-F238E27FC236}">
              <a16:creationId xmlns:a16="http://schemas.microsoft.com/office/drawing/2014/main" id="{0D1FCD55-5474-454F-9706-D35C096BEB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15" name="Shape 3" hidden="1">
          <a:extLst>
            <a:ext uri="{FF2B5EF4-FFF2-40B4-BE49-F238E27FC236}">
              <a16:creationId xmlns:a16="http://schemas.microsoft.com/office/drawing/2014/main" id="{DF6D7332-D4CB-43C2-B1BD-B51743C996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16" name="Shape 3" hidden="1">
          <a:extLst>
            <a:ext uri="{FF2B5EF4-FFF2-40B4-BE49-F238E27FC236}">
              <a16:creationId xmlns:a16="http://schemas.microsoft.com/office/drawing/2014/main" id="{67A6D9CB-94C6-49AB-A39D-E7598A49DA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17" name="Shape 3" hidden="1">
          <a:extLst>
            <a:ext uri="{FF2B5EF4-FFF2-40B4-BE49-F238E27FC236}">
              <a16:creationId xmlns:a16="http://schemas.microsoft.com/office/drawing/2014/main" id="{B1579C65-767B-406F-855E-56649301BD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18" name="Shape 3" hidden="1">
          <a:extLst>
            <a:ext uri="{FF2B5EF4-FFF2-40B4-BE49-F238E27FC236}">
              <a16:creationId xmlns:a16="http://schemas.microsoft.com/office/drawing/2014/main" id="{03603CED-DC41-47CD-81E4-AA25EBEB60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19" name="Shape 3" hidden="1">
          <a:extLst>
            <a:ext uri="{FF2B5EF4-FFF2-40B4-BE49-F238E27FC236}">
              <a16:creationId xmlns:a16="http://schemas.microsoft.com/office/drawing/2014/main" id="{26E9B777-5A63-44DE-B9F7-A545E13173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20" name="Shape 3" hidden="1">
          <a:extLst>
            <a:ext uri="{FF2B5EF4-FFF2-40B4-BE49-F238E27FC236}">
              <a16:creationId xmlns:a16="http://schemas.microsoft.com/office/drawing/2014/main" id="{BECFF34D-DC29-4796-A300-B08046F932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21" name="Shape 3" hidden="1">
          <a:extLst>
            <a:ext uri="{FF2B5EF4-FFF2-40B4-BE49-F238E27FC236}">
              <a16:creationId xmlns:a16="http://schemas.microsoft.com/office/drawing/2014/main" id="{E108CE0C-C1D9-4B02-B14A-897CB69C37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22" name="Shape 3" hidden="1">
          <a:extLst>
            <a:ext uri="{FF2B5EF4-FFF2-40B4-BE49-F238E27FC236}">
              <a16:creationId xmlns:a16="http://schemas.microsoft.com/office/drawing/2014/main" id="{A387253D-30E5-4B05-B5DC-6A204D8AC9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23" name="Shape 3" hidden="1">
          <a:extLst>
            <a:ext uri="{FF2B5EF4-FFF2-40B4-BE49-F238E27FC236}">
              <a16:creationId xmlns:a16="http://schemas.microsoft.com/office/drawing/2014/main" id="{C5FF905B-0088-423E-BF92-A7198A6C80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24" name="Shape 3" hidden="1">
          <a:extLst>
            <a:ext uri="{FF2B5EF4-FFF2-40B4-BE49-F238E27FC236}">
              <a16:creationId xmlns:a16="http://schemas.microsoft.com/office/drawing/2014/main" id="{FA8DDC53-8A06-454D-8E8D-A1AD6F3B43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25" name="Shape 3" hidden="1">
          <a:extLst>
            <a:ext uri="{FF2B5EF4-FFF2-40B4-BE49-F238E27FC236}">
              <a16:creationId xmlns:a16="http://schemas.microsoft.com/office/drawing/2014/main" id="{F3C4E2FF-C788-415E-9AE7-AA4DD50B57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26" name="Shape 3" hidden="1">
          <a:extLst>
            <a:ext uri="{FF2B5EF4-FFF2-40B4-BE49-F238E27FC236}">
              <a16:creationId xmlns:a16="http://schemas.microsoft.com/office/drawing/2014/main" id="{B7DF5025-9722-4F51-9EFC-AE838C3416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27" name="Shape 3" hidden="1">
          <a:extLst>
            <a:ext uri="{FF2B5EF4-FFF2-40B4-BE49-F238E27FC236}">
              <a16:creationId xmlns:a16="http://schemas.microsoft.com/office/drawing/2014/main" id="{1341D863-B9B7-4F9B-8F2A-773931AB40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28" name="Shape 3" hidden="1">
          <a:extLst>
            <a:ext uri="{FF2B5EF4-FFF2-40B4-BE49-F238E27FC236}">
              <a16:creationId xmlns:a16="http://schemas.microsoft.com/office/drawing/2014/main" id="{584979A3-17B0-46A5-8E2E-974155C334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29" name="Shape 3" hidden="1">
          <a:extLst>
            <a:ext uri="{FF2B5EF4-FFF2-40B4-BE49-F238E27FC236}">
              <a16:creationId xmlns:a16="http://schemas.microsoft.com/office/drawing/2014/main" id="{FF1708D2-69A3-45F0-8570-4CB76BB711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30" name="Shape 3" hidden="1">
          <a:extLst>
            <a:ext uri="{FF2B5EF4-FFF2-40B4-BE49-F238E27FC236}">
              <a16:creationId xmlns:a16="http://schemas.microsoft.com/office/drawing/2014/main" id="{0F70F628-ACEE-4390-89E7-58C4F0E001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31" name="Shape 3" hidden="1">
          <a:extLst>
            <a:ext uri="{FF2B5EF4-FFF2-40B4-BE49-F238E27FC236}">
              <a16:creationId xmlns:a16="http://schemas.microsoft.com/office/drawing/2014/main" id="{DE2437C7-1D7C-4D09-8F40-FA953AF6D5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32" name="Shape 3" hidden="1">
          <a:extLst>
            <a:ext uri="{FF2B5EF4-FFF2-40B4-BE49-F238E27FC236}">
              <a16:creationId xmlns:a16="http://schemas.microsoft.com/office/drawing/2014/main" id="{0CEADC53-EFA0-4BE7-97E5-80815FD48C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33" name="Shape 3" hidden="1">
          <a:extLst>
            <a:ext uri="{FF2B5EF4-FFF2-40B4-BE49-F238E27FC236}">
              <a16:creationId xmlns:a16="http://schemas.microsoft.com/office/drawing/2014/main" id="{9B1AF21A-67FA-4DB6-8555-6BEE695322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34" name="Shape 3" hidden="1">
          <a:extLst>
            <a:ext uri="{FF2B5EF4-FFF2-40B4-BE49-F238E27FC236}">
              <a16:creationId xmlns:a16="http://schemas.microsoft.com/office/drawing/2014/main" id="{0B31A71E-B348-46FE-B91B-5B33FAE694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35" name="Shape 3" hidden="1">
          <a:extLst>
            <a:ext uri="{FF2B5EF4-FFF2-40B4-BE49-F238E27FC236}">
              <a16:creationId xmlns:a16="http://schemas.microsoft.com/office/drawing/2014/main" id="{EFEA810A-A705-49DB-B55C-8834BFA71C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36" name="Shape 3" hidden="1">
          <a:extLst>
            <a:ext uri="{FF2B5EF4-FFF2-40B4-BE49-F238E27FC236}">
              <a16:creationId xmlns:a16="http://schemas.microsoft.com/office/drawing/2014/main" id="{14D895B4-B6AC-4CCF-9A52-A5995D2905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37" name="Shape 3" hidden="1">
          <a:extLst>
            <a:ext uri="{FF2B5EF4-FFF2-40B4-BE49-F238E27FC236}">
              <a16:creationId xmlns:a16="http://schemas.microsoft.com/office/drawing/2014/main" id="{2F8BFCDD-7229-4F68-90B8-B8765D0CC0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38" name="Shape 3" hidden="1">
          <a:extLst>
            <a:ext uri="{FF2B5EF4-FFF2-40B4-BE49-F238E27FC236}">
              <a16:creationId xmlns:a16="http://schemas.microsoft.com/office/drawing/2014/main" id="{81921948-9082-43EE-BD1C-1C5098260D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39" name="Shape 3" hidden="1">
          <a:extLst>
            <a:ext uri="{FF2B5EF4-FFF2-40B4-BE49-F238E27FC236}">
              <a16:creationId xmlns:a16="http://schemas.microsoft.com/office/drawing/2014/main" id="{BA5BB772-DDDD-4E69-89C1-1A94AE00DA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40" name="Shape 3" hidden="1">
          <a:extLst>
            <a:ext uri="{FF2B5EF4-FFF2-40B4-BE49-F238E27FC236}">
              <a16:creationId xmlns:a16="http://schemas.microsoft.com/office/drawing/2014/main" id="{E52CD483-6D69-4A86-9F6D-EE8BBC936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41" name="Shape 3" hidden="1">
          <a:extLst>
            <a:ext uri="{FF2B5EF4-FFF2-40B4-BE49-F238E27FC236}">
              <a16:creationId xmlns:a16="http://schemas.microsoft.com/office/drawing/2014/main" id="{40C7C229-B214-4E7D-BC39-BD3D1038D3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42" name="Shape 3" hidden="1">
          <a:extLst>
            <a:ext uri="{FF2B5EF4-FFF2-40B4-BE49-F238E27FC236}">
              <a16:creationId xmlns:a16="http://schemas.microsoft.com/office/drawing/2014/main" id="{CC6A4FE6-B120-45B7-BDF6-D5B1C2183B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43" name="Shape 3" hidden="1">
          <a:extLst>
            <a:ext uri="{FF2B5EF4-FFF2-40B4-BE49-F238E27FC236}">
              <a16:creationId xmlns:a16="http://schemas.microsoft.com/office/drawing/2014/main" id="{98736BBF-52F9-4604-A170-A1C14CDD10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44" name="Shape 3" hidden="1">
          <a:extLst>
            <a:ext uri="{FF2B5EF4-FFF2-40B4-BE49-F238E27FC236}">
              <a16:creationId xmlns:a16="http://schemas.microsoft.com/office/drawing/2014/main" id="{8B486B3F-86BE-47A6-AD88-D515C8E517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45" name="Shape 3" hidden="1">
          <a:extLst>
            <a:ext uri="{FF2B5EF4-FFF2-40B4-BE49-F238E27FC236}">
              <a16:creationId xmlns:a16="http://schemas.microsoft.com/office/drawing/2014/main" id="{DA032D21-4065-4FFA-B811-3D258370DA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46" name="Shape 3" hidden="1">
          <a:extLst>
            <a:ext uri="{FF2B5EF4-FFF2-40B4-BE49-F238E27FC236}">
              <a16:creationId xmlns:a16="http://schemas.microsoft.com/office/drawing/2014/main" id="{114B7C39-3857-4E01-B52D-C58329D281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47" name="Shape 3" hidden="1">
          <a:extLst>
            <a:ext uri="{FF2B5EF4-FFF2-40B4-BE49-F238E27FC236}">
              <a16:creationId xmlns:a16="http://schemas.microsoft.com/office/drawing/2014/main" id="{3E8706D0-9CC4-4AA1-A6D4-C577369288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48" name="Shape 3" hidden="1">
          <a:extLst>
            <a:ext uri="{FF2B5EF4-FFF2-40B4-BE49-F238E27FC236}">
              <a16:creationId xmlns:a16="http://schemas.microsoft.com/office/drawing/2014/main" id="{40042EC1-3C4D-4B60-8813-F04F9843A0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49" name="Shape 3" hidden="1">
          <a:extLst>
            <a:ext uri="{FF2B5EF4-FFF2-40B4-BE49-F238E27FC236}">
              <a16:creationId xmlns:a16="http://schemas.microsoft.com/office/drawing/2014/main" id="{9DA929AD-D3D7-4F3E-95F2-89F2D9C486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50" name="Shape 3" hidden="1">
          <a:extLst>
            <a:ext uri="{FF2B5EF4-FFF2-40B4-BE49-F238E27FC236}">
              <a16:creationId xmlns:a16="http://schemas.microsoft.com/office/drawing/2014/main" id="{1C7F3CA7-6BF3-49C6-ABF0-A2B6DACDC3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51" name="Shape 3" hidden="1">
          <a:extLst>
            <a:ext uri="{FF2B5EF4-FFF2-40B4-BE49-F238E27FC236}">
              <a16:creationId xmlns:a16="http://schemas.microsoft.com/office/drawing/2014/main" id="{1EB8BA98-73E1-41B0-A42E-73F5AC5DD1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52" name="Shape 3" hidden="1">
          <a:extLst>
            <a:ext uri="{FF2B5EF4-FFF2-40B4-BE49-F238E27FC236}">
              <a16:creationId xmlns:a16="http://schemas.microsoft.com/office/drawing/2014/main" id="{7DACA6EC-4720-4BB4-9F5E-12432D6B5A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53" name="Shape 3" hidden="1">
          <a:extLst>
            <a:ext uri="{FF2B5EF4-FFF2-40B4-BE49-F238E27FC236}">
              <a16:creationId xmlns:a16="http://schemas.microsoft.com/office/drawing/2014/main" id="{B863A92D-2F87-4D25-821A-EE013898FB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54" name="Shape 3" hidden="1">
          <a:extLst>
            <a:ext uri="{FF2B5EF4-FFF2-40B4-BE49-F238E27FC236}">
              <a16:creationId xmlns:a16="http://schemas.microsoft.com/office/drawing/2014/main" id="{8BEAAC2B-35FC-4CEE-A817-997E796479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55" name="Shape 3" hidden="1">
          <a:extLst>
            <a:ext uri="{FF2B5EF4-FFF2-40B4-BE49-F238E27FC236}">
              <a16:creationId xmlns:a16="http://schemas.microsoft.com/office/drawing/2014/main" id="{8D3EAE95-80C9-4D56-AF3E-168829DD9E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56" name="Shape 3" hidden="1">
          <a:extLst>
            <a:ext uri="{FF2B5EF4-FFF2-40B4-BE49-F238E27FC236}">
              <a16:creationId xmlns:a16="http://schemas.microsoft.com/office/drawing/2014/main" id="{6D02E8D4-E4A2-4E32-B04D-82D90511C3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57" name="Shape 3" hidden="1">
          <a:extLst>
            <a:ext uri="{FF2B5EF4-FFF2-40B4-BE49-F238E27FC236}">
              <a16:creationId xmlns:a16="http://schemas.microsoft.com/office/drawing/2014/main" id="{773B4B64-E05C-4F14-AE8E-CC0F334F01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58" name="Shape 3" hidden="1">
          <a:extLst>
            <a:ext uri="{FF2B5EF4-FFF2-40B4-BE49-F238E27FC236}">
              <a16:creationId xmlns:a16="http://schemas.microsoft.com/office/drawing/2014/main" id="{F60BC208-A34D-4E2A-BF81-82838DE887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59" name="Shape 3" hidden="1">
          <a:extLst>
            <a:ext uri="{FF2B5EF4-FFF2-40B4-BE49-F238E27FC236}">
              <a16:creationId xmlns:a16="http://schemas.microsoft.com/office/drawing/2014/main" id="{BE173B6C-4BB7-4FE7-9270-11C8AE19D3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60" name="Shape 3" hidden="1">
          <a:extLst>
            <a:ext uri="{FF2B5EF4-FFF2-40B4-BE49-F238E27FC236}">
              <a16:creationId xmlns:a16="http://schemas.microsoft.com/office/drawing/2014/main" id="{3599AE4F-1F01-4BE5-8843-E3BE7FA672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61" name="Shape 3" hidden="1">
          <a:extLst>
            <a:ext uri="{FF2B5EF4-FFF2-40B4-BE49-F238E27FC236}">
              <a16:creationId xmlns:a16="http://schemas.microsoft.com/office/drawing/2014/main" id="{23361706-8D39-4EBB-B913-61DE6C0646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62" name="Shape 3" hidden="1">
          <a:extLst>
            <a:ext uri="{FF2B5EF4-FFF2-40B4-BE49-F238E27FC236}">
              <a16:creationId xmlns:a16="http://schemas.microsoft.com/office/drawing/2014/main" id="{3DA26E92-971B-4399-A7F6-9FCA3CE83F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63" name="Shape 3" hidden="1">
          <a:extLst>
            <a:ext uri="{FF2B5EF4-FFF2-40B4-BE49-F238E27FC236}">
              <a16:creationId xmlns:a16="http://schemas.microsoft.com/office/drawing/2014/main" id="{23D84F44-4757-47AA-A1B7-BF9DE4D7EB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64" name="Shape 3" hidden="1">
          <a:extLst>
            <a:ext uri="{FF2B5EF4-FFF2-40B4-BE49-F238E27FC236}">
              <a16:creationId xmlns:a16="http://schemas.microsoft.com/office/drawing/2014/main" id="{BF84F1E9-755C-4760-8360-840C750B23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65" name="Shape 3" hidden="1">
          <a:extLst>
            <a:ext uri="{FF2B5EF4-FFF2-40B4-BE49-F238E27FC236}">
              <a16:creationId xmlns:a16="http://schemas.microsoft.com/office/drawing/2014/main" id="{33B69B5B-D018-461D-B81C-49334AC454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66" name="Shape 3" hidden="1">
          <a:extLst>
            <a:ext uri="{FF2B5EF4-FFF2-40B4-BE49-F238E27FC236}">
              <a16:creationId xmlns:a16="http://schemas.microsoft.com/office/drawing/2014/main" id="{0D7E7B5A-5ED9-4114-A6F7-242FBAE970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67" name="Shape 3" hidden="1">
          <a:extLst>
            <a:ext uri="{FF2B5EF4-FFF2-40B4-BE49-F238E27FC236}">
              <a16:creationId xmlns:a16="http://schemas.microsoft.com/office/drawing/2014/main" id="{2762F486-58C6-4183-9310-18A59445D4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68" name="Shape 3" hidden="1">
          <a:extLst>
            <a:ext uri="{FF2B5EF4-FFF2-40B4-BE49-F238E27FC236}">
              <a16:creationId xmlns:a16="http://schemas.microsoft.com/office/drawing/2014/main" id="{45C35F00-8E60-4718-9627-5E775773B1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69" name="Shape 3" hidden="1">
          <a:extLst>
            <a:ext uri="{FF2B5EF4-FFF2-40B4-BE49-F238E27FC236}">
              <a16:creationId xmlns:a16="http://schemas.microsoft.com/office/drawing/2014/main" id="{C3DBB078-5585-43E7-BDC2-0939E85FBF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70" name="Shape 3" hidden="1">
          <a:extLst>
            <a:ext uri="{FF2B5EF4-FFF2-40B4-BE49-F238E27FC236}">
              <a16:creationId xmlns:a16="http://schemas.microsoft.com/office/drawing/2014/main" id="{E51A029A-69EC-4399-8833-94BC0A7AAC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71" name="Shape 3" hidden="1">
          <a:extLst>
            <a:ext uri="{FF2B5EF4-FFF2-40B4-BE49-F238E27FC236}">
              <a16:creationId xmlns:a16="http://schemas.microsoft.com/office/drawing/2014/main" id="{75E9AD8D-7D49-4A70-A91E-A5915E3011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72" name="Shape 3" hidden="1">
          <a:extLst>
            <a:ext uri="{FF2B5EF4-FFF2-40B4-BE49-F238E27FC236}">
              <a16:creationId xmlns:a16="http://schemas.microsoft.com/office/drawing/2014/main" id="{895BDE45-1155-4E85-B0B7-12D8BD1523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73" name="Shape 3" hidden="1">
          <a:extLst>
            <a:ext uri="{FF2B5EF4-FFF2-40B4-BE49-F238E27FC236}">
              <a16:creationId xmlns:a16="http://schemas.microsoft.com/office/drawing/2014/main" id="{58810022-9EC9-4ED4-A323-F22345241F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74" name="Shape 3" hidden="1">
          <a:extLst>
            <a:ext uri="{FF2B5EF4-FFF2-40B4-BE49-F238E27FC236}">
              <a16:creationId xmlns:a16="http://schemas.microsoft.com/office/drawing/2014/main" id="{79853DAB-46FF-4AFC-969E-152427EC80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75" name="Shape 3" hidden="1">
          <a:extLst>
            <a:ext uri="{FF2B5EF4-FFF2-40B4-BE49-F238E27FC236}">
              <a16:creationId xmlns:a16="http://schemas.microsoft.com/office/drawing/2014/main" id="{0B7F1048-3A7F-44B3-94B6-0445116A92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76" name="Shape 3" hidden="1">
          <a:extLst>
            <a:ext uri="{FF2B5EF4-FFF2-40B4-BE49-F238E27FC236}">
              <a16:creationId xmlns:a16="http://schemas.microsoft.com/office/drawing/2014/main" id="{4F714CCD-6939-4BA2-9CD5-A211F9F35C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77" name="Shape 3" hidden="1">
          <a:extLst>
            <a:ext uri="{FF2B5EF4-FFF2-40B4-BE49-F238E27FC236}">
              <a16:creationId xmlns:a16="http://schemas.microsoft.com/office/drawing/2014/main" id="{E2CEC5EA-A5CC-4324-AD99-2BDBDB7873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78" name="Shape 3" hidden="1">
          <a:extLst>
            <a:ext uri="{FF2B5EF4-FFF2-40B4-BE49-F238E27FC236}">
              <a16:creationId xmlns:a16="http://schemas.microsoft.com/office/drawing/2014/main" id="{C873C09A-F9DA-49E4-9468-B3CF8CAD8C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79" name="Shape 3" hidden="1">
          <a:extLst>
            <a:ext uri="{FF2B5EF4-FFF2-40B4-BE49-F238E27FC236}">
              <a16:creationId xmlns:a16="http://schemas.microsoft.com/office/drawing/2014/main" id="{0BD5ADD0-1666-4E91-B668-A78EEECDBF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80" name="Shape 3" hidden="1">
          <a:extLst>
            <a:ext uri="{FF2B5EF4-FFF2-40B4-BE49-F238E27FC236}">
              <a16:creationId xmlns:a16="http://schemas.microsoft.com/office/drawing/2014/main" id="{80824D9B-B52B-4CA3-AB00-660A74DB33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81" name="Shape 3" hidden="1">
          <a:extLst>
            <a:ext uri="{FF2B5EF4-FFF2-40B4-BE49-F238E27FC236}">
              <a16:creationId xmlns:a16="http://schemas.microsoft.com/office/drawing/2014/main" id="{4290AD71-DC0A-48DE-8898-ED9C30BEB6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82" name="Shape 3" hidden="1">
          <a:extLst>
            <a:ext uri="{FF2B5EF4-FFF2-40B4-BE49-F238E27FC236}">
              <a16:creationId xmlns:a16="http://schemas.microsoft.com/office/drawing/2014/main" id="{B3A50E59-DB96-4D2A-B661-245F1CD3D8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83" name="Shape 3" hidden="1">
          <a:extLst>
            <a:ext uri="{FF2B5EF4-FFF2-40B4-BE49-F238E27FC236}">
              <a16:creationId xmlns:a16="http://schemas.microsoft.com/office/drawing/2014/main" id="{A2790862-21E0-489D-A9AC-BAA3BDFB7F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84" name="Shape 3" hidden="1">
          <a:extLst>
            <a:ext uri="{FF2B5EF4-FFF2-40B4-BE49-F238E27FC236}">
              <a16:creationId xmlns:a16="http://schemas.microsoft.com/office/drawing/2014/main" id="{B94E5B72-B9E6-457B-960A-E50792A784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85" name="Shape 3" hidden="1">
          <a:extLst>
            <a:ext uri="{FF2B5EF4-FFF2-40B4-BE49-F238E27FC236}">
              <a16:creationId xmlns:a16="http://schemas.microsoft.com/office/drawing/2014/main" id="{34398BD7-0ACE-439E-A340-631884AD6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86" name="Shape 3" hidden="1">
          <a:extLst>
            <a:ext uri="{FF2B5EF4-FFF2-40B4-BE49-F238E27FC236}">
              <a16:creationId xmlns:a16="http://schemas.microsoft.com/office/drawing/2014/main" id="{B0828E54-34E4-44B1-B1F3-2DEBFA07A0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87" name="Shape 3" hidden="1">
          <a:extLst>
            <a:ext uri="{FF2B5EF4-FFF2-40B4-BE49-F238E27FC236}">
              <a16:creationId xmlns:a16="http://schemas.microsoft.com/office/drawing/2014/main" id="{5B582079-74F9-429B-BBF3-918D4FF631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88" name="Shape 3" hidden="1">
          <a:extLst>
            <a:ext uri="{FF2B5EF4-FFF2-40B4-BE49-F238E27FC236}">
              <a16:creationId xmlns:a16="http://schemas.microsoft.com/office/drawing/2014/main" id="{8A394306-9992-4C34-A84F-94124221CD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89" name="Shape 3" hidden="1">
          <a:extLst>
            <a:ext uri="{FF2B5EF4-FFF2-40B4-BE49-F238E27FC236}">
              <a16:creationId xmlns:a16="http://schemas.microsoft.com/office/drawing/2014/main" id="{27DF80F5-0B6A-485A-978C-D6B58482AD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90" name="Shape 3" hidden="1">
          <a:extLst>
            <a:ext uri="{FF2B5EF4-FFF2-40B4-BE49-F238E27FC236}">
              <a16:creationId xmlns:a16="http://schemas.microsoft.com/office/drawing/2014/main" id="{2B12AF36-F181-4B20-AFB7-D9A334FA5B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91" name="Shape 3" hidden="1">
          <a:extLst>
            <a:ext uri="{FF2B5EF4-FFF2-40B4-BE49-F238E27FC236}">
              <a16:creationId xmlns:a16="http://schemas.microsoft.com/office/drawing/2014/main" id="{198BB744-D684-4CA1-B2A2-8CBBA36E76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92" name="Shape 3" hidden="1">
          <a:extLst>
            <a:ext uri="{FF2B5EF4-FFF2-40B4-BE49-F238E27FC236}">
              <a16:creationId xmlns:a16="http://schemas.microsoft.com/office/drawing/2014/main" id="{BB7C4290-6718-4CD1-8839-D6A213A2A0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93" name="Shape 3" hidden="1">
          <a:extLst>
            <a:ext uri="{FF2B5EF4-FFF2-40B4-BE49-F238E27FC236}">
              <a16:creationId xmlns:a16="http://schemas.microsoft.com/office/drawing/2014/main" id="{E915509E-29F3-4B60-839F-9238B326C7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94" name="Shape 3" hidden="1">
          <a:extLst>
            <a:ext uri="{FF2B5EF4-FFF2-40B4-BE49-F238E27FC236}">
              <a16:creationId xmlns:a16="http://schemas.microsoft.com/office/drawing/2014/main" id="{4317E84B-8400-4E18-A880-990E3A00A5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95" name="Shape 3" hidden="1">
          <a:extLst>
            <a:ext uri="{FF2B5EF4-FFF2-40B4-BE49-F238E27FC236}">
              <a16:creationId xmlns:a16="http://schemas.microsoft.com/office/drawing/2014/main" id="{F63DAD59-CAE5-4B1C-AB1A-3A5EF0E76E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96" name="Shape 3" hidden="1">
          <a:extLst>
            <a:ext uri="{FF2B5EF4-FFF2-40B4-BE49-F238E27FC236}">
              <a16:creationId xmlns:a16="http://schemas.microsoft.com/office/drawing/2014/main" id="{AD8B193A-A9E7-4BC6-8331-D31B29C933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97" name="Shape 3" hidden="1">
          <a:extLst>
            <a:ext uri="{FF2B5EF4-FFF2-40B4-BE49-F238E27FC236}">
              <a16:creationId xmlns:a16="http://schemas.microsoft.com/office/drawing/2014/main" id="{3C9ABB5A-32F6-49E2-9FC3-CCED96392F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98" name="Shape 3" hidden="1">
          <a:extLst>
            <a:ext uri="{FF2B5EF4-FFF2-40B4-BE49-F238E27FC236}">
              <a16:creationId xmlns:a16="http://schemas.microsoft.com/office/drawing/2014/main" id="{9E0AC804-4147-4F1C-9929-50E7BDA8E4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99" name="Shape 3" hidden="1">
          <a:extLst>
            <a:ext uri="{FF2B5EF4-FFF2-40B4-BE49-F238E27FC236}">
              <a16:creationId xmlns:a16="http://schemas.microsoft.com/office/drawing/2014/main" id="{C6A81574-F5F3-4220-90C6-F73BF6F00C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00" name="Shape 3" hidden="1">
          <a:extLst>
            <a:ext uri="{FF2B5EF4-FFF2-40B4-BE49-F238E27FC236}">
              <a16:creationId xmlns:a16="http://schemas.microsoft.com/office/drawing/2014/main" id="{D8AB40FB-B107-44EA-B486-7ADD5E4FE1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01" name="Shape 3" hidden="1">
          <a:extLst>
            <a:ext uri="{FF2B5EF4-FFF2-40B4-BE49-F238E27FC236}">
              <a16:creationId xmlns:a16="http://schemas.microsoft.com/office/drawing/2014/main" id="{D3DA21B3-9DDA-423D-B1E2-D2E818697E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02" name="Shape 3" hidden="1">
          <a:extLst>
            <a:ext uri="{FF2B5EF4-FFF2-40B4-BE49-F238E27FC236}">
              <a16:creationId xmlns:a16="http://schemas.microsoft.com/office/drawing/2014/main" id="{D07E7B00-183D-4F40-9CB1-C007C38272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03" name="Shape 3" hidden="1">
          <a:extLst>
            <a:ext uri="{FF2B5EF4-FFF2-40B4-BE49-F238E27FC236}">
              <a16:creationId xmlns:a16="http://schemas.microsoft.com/office/drawing/2014/main" id="{33CED9EA-7992-4980-8889-0126CDA63E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04" name="Shape 3" hidden="1">
          <a:extLst>
            <a:ext uri="{FF2B5EF4-FFF2-40B4-BE49-F238E27FC236}">
              <a16:creationId xmlns:a16="http://schemas.microsoft.com/office/drawing/2014/main" id="{855B25FA-20C7-401B-B78F-97014721B2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05" name="Shape 3" hidden="1">
          <a:extLst>
            <a:ext uri="{FF2B5EF4-FFF2-40B4-BE49-F238E27FC236}">
              <a16:creationId xmlns:a16="http://schemas.microsoft.com/office/drawing/2014/main" id="{26AFE9DE-2412-4227-A4A9-574EF232D5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06" name="Shape 3" hidden="1">
          <a:extLst>
            <a:ext uri="{FF2B5EF4-FFF2-40B4-BE49-F238E27FC236}">
              <a16:creationId xmlns:a16="http://schemas.microsoft.com/office/drawing/2014/main" id="{D03349FB-86CA-4124-8CAE-0E895351AF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07" name="Shape 3" hidden="1">
          <a:extLst>
            <a:ext uri="{FF2B5EF4-FFF2-40B4-BE49-F238E27FC236}">
              <a16:creationId xmlns:a16="http://schemas.microsoft.com/office/drawing/2014/main" id="{A0D7D42E-A572-4E70-A258-75CA2B90C3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08" name="Shape 3" hidden="1">
          <a:extLst>
            <a:ext uri="{FF2B5EF4-FFF2-40B4-BE49-F238E27FC236}">
              <a16:creationId xmlns:a16="http://schemas.microsoft.com/office/drawing/2014/main" id="{F40DE7C3-87C0-4C61-9890-23A44C44BA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09" name="Shape 3" hidden="1">
          <a:extLst>
            <a:ext uri="{FF2B5EF4-FFF2-40B4-BE49-F238E27FC236}">
              <a16:creationId xmlns:a16="http://schemas.microsoft.com/office/drawing/2014/main" id="{F8DC8460-26E7-4066-8372-9063AA697B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10" name="Shape 3" hidden="1">
          <a:extLst>
            <a:ext uri="{FF2B5EF4-FFF2-40B4-BE49-F238E27FC236}">
              <a16:creationId xmlns:a16="http://schemas.microsoft.com/office/drawing/2014/main" id="{B4AD68ED-39D9-4336-90AF-9DCAA7E69D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11" name="Shape 3" hidden="1">
          <a:extLst>
            <a:ext uri="{FF2B5EF4-FFF2-40B4-BE49-F238E27FC236}">
              <a16:creationId xmlns:a16="http://schemas.microsoft.com/office/drawing/2014/main" id="{D6FD02B2-2B12-48A3-8E2F-17284B507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12" name="Shape 3" hidden="1">
          <a:extLst>
            <a:ext uri="{FF2B5EF4-FFF2-40B4-BE49-F238E27FC236}">
              <a16:creationId xmlns:a16="http://schemas.microsoft.com/office/drawing/2014/main" id="{6B64F2CD-4CD6-4D1A-BC42-9259087B58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13" name="Shape 3" hidden="1">
          <a:extLst>
            <a:ext uri="{FF2B5EF4-FFF2-40B4-BE49-F238E27FC236}">
              <a16:creationId xmlns:a16="http://schemas.microsoft.com/office/drawing/2014/main" id="{5D08123F-4160-46D4-A632-C7E081BF93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14" name="Shape 3" hidden="1">
          <a:extLst>
            <a:ext uri="{FF2B5EF4-FFF2-40B4-BE49-F238E27FC236}">
              <a16:creationId xmlns:a16="http://schemas.microsoft.com/office/drawing/2014/main" id="{7C467B25-0780-4A1A-AA96-F141EABC5C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15" name="Shape 3" hidden="1">
          <a:extLst>
            <a:ext uri="{FF2B5EF4-FFF2-40B4-BE49-F238E27FC236}">
              <a16:creationId xmlns:a16="http://schemas.microsoft.com/office/drawing/2014/main" id="{5217B291-1F81-40B9-9591-5710B0BD0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16" name="Shape 3" hidden="1">
          <a:extLst>
            <a:ext uri="{FF2B5EF4-FFF2-40B4-BE49-F238E27FC236}">
              <a16:creationId xmlns:a16="http://schemas.microsoft.com/office/drawing/2014/main" id="{78A1B18C-9C66-4FFA-B884-4CBC8951AD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17" name="Shape 3" hidden="1">
          <a:extLst>
            <a:ext uri="{FF2B5EF4-FFF2-40B4-BE49-F238E27FC236}">
              <a16:creationId xmlns:a16="http://schemas.microsoft.com/office/drawing/2014/main" id="{F9AB272D-373E-45F8-9408-7D813AF2D8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18" name="Shape 3" hidden="1">
          <a:extLst>
            <a:ext uri="{FF2B5EF4-FFF2-40B4-BE49-F238E27FC236}">
              <a16:creationId xmlns:a16="http://schemas.microsoft.com/office/drawing/2014/main" id="{1AA3DD83-4A71-4C5E-BF7B-A072F72446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19" name="Shape 3" hidden="1">
          <a:extLst>
            <a:ext uri="{FF2B5EF4-FFF2-40B4-BE49-F238E27FC236}">
              <a16:creationId xmlns:a16="http://schemas.microsoft.com/office/drawing/2014/main" id="{1576E34F-ADF3-4A34-AFF2-146326B47E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20" name="Shape 3" hidden="1">
          <a:extLst>
            <a:ext uri="{FF2B5EF4-FFF2-40B4-BE49-F238E27FC236}">
              <a16:creationId xmlns:a16="http://schemas.microsoft.com/office/drawing/2014/main" id="{A01A868A-5C51-4E69-BBBB-4B628281D1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21" name="Shape 3" hidden="1">
          <a:extLst>
            <a:ext uri="{FF2B5EF4-FFF2-40B4-BE49-F238E27FC236}">
              <a16:creationId xmlns:a16="http://schemas.microsoft.com/office/drawing/2014/main" id="{6EF99234-12F8-44B8-9810-DDDF54F8C7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22" name="Shape 3" hidden="1">
          <a:extLst>
            <a:ext uri="{FF2B5EF4-FFF2-40B4-BE49-F238E27FC236}">
              <a16:creationId xmlns:a16="http://schemas.microsoft.com/office/drawing/2014/main" id="{C05930BD-31E1-4222-A52F-118370C999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23" name="Shape 3" hidden="1">
          <a:extLst>
            <a:ext uri="{FF2B5EF4-FFF2-40B4-BE49-F238E27FC236}">
              <a16:creationId xmlns:a16="http://schemas.microsoft.com/office/drawing/2014/main" id="{7D69CF88-DFAF-418A-B819-B760C6A7E4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24" name="Shape 3" hidden="1">
          <a:extLst>
            <a:ext uri="{FF2B5EF4-FFF2-40B4-BE49-F238E27FC236}">
              <a16:creationId xmlns:a16="http://schemas.microsoft.com/office/drawing/2014/main" id="{68B3AD9F-0684-4F36-80EE-B293E526FB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25" name="Shape 3" hidden="1">
          <a:extLst>
            <a:ext uri="{FF2B5EF4-FFF2-40B4-BE49-F238E27FC236}">
              <a16:creationId xmlns:a16="http://schemas.microsoft.com/office/drawing/2014/main" id="{8CA628BB-4B07-4253-A380-2ED7076E51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26" name="Shape 3" hidden="1">
          <a:extLst>
            <a:ext uri="{FF2B5EF4-FFF2-40B4-BE49-F238E27FC236}">
              <a16:creationId xmlns:a16="http://schemas.microsoft.com/office/drawing/2014/main" id="{A33519F3-FC1D-4838-8F90-B465FC65AA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27" name="Shape 3" hidden="1">
          <a:extLst>
            <a:ext uri="{FF2B5EF4-FFF2-40B4-BE49-F238E27FC236}">
              <a16:creationId xmlns:a16="http://schemas.microsoft.com/office/drawing/2014/main" id="{9D119557-15D6-4744-A243-ADD67C442D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28" name="Shape 3" hidden="1">
          <a:extLst>
            <a:ext uri="{FF2B5EF4-FFF2-40B4-BE49-F238E27FC236}">
              <a16:creationId xmlns:a16="http://schemas.microsoft.com/office/drawing/2014/main" id="{98AE77A3-C56E-470F-858F-D9BB3D39E5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29" name="Shape 3" hidden="1">
          <a:extLst>
            <a:ext uri="{FF2B5EF4-FFF2-40B4-BE49-F238E27FC236}">
              <a16:creationId xmlns:a16="http://schemas.microsoft.com/office/drawing/2014/main" id="{929990FE-D92A-45C8-B7A1-B4C080A7F7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30" name="Shape 3" hidden="1">
          <a:extLst>
            <a:ext uri="{FF2B5EF4-FFF2-40B4-BE49-F238E27FC236}">
              <a16:creationId xmlns:a16="http://schemas.microsoft.com/office/drawing/2014/main" id="{59B5A4B0-C9E0-4972-9451-2BB991A2BE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31" name="Shape 3" hidden="1">
          <a:extLst>
            <a:ext uri="{FF2B5EF4-FFF2-40B4-BE49-F238E27FC236}">
              <a16:creationId xmlns:a16="http://schemas.microsoft.com/office/drawing/2014/main" id="{FD40604D-CD67-49A4-B655-F5A0F1B9CF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32" name="Shape 3" hidden="1">
          <a:extLst>
            <a:ext uri="{FF2B5EF4-FFF2-40B4-BE49-F238E27FC236}">
              <a16:creationId xmlns:a16="http://schemas.microsoft.com/office/drawing/2014/main" id="{D37C034D-DEBC-4D69-B92A-E434FB2511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33" name="Shape 3" hidden="1">
          <a:extLst>
            <a:ext uri="{FF2B5EF4-FFF2-40B4-BE49-F238E27FC236}">
              <a16:creationId xmlns:a16="http://schemas.microsoft.com/office/drawing/2014/main" id="{3877CA67-3F94-48D0-9A27-61A2E731EF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34" name="Shape 3" hidden="1">
          <a:extLst>
            <a:ext uri="{FF2B5EF4-FFF2-40B4-BE49-F238E27FC236}">
              <a16:creationId xmlns:a16="http://schemas.microsoft.com/office/drawing/2014/main" id="{18730BBE-1689-49C1-AB39-8A3CDA8334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35" name="Shape 3" hidden="1">
          <a:extLst>
            <a:ext uri="{FF2B5EF4-FFF2-40B4-BE49-F238E27FC236}">
              <a16:creationId xmlns:a16="http://schemas.microsoft.com/office/drawing/2014/main" id="{DD9B2C2D-2C2F-4797-AD20-3F00147EFF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36" name="Shape 3" hidden="1">
          <a:extLst>
            <a:ext uri="{FF2B5EF4-FFF2-40B4-BE49-F238E27FC236}">
              <a16:creationId xmlns:a16="http://schemas.microsoft.com/office/drawing/2014/main" id="{89D7CD17-2062-422D-8068-CCF28015C2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37" name="Shape 3" hidden="1">
          <a:extLst>
            <a:ext uri="{FF2B5EF4-FFF2-40B4-BE49-F238E27FC236}">
              <a16:creationId xmlns:a16="http://schemas.microsoft.com/office/drawing/2014/main" id="{972A7C5B-9073-442B-90A0-7C0DAFA40A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38" name="Shape 3" hidden="1">
          <a:extLst>
            <a:ext uri="{FF2B5EF4-FFF2-40B4-BE49-F238E27FC236}">
              <a16:creationId xmlns:a16="http://schemas.microsoft.com/office/drawing/2014/main" id="{396DF1EA-5A66-4B7E-9014-CF8A8991B2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39" name="Shape 3" hidden="1">
          <a:extLst>
            <a:ext uri="{FF2B5EF4-FFF2-40B4-BE49-F238E27FC236}">
              <a16:creationId xmlns:a16="http://schemas.microsoft.com/office/drawing/2014/main" id="{F3838023-6A4E-4D46-A067-2570FF5750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40" name="Shape 3" hidden="1">
          <a:extLst>
            <a:ext uri="{FF2B5EF4-FFF2-40B4-BE49-F238E27FC236}">
              <a16:creationId xmlns:a16="http://schemas.microsoft.com/office/drawing/2014/main" id="{6A6076E9-A0CE-414A-A064-4745C90A2F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41" name="Shape 3" hidden="1">
          <a:extLst>
            <a:ext uri="{FF2B5EF4-FFF2-40B4-BE49-F238E27FC236}">
              <a16:creationId xmlns:a16="http://schemas.microsoft.com/office/drawing/2014/main" id="{6F896590-60F7-47AB-BB64-6C8E15517A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42" name="Shape 3" hidden="1">
          <a:extLst>
            <a:ext uri="{FF2B5EF4-FFF2-40B4-BE49-F238E27FC236}">
              <a16:creationId xmlns:a16="http://schemas.microsoft.com/office/drawing/2014/main" id="{DEA1F87F-A3AB-4B3C-94D1-E78A7DB2BE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43" name="Shape 3" hidden="1">
          <a:extLst>
            <a:ext uri="{FF2B5EF4-FFF2-40B4-BE49-F238E27FC236}">
              <a16:creationId xmlns:a16="http://schemas.microsoft.com/office/drawing/2014/main" id="{DC4D1ACC-0D53-4184-8B0A-25C153261C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44" name="Shape 3" hidden="1">
          <a:extLst>
            <a:ext uri="{FF2B5EF4-FFF2-40B4-BE49-F238E27FC236}">
              <a16:creationId xmlns:a16="http://schemas.microsoft.com/office/drawing/2014/main" id="{07CC06CE-2F80-4780-BD05-54ADF0EDCD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45" name="Shape 3" hidden="1">
          <a:extLst>
            <a:ext uri="{FF2B5EF4-FFF2-40B4-BE49-F238E27FC236}">
              <a16:creationId xmlns:a16="http://schemas.microsoft.com/office/drawing/2014/main" id="{7A27F2DA-2EDF-462F-B3B2-A3BC0315DA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46" name="Shape 3" hidden="1">
          <a:extLst>
            <a:ext uri="{FF2B5EF4-FFF2-40B4-BE49-F238E27FC236}">
              <a16:creationId xmlns:a16="http://schemas.microsoft.com/office/drawing/2014/main" id="{633F7EBE-17B8-4274-B6B6-08C5F5DF6A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47" name="Shape 3" hidden="1">
          <a:extLst>
            <a:ext uri="{FF2B5EF4-FFF2-40B4-BE49-F238E27FC236}">
              <a16:creationId xmlns:a16="http://schemas.microsoft.com/office/drawing/2014/main" id="{58D94DA3-EFA2-4AB9-96A9-29E450235D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48" name="Shape 3" hidden="1">
          <a:extLst>
            <a:ext uri="{FF2B5EF4-FFF2-40B4-BE49-F238E27FC236}">
              <a16:creationId xmlns:a16="http://schemas.microsoft.com/office/drawing/2014/main" id="{ECD5F391-EDAD-4662-940E-E99F5A964B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49" name="Shape 3" hidden="1">
          <a:extLst>
            <a:ext uri="{FF2B5EF4-FFF2-40B4-BE49-F238E27FC236}">
              <a16:creationId xmlns:a16="http://schemas.microsoft.com/office/drawing/2014/main" id="{E6A38B10-61F0-4DD9-8E9C-741B47F885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50" name="Shape 3" hidden="1">
          <a:extLst>
            <a:ext uri="{FF2B5EF4-FFF2-40B4-BE49-F238E27FC236}">
              <a16:creationId xmlns:a16="http://schemas.microsoft.com/office/drawing/2014/main" id="{070FACAE-398C-4E2B-AF69-130401374F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51" name="Shape 3" hidden="1">
          <a:extLst>
            <a:ext uri="{FF2B5EF4-FFF2-40B4-BE49-F238E27FC236}">
              <a16:creationId xmlns:a16="http://schemas.microsoft.com/office/drawing/2014/main" id="{9A288C34-EDBE-4BAC-83A8-91AB0E6FAD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52" name="Shape 3" hidden="1">
          <a:extLst>
            <a:ext uri="{FF2B5EF4-FFF2-40B4-BE49-F238E27FC236}">
              <a16:creationId xmlns:a16="http://schemas.microsoft.com/office/drawing/2014/main" id="{B8A88342-11B4-43CB-BB78-E790EC4E2A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53" name="Shape 3" hidden="1">
          <a:extLst>
            <a:ext uri="{FF2B5EF4-FFF2-40B4-BE49-F238E27FC236}">
              <a16:creationId xmlns:a16="http://schemas.microsoft.com/office/drawing/2014/main" id="{FC8C0DAB-76FF-436D-9F56-A8E2971ABD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54" name="Shape 3" hidden="1">
          <a:extLst>
            <a:ext uri="{FF2B5EF4-FFF2-40B4-BE49-F238E27FC236}">
              <a16:creationId xmlns:a16="http://schemas.microsoft.com/office/drawing/2014/main" id="{7199ACDB-918A-4154-9569-E44A9F43AD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55" name="Shape 3" hidden="1">
          <a:extLst>
            <a:ext uri="{FF2B5EF4-FFF2-40B4-BE49-F238E27FC236}">
              <a16:creationId xmlns:a16="http://schemas.microsoft.com/office/drawing/2014/main" id="{F1CD9041-84C9-4B5C-8F9A-8D41F65311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56" name="Shape 3" hidden="1">
          <a:extLst>
            <a:ext uri="{FF2B5EF4-FFF2-40B4-BE49-F238E27FC236}">
              <a16:creationId xmlns:a16="http://schemas.microsoft.com/office/drawing/2014/main" id="{D6DBDA0F-F129-4B7B-882A-4BDCC30B09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57" name="Shape 3" hidden="1">
          <a:extLst>
            <a:ext uri="{FF2B5EF4-FFF2-40B4-BE49-F238E27FC236}">
              <a16:creationId xmlns:a16="http://schemas.microsoft.com/office/drawing/2014/main" id="{C6231F61-DCB3-4266-BB56-21420E69B2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58" name="Shape 3" hidden="1">
          <a:extLst>
            <a:ext uri="{FF2B5EF4-FFF2-40B4-BE49-F238E27FC236}">
              <a16:creationId xmlns:a16="http://schemas.microsoft.com/office/drawing/2014/main" id="{04870B8A-67B3-41E4-B3A9-98D3C3598F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59" name="Shape 3" hidden="1">
          <a:extLst>
            <a:ext uri="{FF2B5EF4-FFF2-40B4-BE49-F238E27FC236}">
              <a16:creationId xmlns:a16="http://schemas.microsoft.com/office/drawing/2014/main" id="{C0E2283F-914B-4725-BF4C-DAD75196CC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60" name="Shape 3" hidden="1">
          <a:extLst>
            <a:ext uri="{FF2B5EF4-FFF2-40B4-BE49-F238E27FC236}">
              <a16:creationId xmlns:a16="http://schemas.microsoft.com/office/drawing/2014/main" id="{65A3D39D-46E5-4F43-A422-46F1BDAA83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61" name="Shape 3" hidden="1">
          <a:extLst>
            <a:ext uri="{FF2B5EF4-FFF2-40B4-BE49-F238E27FC236}">
              <a16:creationId xmlns:a16="http://schemas.microsoft.com/office/drawing/2014/main" id="{327B99EC-F36E-4489-A661-F631668FBE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62" name="Shape 3" hidden="1">
          <a:extLst>
            <a:ext uri="{FF2B5EF4-FFF2-40B4-BE49-F238E27FC236}">
              <a16:creationId xmlns:a16="http://schemas.microsoft.com/office/drawing/2014/main" id="{467BDBAE-8245-4228-9928-2DE76E5A64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63" name="Shape 3" hidden="1">
          <a:extLst>
            <a:ext uri="{FF2B5EF4-FFF2-40B4-BE49-F238E27FC236}">
              <a16:creationId xmlns:a16="http://schemas.microsoft.com/office/drawing/2014/main" id="{A5F26E1B-3547-4927-A16C-1E322DB022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64" name="Shape 3" hidden="1">
          <a:extLst>
            <a:ext uri="{FF2B5EF4-FFF2-40B4-BE49-F238E27FC236}">
              <a16:creationId xmlns:a16="http://schemas.microsoft.com/office/drawing/2014/main" id="{1FCE7DA3-D2C4-4D7E-8EB6-C2D8395B76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65" name="Shape 3" hidden="1">
          <a:extLst>
            <a:ext uri="{FF2B5EF4-FFF2-40B4-BE49-F238E27FC236}">
              <a16:creationId xmlns:a16="http://schemas.microsoft.com/office/drawing/2014/main" id="{43D0AD43-6126-4565-85C1-DD352C84E1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66" name="Shape 3" hidden="1">
          <a:extLst>
            <a:ext uri="{FF2B5EF4-FFF2-40B4-BE49-F238E27FC236}">
              <a16:creationId xmlns:a16="http://schemas.microsoft.com/office/drawing/2014/main" id="{C06C4EA5-563B-44BC-8546-2AF9BD9ACC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67" name="Shape 3" hidden="1">
          <a:extLst>
            <a:ext uri="{FF2B5EF4-FFF2-40B4-BE49-F238E27FC236}">
              <a16:creationId xmlns:a16="http://schemas.microsoft.com/office/drawing/2014/main" id="{1370B80A-39DD-4838-A2E0-CD8B17C54E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68" name="Shape 3" hidden="1">
          <a:extLst>
            <a:ext uri="{FF2B5EF4-FFF2-40B4-BE49-F238E27FC236}">
              <a16:creationId xmlns:a16="http://schemas.microsoft.com/office/drawing/2014/main" id="{E3479FA8-5EA9-4E65-A944-3A73D38563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69" name="Shape 3" hidden="1">
          <a:extLst>
            <a:ext uri="{FF2B5EF4-FFF2-40B4-BE49-F238E27FC236}">
              <a16:creationId xmlns:a16="http://schemas.microsoft.com/office/drawing/2014/main" id="{1F4F0DD5-5674-4E77-B28D-EEFAA7376E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70" name="Shape 3" hidden="1">
          <a:extLst>
            <a:ext uri="{FF2B5EF4-FFF2-40B4-BE49-F238E27FC236}">
              <a16:creationId xmlns:a16="http://schemas.microsoft.com/office/drawing/2014/main" id="{3DB4210E-D6A5-4237-B982-5699DCDC82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71" name="Shape 3" hidden="1">
          <a:extLst>
            <a:ext uri="{FF2B5EF4-FFF2-40B4-BE49-F238E27FC236}">
              <a16:creationId xmlns:a16="http://schemas.microsoft.com/office/drawing/2014/main" id="{009499DA-F11E-455E-8F95-1FCB9FA592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72" name="Shape 3" hidden="1">
          <a:extLst>
            <a:ext uri="{FF2B5EF4-FFF2-40B4-BE49-F238E27FC236}">
              <a16:creationId xmlns:a16="http://schemas.microsoft.com/office/drawing/2014/main" id="{8967341A-3043-407C-9C85-ABE1812DE3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73" name="Shape 3" hidden="1">
          <a:extLst>
            <a:ext uri="{FF2B5EF4-FFF2-40B4-BE49-F238E27FC236}">
              <a16:creationId xmlns:a16="http://schemas.microsoft.com/office/drawing/2014/main" id="{F035432A-7947-46BF-AB55-20C6D6B86A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74" name="Shape 3" hidden="1">
          <a:extLst>
            <a:ext uri="{FF2B5EF4-FFF2-40B4-BE49-F238E27FC236}">
              <a16:creationId xmlns:a16="http://schemas.microsoft.com/office/drawing/2014/main" id="{AEC815BA-45E2-4298-BC8B-50EBA355EA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75" name="Shape 3" hidden="1">
          <a:extLst>
            <a:ext uri="{FF2B5EF4-FFF2-40B4-BE49-F238E27FC236}">
              <a16:creationId xmlns:a16="http://schemas.microsoft.com/office/drawing/2014/main" id="{9DFFC85C-81D3-4E55-8B84-9BED671A4E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76" name="Shape 3" hidden="1">
          <a:extLst>
            <a:ext uri="{FF2B5EF4-FFF2-40B4-BE49-F238E27FC236}">
              <a16:creationId xmlns:a16="http://schemas.microsoft.com/office/drawing/2014/main" id="{19EA69ED-9D9A-4B53-9384-F2BD1EAA0C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77" name="Shape 3" hidden="1">
          <a:extLst>
            <a:ext uri="{FF2B5EF4-FFF2-40B4-BE49-F238E27FC236}">
              <a16:creationId xmlns:a16="http://schemas.microsoft.com/office/drawing/2014/main" id="{D3E17BB7-04EE-4226-83AF-D38D5D8138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78" name="Shape 3" hidden="1">
          <a:extLst>
            <a:ext uri="{FF2B5EF4-FFF2-40B4-BE49-F238E27FC236}">
              <a16:creationId xmlns:a16="http://schemas.microsoft.com/office/drawing/2014/main" id="{963AF063-F52D-4B91-82E1-DABCBDD5AA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79" name="Shape 3" hidden="1">
          <a:extLst>
            <a:ext uri="{FF2B5EF4-FFF2-40B4-BE49-F238E27FC236}">
              <a16:creationId xmlns:a16="http://schemas.microsoft.com/office/drawing/2014/main" id="{E074C314-4EAF-4EC0-BBE1-67EA96F949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80" name="Shape 3" hidden="1">
          <a:extLst>
            <a:ext uri="{FF2B5EF4-FFF2-40B4-BE49-F238E27FC236}">
              <a16:creationId xmlns:a16="http://schemas.microsoft.com/office/drawing/2014/main" id="{82D1ED34-3CDC-46A6-97E3-93F8A061FF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81" name="Shape 3" hidden="1">
          <a:extLst>
            <a:ext uri="{FF2B5EF4-FFF2-40B4-BE49-F238E27FC236}">
              <a16:creationId xmlns:a16="http://schemas.microsoft.com/office/drawing/2014/main" id="{F921D205-1A5C-455B-821F-E83ACE756B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82" name="Shape 3" hidden="1">
          <a:extLst>
            <a:ext uri="{FF2B5EF4-FFF2-40B4-BE49-F238E27FC236}">
              <a16:creationId xmlns:a16="http://schemas.microsoft.com/office/drawing/2014/main" id="{74864C08-8A7D-4E7C-918F-936E5510D3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83" name="Shape 3" hidden="1">
          <a:extLst>
            <a:ext uri="{FF2B5EF4-FFF2-40B4-BE49-F238E27FC236}">
              <a16:creationId xmlns:a16="http://schemas.microsoft.com/office/drawing/2014/main" id="{041A1D3D-C3E4-4087-B3C7-71A061FF59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84" name="Shape 3" hidden="1">
          <a:extLst>
            <a:ext uri="{FF2B5EF4-FFF2-40B4-BE49-F238E27FC236}">
              <a16:creationId xmlns:a16="http://schemas.microsoft.com/office/drawing/2014/main" id="{779D1EC6-19D9-465F-A0C9-03D23424A3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85" name="Shape 3" hidden="1">
          <a:extLst>
            <a:ext uri="{FF2B5EF4-FFF2-40B4-BE49-F238E27FC236}">
              <a16:creationId xmlns:a16="http://schemas.microsoft.com/office/drawing/2014/main" id="{157156BC-47DC-48EA-81EB-DC320D12DC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86" name="Shape 3" hidden="1">
          <a:extLst>
            <a:ext uri="{FF2B5EF4-FFF2-40B4-BE49-F238E27FC236}">
              <a16:creationId xmlns:a16="http://schemas.microsoft.com/office/drawing/2014/main" id="{AA0E64F0-294A-419B-A824-02D0AA32B3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87" name="Shape 3" hidden="1">
          <a:extLst>
            <a:ext uri="{FF2B5EF4-FFF2-40B4-BE49-F238E27FC236}">
              <a16:creationId xmlns:a16="http://schemas.microsoft.com/office/drawing/2014/main" id="{953B383B-0CAA-428C-963B-82E9A580B3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88" name="Shape 3" hidden="1">
          <a:extLst>
            <a:ext uri="{FF2B5EF4-FFF2-40B4-BE49-F238E27FC236}">
              <a16:creationId xmlns:a16="http://schemas.microsoft.com/office/drawing/2014/main" id="{117A13B0-0785-422C-82E9-0CC65499CE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89" name="Shape 3" hidden="1">
          <a:extLst>
            <a:ext uri="{FF2B5EF4-FFF2-40B4-BE49-F238E27FC236}">
              <a16:creationId xmlns:a16="http://schemas.microsoft.com/office/drawing/2014/main" id="{394EA661-A8A1-4D2C-A636-26FA63C1C8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90" name="Shape 3" hidden="1">
          <a:extLst>
            <a:ext uri="{FF2B5EF4-FFF2-40B4-BE49-F238E27FC236}">
              <a16:creationId xmlns:a16="http://schemas.microsoft.com/office/drawing/2014/main" id="{D6FD5D12-4556-478F-8AF8-E18840AA25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91" name="Shape 3" hidden="1">
          <a:extLst>
            <a:ext uri="{FF2B5EF4-FFF2-40B4-BE49-F238E27FC236}">
              <a16:creationId xmlns:a16="http://schemas.microsoft.com/office/drawing/2014/main" id="{AD3AB1EB-30C1-4F6A-9F31-5746CF36A3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92" name="Shape 3" hidden="1">
          <a:extLst>
            <a:ext uri="{FF2B5EF4-FFF2-40B4-BE49-F238E27FC236}">
              <a16:creationId xmlns:a16="http://schemas.microsoft.com/office/drawing/2014/main" id="{29B1A0D3-659D-4716-A454-4BCF19F648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93" name="Shape 3" hidden="1">
          <a:extLst>
            <a:ext uri="{FF2B5EF4-FFF2-40B4-BE49-F238E27FC236}">
              <a16:creationId xmlns:a16="http://schemas.microsoft.com/office/drawing/2014/main" id="{BD06EDD1-3C75-4225-926F-F4752BD839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94" name="Shape 3" hidden="1">
          <a:extLst>
            <a:ext uri="{FF2B5EF4-FFF2-40B4-BE49-F238E27FC236}">
              <a16:creationId xmlns:a16="http://schemas.microsoft.com/office/drawing/2014/main" id="{B91E6CCB-8D06-47C4-AFAF-7AE6BE497A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95" name="Shape 3" hidden="1">
          <a:extLst>
            <a:ext uri="{FF2B5EF4-FFF2-40B4-BE49-F238E27FC236}">
              <a16:creationId xmlns:a16="http://schemas.microsoft.com/office/drawing/2014/main" id="{BACDE3CE-2029-4389-A813-9B9C341D78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96" name="Shape 3" hidden="1">
          <a:extLst>
            <a:ext uri="{FF2B5EF4-FFF2-40B4-BE49-F238E27FC236}">
              <a16:creationId xmlns:a16="http://schemas.microsoft.com/office/drawing/2014/main" id="{48F335B5-ABBF-42E1-9D54-22D06ABF9B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97" name="Shape 3" hidden="1">
          <a:extLst>
            <a:ext uri="{FF2B5EF4-FFF2-40B4-BE49-F238E27FC236}">
              <a16:creationId xmlns:a16="http://schemas.microsoft.com/office/drawing/2014/main" id="{E05DB971-FDDE-4C8A-B1FF-880EF9F13C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98" name="Shape 3" hidden="1">
          <a:extLst>
            <a:ext uri="{FF2B5EF4-FFF2-40B4-BE49-F238E27FC236}">
              <a16:creationId xmlns:a16="http://schemas.microsoft.com/office/drawing/2014/main" id="{B5B25439-2EE2-47F5-8B2E-E3CF8E9D9E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99" name="Shape 3" hidden="1">
          <a:extLst>
            <a:ext uri="{FF2B5EF4-FFF2-40B4-BE49-F238E27FC236}">
              <a16:creationId xmlns:a16="http://schemas.microsoft.com/office/drawing/2014/main" id="{FD00E0D3-4613-442F-B248-72B2C112F2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00" name="Shape 3" hidden="1">
          <a:extLst>
            <a:ext uri="{FF2B5EF4-FFF2-40B4-BE49-F238E27FC236}">
              <a16:creationId xmlns:a16="http://schemas.microsoft.com/office/drawing/2014/main" id="{BA49200B-7104-461A-AC4D-518D703685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01" name="Shape 3" hidden="1">
          <a:extLst>
            <a:ext uri="{FF2B5EF4-FFF2-40B4-BE49-F238E27FC236}">
              <a16:creationId xmlns:a16="http://schemas.microsoft.com/office/drawing/2014/main" id="{677B97A7-5BD0-43F0-A8CF-0DEE6E9AFA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02" name="Shape 3" hidden="1">
          <a:extLst>
            <a:ext uri="{FF2B5EF4-FFF2-40B4-BE49-F238E27FC236}">
              <a16:creationId xmlns:a16="http://schemas.microsoft.com/office/drawing/2014/main" id="{0A31FF46-B510-4F5C-8BB9-5A0394399E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03" name="Shape 3" hidden="1">
          <a:extLst>
            <a:ext uri="{FF2B5EF4-FFF2-40B4-BE49-F238E27FC236}">
              <a16:creationId xmlns:a16="http://schemas.microsoft.com/office/drawing/2014/main" id="{C10911F1-A5C9-4DA9-987F-03DCD8D417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04" name="Shape 3" hidden="1">
          <a:extLst>
            <a:ext uri="{FF2B5EF4-FFF2-40B4-BE49-F238E27FC236}">
              <a16:creationId xmlns:a16="http://schemas.microsoft.com/office/drawing/2014/main" id="{A04B6557-E0D0-426A-88C9-1329296179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05" name="Shape 3" hidden="1">
          <a:extLst>
            <a:ext uri="{FF2B5EF4-FFF2-40B4-BE49-F238E27FC236}">
              <a16:creationId xmlns:a16="http://schemas.microsoft.com/office/drawing/2014/main" id="{33F02663-9E6D-4A50-9E19-2D0ABD5B1E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06" name="Shape 3" hidden="1">
          <a:extLst>
            <a:ext uri="{FF2B5EF4-FFF2-40B4-BE49-F238E27FC236}">
              <a16:creationId xmlns:a16="http://schemas.microsoft.com/office/drawing/2014/main" id="{E0361277-699B-440E-BEFE-37132C260F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07" name="Shape 3" hidden="1">
          <a:extLst>
            <a:ext uri="{FF2B5EF4-FFF2-40B4-BE49-F238E27FC236}">
              <a16:creationId xmlns:a16="http://schemas.microsoft.com/office/drawing/2014/main" id="{78D4AB85-C631-42D9-8C1B-8A0AD18BC3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08" name="Shape 3" hidden="1">
          <a:extLst>
            <a:ext uri="{FF2B5EF4-FFF2-40B4-BE49-F238E27FC236}">
              <a16:creationId xmlns:a16="http://schemas.microsoft.com/office/drawing/2014/main" id="{9A5DCADA-92DC-4510-8302-60144FD585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09" name="Shape 3" hidden="1">
          <a:extLst>
            <a:ext uri="{FF2B5EF4-FFF2-40B4-BE49-F238E27FC236}">
              <a16:creationId xmlns:a16="http://schemas.microsoft.com/office/drawing/2014/main" id="{D3FAC62C-701B-4DDA-BF89-A2B00F4BED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10" name="Shape 3" hidden="1">
          <a:extLst>
            <a:ext uri="{FF2B5EF4-FFF2-40B4-BE49-F238E27FC236}">
              <a16:creationId xmlns:a16="http://schemas.microsoft.com/office/drawing/2014/main" id="{FAE61D57-299B-4CBF-BF0A-9B80FDC333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11" name="Shape 3" hidden="1">
          <a:extLst>
            <a:ext uri="{FF2B5EF4-FFF2-40B4-BE49-F238E27FC236}">
              <a16:creationId xmlns:a16="http://schemas.microsoft.com/office/drawing/2014/main" id="{B2C43A6D-38AD-4F29-8B35-9148A4E56D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12" name="Shape 3" hidden="1">
          <a:extLst>
            <a:ext uri="{FF2B5EF4-FFF2-40B4-BE49-F238E27FC236}">
              <a16:creationId xmlns:a16="http://schemas.microsoft.com/office/drawing/2014/main" id="{D94825F7-CF93-465C-82A5-FCD9CDABBC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13" name="Shape 3" hidden="1">
          <a:extLst>
            <a:ext uri="{FF2B5EF4-FFF2-40B4-BE49-F238E27FC236}">
              <a16:creationId xmlns:a16="http://schemas.microsoft.com/office/drawing/2014/main" id="{C56017EB-27AB-4EA4-835A-644380993F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14" name="Shape 3" hidden="1">
          <a:extLst>
            <a:ext uri="{FF2B5EF4-FFF2-40B4-BE49-F238E27FC236}">
              <a16:creationId xmlns:a16="http://schemas.microsoft.com/office/drawing/2014/main" id="{D428C31D-A4D2-4B27-A179-3BD938FE05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15" name="Shape 3" hidden="1">
          <a:extLst>
            <a:ext uri="{FF2B5EF4-FFF2-40B4-BE49-F238E27FC236}">
              <a16:creationId xmlns:a16="http://schemas.microsoft.com/office/drawing/2014/main" id="{BA26D18D-DB45-457A-9442-FA77A075A8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16" name="Shape 3" hidden="1">
          <a:extLst>
            <a:ext uri="{FF2B5EF4-FFF2-40B4-BE49-F238E27FC236}">
              <a16:creationId xmlns:a16="http://schemas.microsoft.com/office/drawing/2014/main" id="{9600B223-D2F7-4FEC-9E7B-0708EEE236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17" name="Shape 3" hidden="1">
          <a:extLst>
            <a:ext uri="{FF2B5EF4-FFF2-40B4-BE49-F238E27FC236}">
              <a16:creationId xmlns:a16="http://schemas.microsoft.com/office/drawing/2014/main" id="{9EE90A65-5E26-47B5-A765-B3842BD168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18" name="Shape 3" hidden="1">
          <a:extLst>
            <a:ext uri="{FF2B5EF4-FFF2-40B4-BE49-F238E27FC236}">
              <a16:creationId xmlns:a16="http://schemas.microsoft.com/office/drawing/2014/main" id="{6F751001-D082-40F2-A6CD-621D476317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19" name="Shape 3" hidden="1">
          <a:extLst>
            <a:ext uri="{FF2B5EF4-FFF2-40B4-BE49-F238E27FC236}">
              <a16:creationId xmlns:a16="http://schemas.microsoft.com/office/drawing/2014/main" id="{57E86595-CCE5-4120-BEA4-401165D7EB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20" name="Shape 3" hidden="1">
          <a:extLst>
            <a:ext uri="{FF2B5EF4-FFF2-40B4-BE49-F238E27FC236}">
              <a16:creationId xmlns:a16="http://schemas.microsoft.com/office/drawing/2014/main" id="{2DF5D8AD-7D9A-44D1-AE7E-BD94BC9F53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21" name="Shape 3" hidden="1">
          <a:extLst>
            <a:ext uri="{FF2B5EF4-FFF2-40B4-BE49-F238E27FC236}">
              <a16:creationId xmlns:a16="http://schemas.microsoft.com/office/drawing/2014/main" id="{A06F8B16-A4FA-434D-BBE7-CF3CB5DBC0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22" name="Shape 3" hidden="1">
          <a:extLst>
            <a:ext uri="{FF2B5EF4-FFF2-40B4-BE49-F238E27FC236}">
              <a16:creationId xmlns:a16="http://schemas.microsoft.com/office/drawing/2014/main" id="{73281A1A-F593-43E2-99DA-6EF33D1282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23" name="Shape 3" hidden="1">
          <a:extLst>
            <a:ext uri="{FF2B5EF4-FFF2-40B4-BE49-F238E27FC236}">
              <a16:creationId xmlns:a16="http://schemas.microsoft.com/office/drawing/2014/main" id="{F0BE18D6-4946-4FE8-A0C1-880A598DD1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24" name="Shape 3" hidden="1">
          <a:extLst>
            <a:ext uri="{FF2B5EF4-FFF2-40B4-BE49-F238E27FC236}">
              <a16:creationId xmlns:a16="http://schemas.microsoft.com/office/drawing/2014/main" id="{2FB2C071-813F-4321-A330-DC866B8EC2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25" name="Shape 3" hidden="1">
          <a:extLst>
            <a:ext uri="{FF2B5EF4-FFF2-40B4-BE49-F238E27FC236}">
              <a16:creationId xmlns:a16="http://schemas.microsoft.com/office/drawing/2014/main" id="{D2A3B540-54E5-444B-B80F-A717A135B6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26" name="Shape 3" hidden="1">
          <a:extLst>
            <a:ext uri="{FF2B5EF4-FFF2-40B4-BE49-F238E27FC236}">
              <a16:creationId xmlns:a16="http://schemas.microsoft.com/office/drawing/2014/main" id="{1109A318-EB3C-492F-8FAE-0A98D73DAE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27" name="Shape 3" hidden="1">
          <a:extLst>
            <a:ext uri="{FF2B5EF4-FFF2-40B4-BE49-F238E27FC236}">
              <a16:creationId xmlns:a16="http://schemas.microsoft.com/office/drawing/2014/main" id="{2CE07D5C-B303-444B-9FD6-D91234A47E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28" name="Shape 3" hidden="1">
          <a:extLst>
            <a:ext uri="{FF2B5EF4-FFF2-40B4-BE49-F238E27FC236}">
              <a16:creationId xmlns:a16="http://schemas.microsoft.com/office/drawing/2014/main" id="{ED296B34-4D40-41BE-868E-53ADFB6620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29" name="Shape 3" hidden="1">
          <a:extLst>
            <a:ext uri="{FF2B5EF4-FFF2-40B4-BE49-F238E27FC236}">
              <a16:creationId xmlns:a16="http://schemas.microsoft.com/office/drawing/2014/main" id="{AE46EFD5-D958-452D-BB5E-67B39B3243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30" name="Shape 3" hidden="1">
          <a:extLst>
            <a:ext uri="{FF2B5EF4-FFF2-40B4-BE49-F238E27FC236}">
              <a16:creationId xmlns:a16="http://schemas.microsoft.com/office/drawing/2014/main" id="{D8872FFF-B274-4EA4-9E7C-69CC4B6B7E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31" name="Shape 3" hidden="1">
          <a:extLst>
            <a:ext uri="{FF2B5EF4-FFF2-40B4-BE49-F238E27FC236}">
              <a16:creationId xmlns:a16="http://schemas.microsoft.com/office/drawing/2014/main" id="{90BD745B-652C-4AEB-9D5D-4831092C4A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32" name="Shape 3" hidden="1">
          <a:extLst>
            <a:ext uri="{FF2B5EF4-FFF2-40B4-BE49-F238E27FC236}">
              <a16:creationId xmlns:a16="http://schemas.microsoft.com/office/drawing/2014/main" id="{68CEDF8B-B332-4F07-9194-331890CBC9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33" name="Shape 3" hidden="1">
          <a:extLst>
            <a:ext uri="{FF2B5EF4-FFF2-40B4-BE49-F238E27FC236}">
              <a16:creationId xmlns:a16="http://schemas.microsoft.com/office/drawing/2014/main" id="{21102753-A963-4407-8855-FA46720F7B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34" name="Shape 3" hidden="1">
          <a:extLst>
            <a:ext uri="{FF2B5EF4-FFF2-40B4-BE49-F238E27FC236}">
              <a16:creationId xmlns:a16="http://schemas.microsoft.com/office/drawing/2014/main" id="{6717D899-A0EC-4449-8F11-C73E08672F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35" name="Shape 3" hidden="1">
          <a:extLst>
            <a:ext uri="{FF2B5EF4-FFF2-40B4-BE49-F238E27FC236}">
              <a16:creationId xmlns:a16="http://schemas.microsoft.com/office/drawing/2014/main" id="{58221D63-6D9C-43B9-B13C-5B610518D9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36" name="Shape 3" hidden="1">
          <a:extLst>
            <a:ext uri="{FF2B5EF4-FFF2-40B4-BE49-F238E27FC236}">
              <a16:creationId xmlns:a16="http://schemas.microsoft.com/office/drawing/2014/main" id="{56127D54-ACEA-452F-8CC5-37E5FF984E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37" name="Shape 3" hidden="1">
          <a:extLst>
            <a:ext uri="{FF2B5EF4-FFF2-40B4-BE49-F238E27FC236}">
              <a16:creationId xmlns:a16="http://schemas.microsoft.com/office/drawing/2014/main" id="{EFE349B8-BD1E-4541-B779-E31868EC0D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38" name="Shape 3" hidden="1">
          <a:extLst>
            <a:ext uri="{FF2B5EF4-FFF2-40B4-BE49-F238E27FC236}">
              <a16:creationId xmlns:a16="http://schemas.microsoft.com/office/drawing/2014/main" id="{C9FB4F11-381E-4B03-8702-686505D98A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39" name="Shape 3" hidden="1">
          <a:extLst>
            <a:ext uri="{FF2B5EF4-FFF2-40B4-BE49-F238E27FC236}">
              <a16:creationId xmlns:a16="http://schemas.microsoft.com/office/drawing/2014/main" id="{869CE261-F5D2-4224-B9B9-A2C8507516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40" name="Shape 3" hidden="1">
          <a:extLst>
            <a:ext uri="{FF2B5EF4-FFF2-40B4-BE49-F238E27FC236}">
              <a16:creationId xmlns:a16="http://schemas.microsoft.com/office/drawing/2014/main" id="{253A01B7-B237-45F2-9698-064876B566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41" name="Shape 3" hidden="1">
          <a:extLst>
            <a:ext uri="{FF2B5EF4-FFF2-40B4-BE49-F238E27FC236}">
              <a16:creationId xmlns:a16="http://schemas.microsoft.com/office/drawing/2014/main" id="{80A1E2B2-51D5-48C2-AD4A-936264FBE8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42" name="Shape 3" hidden="1">
          <a:extLst>
            <a:ext uri="{FF2B5EF4-FFF2-40B4-BE49-F238E27FC236}">
              <a16:creationId xmlns:a16="http://schemas.microsoft.com/office/drawing/2014/main" id="{F4F1EE3A-5BAF-4ACA-B2F4-5440377396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43" name="Shape 3" hidden="1">
          <a:extLst>
            <a:ext uri="{FF2B5EF4-FFF2-40B4-BE49-F238E27FC236}">
              <a16:creationId xmlns:a16="http://schemas.microsoft.com/office/drawing/2014/main" id="{2DF98708-8793-4A7B-B6AD-5D0345A13F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44" name="Shape 3" hidden="1">
          <a:extLst>
            <a:ext uri="{FF2B5EF4-FFF2-40B4-BE49-F238E27FC236}">
              <a16:creationId xmlns:a16="http://schemas.microsoft.com/office/drawing/2014/main" id="{782A7555-638E-4479-A61D-4D0D9011AD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45" name="Shape 3" hidden="1">
          <a:extLst>
            <a:ext uri="{FF2B5EF4-FFF2-40B4-BE49-F238E27FC236}">
              <a16:creationId xmlns:a16="http://schemas.microsoft.com/office/drawing/2014/main" id="{7DAC6374-A6A7-49B5-A934-F98901B576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46" name="Shape 3" hidden="1">
          <a:extLst>
            <a:ext uri="{FF2B5EF4-FFF2-40B4-BE49-F238E27FC236}">
              <a16:creationId xmlns:a16="http://schemas.microsoft.com/office/drawing/2014/main" id="{969758EF-E020-49A4-A192-7DCF115AE2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47" name="Shape 3" hidden="1">
          <a:extLst>
            <a:ext uri="{FF2B5EF4-FFF2-40B4-BE49-F238E27FC236}">
              <a16:creationId xmlns:a16="http://schemas.microsoft.com/office/drawing/2014/main" id="{F955F243-5B67-40DD-AD55-B5684BDD1A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48" name="Shape 3" hidden="1">
          <a:extLst>
            <a:ext uri="{FF2B5EF4-FFF2-40B4-BE49-F238E27FC236}">
              <a16:creationId xmlns:a16="http://schemas.microsoft.com/office/drawing/2014/main" id="{A4D50632-31C0-4E09-8CAC-268CDFE23F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49" name="Shape 3" hidden="1">
          <a:extLst>
            <a:ext uri="{FF2B5EF4-FFF2-40B4-BE49-F238E27FC236}">
              <a16:creationId xmlns:a16="http://schemas.microsoft.com/office/drawing/2014/main" id="{C222464C-2675-4022-ACD8-A78C631AFF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50" name="Shape 3" hidden="1">
          <a:extLst>
            <a:ext uri="{FF2B5EF4-FFF2-40B4-BE49-F238E27FC236}">
              <a16:creationId xmlns:a16="http://schemas.microsoft.com/office/drawing/2014/main" id="{98F5CABF-4D09-4CEC-BA8C-EACB19EBB8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51" name="Shape 3" hidden="1">
          <a:extLst>
            <a:ext uri="{FF2B5EF4-FFF2-40B4-BE49-F238E27FC236}">
              <a16:creationId xmlns:a16="http://schemas.microsoft.com/office/drawing/2014/main" id="{5FAFDAAA-BF2A-47DA-93FC-272CBF5CC2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52" name="Shape 3" hidden="1">
          <a:extLst>
            <a:ext uri="{FF2B5EF4-FFF2-40B4-BE49-F238E27FC236}">
              <a16:creationId xmlns:a16="http://schemas.microsoft.com/office/drawing/2014/main" id="{D6865115-C3F9-4C85-91AB-CB1E43C2B5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53" name="Shape 3" hidden="1">
          <a:extLst>
            <a:ext uri="{FF2B5EF4-FFF2-40B4-BE49-F238E27FC236}">
              <a16:creationId xmlns:a16="http://schemas.microsoft.com/office/drawing/2014/main" id="{5F2FA758-3449-4553-A52E-B9AD948A11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54" name="Shape 3" hidden="1">
          <a:extLst>
            <a:ext uri="{FF2B5EF4-FFF2-40B4-BE49-F238E27FC236}">
              <a16:creationId xmlns:a16="http://schemas.microsoft.com/office/drawing/2014/main" id="{6C94EC0C-90DE-41A0-9A7E-78AF4BF0EC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55" name="Shape 3" hidden="1">
          <a:extLst>
            <a:ext uri="{FF2B5EF4-FFF2-40B4-BE49-F238E27FC236}">
              <a16:creationId xmlns:a16="http://schemas.microsoft.com/office/drawing/2014/main" id="{7E644C1A-FFAC-4C04-841D-79F360E175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56" name="Shape 3" hidden="1">
          <a:extLst>
            <a:ext uri="{FF2B5EF4-FFF2-40B4-BE49-F238E27FC236}">
              <a16:creationId xmlns:a16="http://schemas.microsoft.com/office/drawing/2014/main" id="{220E948F-35FA-467F-B67E-D21E7C4B0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57" name="Shape 3" hidden="1">
          <a:extLst>
            <a:ext uri="{FF2B5EF4-FFF2-40B4-BE49-F238E27FC236}">
              <a16:creationId xmlns:a16="http://schemas.microsoft.com/office/drawing/2014/main" id="{00D7F5B7-5E0C-49EC-8505-1B92D5FC87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58" name="Shape 3" hidden="1">
          <a:extLst>
            <a:ext uri="{FF2B5EF4-FFF2-40B4-BE49-F238E27FC236}">
              <a16:creationId xmlns:a16="http://schemas.microsoft.com/office/drawing/2014/main" id="{19710999-14A1-4AE2-AFDA-9714FAFB18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59" name="Shape 3" hidden="1">
          <a:extLst>
            <a:ext uri="{FF2B5EF4-FFF2-40B4-BE49-F238E27FC236}">
              <a16:creationId xmlns:a16="http://schemas.microsoft.com/office/drawing/2014/main" id="{E2843C44-0A13-44CE-AA9C-6CDEEE3F44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60" name="Shape 3" hidden="1">
          <a:extLst>
            <a:ext uri="{FF2B5EF4-FFF2-40B4-BE49-F238E27FC236}">
              <a16:creationId xmlns:a16="http://schemas.microsoft.com/office/drawing/2014/main" id="{FA3A6E6C-0527-49A6-BD3D-DCDA0FFB4A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61" name="Shape 3" hidden="1">
          <a:extLst>
            <a:ext uri="{FF2B5EF4-FFF2-40B4-BE49-F238E27FC236}">
              <a16:creationId xmlns:a16="http://schemas.microsoft.com/office/drawing/2014/main" id="{12B997AF-6972-4604-A7E1-1F968978CD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62" name="Shape 3" hidden="1">
          <a:extLst>
            <a:ext uri="{FF2B5EF4-FFF2-40B4-BE49-F238E27FC236}">
              <a16:creationId xmlns:a16="http://schemas.microsoft.com/office/drawing/2014/main" id="{0C215618-BF7F-4321-9A55-FCC1DB0BD3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63" name="Shape 3" hidden="1">
          <a:extLst>
            <a:ext uri="{FF2B5EF4-FFF2-40B4-BE49-F238E27FC236}">
              <a16:creationId xmlns:a16="http://schemas.microsoft.com/office/drawing/2014/main" id="{E4DB9052-BDFF-4DFD-A203-7E62C50C32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64" name="Shape 3" hidden="1">
          <a:extLst>
            <a:ext uri="{FF2B5EF4-FFF2-40B4-BE49-F238E27FC236}">
              <a16:creationId xmlns:a16="http://schemas.microsoft.com/office/drawing/2014/main" id="{C0A2319B-16F2-4305-99D4-156B3C699B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65" name="Shape 3" hidden="1">
          <a:extLst>
            <a:ext uri="{FF2B5EF4-FFF2-40B4-BE49-F238E27FC236}">
              <a16:creationId xmlns:a16="http://schemas.microsoft.com/office/drawing/2014/main" id="{D6A83E0D-AE89-4B80-9C08-03462B7CE5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66" name="Shape 3" hidden="1">
          <a:extLst>
            <a:ext uri="{FF2B5EF4-FFF2-40B4-BE49-F238E27FC236}">
              <a16:creationId xmlns:a16="http://schemas.microsoft.com/office/drawing/2014/main" id="{1AF684E6-8B9C-4C9F-A801-A81EC60131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67" name="Shape 3" hidden="1">
          <a:extLst>
            <a:ext uri="{FF2B5EF4-FFF2-40B4-BE49-F238E27FC236}">
              <a16:creationId xmlns:a16="http://schemas.microsoft.com/office/drawing/2014/main" id="{D9A8C5FB-BC74-44EB-A983-19113C25D7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68" name="Shape 3" hidden="1">
          <a:extLst>
            <a:ext uri="{FF2B5EF4-FFF2-40B4-BE49-F238E27FC236}">
              <a16:creationId xmlns:a16="http://schemas.microsoft.com/office/drawing/2014/main" id="{2F056B8E-BB9D-41BA-AEA7-BAC8AC3C2D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69" name="Shape 3" hidden="1">
          <a:extLst>
            <a:ext uri="{FF2B5EF4-FFF2-40B4-BE49-F238E27FC236}">
              <a16:creationId xmlns:a16="http://schemas.microsoft.com/office/drawing/2014/main" id="{E94EF042-8F76-4274-AA3C-4EA2B188E3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70" name="Shape 3" hidden="1">
          <a:extLst>
            <a:ext uri="{FF2B5EF4-FFF2-40B4-BE49-F238E27FC236}">
              <a16:creationId xmlns:a16="http://schemas.microsoft.com/office/drawing/2014/main" id="{2BF7D4E3-5989-4C38-8B04-A1B1DEB442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71" name="Shape 3" hidden="1">
          <a:extLst>
            <a:ext uri="{FF2B5EF4-FFF2-40B4-BE49-F238E27FC236}">
              <a16:creationId xmlns:a16="http://schemas.microsoft.com/office/drawing/2014/main" id="{587E7962-EE10-4D05-A985-A9F1A21E48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72" name="Shape 3" hidden="1">
          <a:extLst>
            <a:ext uri="{FF2B5EF4-FFF2-40B4-BE49-F238E27FC236}">
              <a16:creationId xmlns:a16="http://schemas.microsoft.com/office/drawing/2014/main" id="{CE304454-9E56-4AE0-80C7-E1561C746A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73" name="Shape 3" hidden="1">
          <a:extLst>
            <a:ext uri="{FF2B5EF4-FFF2-40B4-BE49-F238E27FC236}">
              <a16:creationId xmlns:a16="http://schemas.microsoft.com/office/drawing/2014/main" id="{A0D98CF9-6FE3-4CF0-B47F-D69810BEA4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74" name="Shape 3" hidden="1">
          <a:extLst>
            <a:ext uri="{FF2B5EF4-FFF2-40B4-BE49-F238E27FC236}">
              <a16:creationId xmlns:a16="http://schemas.microsoft.com/office/drawing/2014/main" id="{E46B702C-0A73-4C6F-84E2-9947F3D50C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75" name="Shape 3" hidden="1">
          <a:extLst>
            <a:ext uri="{FF2B5EF4-FFF2-40B4-BE49-F238E27FC236}">
              <a16:creationId xmlns:a16="http://schemas.microsoft.com/office/drawing/2014/main" id="{E3190FE4-064F-499A-8C00-50D371D7FA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76" name="Shape 3" hidden="1">
          <a:extLst>
            <a:ext uri="{FF2B5EF4-FFF2-40B4-BE49-F238E27FC236}">
              <a16:creationId xmlns:a16="http://schemas.microsoft.com/office/drawing/2014/main" id="{3365822B-3184-4AC0-85B8-8493D9586B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77" name="Shape 3" hidden="1">
          <a:extLst>
            <a:ext uri="{FF2B5EF4-FFF2-40B4-BE49-F238E27FC236}">
              <a16:creationId xmlns:a16="http://schemas.microsoft.com/office/drawing/2014/main" id="{75CCB1D4-264B-4E0C-B063-515E127E60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78" name="Shape 3" hidden="1">
          <a:extLst>
            <a:ext uri="{FF2B5EF4-FFF2-40B4-BE49-F238E27FC236}">
              <a16:creationId xmlns:a16="http://schemas.microsoft.com/office/drawing/2014/main" id="{FFA7E580-5994-449C-AA7B-2E2146C100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79" name="Shape 3" hidden="1">
          <a:extLst>
            <a:ext uri="{FF2B5EF4-FFF2-40B4-BE49-F238E27FC236}">
              <a16:creationId xmlns:a16="http://schemas.microsoft.com/office/drawing/2014/main" id="{653AB445-BB07-4AD0-86AF-599C506CA7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80" name="Shape 3" hidden="1">
          <a:extLst>
            <a:ext uri="{FF2B5EF4-FFF2-40B4-BE49-F238E27FC236}">
              <a16:creationId xmlns:a16="http://schemas.microsoft.com/office/drawing/2014/main" id="{0371A4B9-D47B-4EC4-8DF3-7715855BB9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81" name="Shape 3" hidden="1">
          <a:extLst>
            <a:ext uri="{FF2B5EF4-FFF2-40B4-BE49-F238E27FC236}">
              <a16:creationId xmlns:a16="http://schemas.microsoft.com/office/drawing/2014/main" id="{C1F8FAE8-2AFD-436C-925F-38D978E2E7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82" name="Shape 3" hidden="1">
          <a:extLst>
            <a:ext uri="{FF2B5EF4-FFF2-40B4-BE49-F238E27FC236}">
              <a16:creationId xmlns:a16="http://schemas.microsoft.com/office/drawing/2014/main" id="{63D8387E-8D00-4BF7-AB44-874705F141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83" name="Shape 3" hidden="1">
          <a:extLst>
            <a:ext uri="{FF2B5EF4-FFF2-40B4-BE49-F238E27FC236}">
              <a16:creationId xmlns:a16="http://schemas.microsoft.com/office/drawing/2014/main" id="{5F125C3A-9E6C-41D5-9DE4-E974714426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84" name="Shape 3" hidden="1">
          <a:extLst>
            <a:ext uri="{FF2B5EF4-FFF2-40B4-BE49-F238E27FC236}">
              <a16:creationId xmlns:a16="http://schemas.microsoft.com/office/drawing/2014/main" id="{77342E2B-79C7-40F2-8EF6-23F90E48D1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85" name="Shape 3" hidden="1">
          <a:extLst>
            <a:ext uri="{FF2B5EF4-FFF2-40B4-BE49-F238E27FC236}">
              <a16:creationId xmlns:a16="http://schemas.microsoft.com/office/drawing/2014/main" id="{FB847E81-7305-48A1-98D7-37805A208B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86" name="Shape 3" hidden="1">
          <a:extLst>
            <a:ext uri="{FF2B5EF4-FFF2-40B4-BE49-F238E27FC236}">
              <a16:creationId xmlns:a16="http://schemas.microsoft.com/office/drawing/2014/main" id="{7725117E-CE61-4AC9-82DE-93CC27D7AA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87" name="Shape 3" hidden="1">
          <a:extLst>
            <a:ext uri="{FF2B5EF4-FFF2-40B4-BE49-F238E27FC236}">
              <a16:creationId xmlns:a16="http://schemas.microsoft.com/office/drawing/2014/main" id="{6738361E-F595-4A87-A42A-0AB13F0F5B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88" name="Shape 3" hidden="1">
          <a:extLst>
            <a:ext uri="{FF2B5EF4-FFF2-40B4-BE49-F238E27FC236}">
              <a16:creationId xmlns:a16="http://schemas.microsoft.com/office/drawing/2014/main" id="{AE488236-FACB-4137-8155-7AACD186D6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89" name="Shape 3" hidden="1">
          <a:extLst>
            <a:ext uri="{FF2B5EF4-FFF2-40B4-BE49-F238E27FC236}">
              <a16:creationId xmlns:a16="http://schemas.microsoft.com/office/drawing/2014/main" id="{64070B51-58A4-4D28-9C77-B4C8913F1E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90" name="Shape 3" hidden="1">
          <a:extLst>
            <a:ext uri="{FF2B5EF4-FFF2-40B4-BE49-F238E27FC236}">
              <a16:creationId xmlns:a16="http://schemas.microsoft.com/office/drawing/2014/main" id="{6D2DAAC7-9BBF-4BF4-9114-DAE4381AA5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91" name="Shape 3" hidden="1">
          <a:extLst>
            <a:ext uri="{FF2B5EF4-FFF2-40B4-BE49-F238E27FC236}">
              <a16:creationId xmlns:a16="http://schemas.microsoft.com/office/drawing/2014/main" id="{98258FE6-6E17-4BCA-89A0-4832F0723D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92" name="Shape 3" hidden="1">
          <a:extLst>
            <a:ext uri="{FF2B5EF4-FFF2-40B4-BE49-F238E27FC236}">
              <a16:creationId xmlns:a16="http://schemas.microsoft.com/office/drawing/2014/main" id="{F17C8C82-805E-4C0C-A3A0-61A1387143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93" name="Shape 3" hidden="1">
          <a:extLst>
            <a:ext uri="{FF2B5EF4-FFF2-40B4-BE49-F238E27FC236}">
              <a16:creationId xmlns:a16="http://schemas.microsoft.com/office/drawing/2014/main" id="{147AF082-4116-4773-AD1B-9DD517E526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94" name="Shape 3" hidden="1">
          <a:extLst>
            <a:ext uri="{FF2B5EF4-FFF2-40B4-BE49-F238E27FC236}">
              <a16:creationId xmlns:a16="http://schemas.microsoft.com/office/drawing/2014/main" id="{616CD40D-FDFF-4C33-BADE-C8BA6E835A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95" name="Shape 3" hidden="1">
          <a:extLst>
            <a:ext uri="{FF2B5EF4-FFF2-40B4-BE49-F238E27FC236}">
              <a16:creationId xmlns:a16="http://schemas.microsoft.com/office/drawing/2014/main" id="{757CAB3F-6734-45B8-9218-D836C54913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96" name="Shape 3" hidden="1">
          <a:extLst>
            <a:ext uri="{FF2B5EF4-FFF2-40B4-BE49-F238E27FC236}">
              <a16:creationId xmlns:a16="http://schemas.microsoft.com/office/drawing/2014/main" id="{6307031F-88D1-4BCD-BF3C-7647C15AF9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97" name="Shape 3" hidden="1">
          <a:extLst>
            <a:ext uri="{FF2B5EF4-FFF2-40B4-BE49-F238E27FC236}">
              <a16:creationId xmlns:a16="http://schemas.microsoft.com/office/drawing/2014/main" id="{3DB7E280-0276-4C99-86CD-790519C894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98" name="Shape 3" hidden="1">
          <a:extLst>
            <a:ext uri="{FF2B5EF4-FFF2-40B4-BE49-F238E27FC236}">
              <a16:creationId xmlns:a16="http://schemas.microsoft.com/office/drawing/2014/main" id="{C7E8A1BF-21B9-4EEC-B9C1-375ECEB930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99" name="Shape 3" hidden="1">
          <a:extLst>
            <a:ext uri="{FF2B5EF4-FFF2-40B4-BE49-F238E27FC236}">
              <a16:creationId xmlns:a16="http://schemas.microsoft.com/office/drawing/2014/main" id="{255DD091-2C65-46A0-852B-9A146F1023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00" name="Shape 3" hidden="1">
          <a:extLst>
            <a:ext uri="{FF2B5EF4-FFF2-40B4-BE49-F238E27FC236}">
              <a16:creationId xmlns:a16="http://schemas.microsoft.com/office/drawing/2014/main" id="{1583EB0D-D021-4460-B83B-FF138F4FC1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01" name="Shape 3" hidden="1">
          <a:extLst>
            <a:ext uri="{FF2B5EF4-FFF2-40B4-BE49-F238E27FC236}">
              <a16:creationId xmlns:a16="http://schemas.microsoft.com/office/drawing/2014/main" id="{19CF965A-89E9-461A-9AA5-E30B09EEBD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02" name="Shape 3" hidden="1">
          <a:extLst>
            <a:ext uri="{FF2B5EF4-FFF2-40B4-BE49-F238E27FC236}">
              <a16:creationId xmlns:a16="http://schemas.microsoft.com/office/drawing/2014/main" id="{850739BE-F2F3-41D3-8B11-55F32C01A3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03" name="Shape 3" hidden="1">
          <a:extLst>
            <a:ext uri="{FF2B5EF4-FFF2-40B4-BE49-F238E27FC236}">
              <a16:creationId xmlns:a16="http://schemas.microsoft.com/office/drawing/2014/main" id="{CA45672B-66C7-4E6B-AB84-C13BE1CAEF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04" name="Shape 3" hidden="1">
          <a:extLst>
            <a:ext uri="{FF2B5EF4-FFF2-40B4-BE49-F238E27FC236}">
              <a16:creationId xmlns:a16="http://schemas.microsoft.com/office/drawing/2014/main" id="{04A02502-F428-4925-AF24-9077BDFF33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05" name="Shape 3" hidden="1">
          <a:extLst>
            <a:ext uri="{FF2B5EF4-FFF2-40B4-BE49-F238E27FC236}">
              <a16:creationId xmlns:a16="http://schemas.microsoft.com/office/drawing/2014/main" id="{425761BA-7AFD-49DA-94F6-4AFFFAA30E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06" name="Shape 3" hidden="1">
          <a:extLst>
            <a:ext uri="{FF2B5EF4-FFF2-40B4-BE49-F238E27FC236}">
              <a16:creationId xmlns:a16="http://schemas.microsoft.com/office/drawing/2014/main" id="{50FCFFD6-688C-4ECA-A440-11AE897E7E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07" name="Shape 3" hidden="1">
          <a:extLst>
            <a:ext uri="{FF2B5EF4-FFF2-40B4-BE49-F238E27FC236}">
              <a16:creationId xmlns:a16="http://schemas.microsoft.com/office/drawing/2014/main" id="{4F19E9C1-3857-477D-9172-4248CECB36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08" name="Shape 3" hidden="1">
          <a:extLst>
            <a:ext uri="{FF2B5EF4-FFF2-40B4-BE49-F238E27FC236}">
              <a16:creationId xmlns:a16="http://schemas.microsoft.com/office/drawing/2014/main" id="{19924D31-336B-4C2E-A215-49A91ED3F6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09" name="Shape 3" hidden="1">
          <a:extLst>
            <a:ext uri="{FF2B5EF4-FFF2-40B4-BE49-F238E27FC236}">
              <a16:creationId xmlns:a16="http://schemas.microsoft.com/office/drawing/2014/main" id="{EA53C435-4299-4599-92AB-8464A7EA7C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10" name="Shape 3" hidden="1">
          <a:extLst>
            <a:ext uri="{FF2B5EF4-FFF2-40B4-BE49-F238E27FC236}">
              <a16:creationId xmlns:a16="http://schemas.microsoft.com/office/drawing/2014/main" id="{D6531A15-41C6-4F4A-A1BE-E39C0FA616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11" name="Shape 3" hidden="1">
          <a:extLst>
            <a:ext uri="{FF2B5EF4-FFF2-40B4-BE49-F238E27FC236}">
              <a16:creationId xmlns:a16="http://schemas.microsoft.com/office/drawing/2014/main" id="{A56366E4-CA1A-4993-8472-DD63010DC9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12" name="Shape 3" hidden="1">
          <a:extLst>
            <a:ext uri="{FF2B5EF4-FFF2-40B4-BE49-F238E27FC236}">
              <a16:creationId xmlns:a16="http://schemas.microsoft.com/office/drawing/2014/main" id="{04908D72-5FF7-4C53-8AF2-3EFE9FE338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13" name="Shape 3" hidden="1">
          <a:extLst>
            <a:ext uri="{FF2B5EF4-FFF2-40B4-BE49-F238E27FC236}">
              <a16:creationId xmlns:a16="http://schemas.microsoft.com/office/drawing/2014/main" id="{517B2A06-D7B8-4DCF-887F-88658832E8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14" name="Shape 3" hidden="1">
          <a:extLst>
            <a:ext uri="{FF2B5EF4-FFF2-40B4-BE49-F238E27FC236}">
              <a16:creationId xmlns:a16="http://schemas.microsoft.com/office/drawing/2014/main" id="{EEABC491-86DF-4B55-91A1-008B29EAB2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15" name="Shape 3" hidden="1">
          <a:extLst>
            <a:ext uri="{FF2B5EF4-FFF2-40B4-BE49-F238E27FC236}">
              <a16:creationId xmlns:a16="http://schemas.microsoft.com/office/drawing/2014/main" id="{3E7D8814-E1C0-4672-90E6-E8AB3A7D8B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16" name="Shape 3" hidden="1">
          <a:extLst>
            <a:ext uri="{FF2B5EF4-FFF2-40B4-BE49-F238E27FC236}">
              <a16:creationId xmlns:a16="http://schemas.microsoft.com/office/drawing/2014/main" id="{530C58AA-038B-452F-8D82-37AEBA2F48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17" name="Shape 3" hidden="1">
          <a:extLst>
            <a:ext uri="{FF2B5EF4-FFF2-40B4-BE49-F238E27FC236}">
              <a16:creationId xmlns:a16="http://schemas.microsoft.com/office/drawing/2014/main" id="{3E4F0B8C-FCD2-408B-A9B7-4C03DE03C1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18" name="Shape 3" hidden="1">
          <a:extLst>
            <a:ext uri="{FF2B5EF4-FFF2-40B4-BE49-F238E27FC236}">
              <a16:creationId xmlns:a16="http://schemas.microsoft.com/office/drawing/2014/main" id="{FFEEC40F-F949-478F-92A1-7592942531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19" name="Shape 3" hidden="1">
          <a:extLst>
            <a:ext uri="{FF2B5EF4-FFF2-40B4-BE49-F238E27FC236}">
              <a16:creationId xmlns:a16="http://schemas.microsoft.com/office/drawing/2014/main" id="{606FBC43-7E30-4500-89F0-D3CB334BC5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20" name="Shape 3" hidden="1">
          <a:extLst>
            <a:ext uri="{FF2B5EF4-FFF2-40B4-BE49-F238E27FC236}">
              <a16:creationId xmlns:a16="http://schemas.microsoft.com/office/drawing/2014/main" id="{741BF930-36B1-41E0-8429-CD0C43D852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21" name="Shape 3" hidden="1">
          <a:extLst>
            <a:ext uri="{FF2B5EF4-FFF2-40B4-BE49-F238E27FC236}">
              <a16:creationId xmlns:a16="http://schemas.microsoft.com/office/drawing/2014/main" id="{9947A3E6-C695-4502-9983-1361984BBB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22" name="Shape 3" hidden="1">
          <a:extLst>
            <a:ext uri="{FF2B5EF4-FFF2-40B4-BE49-F238E27FC236}">
              <a16:creationId xmlns:a16="http://schemas.microsoft.com/office/drawing/2014/main" id="{6EB93F34-8CA3-43DB-AFA2-A65990F6AA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23" name="Shape 3" hidden="1">
          <a:extLst>
            <a:ext uri="{FF2B5EF4-FFF2-40B4-BE49-F238E27FC236}">
              <a16:creationId xmlns:a16="http://schemas.microsoft.com/office/drawing/2014/main" id="{FB715740-8AEB-4172-BCD1-42D4D12CB8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24" name="Shape 3" hidden="1">
          <a:extLst>
            <a:ext uri="{FF2B5EF4-FFF2-40B4-BE49-F238E27FC236}">
              <a16:creationId xmlns:a16="http://schemas.microsoft.com/office/drawing/2014/main" id="{88CB7175-11E8-41B7-9835-7ACBFD0600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25" name="Shape 3" hidden="1">
          <a:extLst>
            <a:ext uri="{FF2B5EF4-FFF2-40B4-BE49-F238E27FC236}">
              <a16:creationId xmlns:a16="http://schemas.microsoft.com/office/drawing/2014/main" id="{D693E649-0F1A-4A61-9B1C-EF5CEFFA80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26" name="Shape 3" hidden="1">
          <a:extLst>
            <a:ext uri="{FF2B5EF4-FFF2-40B4-BE49-F238E27FC236}">
              <a16:creationId xmlns:a16="http://schemas.microsoft.com/office/drawing/2014/main" id="{0A20B8A1-ECF3-4CD7-BEB9-C071AC8DD2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27" name="Shape 3" hidden="1">
          <a:extLst>
            <a:ext uri="{FF2B5EF4-FFF2-40B4-BE49-F238E27FC236}">
              <a16:creationId xmlns:a16="http://schemas.microsoft.com/office/drawing/2014/main" id="{4C442C71-E63E-48FE-BA99-E934D829CF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28" name="Shape 3" hidden="1">
          <a:extLst>
            <a:ext uri="{FF2B5EF4-FFF2-40B4-BE49-F238E27FC236}">
              <a16:creationId xmlns:a16="http://schemas.microsoft.com/office/drawing/2014/main" id="{FB628C3E-423C-477B-B2FC-1DB3632063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29" name="Shape 3" hidden="1">
          <a:extLst>
            <a:ext uri="{FF2B5EF4-FFF2-40B4-BE49-F238E27FC236}">
              <a16:creationId xmlns:a16="http://schemas.microsoft.com/office/drawing/2014/main" id="{4A55F9DD-DEF5-4ACF-8B19-FF0877D42A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30" name="Shape 3" hidden="1">
          <a:extLst>
            <a:ext uri="{FF2B5EF4-FFF2-40B4-BE49-F238E27FC236}">
              <a16:creationId xmlns:a16="http://schemas.microsoft.com/office/drawing/2014/main" id="{BDF5166F-D5E7-4DBB-9435-1F97BA1644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31" name="Shape 3" hidden="1">
          <a:extLst>
            <a:ext uri="{FF2B5EF4-FFF2-40B4-BE49-F238E27FC236}">
              <a16:creationId xmlns:a16="http://schemas.microsoft.com/office/drawing/2014/main" id="{9AB9629F-E706-46B3-A047-179EBB231E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32" name="Shape 3" hidden="1">
          <a:extLst>
            <a:ext uri="{FF2B5EF4-FFF2-40B4-BE49-F238E27FC236}">
              <a16:creationId xmlns:a16="http://schemas.microsoft.com/office/drawing/2014/main" id="{4B615A8D-34F2-48A9-AD8A-A28279CF3C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33" name="Shape 3" hidden="1">
          <a:extLst>
            <a:ext uri="{FF2B5EF4-FFF2-40B4-BE49-F238E27FC236}">
              <a16:creationId xmlns:a16="http://schemas.microsoft.com/office/drawing/2014/main" id="{045299D8-0773-4681-9F86-7C577BD5A5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34" name="Shape 3" hidden="1">
          <a:extLst>
            <a:ext uri="{FF2B5EF4-FFF2-40B4-BE49-F238E27FC236}">
              <a16:creationId xmlns:a16="http://schemas.microsoft.com/office/drawing/2014/main" id="{EABEF927-B188-4F77-99B7-84CB4FEE56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35" name="Shape 3" hidden="1">
          <a:extLst>
            <a:ext uri="{FF2B5EF4-FFF2-40B4-BE49-F238E27FC236}">
              <a16:creationId xmlns:a16="http://schemas.microsoft.com/office/drawing/2014/main" id="{C7CEC540-BFC0-4DD5-AA0D-324AAC794C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36" name="Shape 3" hidden="1">
          <a:extLst>
            <a:ext uri="{FF2B5EF4-FFF2-40B4-BE49-F238E27FC236}">
              <a16:creationId xmlns:a16="http://schemas.microsoft.com/office/drawing/2014/main" id="{966097A4-D581-4D01-A97C-A2C77CD8B4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37" name="Shape 3" hidden="1">
          <a:extLst>
            <a:ext uri="{FF2B5EF4-FFF2-40B4-BE49-F238E27FC236}">
              <a16:creationId xmlns:a16="http://schemas.microsoft.com/office/drawing/2014/main" id="{6833319B-D783-4A5B-820B-32DFD26749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38" name="Shape 3" hidden="1">
          <a:extLst>
            <a:ext uri="{FF2B5EF4-FFF2-40B4-BE49-F238E27FC236}">
              <a16:creationId xmlns:a16="http://schemas.microsoft.com/office/drawing/2014/main" id="{BA3969B5-062F-4B7C-B8F5-49B36AA71D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39" name="Shape 3" hidden="1">
          <a:extLst>
            <a:ext uri="{FF2B5EF4-FFF2-40B4-BE49-F238E27FC236}">
              <a16:creationId xmlns:a16="http://schemas.microsoft.com/office/drawing/2014/main" id="{8B5CD25C-80E9-4924-B1A8-ED9C149C2B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40" name="Shape 3" hidden="1">
          <a:extLst>
            <a:ext uri="{FF2B5EF4-FFF2-40B4-BE49-F238E27FC236}">
              <a16:creationId xmlns:a16="http://schemas.microsoft.com/office/drawing/2014/main" id="{2E446B4E-D7B8-4366-BC9B-237D8672E7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41" name="Shape 3" hidden="1">
          <a:extLst>
            <a:ext uri="{FF2B5EF4-FFF2-40B4-BE49-F238E27FC236}">
              <a16:creationId xmlns:a16="http://schemas.microsoft.com/office/drawing/2014/main" id="{E7681063-53D5-42FB-9CC9-9B1A7DFCFB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42" name="Shape 3" hidden="1">
          <a:extLst>
            <a:ext uri="{FF2B5EF4-FFF2-40B4-BE49-F238E27FC236}">
              <a16:creationId xmlns:a16="http://schemas.microsoft.com/office/drawing/2014/main" id="{680B1BE7-30F0-412F-A2E1-5410C6BE3F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43" name="Shape 3" hidden="1">
          <a:extLst>
            <a:ext uri="{FF2B5EF4-FFF2-40B4-BE49-F238E27FC236}">
              <a16:creationId xmlns:a16="http://schemas.microsoft.com/office/drawing/2014/main" id="{D401C9CF-4B18-429B-BEB0-AFB354D530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44" name="Shape 3" hidden="1">
          <a:extLst>
            <a:ext uri="{FF2B5EF4-FFF2-40B4-BE49-F238E27FC236}">
              <a16:creationId xmlns:a16="http://schemas.microsoft.com/office/drawing/2014/main" id="{8664CAFF-5124-4219-A713-DA1FF92C9B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45" name="Shape 3" hidden="1">
          <a:extLst>
            <a:ext uri="{FF2B5EF4-FFF2-40B4-BE49-F238E27FC236}">
              <a16:creationId xmlns:a16="http://schemas.microsoft.com/office/drawing/2014/main" id="{7C7F7886-74AC-407B-8CBA-E5A03869AE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46" name="Shape 3" hidden="1">
          <a:extLst>
            <a:ext uri="{FF2B5EF4-FFF2-40B4-BE49-F238E27FC236}">
              <a16:creationId xmlns:a16="http://schemas.microsoft.com/office/drawing/2014/main" id="{E8087202-6CD0-4831-87C2-A4F6943EC7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47" name="Shape 3" hidden="1">
          <a:extLst>
            <a:ext uri="{FF2B5EF4-FFF2-40B4-BE49-F238E27FC236}">
              <a16:creationId xmlns:a16="http://schemas.microsoft.com/office/drawing/2014/main" id="{0FA4367A-1AC9-4DF0-A855-4FF582AF74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48" name="Shape 3" hidden="1">
          <a:extLst>
            <a:ext uri="{FF2B5EF4-FFF2-40B4-BE49-F238E27FC236}">
              <a16:creationId xmlns:a16="http://schemas.microsoft.com/office/drawing/2014/main" id="{64FAC699-FDED-41A2-8CFF-8CB1E268ED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49" name="Shape 3" hidden="1">
          <a:extLst>
            <a:ext uri="{FF2B5EF4-FFF2-40B4-BE49-F238E27FC236}">
              <a16:creationId xmlns:a16="http://schemas.microsoft.com/office/drawing/2014/main" id="{7EDEE89A-7FB9-4D02-AAC7-5E0BA5D9DF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50" name="Shape 3" hidden="1">
          <a:extLst>
            <a:ext uri="{FF2B5EF4-FFF2-40B4-BE49-F238E27FC236}">
              <a16:creationId xmlns:a16="http://schemas.microsoft.com/office/drawing/2014/main" id="{4874C29A-E281-49D4-8196-B7E8CB4CCC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51" name="Shape 3" hidden="1">
          <a:extLst>
            <a:ext uri="{FF2B5EF4-FFF2-40B4-BE49-F238E27FC236}">
              <a16:creationId xmlns:a16="http://schemas.microsoft.com/office/drawing/2014/main" id="{7AC9EF9F-FBD4-4DB7-B7C6-26B9CB5D0E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52" name="Shape 3" hidden="1">
          <a:extLst>
            <a:ext uri="{FF2B5EF4-FFF2-40B4-BE49-F238E27FC236}">
              <a16:creationId xmlns:a16="http://schemas.microsoft.com/office/drawing/2014/main" id="{7DB379AA-FD92-4A93-BE94-3C544256F9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53" name="Shape 3" hidden="1">
          <a:extLst>
            <a:ext uri="{FF2B5EF4-FFF2-40B4-BE49-F238E27FC236}">
              <a16:creationId xmlns:a16="http://schemas.microsoft.com/office/drawing/2014/main" id="{4F098744-8A63-490A-A21D-D9D3507620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54" name="Shape 3" hidden="1">
          <a:extLst>
            <a:ext uri="{FF2B5EF4-FFF2-40B4-BE49-F238E27FC236}">
              <a16:creationId xmlns:a16="http://schemas.microsoft.com/office/drawing/2014/main" id="{995FC0C9-C09C-4C17-A6D3-AA65D1814C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55" name="Shape 3" hidden="1">
          <a:extLst>
            <a:ext uri="{FF2B5EF4-FFF2-40B4-BE49-F238E27FC236}">
              <a16:creationId xmlns:a16="http://schemas.microsoft.com/office/drawing/2014/main" id="{BA905AF3-E217-4F4D-8CD5-EB2B481B8F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56" name="Shape 3" hidden="1">
          <a:extLst>
            <a:ext uri="{FF2B5EF4-FFF2-40B4-BE49-F238E27FC236}">
              <a16:creationId xmlns:a16="http://schemas.microsoft.com/office/drawing/2014/main" id="{42A103A2-C609-495D-BA84-C5AC4D436A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57" name="Shape 3" hidden="1">
          <a:extLst>
            <a:ext uri="{FF2B5EF4-FFF2-40B4-BE49-F238E27FC236}">
              <a16:creationId xmlns:a16="http://schemas.microsoft.com/office/drawing/2014/main" id="{9CC355D3-4EFB-4A83-A52F-1A715A6405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58" name="Shape 3" hidden="1">
          <a:extLst>
            <a:ext uri="{FF2B5EF4-FFF2-40B4-BE49-F238E27FC236}">
              <a16:creationId xmlns:a16="http://schemas.microsoft.com/office/drawing/2014/main" id="{678D6B8F-3CA2-447E-ABD6-999C78D247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59" name="Shape 3" hidden="1">
          <a:extLst>
            <a:ext uri="{FF2B5EF4-FFF2-40B4-BE49-F238E27FC236}">
              <a16:creationId xmlns:a16="http://schemas.microsoft.com/office/drawing/2014/main" id="{58AED37C-B6E8-4708-8C08-2EE3BA0A22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60" name="Shape 3" hidden="1">
          <a:extLst>
            <a:ext uri="{FF2B5EF4-FFF2-40B4-BE49-F238E27FC236}">
              <a16:creationId xmlns:a16="http://schemas.microsoft.com/office/drawing/2014/main" id="{24D2D039-6A25-4816-8467-215C82317E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61" name="Shape 3" hidden="1">
          <a:extLst>
            <a:ext uri="{FF2B5EF4-FFF2-40B4-BE49-F238E27FC236}">
              <a16:creationId xmlns:a16="http://schemas.microsoft.com/office/drawing/2014/main" id="{1E94E520-CF4A-4CD9-B473-560B9F532B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62" name="Shape 3" hidden="1">
          <a:extLst>
            <a:ext uri="{FF2B5EF4-FFF2-40B4-BE49-F238E27FC236}">
              <a16:creationId xmlns:a16="http://schemas.microsoft.com/office/drawing/2014/main" id="{F2E37981-7EA4-444B-87FC-4F065AD67F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63" name="Shape 3" hidden="1">
          <a:extLst>
            <a:ext uri="{FF2B5EF4-FFF2-40B4-BE49-F238E27FC236}">
              <a16:creationId xmlns:a16="http://schemas.microsoft.com/office/drawing/2014/main" id="{2C8AB6E0-020C-4843-BAE0-145D1CE045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64" name="Shape 3" hidden="1">
          <a:extLst>
            <a:ext uri="{FF2B5EF4-FFF2-40B4-BE49-F238E27FC236}">
              <a16:creationId xmlns:a16="http://schemas.microsoft.com/office/drawing/2014/main" id="{EEEBE5D0-34E1-4D15-A549-C4CA9536C5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65" name="Shape 3" hidden="1">
          <a:extLst>
            <a:ext uri="{FF2B5EF4-FFF2-40B4-BE49-F238E27FC236}">
              <a16:creationId xmlns:a16="http://schemas.microsoft.com/office/drawing/2014/main" id="{E93FBA2B-6A49-4749-ADF1-E226F76C96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66" name="Shape 3" hidden="1">
          <a:extLst>
            <a:ext uri="{FF2B5EF4-FFF2-40B4-BE49-F238E27FC236}">
              <a16:creationId xmlns:a16="http://schemas.microsoft.com/office/drawing/2014/main" id="{AE9EFE9E-0D2E-4D10-8137-D2C51AC323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67" name="Shape 3" hidden="1">
          <a:extLst>
            <a:ext uri="{FF2B5EF4-FFF2-40B4-BE49-F238E27FC236}">
              <a16:creationId xmlns:a16="http://schemas.microsoft.com/office/drawing/2014/main" id="{4AE1CE70-47A3-4437-94C8-FFDBA4ABBE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68" name="Shape 3" hidden="1">
          <a:extLst>
            <a:ext uri="{FF2B5EF4-FFF2-40B4-BE49-F238E27FC236}">
              <a16:creationId xmlns:a16="http://schemas.microsoft.com/office/drawing/2014/main" id="{313F4583-F2FE-41D7-9E18-6892D79383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69" name="Shape 3" hidden="1">
          <a:extLst>
            <a:ext uri="{FF2B5EF4-FFF2-40B4-BE49-F238E27FC236}">
              <a16:creationId xmlns:a16="http://schemas.microsoft.com/office/drawing/2014/main" id="{ED926B1C-63E2-463B-BD27-A1AC80FECB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70" name="Shape 3" hidden="1">
          <a:extLst>
            <a:ext uri="{FF2B5EF4-FFF2-40B4-BE49-F238E27FC236}">
              <a16:creationId xmlns:a16="http://schemas.microsoft.com/office/drawing/2014/main" id="{85843A7F-DD01-4EF5-9973-19A691E185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71" name="Shape 3" hidden="1">
          <a:extLst>
            <a:ext uri="{FF2B5EF4-FFF2-40B4-BE49-F238E27FC236}">
              <a16:creationId xmlns:a16="http://schemas.microsoft.com/office/drawing/2014/main" id="{9B5A4886-4ACA-4287-BA75-D7A9F8AC4A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72" name="Shape 3" hidden="1">
          <a:extLst>
            <a:ext uri="{FF2B5EF4-FFF2-40B4-BE49-F238E27FC236}">
              <a16:creationId xmlns:a16="http://schemas.microsoft.com/office/drawing/2014/main" id="{F7557A47-B667-4E4E-A9CE-DDC43B0BAD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73" name="Shape 3" hidden="1">
          <a:extLst>
            <a:ext uri="{FF2B5EF4-FFF2-40B4-BE49-F238E27FC236}">
              <a16:creationId xmlns:a16="http://schemas.microsoft.com/office/drawing/2014/main" id="{2936F68C-FBF3-4976-BACA-EF061ACB19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74" name="Shape 3" hidden="1">
          <a:extLst>
            <a:ext uri="{FF2B5EF4-FFF2-40B4-BE49-F238E27FC236}">
              <a16:creationId xmlns:a16="http://schemas.microsoft.com/office/drawing/2014/main" id="{866F4B79-E431-4962-AB46-38C2A5B9E5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75" name="Shape 3" hidden="1">
          <a:extLst>
            <a:ext uri="{FF2B5EF4-FFF2-40B4-BE49-F238E27FC236}">
              <a16:creationId xmlns:a16="http://schemas.microsoft.com/office/drawing/2014/main" id="{FF1E2D1C-3906-4479-8C7D-162D2ED460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76" name="Shape 3" hidden="1">
          <a:extLst>
            <a:ext uri="{FF2B5EF4-FFF2-40B4-BE49-F238E27FC236}">
              <a16:creationId xmlns:a16="http://schemas.microsoft.com/office/drawing/2014/main" id="{7F389CEF-A113-4C85-8F15-5DAADBF1E2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77" name="Shape 3" hidden="1">
          <a:extLst>
            <a:ext uri="{FF2B5EF4-FFF2-40B4-BE49-F238E27FC236}">
              <a16:creationId xmlns:a16="http://schemas.microsoft.com/office/drawing/2014/main" id="{0B05B0EF-3411-4C43-8DCB-AF4D6F7F9F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78" name="Shape 3" hidden="1">
          <a:extLst>
            <a:ext uri="{FF2B5EF4-FFF2-40B4-BE49-F238E27FC236}">
              <a16:creationId xmlns:a16="http://schemas.microsoft.com/office/drawing/2014/main" id="{BE2CF85A-B9B5-45E6-98D0-4400AAD29E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79" name="Shape 3" hidden="1">
          <a:extLst>
            <a:ext uri="{FF2B5EF4-FFF2-40B4-BE49-F238E27FC236}">
              <a16:creationId xmlns:a16="http://schemas.microsoft.com/office/drawing/2014/main" id="{63E208D3-362F-4C70-8956-5F89444241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80" name="Shape 3" hidden="1">
          <a:extLst>
            <a:ext uri="{FF2B5EF4-FFF2-40B4-BE49-F238E27FC236}">
              <a16:creationId xmlns:a16="http://schemas.microsoft.com/office/drawing/2014/main" id="{CB8EEEAB-833D-4A3A-8F77-D738328BD5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81" name="Shape 3" hidden="1">
          <a:extLst>
            <a:ext uri="{FF2B5EF4-FFF2-40B4-BE49-F238E27FC236}">
              <a16:creationId xmlns:a16="http://schemas.microsoft.com/office/drawing/2014/main" id="{C3F70FE0-B527-47E3-BAC4-71F79DF9C0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82" name="Shape 3" hidden="1">
          <a:extLst>
            <a:ext uri="{FF2B5EF4-FFF2-40B4-BE49-F238E27FC236}">
              <a16:creationId xmlns:a16="http://schemas.microsoft.com/office/drawing/2014/main" id="{EB3718E2-145C-4CF4-92EA-1975F550B5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83" name="Shape 3" hidden="1">
          <a:extLst>
            <a:ext uri="{FF2B5EF4-FFF2-40B4-BE49-F238E27FC236}">
              <a16:creationId xmlns:a16="http://schemas.microsoft.com/office/drawing/2014/main" id="{91A61B31-43D1-43E3-8C3E-8CE1C2B0E0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84" name="Shape 3" hidden="1">
          <a:extLst>
            <a:ext uri="{FF2B5EF4-FFF2-40B4-BE49-F238E27FC236}">
              <a16:creationId xmlns:a16="http://schemas.microsoft.com/office/drawing/2014/main" id="{0F0AF0AB-90BA-4C72-83EB-7A3457C67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85" name="Shape 3" hidden="1">
          <a:extLst>
            <a:ext uri="{FF2B5EF4-FFF2-40B4-BE49-F238E27FC236}">
              <a16:creationId xmlns:a16="http://schemas.microsoft.com/office/drawing/2014/main" id="{BE25DD7A-7C41-43F5-B2CA-1F0D4C49AC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86" name="Shape 3" hidden="1">
          <a:extLst>
            <a:ext uri="{FF2B5EF4-FFF2-40B4-BE49-F238E27FC236}">
              <a16:creationId xmlns:a16="http://schemas.microsoft.com/office/drawing/2014/main" id="{E96B67FA-ED4A-44A9-A45E-F4AC6C2602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87" name="Shape 3" hidden="1">
          <a:extLst>
            <a:ext uri="{FF2B5EF4-FFF2-40B4-BE49-F238E27FC236}">
              <a16:creationId xmlns:a16="http://schemas.microsoft.com/office/drawing/2014/main" id="{123A403D-3521-4F8F-A400-1AA6BD9F98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88" name="Shape 3" hidden="1">
          <a:extLst>
            <a:ext uri="{FF2B5EF4-FFF2-40B4-BE49-F238E27FC236}">
              <a16:creationId xmlns:a16="http://schemas.microsoft.com/office/drawing/2014/main" id="{E0AB41FC-6F4B-4E25-BA72-897913B461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89" name="Shape 3" hidden="1">
          <a:extLst>
            <a:ext uri="{FF2B5EF4-FFF2-40B4-BE49-F238E27FC236}">
              <a16:creationId xmlns:a16="http://schemas.microsoft.com/office/drawing/2014/main" id="{522FD9D2-0823-47E8-81FD-AF7C1A43AA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90" name="Shape 3" hidden="1">
          <a:extLst>
            <a:ext uri="{FF2B5EF4-FFF2-40B4-BE49-F238E27FC236}">
              <a16:creationId xmlns:a16="http://schemas.microsoft.com/office/drawing/2014/main" id="{15B2821C-BB4A-461B-B45D-68B031F607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91" name="Shape 3" hidden="1">
          <a:extLst>
            <a:ext uri="{FF2B5EF4-FFF2-40B4-BE49-F238E27FC236}">
              <a16:creationId xmlns:a16="http://schemas.microsoft.com/office/drawing/2014/main" id="{0EB4498E-C5D9-43C2-9B60-B23E0B0025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92" name="Shape 3" hidden="1">
          <a:extLst>
            <a:ext uri="{FF2B5EF4-FFF2-40B4-BE49-F238E27FC236}">
              <a16:creationId xmlns:a16="http://schemas.microsoft.com/office/drawing/2014/main" id="{1A44B962-D0E8-4872-A1D6-6396513F14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93" name="Shape 3" hidden="1">
          <a:extLst>
            <a:ext uri="{FF2B5EF4-FFF2-40B4-BE49-F238E27FC236}">
              <a16:creationId xmlns:a16="http://schemas.microsoft.com/office/drawing/2014/main" id="{14881CC7-F5E0-4785-93C3-B9FF0F9A76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94" name="Shape 3" hidden="1">
          <a:extLst>
            <a:ext uri="{FF2B5EF4-FFF2-40B4-BE49-F238E27FC236}">
              <a16:creationId xmlns:a16="http://schemas.microsoft.com/office/drawing/2014/main" id="{9E3F64F2-AAF7-468E-80B0-9CFF29830A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95" name="Shape 3" hidden="1">
          <a:extLst>
            <a:ext uri="{FF2B5EF4-FFF2-40B4-BE49-F238E27FC236}">
              <a16:creationId xmlns:a16="http://schemas.microsoft.com/office/drawing/2014/main" id="{98F68C9C-2D5D-42DE-A916-AFB4771821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96" name="Shape 3" hidden="1">
          <a:extLst>
            <a:ext uri="{FF2B5EF4-FFF2-40B4-BE49-F238E27FC236}">
              <a16:creationId xmlns:a16="http://schemas.microsoft.com/office/drawing/2014/main" id="{89FEA8CD-41A3-418B-AD23-833283CBCA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97" name="Shape 3" hidden="1">
          <a:extLst>
            <a:ext uri="{FF2B5EF4-FFF2-40B4-BE49-F238E27FC236}">
              <a16:creationId xmlns:a16="http://schemas.microsoft.com/office/drawing/2014/main" id="{F736A040-EE93-4578-9A28-79AF48E7F9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98" name="Shape 3" hidden="1">
          <a:extLst>
            <a:ext uri="{FF2B5EF4-FFF2-40B4-BE49-F238E27FC236}">
              <a16:creationId xmlns:a16="http://schemas.microsoft.com/office/drawing/2014/main" id="{071881E6-7FB0-4103-BBFF-48A40F1D60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99" name="Shape 3" hidden="1">
          <a:extLst>
            <a:ext uri="{FF2B5EF4-FFF2-40B4-BE49-F238E27FC236}">
              <a16:creationId xmlns:a16="http://schemas.microsoft.com/office/drawing/2014/main" id="{DA8D842C-7F03-449B-85A6-69E8C1F6A8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00" name="Shape 3" hidden="1">
          <a:extLst>
            <a:ext uri="{FF2B5EF4-FFF2-40B4-BE49-F238E27FC236}">
              <a16:creationId xmlns:a16="http://schemas.microsoft.com/office/drawing/2014/main" id="{94EBB1DD-0848-4E64-B4F1-71FFF586C6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01" name="Shape 3" hidden="1">
          <a:extLst>
            <a:ext uri="{FF2B5EF4-FFF2-40B4-BE49-F238E27FC236}">
              <a16:creationId xmlns:a16="http://schemas.microsoft.com/office/drawing/2014/main" id="{EF6D50E3-1406-4C49-8D96-505BFE58C3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02" name="Shape 3" hidden="1">
          <a:extLst>
            <a:ext uri="{FF2B5EF4-FFF2-40B4-BE49-F238E27FC236}">
              <a16:creationId xmlns:a16="http://schemas.microsoft.com/office/drawing/2014/main" id="{D49273CD-21E5-4DCE-9CE0-774EAA7F67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03" name="Shape 3" hidden="1">
          <a:extLst>
            <a:ext uri="{FF2B5EF4-FFF2-40B4-BE49-F238E27FC236}">
              <a16:creationId xmlns:a16="http://schemas.microsoft.com/office/drawing/2014/main" id="{4DE4616F-34F7-441B-B68A-C35E7A2ED7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04" name="Shape 3" hidden="1">
          <a:extLst>
            <a:ext uri="{FF2B5EF4-FFF2-40B4-BE49-F238E27FC236}">
              <a16:creationId xmlns:a16="http://schemas.microsoft.com/office/drawing/2014/main" id="{9192A416-A35B-4FE2-8A5E-DA87DB3C14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05" name="Shape 3" hidden="1">
          <a:extLst>
            <a:ext uri="{FF2B5EF4-FFF2-40B4-BE49-F238E27FC236}">
              <a16:creationId xmlns:a16="http://schemas.microsoft.com/office/drawing/2014/main" id="{681BC8C2-1863-415A-83B5-8DDC7066B3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06" name="Shape 3" hidden="1">
          <a:extLst>
            <a:ext uri="{FF2B5EF4-FFF2-40B4-BE49-F238E27FC236}">
              <a16:creationId xmlns:a16="http://schemas.microsoft.com/office/drawing/2014/main" id="{ACC80CAF-5C79-427F-9507-0BD1457358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07" name="Shape 3" hidden="1">
          <a:extLst>
            <a:ext uri="{FF2B5EF4-FFF2-40B4-BE49-F238E27FC236}">
              <a16:creationId xmlns:a16="http://schemas.microsoft.com/office/drawing/2014/main" id="{0F18AD77-5094-42FC-A51D-57244DB525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08" name="Shape 3" hidden="1">
          <a:extLst>
            <a:ext uri="{FF2B5EF4-FFF2-40B4-BE49-F238E27FC236}">
              <a16:creationId xmlns:a16="http://schemas.microsoft.com/office/drawing/2014/main" id="{0A8BEA49-30A5-4BC5-8B97-56DE852C30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09" name="Shape 3" hidden="1">
          <a:extLst>
            <a:ext uri="{FF2B5EF4-FFF2-40B4-BE49-F238E27FC236}">
              <a16:creationId xmlns:a16="http://schemas.microsoft.com/office/drawing/2014/main" id="{C20E8D6B-565D-4DAB-B22B-0713959A1C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10" name="Shape 3" hidden="1">
          <a:extLst>
            <a:ext uri="{FF2B5EF4-FFF2-40B4-BE49-F238E27FC236}">
              <a16:creationId xmlns:a16="http://schemas.microsoft.com/office/drawing/2014/main" id="{4134EDD3-B11F-481D-BEF0-0A6A83EE2C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11" name="Shape 3" hidden="1">
          <a:extLst>
            <a:ext uri="{FF2B5EF4-FFF2-40B4-BE49-F238E27FC236}">
              <a16:creationId xmlns:a16="http://schemas.microsoft.com/office/drawing/2014/main" id="{4D3603DA-BFE8-479B-9397-CFD73DEDBC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12" name="Shape 3" hidden="1">
          <a:extLst>
            <a:ext uri="{FF2B5EF4-FFF2-40B4-BE49-F238E27FC236}">
              <a16:creationId xmlns:a16="http://schemas.microsoft.com/office/drawing/2014/main" id="{D341E67C-6BEC-4540-A9FF-4530EF21E3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13" name="Shape 3" hidden="1">
          <a:extLst>
            <a:ext uri="{FF2B5EF4-FFF2-40B4-BE49-F238E27FC236}">
              <a16:creationId xmlns:a16="http://schemas.microsoft.com/office/drawing/2014/main" id="{0D893633-AFCC-4AD4-9529-0046DDE331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14" name="Shape 3" hidden="1">
          <a:extLst>
            <a:ext uri="{FF2B5EF4-FFF2-40B4-BE49-F238E27FC236}">
              <a16:creationId xmlns:a16="http://schemas.microsoft.com/office/drawing/2014/main" id="{9B61307F-1595-4365-B8B2-BDCE955AC7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15" name="Shape 3" hidden="1">
          <a:extLst>
            <a:ext uri="{FF2B5EF4-FFF2-40B4-BE49-F238E27FC236}">
              <a16:creationId xmlns:a16="http://schemas.microsoft.com/office/drawing/2014/main" id="{D53CD76F-6AEA-4C84-9052-BA8E285D8D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16" name="Shape 3" hidden="1">
          <a:extLst>
            <a:ext uri="{FF2B5EF4-FFF2-40B4-BE49-F238E27FC236}">
              <a16:creationId xmlns:a16="http://schemas.microsoft.com/office/drawing/2014/main" id="{68E18762-3804-43A7-84B4-BAC1747264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17" name="Shape 3" hidden="1">
          <a:extLst>
            <a:ext uri="{FF2B5EF4-FFF2-40B4-BE49-F238E27FC236}">
              <a16:creationId xmlns:a16="http://schemas.microsoft.com/office/drawing/2014/main" id="{D254693D-87BA-4620-AFC9-55D5C05C45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18" name="Shape 3" hidden="1">
          <a:extLst>
            <a:ext uri="{FF2B5EF4-FFF2-40B4-BE49-F238E27FC236}">
              <a16:creationId xmlns:a16="http://schemas.microsoft.com/office/drawing/2014/main" id="{6379A9B7-004E-46A1-B898-24488BB5CC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19" name="Shape 3" hidden="1">
          <a:extLst>
            <a:ext uri="{FF2B5EF4-FFF2-40B4-BE49-F238E27FC236}">
              <a16:creationId xmlns:a16="http://schemas.microsoft.com/office/drawing/2014/main" id="{48331BD5-F224-4B9D-81D7-163BF2BBD0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20" name="Shape 3" hidden="1">
          <a:extLst>
            <a:ext uri="{FF2B5EF4-FFF2-40B4-BE49-F238E27FC236}">
              <a16:creationId xmlns:a16="http://schemas.microsoft.com/office/drawing/2014/main" id="{8557AB42-1F7D-488B-AA3E-8940CDE6C5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21" name="Shape 3" hidden="1">
          <a:extLst>
            <a:ext uri="{FF2B5EF4-FFF2-40B4-BE49-F238E27FC236}">
              <a16:creationId xmlns:a16="http://schemas.microsoft.com/office/drawing/2014/main" id="{6D949F08-F975-4D87-A590-9AC7843528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22" name="Shape 3" hidden="1">
          <a:extLst>
            <a:ext uri="{FF2B5EF4-FFF2-40B4-BE49-F238E27FC236}">
              <a16:creationId xmlns:a16="http://schemas.microsoft.com/office/drawing/2014/main" id="{6266147D-AA58-474A-BF04-5B51D86384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23" name="Shape 3" hidden="1">
          <a:extLst>
            <a:ext uri="{FF2B5EF4-FFF2-40B4-BE49-F238E27FC236}">
              <a16:creationId xmlns:a16="http://schemas.microsoft.com/office/drawing/2014/main" id="{353DB56D-83C6-4111-81C2-F58F6E2206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24" name="Shape 3" hidden="1">
          <a:extLst>
            <a:ext uri="{FF2B5EF4-FFF2-40B4-BE49-F238E27FC236}">
              <a16:creationId xmlns:a16="http://schemas.microsoft.com/office/drawing/2014/main" id="{9ECF2911-9C03-49B6-95C9-9D1F26F288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25" name="Shape 3" hidden="1">
          <a:extLst>
            <a:ext uri="{FF2B5EF4-FFF2-40B4-BE49-F238E27FC236}">
              <a16:creationId xmlns:a16="http://schemas.microsoft.com/office/drawing/2014/main" id="{B55A76AC-963F-45EB-85FA-F7B1ABE5AC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26" name="Shape 3" hidden="1">
          <a:extLst>
            <a:ext uri="{FF2B5EF4-FFF2-40B4-BE49-F238E27FC236}">
              <a16:creationId xmlns:a16="http://schemas.microsoft.com/office/drawing/2014/main" id="{1B1B443D-C6A9-4C2B-BC45-8615ADCC1C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27" name="Shape 3" hidden="1">
          <a:extLst>
            <a:ext uri="{FF2B5EF4-FFF2-40B4-BE49-F238E27FC236}">
              <a16:creationId xmlns:a16="http://schemas.microsoft.com/office/drawing/2014/main" id="{E773C045-429D-4811-9806-DF5C6DBE6E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28" name="Shape 3" hidden="1">
          <a:extLst>
            <a:ext uri="{FF2B5EF4-FFF2-40B4-BE49-F238E27FC236}">
              <a16:creationId xmlns:a16="http://schemas.microsoft.com/office/drawing/2014/main" id="{2E8913F7-6A71-4611-9AD6-41C4A35DCE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29" name="Shape 3" hidden="1">
          <a:extLst>
            <a:ext uri="{FF2B5EF4-FFF2-40B4-BE49-F238E27FC236}">
              <a16:creationId xmlns:a16="http://schemas.microsoft.com/office/drawing/2014/main" id="{95B07C0B-DA4B-47B1-8788-8E3E9365E8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30" name="Shape 3" hidden="1">
          <a:extLst>
            <a:ext uri="{FF2B5EF4-FFF2-40B4-BE49-F238E27FC236}">
              <a16:creationId xmlns:a16="http://schemas.microsoft.com/office/drawing/2014/main" id="{C80EF7CE-DD4C-4354-A8C6-74972C0EF6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31" name="Shape 3" hidden="1">
          <a:extLst>
            <a:ext uri="{FF2B5EF4-FFF2-40B4-BE49-F238E27FC236}">
              <a16:creationId xmlns:a16="http://schemas.microsoft.com/office/drawing/2014/main" id="{0C34A99F-7E54-4D07-B943-EE096BD0C4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32" name="Shape 3" hidden="1">
          <a:extLst>
            <a:ext uri="{FF2B5EF4-FFF2-40B4-BE49-F238E27FC236}">
              <a16:creationId xmlns:a16="http://schemas.microsoft.com/office/drawing/2014/main" id="{FF72AB69-416F-43B7-A908-80789EF291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33" name="Shape 3" hidden="1">
          <a:extLst>
            <a:ext uri="{FF2B5EF4-FFF2-40B4-BE49-F238E27FC236}">
              <a16:creationId xmlns:a16="http://schemas.microsoft.com/office/drawing/2014/main" id="{DA24797D-A598-47ED-BACD-FB187B19FE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34" name="Shape 3" hidden="1">
          <a:extLst>
            <a:ext uri="{FF2B5EF4-FFF2-40B4-BE49-F238E27FC236}">
              <a16:creationId xmlns:a16="http://schemas.microsoft.com/office/drawing/2014/main" id="{49DC5D7B-4DC0-48BE-9E80-1BCB737D79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35" name="Shape 3" hidden="1">
          <a:extLst>
            <a:ext uri="{FF2B5EF4-FFF2-40B4-BE49-F238E27FC236}">
              <a16:creationId xmlns:a16="http://schemas.microsoft.com/office/drawing/2014/main" id="{1AFA8A72-06DB-4C61-9A07-85AEB97C61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36" name="Shape 3" hidden="1">
          <a:extLst>
            <a:ext uri="{FF2B5EF4-FFF2-40B4-BE49-F238E27FC236}">
              <a16:creationId xmlns:a16="http://schemas.microsoft.com/office/drawing/2014/main" id="{6EF287D1-DF7B-4545-8E7A-405B6060D0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37" name="Shape 3" hidden="1">
          <a:extLst>
            <a:ext uri="{FF2B5EF4-FFF2-40B4-BE49-F238E27FC236}">
              <a16:creationId xmlns:a16="http://schemas.microsoft.com/office/drawing/2014/main" id="{B27EFAE7-4699-416D-8D99-62C1673705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38" name="Shape 3" hidden="1">
          <a:extLst>
            <a:ext uri="{FF2B5EF4-FFF2-40B4-BE49-F238E27FC236}">
              <a16:creationId xmlns:a16="http://schemas.microsoft.com/office/drawing/2014/main" id="{3467B1C5-8DFE-4F2D-8A4E-F46414BDBE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39" name="Shape 3" hidden="1">
          <a:extLst>
            <a:ext uri="{FF2B5EF4-FFF2-40B4-BE49-F238E27FC236}">
              <a16:creationId xmlns:a16="http://schemas.microsoft.com/office/drawing/2014/main" id="{C48A74E4-7F48-43F1-BC51-BA94CEDF78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40" name="Shape 3" hidden="1">
          <a:extLst>
            <a:ext uri="{FF2B5EF4-FFF2-40B4-BE49-F238E27FC236}">
              <a16:creationId xmlns:a16="http://schemas.microsoft.com/office/drawing/2014/main" id="{3040E4D9-8FB7-4880-9E8E-9BBAB1DD51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41" name="Shape 3" hidden="1">
          <a:extLst>
            <a:ext uri="{FF2B5EF4-FFF2-40B4-BE49-F238E27FC236}">
              <a16:creationId xmlns:a16="http://schemas.microsoft.com/office/drawing/2014/main" id="{F6D98881-7BF6-4EB0-847E-E1DCFEAB89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42" name="Shape 3" hidden="1">
          <a:extLst>
            <a:ext uri="{FF2B5EF4-FFF2-40B4-BE49-F238E27FC236}">
              <a16:creationId xmlns:a16="http://schemas.microsoft.com/office/drawing/2014/main" id="{D46FB90E-1FA5-4AC5-81F6-89247C6992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43" name="Shape 3" hidden="1">
          <a:extLst>
            <a:ext uri="{FF2B5EF4-FFF2-40B4-BE49-F238E27FC236}">
              <a16:creationId xmlns:a16="http://schemas.microsoft.com/office/drawing/2014/main" id="{4231AE56-4E61-452E-8E18-9605CBA800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44" name="Shape 3" hidden="1">
          <a:extLst>
            <a:ext uri="{FF2B5EF4-FFF2-40B4-BE49-F238E27FC236}">
              <a16:creationId xmlns:a16="http://schemas.microsoft.com/office/drawing/2014/main" id="{CDB18AA3-BB10-44A1-B1EE-47ADE6A37C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45" name="Shape 3" hidden="1">
          <a:extLst>
            <a:ext uri="{FF2B5EF4-FFF2-40B4-BE49-F238E27FC236}">
              <a16:creationId xmlns:a16="http://schemas.microsoft.com/office/drawing/2014/main" id="{A9C08C05-34E2-46B1-AED4-D73CD01D42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46" name="Shape 3" hidden="1">
          <a:extLst>
            <a:ext uri="{FF2B5EF4-FFF2-40B4-BE49-F238E27FC236}">
              <a16:creationId xmlns:a16="http://schemas.microsoft.com/office/drawing/2014/main" id="{21851439-CE77-4F8C-BB3E-BFFA2EAEBE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47" name="Shape 3" hidden="1">
          <a:extLst>
            <a:ext uri="{FF2B5EF4-FFF2-40B4-BE49-F238E27FC236}">
              <a16:creationId xmlns:a16="http://schemas.microsoft.com/office/drawing/2014/main" id="{B9F03E47-55E8-461D-8227-AA05200662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48" name="Shape 3" hidden="1">
          <a:extLst>
            <a:ext uri="{FF2B5EF4-FFF2-40B4-BE49-F238E27FC236}">
              <a16:creationId xmlns:a16="http://schemas.microsoft.com/office/drawing/2014/main" id="{2D303C33-3EFA-485D-8154-59C117508B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49" name="Shape 3" hidden="1">
          <a:extLst>
            <a:ext uri="{FF2B5EF4-FFF2-40B4-BE49-F238E27FC236}">
              <a16:creationId xmlns:a16="http://schemas.microsoft.com/office/drawing/2014/main" id="{618A3127-1AB4-496D-9BCE-EAD1FB8123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50" name="Shape 3" hidden="1">
          <a:extLst>
            <a:ext uri="{FF2B5EF4-FFF2-40B4-BE49-F238E27FC236}">
              <a16:creationId xmlns:a16="http://schemas.microsoft.com/office/drawing/2014/main" id="{CAB908D2-C010-4544-B893-2FEA95CF66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51" name="Shape 3" hidden="1">
          <a:extLst>
            <a:ext uri="{FF2B5EF4-FFF2-40B4-BE49-F238E27FC236}">
              <a16:creationId xmlns:a16="http://schemas.microsoft.com/office/drawing/2014/main" id="{33F66EB6-054A-4973-B521-FA1DB4FE0F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52" name="Shape 3" hidden="1">
          <a:extLst>
            <a:ext uri="{FF2B5EF4-FFF2-40B4-BE49-F238E27FC236}">
              <a16:creationId xmlns:a16="http://schemas.microsoft.com/office/drawing/2014/main" id="{F5E97097-5322-469F-9172-307A9C4B15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53" name="Shape 3" hidden="1">
          <a:extLst>
            <a:ext uri="{FF2B5EF4-FFF2-40B4-BE49-F238E27FC236}">
              <a16:creationId xmlns:a16="http://schemas.microsoft.com/office/drawing/2014/main" id="{FFF02183-D418-4A37-A8EF-B81651F1F5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54" name="Shape 3" hidden="1">
          <a:extLst>
            <a:ext uri="{FF2B5EF4-FFF2-40B4-BE49-F238E27FC236}">
              <a16:creationId xmlns:a16="http://schemas.microsoft.com/office/drawing/2014/main" id="{1218CFF1-3874-4BFF-B4A5-292061BC6D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55" name="Shape 3" hidden="1">
          <a:extLst>
            <a:ext uri="{FF2B5EF4-FFF2-40B4-BE49-F238E27FC236}">
              <a16:creationId xmlns:a16="http://schemas.microsoft.com/office/drawing/2014/main" id="{15001736-5BA1-434D-A690-61A7837E80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56" name="Shape 3" hidden="1">
          <a:extLst>
            <a:ext uri="{FF2B5EF4-FFF2-40B4-BE49-F238E27FC236}">
              <a16:creationId xmlns:a16="http://schemas.microsoft.com/office/drawing/2014/main" id="{C9B2067E-2958-43DB-BCE2-38A94A9750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57" name="Shape 3" hidden="1">
          <a:extLst>
            <a:ext uri="{FF2B5EF4-FFF2-40B4-BE49-F238E27FC236}">
              <a16:creationId xmlns:a16="http://schemas.microsoft.com/office/drawing/2014/main" id="{1D52FA4D-64C1-4399-8E2A-65BD5412E2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58" name="Shape 3" hidden="1">
          <a:extLst>
            <a:ext uri="{FF2B5EF4-FFF2-40B4-BE49-F238E27FC236}">
              <a16:creationId xmlns:a16="http://schemas.microsoft.com/office/drawing/2014/main" id="{FC4A4C21-ACB7-47AD-BDBC-D0BAFEC4EC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59" name="Shape 3" hidden="1">
          <a:extLst>
            <a:ext uri="{FF2B5EF4-FFF2-40B4-BE49-F238E27FC236}">
              <a16:creationId xmlns:a16="http://schemas.microsoft.com/office/drawing/2014/main" id="{2BE6D971-520E-4B27-AB97-D26E69C7E1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60" name="Shape 3" hidden="1">
          <a:extLst>
            <a:ext uri="{FF2B5EF4-FFF2-40B4-BE49-F238E27FC236}">
              <a16:creationId xmlns:a16="http://schemas.microsoft.com/office/drawing/2014/main" id="{30C90BDF-7A45-4775-8439-274B7827B2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61" name="Shape 3" hidden="1">
          <a:extLst>
            <a:ext uri="{FF2B5EF4-FFF2-40B4-BE49-F238E27FC236}">
              <a16:creationId xmlns:a16="http://schemas.microsoft.com/office/drawing/2014/main" id="{DA52A9D0-0E03-498E-8C9C-03EFBF02E0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62" name="Shape 3" hidden="1">
          <a:extLst>
            <a:ext uri="{FF2B5EF4-FFF2-40B4-BE49-F238E27FC236}">
              <a16:creationId xmlns:a16="http://schemas.microsoft.com/office/drawing/2014/main" id="{9E26473C-8CCB-4F57-B9A0-4E428FD26E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63" name="Shape 3" hidden="1">
          <a:extLst>
            <a:ext uri="{FF2B5EF4-FFF2-40B4-BE49-F238E27FC236}">
              <a16:creationId xmlns:a16="http://schemas.microsoft.com/office/drawing/2014/main" id="{1785165E-975E-4CA5-943E-55C556D97B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64" name="Shape 3" hidden="1">
          <a:extLst>
            <a:ext uri="{FF2B5EF4-FFF2-40B4-BE49-F238E27FC236}">
              <a16:creationId xmlns:a16="http://schemas.microsoft.com/office/drawing/2014/main" id="{6F1F72CF-6364-47D2-A91B-5FC5191FC8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65" name="Shape 3" hidden="1">
          <a:extLst>
            <a:ext uri="{FF2B5EF4-FFF2-40B4-BE49-F238E27FC236}">
              <a16:creationId xmlns:a16="http://schemas.microsoft.com/office/drawing/2014/main" id="{9F450D0D-EA4F-457F-9D5F-A838A3F146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66" name="Shape 3" hidden="1">
          <a:extLst>
            <a:ext uri="{FF2B5EF4-FFF2-40B4-BE49-F238E27FC236}">
              <a16:creationId xmlns:a16="http://schemas.microsoft.com/office/drawing/2014/main" id="{419C5FE7-B0F7-48E2-BE48-2A52B4BF03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67" name="Shape 3" hidden="1">
          <a:extLst>
            <a:ext uri="{FF2B5EF4-FFF2-40B4-BE49-F238E27FC236}">
              <a16:creationId xmlns:a16="http://schemas.microsoft.com/office/drawing/2014/main" id="{E257E465-4B00-4254-B6AC-7F41121F3A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68" name="Shape 3" hidden="1">
          <a:extLst>
            <a:ext uri="{FF2B5EF4-FFF2-40B4-BE49-F238E27FC236}">
              <a16:creationId xmlns:a16="http://schemas.microsoft.com/office/drawing/2014/main" id="{96FC4511-E834-4CA6-9648-CD502E8F1A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69" name="Shape 3" hidden="1">
          <a:extLst>
            <a:ext uri="{FF2B5EF4-FFF2-40B4-BE49-F238E27FC236}">
              <a16:creationId xmlns:a16="http://schemas.microsoft.com/office/drawing/2014/main" id="{5E0D5FE2-F4EC-41E1-A234-8163367516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70" name="Shape 3" hidden="1">
          <a:extLst>
            <a:ext uri="{FF2B5EF4-FFF2-40B4-BE49-F238E27FC236}">
              <a16:creationId xmlns:a16="http://schemas.microsoft.com/office/drawing/2014/main" id="{A5027E40-FDF9-4601-99E7-C3F1FB619C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71" name="Shape 3" hidden="1">
          <a:extLst>
            <a:ext uri="{FF2B5EF4-FFF2-40B4-BE49-F238E27FC236}">
              <a16:creationId xmlns:a16="http://schemas.microsoft.com/office/drawing/2014/main" id="{4E17C28B-71F1-41EA-924E-8D1EB52E7C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72" name="Shape 3" hidden="1">
          <a:extLst>
            <a:ext uri="{FF2B5EF4-FFF2-40B4-BE49-F238E27FC236}">
              <a16:creationId xmlns:a16="http://schemas.microsoft.com/office/drawing/2014/main" id="{28968B92-2D06-431B-9376-413C8EE19B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73" name="Shape 3" hidden="1">
          <a:extLst>
            <a:ext uri="{FF2B5EF4-FFF2-40B4-BE49-F238E27FC236}">
              <a16:creationId xmlns:a16="http://schemas.microsoft.com/office/drawing/2014/main" id="{E7AF5424-DC10-465A-AB26-6EF0D5E0DB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74" name="Shape 3" hidden="1">
          <a:extLst>
            <a:ext uri="{FF2B5EF4-FFF2-40B4-BE49-F238E27FC236}">
              <a16:creationId xmlns:a16="http://schemas.microsoft.com/office/drawing/2014/main" id="{6B85A8E8-A30E-40A8-A901-89E253B56A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75" name="Shape 3" hidden="1">
          <a:extLst>
            <a:ext uri="{FF2B5EF4-FFF2-40B4-BE49-F238E27FC236}">
              <a16:creationId xmlns:a16="http://schemas.microsoft.com/office/drawing/2014/main" id="{1B7DC27A-6A56-4752-A593-ECC30406F3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76" name="Shape 3" hidden="1">
          <a:extLst>
            <a:ext uri="{FF2B5EF4-FFF2-40B4-BE49-F238E27FC236}">
              <a16:creationId xmlns:a16="http://schemas.microsoft.com/office/drawing/2014/main" id="{C6E4C47D-2B2E-402B-B417-656734FA8B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77" name="Shape 3" hidden="1">
          <a:extLst>
            <a:ext uri="{FF2B5EF4-FFF2-40B4-BE49-F238E27FC236}">
              <a16:creationId xmlns:a16="http://schemas.microsoft.com/office/drawing/2014/main" id="{749F33F3-A367-4637-A016-720316537B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78" name="Shape 3" hidden="1">
          <a:extLst>
            <a:ext uri="{FF2B5EF4-FFF2-40B4-BE49-F238E27FC236}">
              <a16:creationId xmlns:a16="http://schemas.microsoft.com/office/drawing/2014/main" id="{F3FF79AC-B314-4438-9E9C-F0C53FF0A0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79" name="Shape 3" hidden="1">
          <a:extLst>
            <a:ext uri="{FF2B5EF4-FFF2-40B4-BE49-F238E27FC236}">
              <a16:creationId xmlns:a16="http://schemas.microsoft.com/office/drawing/2014/main" id="{D1F53E1E-24EA-48DB-9641-A38D2431AA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80" name="Shape 3" hidden="1">
          <a:extLst>
            <a:ext uri="{FF2B5EF4-FFF2-40B4-BE49-F238E27FC236}">
              <a16:creationId xmlns:a16="http://schemas.microsoft.com/office/drawing/2014/main" id="{DCE56F22-FCE2-4638-A5D1-454258BD06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81" name="Shape 3" hidden="1">
          <a:extLst>
            <a:ext uri="{FF2B5EF4-FFF2-40B4-BE49-F238E27FC236}">
              <a16:creationId xmlns:a16="http://schemas.microsoft.com/office/drawing/2014/main" id="{D724E9E9-8DB0-4F32-A775-7E5446E644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82" name="Shape 3" hidden="1">
          <a:extLst>
            <a:ext uri="{FF2B5EF4-FFF2-40B4-BE49-F238E27FC236}">
              <a16:creationId xmlns:a16="http://schemas.microsoft.com/office/drawing/2014/main" id="{78253635-E612-46CF-8FF1-2F5C978DE0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83" name="Shape 3" hidden="1">
          <a:extLst>
            <a:ext uri="{FF2B5EF4-FFF2-40B4-BE49-F238E27FC236}">
              <a16:creationId xmlns:a16="http://schemas.microsoft.com/office/drawing/2014/main" id="{56BE7C26-7001-4645-906E-56E8AC07D1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84" name="Shape 3" hidden="1">
          <a:extLst>
            <a:ext uri="{FF2B5EF4-FFF2-40B4-BE49-F238E27FC236}">
              <a16:creationId xmlns:a16="http://schemas.microsoft.com/office/drawing/2014/main" id="{B0DB216F-B855-4678-B809-AD9C8A35F2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85" name="Shape 3" hidden="1">
          <a:extLst>
            <a:ext uri="{FF2B5EF4-FFF2-40B4-BE49-F238E27FC236}">
              <a16:creationId xmlns:a16="http://schemas.microsoft.com/office/drawing/2014/main" id="{25BFD466-E28A-469B-8BEB-2954EE7542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86" name="Shape 3" hidden="1">
          <a:extLst>
            <a:ext uri="{FF2B5EF4-FFF2-40B4-BE49-F238E27FC236}">
              <a16:creationId xmlns:a16="http://schemas.microsoft.com/office/drawing/2014/main" id="{69077B57-E78C-41DB-BC11-8B5FE8A8E6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87" name="Shape 3" hidden="1">
          <a:extLst>
            <a:ext uri="{FF2B5EF4-FFF2-40B4-BE49-F238E27FC236}">
              <a16:creationId xmlns:a16="http://schemas.microsoft.com/office/drawing/2014/main" id="{A1BE03EA-6381-41EB-A0CB-018BFE7EDF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88" name="Shape 3" hidden="1">
          <a:extLst>
            <a:ext uri="{FF2B5EF4-FFF2-40B4-BE49-F238E27FC236}">
              <a16:creationId xmlns:a16="http://schemas.microsoft.com/office/drawing/2014/main" id="{DF04B355-3E9F-46CF-8EC2-7FB8D233C3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89" name="Shape 3" hidden="1">
          <a:extLst>
            <a:ext uri="{FF2B5EF4-FFF2-40B4-BE49-F238E27FC236}">
              <a16:creationId xmlns:a16="http://schemas.microsoft.com/office/drawing/2014/main" id="{4FC7126C-8077-4D93-8D39-9AA6B541CC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90" name="Shape 3" hidden="1">
          <a:extLst>
            <a:ext uri="{FF2B5EF4-FFF2-40B4-BE49-F238E27FC236}">
              <a16:creationId xmlns:a16="http://schemas.microsoft.com/office/drawing/2014/main" id="{963AAE11-39DD-4F51-B25D-C253B48CF6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91" name="Shape 3" hidden="1">
          <a:extLst>
            <a:ext uri="{FF2B5EF4-FFF2-40B4-BE49-F238E27FC236}">
              <a16:creationId xmlns:a16="http://schemas.microsoft.com/office/drawing/2014/main" id="{7C637C6E-4FAE-4740-A081-6E64C6E510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92" name="Shape 3" hidden="1">
          <a:extLst>
            <a:ext uri="{FF2B5EF4-FFF2-40B4-BE49-F238E27FC236}">
              <a16:creationId xmlns:a16="http://schemas.microsoft.com/office/drawing/2014/main" id="{EA3A5A0F-D8BC-48AE-AB50-DA9ADAB53F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93" name="Shape 3" hidden="1">
          <a:extLst>
            <a:ext uri="{FF2B5EF4-FFF2-40B4-BE49-F238E27FC236}">
              <a16:creationId xmlns:a16="http://schemas.microsoft.com/office/drawing/2014/main" id="{942E5DFB-1F84-44D1-B080-B66D7261E7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94" name="Shape 3" hidden="1">
          <a:extLst>
            <a:ext uri="{FF2B5EF4-FFF2-40B4-BE49-F238E27FC236}">
              <a16:creationId xmlns:a16="http://schemas.microsoft.com/office/drawing/2014/main" id="{48748C6D-7A3F-4C47-B90F-0E68725B13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95" name="Shape 3" hidden="1">
          <a:extLst>
            <a:ext uri="{FF2B5EF4-FFF2-40B4-BE49-F238E27FC236}">
              <a16:creationId xmlns:a16="http://schemas.microsoft.com/office/drawing/2014/main" id="{1A253B55-4417-4430-A645-384CD6DAA3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96" name="Shape 3" hidden="1">
          <a:extLst>
            <a:ext uri="{FF2B5EF4-FFF2-40B4-BE49-F238E27FC236}">
              <a16:creationId xmlns:a16="http://schemas.microsoft.com/office/drawing/2014/main" id="{2F766C95-FFC8-4E1F-8EC8-D21214707C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97" name="Shape 3" hidden="1">
          <a:extLst>
            <a:ext uri="{FF2B5EF4-FFF2-40B4-BE49-F238E27FC236}">
              <a16:creationId xmlns:a16="http://schemas.microsoft.com/office/drawing/2014/main" id="{CCF1B912-FCE4-4770-8774-E930D4B4D8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98" name="Shape 3" hidden="1">
          <a:extLst>
            <a:ext uri="{FF2B5EF4-FFF2-40B4-BE49-F238E27FC236}">
              <a16:creationId xmlns:a16="http://schemas.microsoft.com/office/drawing/2014/main" id="{EBBF87C5-F32A-4CFC-8CDB-12A9E3ACBD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99" name="Shape 3" hidden="1">
          <a:extLst>
            <a:ext uri="{FF2B5EF4-FFF2-40B4-BE49-F238E27FC236}">
              <a16:creationId xmlns:a16="http://schemas.microsoft.com/office/drawing/2014/main" id="{327B2C94-CF0A-49A0-BC8D-D910D91EF1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00" name="Shape 3" hidden="1">
          <a:extLst>
            <a:ext uri="{FF2B5EF4-FFF2-40B4-BE49-F238E27FC236}">
              <a16:creationId xmlns:a16="http://schemas.microsoft.com/office/drawing/2014/main" id="{F8A3F54E-E136-455B-9FEA-A4D8EFDC75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01" name="Shape 3" hidden="1">
          <a:extLst>
            <a:ext uri="{FF2B5EF4-FFF2-40B4-BE49-F238E27FC236}">
              <a16:creationId xmlns:a16="http://schemas.microsoft.com/office/drawing/2014/main" id="{DD2DF28D-43B5-4E82-B65D-4AF1D32F8A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02" name="Shape 3" hidden="1">
          <a:extLst>
            <a:ext uri="{FF2B5EF4-FFF2-40B4-BE49-F238E27FC236}">
              <a16:creationId xmlns:a16="http://schemas.microsoft.com/office/drawing/2014/main" id="{9A8959CF-263F-4C90-825A-9ED4ECB648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03" name="Shape 3" hidden="1">
          <a:extLst>
            <a:ext uri="{FF2B5EF4-FFF2-40B4-BE49-F238E27FC236}">
              <a16:creationId xmlns:a16="http://schemas.microsoft.com/office/drawing/2014/main" id="{291263E8-532C-437F-8E0E-4F86B07A45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04" name="Shape 3" hidden="1">
          <a:extLst>
            <a:ext uri="{FF2B5EF4-FFF2-40B4-BE49-F238E27FC236}">
              <a16:creationId xmlns:a16="http://schemas.microsoft.com/office/drawing/2014/main" id="{9A8C582A-DDD6-4355-ACF9-0CAFA15A35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05" name="Shape 3" hidden="1">
          <a:extLst>
            <a:ext uri="{FF2B5EF4-FFF2-40B4-BE49-F238E27FC236}">
              <a16:creationId xmlns:a16="http://schemas.microsoft.com/office/drawing/2014/main" id="{2DF585B9-2E30-4B09-B7BD-0634FAFB9D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06" name="Shape 3" hidden="1">
          <a:extLst>
            <a:ext uri="{FF2B5EF4-FFF2-40B4-BE49-F238E27FC236}">
              <a16:creationId xmlns:a16="http://schemas.microsoft.com/office/drawing/2014/main" id="{10734258-8509-4A01-AE52-82AD407DBF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07" name="Shape 3" hidden="1">
          <a:extLst>
            <a:ext uri="{FF2B5EF4-FFF2-40B4-BE49-F238E27FC236}">
              <a16:creationId xmlns:a16="http://schemas.microsoft.com/office/drawing/2014/main" id="{1E96CED4-093B-4217-9CAE-4A0503FAC4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08" name="Shape 3" hidden="1">
          <a:extLst>
            <a:ext uri="{FF2B5EF4-FFF2-40B4-BE49-F238E27FC236}">
              <a16:creationId xmlns:a16="http://schemas.microsoft.com/office/drawing/2014/main" id="{3835E88F-3DF3-4F9D-87E0-22733C1F6A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09" name="Shape 3" hidden="1">
          <a:extLst>
            <a:ext uri="{FF2B5EF4-FFF2-40B4-BE49-F238E27FC236}">
              <a16:creationId xmlns:a16="http://schemas.microsoft.com/office/drawing/2014/main" id="{2EE5D594-CE88-44A4-A285-9C5EC7544F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10" name="Shape 3" hidden="1">
          <a:extLst>
            <a:ext uri="{FF2B5EF4-FFF2-40B4-BE49-F238E27FC236}">
              <a16:creationId xmlns:a16="http://schemas.microsoft.com/office/drawing/2014/main" id="{EC5F3EA8-E06F-418E-9CE7-1F3336979B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11" name="Shape 3" hidden="1">
          <a:extLst>
            <a:ext uri="{FF2B5EF4-FFF2-40B4-BE49-F238E27FC236}">
              <a16:creationId xmlns:a16="http://schemas.microsoft.com/office/drawing/2014/main" id="{E4D43588-BF99-4C61-A6BD-6CDD571A45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12" name="Shape 3" hidden="1">
          <a:extLst>
            <a:ext uri="{FF2B5EF4-FFF2-40B4-BE49-F238E27FC236}">
              <a16:creationId xmlns:a16="http://schemas.microsoft.com/office/drawing/2014/main" id="{ED6AA41A-69E9-445C-A0AA-38218AC9D0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13" name="Shape 3" hidden="1">
          <a:extLst>
            <a:ext uri="{FF2B5EF4-FFF2-40B4-BE49-F238E27FC236}">
              <a16:creationId xmlns:a16="http://schemas.microsoft.com/office/drawing/2014/main" id="{FE495F3E-E4E8-461C-9414-10AD0B9BE3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14" name="Shape 3" hidden="1">
          <a:extLst>
            <a:ext uri="{FF2B5EF4-FFF2-40B4-BE49-F238E27FC236}">
              <a16:creationId xmlns:a16="http://schemas.microsoft.com/office/drawing/2014/main" id="{929F799E-F09D-47AD-BB65-2FADA26EDD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15" name="Shape 3" hidden="1">
          <a:extLst>
            <a:ext uri="{FF2B5EF4-FFF2-40B4-BE49-F238E27FC236}">
              <a16:creationId xmlns:a16="http://schemas.microsoft.com/office/drawing/2014/main" id="{5BFA47E2-6207-4345-AEB0-6FE91FB104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16" name="Shape 3" hidden="1">
          <a:extLst>
            <a:ext uri="{FF2B5EF4-FFF2-40B4-BE49-F238E27FC236}">
              <a16:creationId xmlns:a16="http://schemas.microsoft.com/office/drawing/2014/main" id="{F50F72E0-A7A7-47EA-8A14-7364A35006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17" name="Shape 3" hidden="1">
          <a:extLst>
            <a:ext uri="{FF2B5EF4-FFF2-40B4-BE49-F238E27FC236}">
              <a16:creationId xmlns:a16="http://schemas.microsoft.com/office/drawing/2014/main" id="{A1DD8CE3-97FD-4C8D-8B13-86B03D2CD8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18" name="Shape 3" hidden="1">
          <a:extLst>
            <a:ext uri="{FF2B5EF4-FFF2-40B4-BE49-F238E27FC236}">
              <a16:creationId xmlns:a16="http://schemas.microsoft.com/office/drawing/2014/main" id="{9AA7EF64-90F8-45F4-B4DF-8F4D812175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19" name="Shape 3" hidden="1">
          <a:extLst>
            <a:ext uri="{FF2B5EF4-FFF2-40B4-BE49-F238E27FC236}">
              <a16:creationId xmlns:a16="http://schemas.microsoft.com/office/drawing/2014/main" id="{C293F835-E0A5-4EE8-965F-07E8B7CA74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20" name="Shape 3" hidden="1">
          <a:extLst>
            <a:ext uri="{FF2B5EF4-FFF2-40B4-BE49-F238E27FC236}">
              <a16:creationId xmlns:a16="http://schemas.microsoft.com/office/drawing/2014/main" id="{DC54757A-263C-472D-B8EE-75EC6C2D49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21" name="Shape 3" hidden="1">
          <a:extLst>
            <a:ext uri="{FF2B5EF4-FFF2-40B4-BE49-F238E27FC236}">
              <a16:creationId xmlns:a16="http://schemas.microsoft.com/office/drawing/2014/main" id="{3AB549B1-C176-4A48-9DDE-F858114CF5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22" name="Shape 3" hidden="1">
          <a:extLst>
            <a:ext uri="{FF2B5EF4-FFF2-40B4-BE49-F238E27FC236}">
              <a16:creationId xmlns:a16="http://schemas.microsoft.com/office/drawing/2014/main" id="{0B0C220E-C4B3-45C4-A8FF-21B5FD1295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23" name="Shape 3" hidden="1">
          <a:extLst>
            <a:ext uri="{FF2B5EF4-FFF2-40B4-BE49-F238E27FC236}">
              <a16:creationId xmlns:a16="http://schemas.microsoft.com/office/drawing/2014/main" id="{51829034-20D3-451D-B0D1-E0D29509BF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24" name="Shape 3" hidden="1">
          <a:extLst>
            <a:ext uri="{FF2B5EF4-FFF2-40B4-BE49-F238E27FC236}">
              <a16:creationId xmlns:a16="http://schemas.microsoft.com/office/drawing/2014/main" id="{8A748A0F-FA6E-4062-836D-A7AD1DA660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25" name="Shape 3" hidden="1">
          <a:extLst>
            <a:ext uri="{FF2B5EF4-FFF2-40B4-BE49-F238E27FC236}">
              <a16:creationId xmlns:a16="http://schemas.microsoft.com/office/drawing/2014/main" id="{E9F43933-CC86-4379-84EF-0ED2951E94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26" name="Shape 3" hidden="1">
          <a:extLst>
            <a:ext uri="{FF2B5EF4-FFF2-40B4-BE49-F238E27FC236}">
              <a16:creationId xmlns:a16="http://schemas.microsoft.com/office/drawing/2014/main" id="{576F006A-3D9C-427C-979C-FFF6CA5E6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27" name="Shape 3" hidden="1">
          <a:extLst>
            <a:ext uri="{FF2B5EF4-FFF2-40B4-BE49-F238E27FC236}">
              <a16:creationId xmlns:a16="http://schemas.microsoft.com/office/drawing/2014/main" id="{00EEC954-7287-4645-B2B5-5EA65E8C8D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28" name="Shape 3" hidden="1">
          <a:extLst>
            <a:ext uri="{FF2B5EF4-FFF2-40B4-BE49-F238E27FC236}">
              <a16:creationId xmlns:a16="http://schemas.microsoft.com/office/drawing/2014/main" id="{B591FD07-F573-4BC6-B055-CEF6253F3D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29" name="Shape 3" hidden="1">
          <a:extLst>
            <a:ext uri="{FF2B5EF4-FFF2-40B4-BE49-F238E27FC236}">
              <a16:creationId xmlns:a16="http://schemas.microsoft.com/office/drawing/2014/main" id="{2DDC983B-E903-484F-BF34-8ECC9456F1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30" name="Shape 3" hidden="1">
          <a:extLst>
            <a:ext uri="{FF2B5EF4-FFF2-40B4-BE49-F238E27FC236}">
              <a16:creationId xmlns:a16="http://schemas.microsoft.com/office/drawing/2014/main" id="{C16DD8A7-74DB-4035-949A-BA8877264A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31" name="Shape 3" hidden="1">
          <a:extLst>
            <a:ext uri="{FF2B5EF4-FFF2-40B4-BE49-F238E27FC236}">
              <a16:creationId xmlns:a16="http://schemas.microsoft.com/office/drawing/2014/main" id="{2D2701E4-CAAA-4AE2-B70C-BADF7D7098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32" name="Shape 3" hidden="1">
          <a:extLst>
            <a:ext uri="{FF2B5EF4-FFF2-40B4-BE49-F238E27FC236}">
              <a16:creationId xmlns:a16="http://schemas.microsoft.com/office/drawing/2014/main" id="{EC463F97-C8E2-457D-B175-F5C79939E9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33" name="Shape 3" hidden="1">
          <a:extLst>
            <a:ext uri="{FF2B5EF4-FFF2-40B4-BE49-F238E27FC236}">
              <a16:creationId xmlns:a16="http://schemas.microsoft.com/office/drawing/2014/main" id="{8F4FA291-B434-4AE4-876A-0618BCB1A8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34" name="Shape 3" hidden="1">
          <a:extLst>
            <a:ext uri="{FF2B5EF4-FFF2-40B4-BE49-F238E27FC236}">
              <a16:creationId xmlns:a16="http://schemas.microsoft.com/office/drawing/2014/main" id="{6B4015E2-94AC-4A59-BD1D-96449A4509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35" name="Shape 3" hidden="1">
          <a:extLst>
            <a:ext uri="{FF2B5EF4-FFF2-40B4-BE49-F238E27FC236}">
              <a16:creationId xmlns:a16="http://schemas.microsoft.com/office/drawing/2014/main" id="{89155005-1A4E-4045-B779-172B8923DF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36" name="Shape 3" hidden="1">
          <a:extLst>
            <a:ext uri="{FF2B5EF4-FFF2-40B4-BE49-F238E27FC236}">
              <a16:creationId xmlns:a16="http://schemas.microsoft.com/office/drawing/2014/main" id="{8891606A-F42D-4C61-BD16-12FB686B1D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37" name="Shape 3" hidden="1">
          <a:extLst>
            <a:ext uri="{FF2B5EF4-FFF2-40B4-BE49-F238E27FC236}">
              <a16:creationId xmlns:a16="http://schemas.microsoft.com/office/drawing/2014/main" id="{03EC39DB-F426-482D-B9D3-FF5008026D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38" name="Shape 3" hidden="1">
          <a:extLst>
            <a:ext uri="{FF2B5EF4-FFF2-40B4-BE49-F238E27FC236}">
              <a16:creationId xmlns:a16="http://schemas.microsoft.com/office/drawing/2014/main" id="{6FF75589-0873-4A83-8CBA-579CD8B589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39" name="Shape 3" hidden="1">
          <a:extLst>
            <a:ext uri="{FF2B5EF4-FFF2-40B4-BE49-F238E27FC236}">
              <a16:creationId xmlns:a16="http://schemas.microsoft.com/office/drawing/2014/main" id="{9CD2746E-B3ED-48B2-9CDA-FB4030E8CC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40" name="Shape 3" hidden="1">
          <a:extLst>
            <a:ext uri="{FF2B5EF4-FFF2-40B4-BE49-F238E27FC236}">
              <a16:creationId xmlns:a16="http://schemas.microsoft.com/office/drawing/2014/main" id="{472CC661-4098-4D6A-B7B9-4EE792F488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41" name="Shape 3" hidden="1">
          <a:extLst>
            <a:ext uri="{FF2B5EF4-FFF2-40B4-BE49-F238E27FC236}">
              <a16:creationId xmlns:a16="http://schemas.microsoft.com/office/drawing/2014/main" id="{C2741BAC-C648-4A1F-9592-2410AFC17F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42" name="Shape 3" hidden="1">
          <a:extLst>
            <a:ext uri="{FF2B5EF4-FFF2-40B4-BE49-F238E27FC236}">
              <a16:creationId xmlns:a16="http://schemas.microsoft.com/office/drawing/2014/main" id="{F4CF2C60-C44C-42F9-B72F-FD3BD95199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43" name="Shape 3" hidden="1">
          <a:extLst>
            <a:ext uri="{FF2B5EF4-FFF2-40B4-BE49-F238E27FC236}">
              <a16:creationId xmlns:a16="http://schemas.microsoft.com/office/drawing/2014/main" id="{AE5621EA-F6C5-4BDB-86BA-8716E3A8FE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44" name="Shape 3" hidden="1">
          <a:extLst>
            <a:ext uri="{FF2B5EF4-FFF2-40B4-BE49-F238E27FC236}">
              <a16:creationId xmlns:a16="http://schemas.microsoft.com/office/drawing/2014/main" id="{C21A863B-39E0-47E1-BC21-E5DEFAED6D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45" name="Shape 3" hidden="1">
          <a:extLst>
            <a:ext uri="{FF2B5EF4-FFF2-40B4-BE49-F238E27FC236}">
              <a16:creationId xmlns:a16="http://schemas.microsoft.com/office/drawing/2014/main" id="{A3F0AEDB-5F1F-4928-99D0-868DD758F0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46" name="Shape 3" hidden="1">
          <a:extLst>
            <a:ext uri="{FF2B5EF4-FFF2-40B4-BE49-F238E27FC236}">
              <a16:creationId xmlns:a16="http://schemas.microsoft.com/office/drawing/2014/main" id="{AE922250-0F2A-4BA0-8DFC-682383E0D2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47" name="Shape 3" hidden="1">
          <a:extLst>
            <a:ext uri="{FF2B5EF4-FFF2-40B4-BE49-F238E27FC236}">
              <a16:creationId xmlns:a16="http://schemas.microsoft.com/office/drawing/2014/main" id="{B3320B23-9006-4277-8E96-670FE6B66E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48" name="Shape 3" hidden="1">
          <a:extLst>
            <a:ext uri="{FF2B5EF4-FFF2-40B4-BE49-F238E27FC236}">
              <a16:creationId xmlns:a16="http://schemas.microsoft.com/office/drawing/2014/main" id="{96122BEB-0442-4BCC-BAEC-A08C347B8F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49" name="Shape 3" hidden="1">
          <a:extLst>
            <a:ext uri="{FF2B5EF4-FFF2-40B4-BE49-F238E27FC236}">
              <a16:creationId xmlns:a16="http://schemas.microsoft.com/office/drawing/2014/main" id="{62C469FE-4C20-4D73-829E-B8E1FDC474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50" name="Shape 3" hidden="1">
          <a:extLst>
            <a:ext uri="{FF2B5EF4-FFF2-40B4-BE49-F238E27FC236}">
              <a16:creationId xmlns:a16="http://schemas.microsoft.com/office/drawing/2014/main" id="{AE05FB74-D573-4E25-8D9C-AEDC7BF081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51" name="Shape 3" hidden="1">
          <a:extLst>
            <a:ext uri="{FF2B5EF4-FFF2-40B4-BE49-F238E27FC236}">
              <a16:creationId xmlns:a16="http://schemas.microsoft.com/office/drawing/2014/main" id="{4FACA563-3D86-4659-A42A-FDAE261638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52" name="Shape 3" hidden="1">
          <a:extLst>
            <a:ext uri="{FF2B5EF4-FFF2-40B4-BE49-F238E27FC236}">
              <a16:creationId xmlns:a16="http://schemas.microsoft.com/office/drawing/2014/main" id="{1240948E-5AA9-4583-B3B3-D6EE2EFDC6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53" name="Shape 3" hidden="1">
          <a:extLst>
            <a:ext uri="{FF2B5EF4-FFF2-40B4-BE49-F238E27FC236}">
              <a16:creationId xmlns:a16="http://schemas.microsoft.com/office/drawing/2014/main" id="{7B09FB3C-B665-452D-A85B-7D1BC97909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54" name="Shape 3" hidden="1">
          <a:extLst>
            <a:ext uri="{FF2B5EF4-FFF2-40B4-BE49-F238E27FC236}">
              <a16:creationId xmlns:a16="http://schemas.microsoft.com/office/drawing/2014/main" id="{227F7F0B-8775-4057-881B-9734CC58EB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55" name="Shape 3" hidden="1">
          <a:extLst>
            <a:ext uri="{FF2B5EF4-FFF2-40B4-BE49-F238E27FC236}">
              <a16:creationId xmlns:a16="http://schemas.microsoft.com/office/drawing/2014/main" id="{0E929A7A-8880-43E5-B50E-27AAF05BBA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56" name="Shape 3" hidden="1">
          <a:extLst>
            <a:ext uri="{FF2B5EF4-FFF2-40B4-BE49-F238E27FC236}">
              <a16:creationId xmlns:a16="http://schemas.microsoft.com/office/drawing/2014/main" id="{289B0BD6-FE41-4815-A3B7-B22D419067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57" name="Shape 3" hidden="1">
          <a:extLst>
            <a:ext uri="{FF2B5EF4-FFF2-40B4-BE49-F238E27FC236}">
              <a16:creationId xmlns:a16="http://schemas.microsoft.com/office/drawing/2014/main" id="{7EE35F69-F8B9-4007-AC79-321C62E07E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58" name="Shape 3" hidden="1">
          <a:extLst>
            <a:ext uri="{FF2B5EF4-FFF2-40B4-BE49-F238E27FC236}">
              <a16:creationId xmlns:a16="http://schemas.microsoft.com/office/drawing/2014/main" id="{26972BC0-30F1-47BD-995F-638B28ABE7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59" name="Shape 3" hidden="1">
          <a:extLst>
            <a:ext uri="{FF2B5EF4-FFF2-40B4-BE49-F238E27FC236}">
              <a16:creationId xmlns:a16="http://schemas.microsoft.com/office/drawing/2014/main" id="{C2227E90-5D8A-41FD-97CB-5257A375AA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60" name="Shape 3" hidden="1">
          <a:extLst>
            <a:ext uri="{FF2B5EF4-FFF2-40B4-BE49-F238E27FC236}">
              <a16:creationId xmlns:a16="http://schemas.microsoft.com/office/drawing/2014/main" id="{1EDCAFA9-12C4-4A80-9481-8AC9C4845E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61" name="Shape 3" hidden="1">
          <a:extLst>
            <a:ext uri="{FF2B5EF4-FFF2-40B4-BE49-F238E27FC236}">
              <a16:creationId xmlns:a16="http://schemas.microsoft.com/office/drawing/2014/main" id="{5DB00948-9B7B-4A0A-AD84-7F359EB5BA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62" name="Shape 3" hidden="1">
          <a:extLst>
            <a:ext uri="{FF2B5EF4-FFF2-40B4-BE49-F238E27FC236}">
              <a16:creationId xmlns:a16="http://schemas.microsoft.com/office/drawing/2014/main" id="{EB4025C8-AA07-4838-AA39-5A0AB17424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63" name="Shape 3" hidden="1">
          <a:extLst>
            <a:ext uri="{FF2B5EF4-FFF2-40B4-BE49-F238E27FC236}">
              <a16:creationId xmlns:a16="http://schemas.microsoft.com/office/drawing/2014/main" id="{80C4E4BC-7DEC-4094-987E-D7B9BCF0C4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64" name="Shape 3" hidden="1">
          <a:extLst>
            <a:ext uri="{FF2B5EF4-FFF2-40B4-BE49-F238E27FC236}">
              <a16:creationId xmlns:a16="http://schemas.microsoft.com/office/drawing/2014/main" id="{68EA9443-62B0-4F3E-AEC4-15CE72B2C6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65" name="Shape 3" hidden="1">
          <a:extLst>
            <a:ext uri="{FF2B5EF4-FFF2-40B4-BE49-F238E27FC236}">
              <a16:creationId xmlns:a16="http://schemas.microsoft.com/office/drawing/2014/main" id="{3D24BAE4-319F-4C99-9926-F6F5D578BF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66" name="Shape 3" hidden="1">
          <a:extLst>
            <a:ext uri="{FF2B5EF4-FFF2-40B4-BE49-F238E27FC236}">
              <a16:creationId xmlns:a16="http://schemas.microsoft.com/office/drawing/2014/main" id="{5DD29411-C448-462F-8D74-BABE715F34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67" name="Shape 3" hidden="1">
          <a:extLst>
            <a:ext uri="{FF2B5EF4-FFF2-40B4-BE49-F238E27FC236}">
              <a16:creationId xmlns:a16="http://schemas.microsoft.com/office/drawing/2014/main" id="{B4ADE0CA-156E-4DA3-B038-20AB2535C3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68" name="Shape 3" hidden="1">
          <a:extLst>
            <a:ext uri="{FF2B5EF4-FFF2-40B4-BE49-F238E27FC236}">
              <a16:creationId xmlns:a16="http://schemas.microsoft.com/office/drawing/2014/main" id="{9BBABC9A-257F-4F07-9F6A-97A6603F6E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69" name="Shape 3" hidden="1">
          <a:extLst>
            <a:ext uri="{FF2B5EF4-FFF2-40B4-BE49-F238E27FC236}">
              <a16:creationId xmlns:a16="http://schemas.microsoft.com/office/drawing/2014/main" id="{48C9B00E-45DF-4856-B538-37C1B7EDF5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70" name="Shape 3" hidden="1">
          <a:extLst>
            <a:ext uri="{FF2B5EF4-FFF2-40B4-BE49-F238E27FC236}">
              <a16:creationId xmlns:a16="http://schemas.microsoft.com/office/drawing/2014/main" id="{7CE3CAF1-DC6E-4DF5-A976-978FBDCA6C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71" name="Shape 3" hidden="1">
          <a:extLst>
            <a:ext uri="{FF2B5EF4-FFF2-40B4-BE49-F238E27FC236}">
              <a16:creationId xmlns:a16="http://schemas.microsoft.com/office/drawing/2014/main" id="{E309C5F5-DD57-4E78-9882-F6D6C39250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72" name="Shape 3" hidden="1">
          <a:extLst>
            <a:ext uri="{FF2B5EF4-FFF2-40B4-BE49-F238E27FC236}">
              <a16:creationId xmlns:a16="http://schemas.microsoft.com/office/drawing/2014/main" id="{FBECAC27-9636-48F9-9B4E-1F9D2A3DE3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73" name="Shape 3" hidden="1">
          <a:extLst>
            <a:ext uri="{FF2B5EF4-FFF2-40B4-BE49-F238E27FC236}">
              <a16:creationId xmlns:a16="http://schemas.microsoft.com/office/drawing/2014/main" id="{FFCB89CC-17AB-41FA-BEE1-9447042AE4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74" name="Shape 3" hidden="1">
          <a:extLst>
            <a:ext uri="{FF2B5EF4-FFF2-40B4-BE49-F238E27FC236}">
              <a16:creationId xmlns:a16="http://schemas.microsoft.com/office/drawing/2014/main" id="{55161B10-A698-4B23-8AFD-E38F352D77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75" name="Shape 3" hidden="1">
          <a:extLst>
            <a:ext uri="{FF2B5EF4-FFF2-40B4-BE49-F238E27FC236}">
              <a16:creationId xmlns:a16="http://schemas.microsoft.com/office/drawing/2014/main" id="{392F79AA-9AEC-4014-A6AD-F3507B49CC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76" name="Shape 3" hidden="1">
          <a:extLst>
            <a:ext uri="{FF2B5EF4-FFF2-40B4-BE49-F238E27FC236}">
              <a16:creationId xmlns:a16="http://schemas.microsoft.com/office/drawing/2014/main" id="{163DC512-3CC4-4668-BEED-5F133DFFF3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77" name="Shape 3" hidden="1">
          <a:extLst>
            <a:ext uri="{FF2B5EF4-FFF2-40B4-BE49-F238E27FC236}">
              <a16:creationId xmlns:a16="http://schemas.microsoft.com/office/drawing/2014/main" id="{36A635DC-F014-4160-B5F5-1603C1266F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78" name="Shape 3" hidden="1">
          <a:extLst>
            <a:ext uri="{FF2B5EF4-FFF2-40B4-BE49-F238E27FC236}">
              <a16:creationId xmlns:a16="http://schemas.microsoft.com/office/drawing/2014/main" id="{758DD8A3-CE2C-4A08-8322-ED83A73783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79" name="Shape 3" hidden="1">
          <a:extLst>
            <a:ext uri="{FF2B5EF4-FFF2-40B4-BE49-F238E27FC236}">
              <a16:creationId xmlns:a16="http://schemas.microsoft.com/office/drawing/2014/main" id="{7E9619F9-2FD1-4F58-AB71-A3C48ADA26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80" name="Shape 3" hidden="1">
          <a:extLst>
            <a:ext uri="{FF2B5EF4-FFF2-40B4-BE49-F238E27FC236}">
              <a16:creationId xmlns:a16="http://schemas.microsoft.com/office/drawing/2014/main" id="{46688D09-1F4D-4DDF-802C-6CE8A66F65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81" name="Shape 3" hidden="1">
          <a:extLst>
            <a:ext uri="{FF2B5EF4-FFF2-40B4-BE49-F238E27FC236}">
              <a16:creationId xmlns:a16="http://schemas.microsoft.com/office/drawing/2014/main" id="{E3F7258A-D11C-45DC-B522-D64491C0C8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82" name="Shape 3" hidden="1">
          <a:extLst>
            <a:ext uri="{FF2B5EF4-FFF2-40B4-BE49-F238E27FC236}">
              <a16:creationId xmlns:a16="http://schemas.microsoft.com/office/drawing/2014/main" id="{F7BB6F50-0967-4AC4-94A9-C053F56D0D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83" name="Shape 3" hidden="1">
          <a:extLst>
            <a:ext uri="{FF2B5EF4-FFF2-40B4-BE49-F238E27FC236}">
              <a16:creationId xmlns:a16="http://schemas.microsoft.com/office/drawing/2014/main" id="{BDF81FCE-E126-48EA-BE7B-7DB7B7E52B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84" name="Shape 3" hidden="1">
          <a:extLst>
            <a:ext uri="{FF2B5EF4-FFF2-40B4-BE49-F238E27FC236}">
              <a16:creationId xmlns:a16="http://schemas.microsoft.com/office/drawing/2014/main" id="{AFE3077C-2B5F-4352-B9EE-7779A90449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85" name="Shape 3" hidden="1">
          <a:extLst>
            <a:ext uri="{FF2B5EF4-FFF2-40B4-BE49-F238E27FC236}">
              <a16:creationId xmlns:a16="http://schemas.microsoft.com/office/drawing/2014/main" id="{55669B37-0542-489A-8FAF-0F53E54D87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86" name="Shape 3" hidden="1">
          <a:extLst>
            <a:ext uri="{FF2B5EF4-FFF2-40B4-BE49-F238E27FC236}">
              <a16:creationId xmlns:a16="http://schemas.microsoft.com/office/drawing/2014/main" id="{BA08A2CD-C728-4200-85C1-C2AC886770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87" name="Shape 3" hidden="1">
          <a:extLst>
            <a:ext uri="{FF2B5EF4-FFF2-40B4-BE49-F238E27FC236}">
              <a16:creationId xmlns:a16="http://schemas.microsoft.com/office/drawing/2014/main" id="{4A38202C-8531-44B0-A328-BEEB0019F7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88" name="Shape 3" hidden="1">
          <a:extLst>
            <a:ext uri="{FF2B5EF4-FFF2-40B4-BE49-F238E27FC236}">
              <a16:creationId xmlns:a16="http://schemas.microsoft.com/office/drawing/2014/main" id="{F3C97ED6-3D3A-4E22-A1B3-5E8D7E98F1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89" name="Shape 3" hidden="1">
          <a:extLst>
            <a:ext uri="{FF2B5EF4-FFF2-40B4-BE49-F238E27FC236}">
              <a16:creationId xmlns:a16="http://schemas.microsoft.com/office/drawing/2014/main" id="{11FE1E22-6275-46FC-9DD4-97BCB8AE53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90" name="Shape 3" hidden="1">
          <a:extLst>
            <a:ext uri="{FF2B5EF4-FFF2-40B4-BE49-F238E27FC236}">
              <a16:creationId xmlns:a16="http://schemas.microsoft.com/office/drawing/2014/main" id="{93B4A613-1C7A-45ED-9B92-D807891F2E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91" name="Shape 3" hidden="1">
          <a:extLst>
            <a:ext uri="{FF2B5EF4-FFF2-40B4-BE49-F238E27FC236}">
              <a16:creationId xmlns:a16="http://schemas.microsoft.com/office/drawing/2014/main" id="{0BF8637E-33FD-4E73-A9E4-8202128C91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92" name="Shape 3" hidden="1">
          <a:extLst>
            <a:ext uri="{FF2B5EF4-FFF2-40B4-BE49-F238E27FC236}">
              <a16:creationId xmlns:a16="http://schemas.microsoft.com/office/drawing/2014/main" id="{871692B2-2318-4FF9-8E29-B601990260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93" name="Shape 3" hidden="1">
          <a:extLst>
            <a:ext uri="{FF2B5EF4-FFF2-40B4-BE49-F238E27FC236}">
              <a16:creationId xmlns:a16="http://schemas.microsoft.com/office/drawing/2014/main" id="{63EFEE4A-BC4C-446D-A324-0EF52AF867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94" name="Shape 3" hidden="1">
          <a:extLst>
            <a:ext uri="{FF2B5EF4-FFF2-40B4-BE49-F238E27FC236}">
              <a16:creationId xmlns:a16="http://schemas.microsoft.com/office/drawing/2014/main" id="{AF36665B-C74B-4C81-8ED6-0E8FC7C030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95" name="Shape 3" hidden="1">
          <a:extLst>
            <a:ext uri="{FF2B5EF4-FFF2-40B4-BE49-F238E27FC236}">
              <a16:creationId xmlns:a16="http://schemas.microsoft.com/office/drawing/2014/main" id="{5B99ABAF-4F3A-4D8D-9384-A50EA1E461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96" name="Shape 3" hidden="1">
          <a:extLst>
            <a:ext uri="{FF2B5EF4-FFF2-40B4-BE49-F238E27FC236}">
              <a16:creationId xmlns:a16="http://schemas.microsoft.com/office/drawing/2014/main" id="{8930A96B-22C5-4C2D-8486-B645F0B87A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97" name="Shape 3" hidden="1">
          <a:extLst>
            <a:ext uri="{FF2B5EF4-FFF2-40B4-BE49-F238E27FC236}">
              <a16:creationId xmlns:a16="http://schemas.microsoft.com/office/drawing/2014/main" id="{7B64E67E-0785-45DA-A866-7AFCC2F073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98" name="Shape 3" hidden="1">
          <a:extLst>
            <a:ext uri="{FF2B5EF4-FFF2-40B4-BE49-F238E27FC236}">
              <a16:creationId xmlns:a16="http://schemas.microsoft.com/office/drawing/2014/main" id="{01C6BAFD-741F-4F0B-AF0D-C9265CDE60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99" name="Shape 3" hidden="1">
          <a:extLst>
            <a:ext uri="{FF2B5EF4-FFF2-40B4-BE49-F238E27FC236}">
              <a16:creationId xmlns:a16="http://schemas.microsoft.com/office/drawing/2014/main" id="{78A93D35-6594-4693-B40D-DDC18B8EDD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00" name="Shape 3" hidden="1">
          <a:extLst>
            <a:ext uri="{FF2B5EF4-FFF2-40B4-BE49-F238E27FC236}">
              <a16:creationId xmlns:a16="http://schemas.microsoft.com/office/drawing/2014/main" id="{8D468820-543D-492E-960E-96B2C29A22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01" name="Shape 3" hidden="1">
          <a:extLst>
            <a:ext uri="{FF2B5EF4-FFF2-40B4-BE49-F238E27FC236}">
              <a16:creationId xmlns:a16="http://schemas.microsoft.com/office/drawing/2014/main" id="{49BC3930-28AC-4330-A599-16316D40A5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02" name="Shape 3" hidden="1">
          <a:extLst>
            <a:ext uri="{FF2B5EF4-FFF2-40B4-BE49-F238E27FC236}">
              <a16:creationId xmlns:a16="http://schemas.microsoft.com/office/drawing/2014/main" id="{95048E6D-9036-49D9-8A48-1F6B23F77D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03" name="Shape 3" hidden="1">
          <a:extLst>
            <a:ext uri="{FF2B5EF4-FFF2-40B4-BE49-F238E27FC236}">
              <a16:creationId xmlns:a16="http://schemas.microsoft.com/office/drawing/2014/main" id="{B9588407-1A7C-4765-A6D9-6489DAE8CF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04" name="Shape 3" hidden="1">
          <a:extLst>
            <a:ext uri="{FF2B5EF4-FFF2-40B4-BE49-F238E27FC236}">
              <a16:creationId xmlns:a16="http://schemas.microsoft.com/office/drawing/2014/main" id="{EB30AE06-197A-48A5-A048-C4461405E1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05" name="Shape 3" hidden="1">
          <a:extLst>
            <a:ext uri="{FF2B5EF4-FFF2-40B4-BE49-F238E27FC236}">
              <a16:creationId xmlns:a16="http://schemas.microsoft.com/office/drawing/2014/main" id="{4C603E06-52C3-4B3E-8AB9-03C827F38E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06" name="Shape 3" hidden="1">
          <a:extLst>
            <a:ext uri="{FF2B5EF4-FFF2-40B4-BE49-F238E27FC236}">
              <a16:creationId xmlns:a16="http://schemas.microsoft.com/office/drawing/2014/main" id="{F8C9EA86-3979-45BC-9006-7F770598D3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07" name="Shape 3" hidden="1">
          <a:extLst>
            <a:ext uri="{FF2B5EF4-FFF2-40B4-BE49-F238E27FC236}">
              <a16:creationId xmlns:a16="http://schemas.microsoft.com/office/drawing/2014/main" id="{9990FB91-60EC-4BF9-B6E1-24EE86D45B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08" name="Shape 3" hidden="1">
          <a:extLst>
            <a:ext uri="{FF2B5EF4-FFF2-40B4-BE49-F238E27FC236}">
              <a16:creationId xmlns:a16="http://schemas.microsoft.com/office/drawing/2014/main" id="{D5947DDF-DEFF-44B8-AF29-88A9B70099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09" name="Shape 3" hidden="1">
          <a:extLst>
            <a:ext uri="{FF2B5EF4-FFF2-40B4-BE49-F238E27FC236}">
              <a16:creationId xmlns:a16="http://schemas.microsoft.com/office/drawing/2014/main" id="{EE8BA6B0-99F9-4E9E-9F93-AFE65F08E5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10" name="Shape 3" hidden="1">
          <a:extLst>
            <a:ext uri="{FF2B5EF4-FFF2-40B4-BE49-F238E27FC236}">
              <a16:creationId xmlns:a16="http://schemas.microsoft.com/office/drawing/2014/main" id="{6638A1B8-DBB4-4271-8CBE-B1B4CEA420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11" name="Shape 3" hidden="1">
          <a:extLst>
            <a:ext uri="{FF2B5EF4-FFF2-40B4-BE49-F238E27FC236}">
              <a16:creationId xmlns:a16="http://schemas.microsoft.com/office/drawing/2014/main" id="{2719C77A-E2A1-4B1B-AC74-5C7D77AB21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12" name="Shape 3" hidden="1">
          <a:extLst>
            <a:ext uri="{FF2B5EF4-FFF2-40B4-BE49-F238E27FC236}">
              <a16:creationId xmlns:a16="http://schemas.microsoft.com/office/drawing/2014/main" id="{DE12C2E8-0FDE-4BD6-A4E7-36C2252C4E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13" name="Shape 3" hidden="1">
          <a:extLst>
            <a:ext uri="{FF2B5EF4-FFF2-40B4-BE49-F238E27FC236}">
              <a16:creationId xmlns:a16="http://schemas.microsoft.com/office/drawing/2014/main" id="{1735310B-525F-4DEF-83D5-A213C40A19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14" name="Shape 3" hidden="1">
          <a:extLst>
            <a:ext uri="{FF2B5EF4-FFF2-40B4-BE49-F238E27FC236}">
              <a16:creationId xmlns:a16="http://schemas.microsoft.com/office/drawing/2014/main" id="{0CFA9458-9C13-4924-B840-DFAA077BE1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15" name="Shape 3" hidden="1">
          <a:extLst>
            <a:ext uri="{FF2B5EF4-FFF2-40B4-BE49-F238E27FC236}">
              <a16:creationId xmlns:a16="http://schemas.microsoft.com/office/drawing/2014/main" id="{31FF34AB-95AD-4C46-8FF6-D61D9C45A3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16" name="Shape 3" hidden="1">
          <a:extLst>
            <a:ext uri="{FF2B5EF4-FFF2-40B4-BE49-F238E27FC236}">
              <a16:creationId xmlns:a16="http://schemas.microsoft.com/office/drawing/2014/main" id="{012EDA31-9BE8-4E70-B98D-0A7C6BA32B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17" name="Shape 3" hidden="1">
          <a:extLst>
            <a:ext uri="{FF2B5EF4-FFF2-40B4-BE49-F238E27FC236}">
              <a16:creationId xmlns:a16="http://schemas.microsoft.com/office/drawing/2014/main" id="{46005F88-46AD-4D7B-B7E4-35DAABF106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18" name="Shape 3" hidden="1">
          <a:extLst>
            <a:ext uri="{FF2B5EF4-FFF2-40B4-BE49-F238E27FC236}">
              <a16:creationId xmlns:a16="http://schemas.microsoft.com/office/drawing/2014/main" id="{AE8AD79E-F2B3-4D31-B262-42202D3D88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19" name="Shape 3" hidden="1">
          <a:extLst>
            <a:ext uri="{FF2B5EF4-FFF2-40B4-BE49-F238E27FC236}">
              <a16:creationId xmlns:a16="http://schemas.microsoft.com/office/drawing/2014/main" id="{E1105DB1-2100-4129-8ED8-D5FF5A311A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20" name="Shape 3" hidden="1">
          <a:extLst>
            <a:ext uri="{FF2B5EF4-FFF2-40B4-BE49-F238E27FC236}">
              <a16:creationId xmlns:a16="http://schemas.microsoft.com/office/drawing/2014/main" id="{85F13935-098B-4AFD-B4BA-22A91406F2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21" name="Shape 3" hidden="1">
          <a:extLst>
            <a:ext uri="{FF2B5EF4-FFF2-40B4-BE49-F238E27FC236}">
              <a16:creationId xmlns:a16="http://schemas.microsoft.com/office/drawing/2014/main" id="{1F985271-0B7C-42CD-AE2E-78289AA1DA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22" name="Shape 3" hidden="1">
          <a:extLst>
            <a:ext uri="{FF2B5EF4-FFF2-40B4-BE49-F238E27FC236}">
              <a16:creationId xmlns:a16="http://schemas.microsoft.com/office/drawing/2014/main" id="{FC071503-52A1-4597-8EA0-8212BCA881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23" name="Shape 3" hidden="1">
          <a:extLst>
            <a:ext uri="{FF2B5EF4-FFF2-40B4-BE49-F238E27FC236}">
              <a16:creationId xmlns:a16="http://schemas.microsoft.com/office/drawing/2014/main" id="{054CCA91-118E-415C-B0A7-1E7EF5816D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24" name="Shape 3" hidden="1">
          <a:extLst>
            <a:ext uri="{FF2B5EF4-FFF2-40B4-BE49-F238E27FC236}">
              <a16:creationId xmlns:a16="http://schemas.microsoft.com/office/drawing/2014/main" id="{4A7AC94E-685F-4B59-A836-2D18816330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25" name="Shape 3" hidden="1">
          <a:extLst>
            <a:ext uri="{FF2B5EF4-FFF2-40B4-BE49-F238E27FC236}">
              <a16:creationId xmlns:a16="http://schemas.microsoft.com/office/drawing/2014/main" id="{C4B9E253-EC2A-4594-8DE7-86D56DE361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26" name="Shape 3" hidden="1">
          <a:extLst>
            <a:ext uri="{FF2B5EF4-FFF2-40B4-BE49-F238E27FC236}">
              <a16:creationId xmlns:a16="http://schemas.microsoft.com/office/drawing/2014/main" id="{3C2ED5DD-585C-4E23-A839-C217A50F5F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27" name="Shape 3" hidden="1">
          <a:extLst>
            <a:ext uri="{FF2B5EF4-FFF2-40B4-BE49-F238E27FC236}">
              <a16:creationId xmlns:a16="http://schemas.microsoft.com/office/drawing/2014/main" id="{BF4DC291-1FB5-46B3-A9F2-4EB359A26A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28" name="Shape 3" hidden="1">
          <a:extLst>
            <a:ext uri="{FF2B5EF4-FFF2-40B4-BE49-F238E27FC236}">
              <a16:creationId xmlns:a16="http://schemas.microsoft.com/office/drawing/2014/main" id="{3C54CFD8-0CB8-4B16-AE19-AB761736FB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29" name="Shape 3" hidden="1">
          <a:extLst>
            <a:ext uri="{FF2B5EF4-FFF2-40B4-BE49-F238E27FC236}">
              <a16:creationId xmlns:a16="http://schemas.microsoft.com/office/drawing/2014/main" id="{7DECE3BA-06AD-475E-B748-B3C8671F6E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30" name="Shape 3" hidden="1">
          <a:extLst>
            <a:ext uri="{FF2B5EF4-FFF2-40B4-BE49-F238E27FC236}">
              <a16:creationId xmlns:a16="http://schemas.microsoft.com/office/drawing/2014/main" id="{C0E22C1C-7084-4FE9-AAB6-CFA0B8CBBA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31" name="Shape 3" hidden="1">
          <a:extLst>
            <a:ext uri="{FF2B5EF4-FFF2-40B4-BE49-F238E27FC236}">
              <a16:creationId xmlns:a16="http://schemas.microsoft.com/office/drawing/2014/main" id="{D3988D52-4BC7-4FD6-8666-8C61765C87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32" name="Shape 3" hidden="1">
          <a:extLst>
            <a:ext uri="{FF2B5EF4-FFF2-40B4-BE49-F238E27FC236}">
              <a16:creationId xmlns:a16="http://schemas.microsoft.com/office/drawing/2014/main" id="{64DCA99F-B22B-458E-89AC-DC85903179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33" name="Shape 3" hidden="1">
          <a:extLst>
            <a:ext uri="{FF2B5EF4-FFF2-40B4-BE49-F238E27FC236}">
              <a16:creationId xmlns:a16="http://schemas.microsoft.com/office/drawing/2014/main" id="{86229B12-D64E-4764-94FE-34C5C3A2D1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34" name="Shape 3" hidden="1">
          <a:extLst>
            <a:ext uri="{FF2B5EF4-FFF2-40B4-BE49-F238E27FC236}">
              <a16:creationId xmlns:a16="http://schemas.microsoft.com/office/drawing/2014/main" id="{8FE1A32C-B914-40E9-8222-51AA1F5DE2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35" name="Shape 3" hidden="1">
          <a:extLst>
            <a:ext uri="{FF2B5EF4-FFF2-40B4-BE49-F238E27FC236}">
              <a16:creationId xmlns:a16="http://schemas.microsoft.com/office/drawing/2014/main" id="{73EBCE30-37DD-4456-A3BB-C30299356A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36" name="Shape 3" hidden="1">
          <a:extLst>
            <a:ext uri="{FF2B5EF4-FFF2-40B4-BE49-F238E27FC236}">
              <a16:creationId xmlns:a16="http://schemas.microsoft.com/office/drawing/2014/main" id="{7D292C18-EDA7-4153-8660-C405DFEB58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37" name="Shape 3" hidden="1">
          <a:extLst>
            <a:ext uri="{FF2B5EF4-FFF2-40B4-BE49-F238E27FC236}">
              <a16:creationId xmlns:a16="http://schemas.microsoft.com/office/drawing/2014/main" id="{082D0321-8331-4F2A-94A3-F53EF0AE7C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38" name="Shape 3" hidden="1">
          <a:extLst>
            <a:ext uri="{FF2B5EF4-FFF2-40B4-BE49-F238E27FC236}">
              <a16:creationId xmlns:a16="http://schemas.microsoft.com/office/drawing/2014/main" id="{0CFDAB54-897B-43F9-B7FE-19CE9CFB55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39" name="Shape 3" hidden="1">
          <a:extLst>
            <a:ext uri="{FF2B5EF4-FFF2-40B4-BE49-F238E27FC236}">
              <a16:creationId xmlns:a16="http://schemas.microsoft.com/office/drawing/2014/main" id="{06122179-31A0-4FB7-9165-8E72818664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40" name="Shape 3" hidden="1">
          <a:extLst>
            <a:ext uri="{FF2B5EF4-FFF2-40B4-BE49-F238E27FC236}">
              <a16:creationId xmlns:a16="http://schemas.microsoft.com/office/drawing/2014/main" id="{B4AC1E29-0FA8-4C20-B54F-FD1F0A48B5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41" name="Shape 3" hidden="1">
          <a:extLst>
            <a:ext uri="{FF2B5EF4-FFF2-40B4-BE49-F238E27FC236}">
              <a16:creationId xmlns:a16="http://schemas.microsoft.com/office/drawing/2014/main" id="{ECE5724B-A7A3-4FD9-9DA9-EF25EAF135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42" name="Shape 3" hidden="1">
          <a:extLst>
            <a:ext uri="{FF2B5EF4-FFF2-40B4-BE49-F238E27FC236}">
              <a16:creationId xmlns:a16="http://schemas.microsoft.com/office/drawing/2014/main" id="{9018E793-E8B1-4AA3-81AB-71DD96C9DD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43" name="Shape 3" hidden="1">
          <a:extLst>
            <a:ext uri="{FF2B5EF4-FFF2-40B4-BE49-F238E27FC236}">
              <a16:creationId xmlns:a16="http://schemas.microsoft.com/office/drawing/2014/main" id="{DDAE2D45-D892-49A9-8A7E-57E6E786EF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44" name="Shape 3" hidden="1">
          <a:extLst>
            <a:ext uri="{FF2B5EF4-FFF2-40B4-BE49-F238E27FC236}">
              <a16:creationId xmlns:a16="http://schemas.microsoft.com/office/drawing/2014/main" id="{C26757F2-70B5-4063-A1EC-D284905ECD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45" name="Shape 3" hidden="1">
          <a:extLst>
            <a:ext uri="{FF2B5EF4-FFF2-40B4-BE49-F238E27FC236}">
              <a16:creationId xmlns:a16="http://schemas.microsoft.com/office/drawing/2014/main" id="{457ADDC1-B847-474B-9DF6-AAB6706142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46" name="Shape 3" hidden="1">
          <a:extLst>
            <a:ext uri="{FF2B5EF4-FFF2-40B4-BE49-F238E27FC236}">
              <a16:creationId xmlns:a16="http://schemas.microsoft.com/office/drawing/2014/main" id="{784E8093-37B5-4B61-A333-EF26B30457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47" name="Shape 3" hidden="1">
          <a:extLst>
            <a:ext uri="{FF2B5EF4-FFF2-40B4-BE49-F238E27FC236}">
              <a16:creationId xmlns:a16="http://schemas.microsoft.com/office/drawing/2014/main" id="{3896F511-8FFB-427C-A638-D60255B9C4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48" name="Shape 3" hidden="1">
          <a:extLst>
            <a:ext uri="{FF2B5EF4-FFF2-40B4-BE49-F238E27FC236}">
              <a16:creationId xmlns:a16="http://schemas.microsoft.com/office/drawing/2014/main" id="{E4314373-A163-41A6-9D74-DA46A1A6EE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49" name="Shape 3" hidden="1">
          <a:extLst>
            <a:ext uri="{FF2B5EF4-FFF2-40B4-BE49-F238E27FC236}">
              <a16:creationId xmlns:a16="http://schemas.microsoft.com/office/drawing/2014/main" id="{3C946CF6-037B-4E92-B706-5D8C6F3E81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50" name="Shape 3" hidden="1">
          <a:extLst>
            <a:ext uri="{FF2B5EF4-FFF2-40B4-BE49-F238E27FC236}">
              <a16:creationId xmlns:a16="http://schemas.microsoft.com/office/drawing/2014/main" id="{1DE7EBFF-F4EB-4FFA-B20F-55F87802E0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51" name="Shape 3" hidden="1">
          <a:extLst>
            <a:ext uri="{FF2B5EF4-FFF2-40B4-BE49-F238E27FC236}">
              <a16:creationId xmlns:a16="http://schemas.microsoft.com/office/drawing/2014/main" id="{950DD637-E97B-4EB1-A4FF-0B168AB0E0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52" name="Shape 3" hidden="1">
          <a:extLst>
            <a:ext uri="{FF2B5EF4-FFF2-40B4-BE49-F238E27FC236}">
              <a16:creationId xmlns:a16="http://schemas.microsoft.com/office/drawing/2014/main" id="{10C30892-8701-47A6-8B46-A8934AA574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53" name="Shape 3" hidden="1">
          <a:extLst>
            <a:ext uri="{FF2B5EF4-FFF2-40B4-BE49-F238E27FC236}">
              <a16:creationId xmlns:a16="http://schemas.microsoft.com/office/drawing/2014/main" id="{1A6E9E61-A947-488E-BC61-4E9EC01CDB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54" name="Shape 3" hidden="1">
          <a:extLst>
            <a:ext uri="{FF2B5EF4-FFF2-40B4-BE49-F238E27FC236}">
              <a16:creationId xmlns:a16="http://schemas.microsoft.com/office/drawing/2014/main" id="{ADEAB5C2-2683-4527-884E-A55165B2DB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55" name="Shape 3" hidden="1">
          <a:extLst>
            <a:ext uri="{FF2B5EF4-FFF2-40B4-BE49-F238E27FC236}">
              <a16:creationId xmlns:a16="http://schemas.microsoft.com/office/drawing/2014/main" id="{C352D102-ED63-4BE4-92C9-D0BAD5A53B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56" name="Shape 3" hidden="1">
          <a:extLst>
            <a:ext uri="{FF2B5EF4-FFF2-40B4-BE49-F238E27FC236}">
              <a16:creationId xmlns:a16="http://schemas.microsoft.com/office/drawing/2014/main" id="{47E1F07E-7FC6-4623-ADEF-0573DCB972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57" name="Shape 3" hidden="1">
          <a:extLst>
            <a:ext uri="{FF2B5EF4-FFF2-40B4-BE49-F238E27FC236}">
              <a16:creationId xmlns:a16="http://schemas.microsoft.com/office/drawing/2014/main" id="{2F705BED-BFAA-400B-A8C1-90FDD45807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58" name="Shape 3" hidden="1">
          <a:extLst>
            <a:ext uri="{FF2B5EF4-FFF2-40B4-BE49-F238E27FC236}">
              <a16:creationId xmlns:a16="http://schemas.microsoft.com/office/drawing/2014/main" id="{46ACF412-ABC7-4F28-A18C-865F2F5500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59" name="Shape 3" hidden="1">
          <a:extLst>
            <a:ext uri="{FF2B5EF4-FFF2-40B4-BE49-F238E27FC236}">
              <a16:creationId xmlns:a16="http://schemas.microsoft.com/office/drawing/2014/main" id="{ACC717EE-42DF-48C0-BBCD-57E0764684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60" name="Shape 3" hidden="1">
          <a:extLst>
            <a:ext uri="{FF2B5EF4-FFF2-40B4-BE49-F238E27FC236}">
              <a16:creationId xmlns:a16="http://schemas.microsoft.com/office/drawing/2014/main" id="{4957927D-6669-4FAF-AB67-0431F80051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61" name="Shape 3" hidden="1">
          <a:extLst>
            <a:ext uri="{FF2B5EF4-FFF2-40B4-BE49-F238E27FC236}">
              <a16:creationId xmlns:a16="http://schemas.microsoft.com/office/drawing/2014/main" id="{1C603D5C-B6DF-455C-9CF8-E5B8DF4389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62" name="Shape 3" hidden="1">
          <a:extLst>
            <a:ext uri="{FF2B5EF4-FFF2-40B4-BE49-F238E27FC236}">
              <a16:creationId xmlns:a16="http://schemas.microsoft.com/office/drawing/2014/main" id="{45F4DC69-CFDC-4073-BC8C-05252803E9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63" name="Shape 3" hidden="1">
          <a:extLst>
            <a:ext uri="{FF2B5EF4-FFF2-40B4-BE49-F238E27FC236}">
              <a16:creationId xmlns:a16="http://schemas.microsoft.com/office/drawing/2014/main" id="{1E31AC3B-31E6-4E68-8FC9-8B03C5945A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64" name="Shape 3" hidden="1">
          <a:extLst>
            <a:ext uri="{FF2B5EF4-FFF2-40B4-BE49-F238E27FC236}">
              <a16:creationId xmlns:a16="http://schemas.microsoft.com/office/drawing/2014/main" id="{F3345033-0FD7-4A5F-86BF-CC260E229F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65" name="Shape 3" hidden="1">
          <a:extLst>
            <a:ext uri="{FF2B5EF4-FFF2-40B4-BE49-F238E27FC236}">
              <a16:creationId xmlns:a16="http://schemas.microsoft.com/office/drawing/2014/main" id="{4E066882-434A-42AD-AE54-22FCDDD46C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66" name="Shape 3" hidden="1">
          <a:extLst>
            <a:ext uri="{FF2B5EF4-FFF2-40B4-BE49-F238E27FC236}">
              <a16:creationId xmlns:a16="http://schemas.microsoft.com/office/drawing/2014/main" id="{16C532CD-3A67-4408-8474-1787EC84AF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67" name="Shape 3" hidden="1">
          <a:extLst>
            <a:ext uri="{FF2B5EF4-FFF2-40B4-BE49-F238E27FC236}">
              <a16:creationId xmlns:a16="http://schemas.microsoft.com/office/drawing/2014/main" id="{B56977EC-D6B0-4D03-B4DB-A048C6A0AE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68" name="Shape 3" hidden="1">
          <a:extLst>
            <a:ext uri="{FF2B5EF4-FFF2-40B4-BE49-F238E27FC236}">
              <a16:creationId xmlns:a16="http://schemas.microsoft.com/office/drawing/2014/main" id="{69DB0DF1-A101-4CC8-B7C4-CCBC853E62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69" name="Shape 3" hidden="1">
          <a:extLst>
            <a:ext uri="{FF2B5EF4-FFF2-40B4-BE49-F238E27FC236}">
              <a16:creationId xmlns:a16="http://schemas.microsoft.com/office/drawing/2014/main" id="{12DEF3A5-CB9A-43CD-8288-8F7E8FD315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70" name="Shape 3" hidden="1">
          <a:extLst>
            <a:ext uri="{FF2B5EF4-FFF2-40B4-BE49-F238E27FC236}">
              <a16:creationId xmlns:a16="http://schemas.microsoft.com/office/drawing/2014/main" id="{C7773FD4-BFA8-48C3-8990-1B4DCC4B06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71" name="Shape 3" hidden="1">
          <a:extLst>
            <a:ext uri="{FF2B5EF4-FFF2-40B4-BE49-F238E27FC236}">
              <a16:creationId xmlns:a16="http://schemas.microsoft.com/office/drawing/2014/main" id="{9D6EEC74-4C84-43FE-B026-DF2115002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72" name="Shape 3" hidden="1">
          <a:extLst>
            <a:ext uri="{FF2B5EF4-FFF2-40B4-BE49-F238E27FC236}">
              <a16:creationId xmlns:a16="http://schemas.microsoft.com/office/drawing/2014/main" id="{7D164C38-E05D-4FD8-963A-7B6529B85B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73" name="Shape 3" hidden="1">
          <a:extLst>
            <a:ext uri="{FF2B5EF4-FFF2-40B4-BE49-F238E27FC236}">
              <a16:creationId xmlns:a16="http://schemas.microsoft.com/office/drawing/2014/main" id="{96BF72A8-984D-4C8C-AECD-CCB4DC469A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74" name="Shape 3" hidden="1">
          <a:extLst>
            <a:ext uri="{FF2B5EF4-FFF2-40B4-BE49-F238E27FC236}">
              <a16:creationId xmlns:a16="http://schemas.microsoft.com/office/drawing/2014/main" id="{373AC8E6-30AF-4A7A-A053-DC02D48220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75" name="Shape 3" hidden="1">
          <a:extLst>
            <a:ext uri="{FF2B5EF4-FFF2-40B4-BE49-F238E27FC236}">
              <a16:creationId xmlns:a16="http://schemas.microsoft.com/office/drawing/2014/main" id="{193A845E-33F4-451C-9F83-91443ECFB4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76" name="Shape 3" hidden="1">
          <a:extLst>
            <a:ext uri="{FF2B5EF4-FFF2-40B4-BE49-F238E27FC236}">
              <a16:creationId xmlns:a16="http://schemas.microsoft.com/office/drawing/2014/main" id="{5BA92CF9-5AE7-4C2D-AC37-3007518AD4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77" name="Shape 3" hidden="1">
          <a:extLst>
            <a:ext uri="{FF2B5EF4-FFF2-40B4-BE49-F238E27FC236}">
              <a16:creationId xmlns:a16="http://schemas.microsoft.com/office/drawing/2014/main" id="{D9971C24-B80A-4F86-9D1E-89EED1C0E3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78" name="Shape 3" hidden="1">
          <a:extLst>
            <a:ext uri="{FF2B5EF4-FFF2-40B4-BE49-F238E27FC236}">
              <a16:creationId xmlns:a16="http://schemas.microsoft.com/office/drawing/2014/main" id="{6E907C0B-9F21-4D55-A4AD-739A4638FB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79" name="Shape 3" hidden="1">
          <a:extLst>
            <a:ext uri="{FF2B5EF4-FFF2-40B4-BE49-F238E27FC236}">
              <a16:creationId xmlns:a16="http://schemas.microsoft.com/office/drawing/2014/main" id="{25427DDC-9A07-4569-AAE4-D4871F9D1F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80" name="Shape 3" hidden="1">
          <a:extLst>
            <a:ext uri="{FF2B5EF4-FFF2-40B4-BE49-F238E27FC236}">
              <a16:creationId xmlns:a16="http://schemas.microsoft.com/office/drawing/2014/main" id="{582A21D4-549E-4A78-9EBC-EC43E963AC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81" name="Shape 3" hidden="1">
          <a:extLst>
            <a:ext uri="{FF2B5EF4-FFF2-40B4-BE49-F238E27FC236}">
              <a16:creationId xmlns:a16="http://schemas.microsoft.com/office/drawing/2014/main" id="{85EDF64B-44C5-4522-A17E-4BC8E7B8CA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82" name="Shape 3" hidden="1">
          <a:extLst>
            <a:ext uri="{FF2B5EF4-FFF2-40B4-BE49-F238E27FC236}">
              <a16:creationId xmlns:a16="http://schemas.microsoft.com/office/drawing/2014/main" id="{0CAE8159-E980-4380-BE61-0AFD0028AC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83" name="Shape 3" hidden="1">
          <a:extLst>
            <a:ext uri="{FF2B5EF4-FFF2-40B4-BE49-F238E27FC236}">
              <a16:creationId xmlns:a16="http://schemas.microsoft.com/office/drawing/2014/main" id="{ACF08B08-947D-459C-9D07-9823C09BF7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84" name="Shape 3" hidden="1">
          <a:extLst>
            <a:ext uri="{FF2B5EF4-FFF2-40B4-BE49-F238E27FC236}">
              <a16:creationId xmlns:a16="http://schemas.microsoft.com/office/drawing/2014/main" id="{0BBE8B06-B885-4191-B2BF-8825F935C6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85" name="Shape 3" hidden="1">
          <a:extLst>
            <a:ext uri="{FF2B5EF4-FFF2-40B4-BE49-F238E27FC236}">
              <a16:creationId xmlns:a16="http://schemas.microsoft.com/office/drawing/2014/main" id="{878B5CAB-E9A0-4E95-A473-CF7A3CC6E8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86" name="Shape 3" hidden="1">
          <a:extLst>
            <a:ext uri="{FF2B5EF4-FFF2-40B4-BE49-F238E27FC236}">
              <a16:creationId xmlns:a16="http://schemas.microsoft.com/office/drawing/2014/main" id="{920C6B29-FFD9-40F8-B7CF-08C0599CEC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87" name="Shape 3" hidden="1">
          <a:extLst>
            <a:ext uri="{FF2B5EF4-FFF2-40B4-BE49-F238E27FC236}">
              <a16:creationId xmlns:a16="http://schemas.microsoft.com/office/drawing/2014/main" id="{BB1B2CFA-98AB-4351-91AF-C109C295B1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88" name="Shape 3" hidden="1">
          <a:extLst>
            <a:ext uri="{FF2B5EF4-FFF2-40B4-BE49-F238E27FC236}">
              <a16:creationId xmlns:a16="http://schemas.microsoft.com/office/drawing/2014/main" id="{285E4675-A5EF-4747-B1CD-2F3EA989F8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89" name="Shape 3" hidden="1">
          <a:extLst>
            <a:ext uri="{FF2B5EF4-FFF2-40B4-BE49-F238E27FC236}">
              <a16:creationId xmlns:a16="http://schemas.microsoft.com/office/drawing/2014/main" id="{3F1F145A-215A-4365-B2C1-BA3B256441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90" name="Shape 3" hidden="1">
          <a:extLst>
            <a:ext uri="{FF2B5EF4-FFF2-40B4-BE49-F238E27FC236}">
              <a16:creationId xmlns:a16="http://schemas.microsoft.com/office/drawing/2014/main" id="{14F9857C-BFEE-4954-A85E-1B24AAAED9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91" name="Shape 3" hidden="1">
          <a:extLst>
            <a:ext uri="{FF2B5EF4-FFF2-40B4-BE49-F238E27FC236}">
              <a16:creationId xmlns:a16="http://schemas.microsoft.com/office/drawing/2014/main" id="{BB3EB271-FBC6-4891-95A1-1008D7CAB3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92" name="Shape 3" hidden="1">
          <a:extLst>
            <a:ext uri="{FF2B5EF4-FFF2-40B4-BE49-F238E27FC236}">
              <a16:creationId xmlns:a16="http://schemas.microsoft.com/office/drawing/2014/main" id="{96EB94D2-80F4-448F-9928-2FC9116D22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93" name="Shape 3" hidden="1">
          <a:extLst>
            <a:ext uri="{FF2B5EF4-FFF2-40B4-BE49-F238E27FC236}">
              <a16:creationId xmlns:a16="http://schemas.microsoft.com/office/drawing/2014/main" id="{D5CC13D5-6414-418E-96A2-1FDB919820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94" name="Shape 3" hidden="1">
          <a:extLst>
            <a:ext uri="{FF2B5EF4-FFF2-40B4-BE49-F238E27FC236}">
              <a16:creationId xmlns:a16="http://schemas.microsoft.com/office/drawing/2014/main" id="{31C8536C-CF79-4527-844E-45EC445439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95" name="Shape 3" hidden="1">
          <a:extLst>
            <a:ext uri="{FF2B5EF4-FFF2-40B4-BE49-F238E27FC236}">
              <a16:creationId xmlns:a16="http://schemas.microsoft.com/office/drawing/2014/main" id="{0B6864F8-9D5A-451D-A155-947F4922A6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96" name="Shape 3" hidden="1">
          <a:extLst>
            <a:ext uri="{FF2B5EF4-FFF2-40B4-BE49-F238E27FC236}">
              <a16:creationId xmlns:a16="http://schemas.microsoft.com/office/drawing/2014/main" id="{6EF31C5D-1270-49D2-BC88-4AE2775A8F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97" name="Shape 3" hidden="1">
          <a:extLst>
            <a:ext uri="{FF2B5EF4-FFF2-40B4-BE49-F238E27FC236}">
              <a16:creationId xmlns:a16="http://schemas.microsoft.com/office/drawing/2014/main" id="{E8962D4E-800F-47C7-B313-F8101D09F4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98" name="Shape 3" hidden="1">
          <a:extLst>
            <a:ext uri="{FF2B5EF4-FFF2-40B4-BE49-F238E27FC236}">
              <a16:creationId xmlns:a16="http://schemas.microsoft.com/office/drawing/2014/main" id="{E874EF7F-D719-4C44-B349-87B266322D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99" name="Shape 3" hidden="1">
          <a:extLst>
            <a:ext uri="{FF2B5EF4-FFF2-40B4-BE49-F238E27FC236}">
              <a16:creationId xmlns:a16="http://schemas.microsoft.com/office/drawing/2014/main" id="{A6047EAF-E9DB-4B20-8A26-6548F3467C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00" name="Shape 3" hidden="1">
          <a:extLst>
            <a:ext uri="{FF2B5EF4-FFF2-40B4-BE49-F238E27FC236}">
              <a16:creationId xmlns:a16="http://schemas.microsoft.com/office/drawing/2014/main" id="{C3E2CF36-8A46-4519-8B05-4309B0F72F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01" name="Shape 3" hidden="1">
          <a:extLst>
            <a:ext uri="{FF2B5EF4-FFF2-40B4-BE49-F238E27FC236}">
              <a16:creationId xmlns:a16="http://schemas.microsoft.com/office/drawing/2014/main" id="{BC53F322-3D56-421B-968A-B270DDF1E0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02" name="Shape 3" hidden="1">
          <a:extLst>
            <a:ext uri="{FF2B5EF4-FFF2-40B4-BE49-F238E27FC236}">
              <a16:creationId xmlns:a16="http://schemas.microsoft.com/office/drawing/2014/main" id="{109675D5-F4B9-479D-810C-9CA5B19E67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03" name="Shape 3" hidden="1">
          <a:extLst>
            <a:ext uri="{FF2B5EF4-FFF2-40B4-BE49-F238E27FC236}">
              <a16:creationId xmlns:a16="http://schemas.microsoft.com/office/drawing/2014/main" id="{4F27BC00-DBAF-4A34-B034-C4EDA1E185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04" name="Shape 3" hidden="1">
          <a:extLst>
            <a:ext uri="{FF2B5EF4-FFF2-40B4-BE49-F238E27FC236}">
              <a16:creationId xmlns:a16="http://schemas.microsoft.com/office/drawing/2014/main" id="{54062258-4DC5-42A8-99E2-D10EB4646F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05" name="Shape 3" hidden="1">
          <a:extLst>
            <a:ext uri="{FF2B5EF4-FFF2-40B4-BE49-F238E27FC236}">
              <a16:creationId xmlns:a16="http://schemas.microsoft.com/office/drawing/2014/main" id="{3D888E17-94A6-43E7-BF35-9AB2378CBE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06" name="Shape 3" hidden="1">
          <a:extLst>
            <a:ext uri="{FF2B5EF4-FFF2-40B4-BE49-F238E27FC236}">
              <a16:creationId xmlns:a16="http://schemas.microsoft.com/office/drawing/2014/main" id="{97704E2F-56DB-4B9E-A864-AF173B3F44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07" name="Shape 3" hidden="1">
          <a:extLst>
            <a:ext uri="{FF2B5EF4-FFF2-40B4-BE49-F238E27FC236}">
              <a16:creationId xmlns:a16="http://schemas.microsoft.com/office/drawing/2014/main" id="{9A88A4A4-C7C6-41C6-A426-96E2D2A16F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08" name="Shape 3" hidden="1">
          <a:extLst>
            <a:ext uri="{FF2B5EF4-FFF2-40B4-BE49-F238E27FC236}">
              <a16:creationId xmlns:a16="http://schemas.microsoft.com/office/drawing/2014/main" id="{924B39E1-FDA3-4B31-A7E6-8329B142AD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09" name="Shape 3" hidden="1">
          <a:extLst>
            <a:ext uri="{FF2B5EF4-FFF2-40B4-BE49-F238E27FC236}">
              <a16:creationId xmlns:a16="http://schemas.microsoft.com/office/drawing/2014/main" id="{2B098C36-3F77-44BA-9158-D450BCFB15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10" name="Shape 3" hidden="1">
          <a:extLst>
            <a:ext uri="{FF2B5EF4-FFF2-40B4-BE49-F238E27FC236}">
              <a16:creationId xmlns:a16="http://schemas.microsoft.com/office/drawing/2014/main" id="{90FCF951-3A71-4DD5-B307-E5E84498C6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11" name="Shape 3" hidden="1">
          <a:extLst>
            <a:ext uri="{FF2B5EF4-FFF2-40B4-BE49-F238E27FC236}">
              <a16:creationId xmlns:a16="http://schemas.microsoft.com/office/drawing/2014/main" id="{94898CD4-D8B3-4ECE-9A6F-68E903FF85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12" name="Shape 3" hidden="1">
          <a:extLst>
            <a:ext uri="{FF2B5EF4-FFF2-40B4-BE49-F238E27FC236}">
              <a16:creationId xmlns:a16="http://schemas.microsoft.com/office/drawing/2014/main" id="{A4D2A3AB-1BD6-45AB-830F-928370B127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13" name="Shape 3" hidden="1">
          <a:extLst>
            <a:ext uri="{FF2B5EF4-FFF2-40B4-BE49-F238E27FC236}">
              <a16:creationId xmlns:a16="http://schemas.microsoft.com/office/drawing/2014/main" id="{123C5B27-AC0D-4292-888E-7C482EA1C4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14" name="Shape 3" hidden="1">
          <a:extLst>
            <a:ext uri="{FF2B5EF4-FFF2-40B4-BE49-F238E27FC236}">
              <a16:creationId xmlns:a16="http://schemas.microsoft.com/office/drawing/2014/main" id="{A0EEE9CF-4DDD-4826-9C7D-175461E183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15" name="Shape 3" hidden="1">
          <a:extLst>
            <a:ext uri="{FF2B5EF4-FFF2-40B4-BE49-F238E27FC236}">
              <a16:creationId xmlns:a16="http://schemas.microsoft.com/office/drawing/2014/main" id="{C0F87799-8162-4BF1-89E9-0EAD836E60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16" name="Shape 3" hidden="1">
          <a:extLst>
            <a:ext uri="{FF2B5EF4-FFF2-40B4-BE49-F238E27FC236}">
              <a16:creationId xmlns:a16="http://schemas.microsoft.com/office/drawing/2014/main" id="{3295E27F-677C-4BDA-9BD5-C0676B0D34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17" name="Shape 3" hidden="1">
          <a:extLst>
            <a:ext uri="{FF2B5EF4-FFF2-40B4-BE49-F238E27FC236}">
              <a16:creationId xmlns:a16="http://schemas.microsoft.com/office/drawing/2014/main" id="{80F303A2-3D57-47D7-84EF-F15585A72C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18" name="Shape 3" hidden="1">
          <a:extLst>
            <a:ext uri="{FF2B5EF4-FFF2-40B4-BE49-F238E27FC236}">
              <a16:creationId xmlns:a16="http://schemas.microsoft.com/office/drawing/2014/main" id="{480F7D3A-EA89-4F8F-BC8C-202667209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19" name="Shape 3" hidden="1">
          <a:extLst>
            <a:ext uri="{FF2B5EF4-FFF2-40B4-BE49-F238E27FC236}">
              <a16:creationId xmlns:a16="http://schemas.microsoft.com/office/drawing/2014/main" id="{2450C595-EA1E-49FF-91CD-EDDAC15297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20" name="Shape 3" hidden="1">
          <a:extLst>
            <a:ext uri="{FF2B5EF4-FFF2-40B4-BE49-F238E27FC236}">
              <a16:creationId xmlns:a16="http://schemas.microsoft.com/office/drawing/2014/main" id="{BA2CB217-1149-463F-9032-74AFF70C2C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21" name="Shape 3" hidden="1">
          <a:extLst>
            <a:ext uri="{FF2B5EF4-FFF2-40B4-BE49-F238E27FC236}">
              <a16:creationId xmlns:a16="http://schemas.microsoft.com/office/drawing/2014/main" id="{B423FDB8-9FA1-4523-9D13-239B721ABA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22" name="Shape 3" hidden="1">
          <a:extLst>
            <a:ext uri="{FF2B5EF4-FFF2-40B4-BE49-F238E27FC236}">
              <a16:creationId xmlns:a16="http://schemas.microsoft.com/office/drawing/2014/main" id="{5B272618-7B0D-402F-9C95-C2DDFE40B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23" name="Shape 3" hidden="1">
          <a:extLst>
            <a:ext uri="{FF2B5EF4-FFF2-40B4-BE49-F238E27FC236}">
              <a16:creationId xmlns:a16="http://schemas.microsoft.com/office/drawing/2014/main" id="{B27AC6B6-6273-4532-996D-37486A547D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24" name="Shape 3" hidden="1">
          <a:extLst>
            <a:ext uri="{FF2B5EF4-FFF2-40B4-BE49-F238E27FC236}">
              <a16:creationId xmlns:a16="http://schemas.microsoft.com/office/drawing/2014/main" id="{7894D5F6-6612-4FCD-A8FD-F94641AAE8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25" name="Shape 3" hidden="1">
          <a:extLst>
            <a:ext uri="{FF2B5EF4-FFF2-40B4-BE49-F238E27FC236}">
              <a16:creationId xmlns:a16="http://schemas.microsoft.com/office/drawing/2014/main" id="{D5C4F286-EDD9-4F57-B9B4-306FA434F6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26" name="Shape 3" hidden="1">
          <a:extLst>
            <a:ext uri="{FF2B5EF4-FFF2-40B4-BE49-F238E27FC236}">
              <a16:creationId xmlns:a16="http://schemas.microsoft.com/office/drawing/2014/main" id="{7C84D198-3689-4E11-A696-F0DAA2BD87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27" name="Shape 3" hidden="1">
          <a:extLst>
            <a:ext uri="{FF2B5EF4-FFF2-40B4-BE49-F238E27FC236}">
              <a16:creationId xmlns:a16="http://schemas.microsoft.com/office/drawing/2014/main" id="{A9D9C380-84AA-464A-AA04-944EEC75BC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28" name="Shape 3" hidden="1">
          <a:extLst>
            <a:ext uri="{FF2B5EF4-FFF2-40B4-BE49-F238E27FC236}">
              <a16:creationId xmlns:a16="http://schemas.microsoft.com/office/drawing/2014/main" id="{C5FC8262-1E10-4FA6-914F-A4584C64F3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29" name="Shape 3" hidden="1">
          <a:extLst>
            <a:ext uri="{FF2B5EF4-FFF2-40B4-BE49-F238E27FC236}">
              <a16:creationId xmlns:a16="http://schemas.microsoft.com/office/drawing/2014/main" id="{FF69A73C-FB56-46C9-B045-BD1C02D761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30" name="Shape 3" hidden="1">
          <a:extLst>
            <a:ext uri="{FF2B5EF4-FFF2-40B4-BE49-F238E27FC236}">
              <a16:creationId xmlns:a16="http://schemas.microsoft.com/office/drawing/2014/main" id="{5B88A331-0C3E-497C-9162-94FDD43B60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31" name="Shape 3" hidden="1">
          <a:extLst>
            <a:ext uri="{FF2B5EF4-FFF2-40B4-BE49-F238E27FC236}">
              <a16:creationId xmlns:a16="http://schemas.microsoft.com/office/drawing/2014/main" id="{89848F74-38CD-43A9-9593-0BA093F875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32" name="Shape 3" hidden="1">
          <a:extLst>
            <a:ext uri="{FF2B5EF4-FFF2-40B4-BE49-F238E27FC236}">
              <a16:creationId xmlns:a16="http://schemas.microsoft.com/office/drawing/2014/main" id="{7286BEB4-ED4E-4A19-9875-052FCE16CD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33" name="Shape 3" hidden="1">
          <a:extLst>
            <a:ext uri="{FF2B5EF4-FFF2-40B4-BE49-F238E27FC236}">
              <a16:creationId xmlns:a16="http://schemas.microsoft.com/office/drawing/2014/main" id="{6FDF7EE4-C6FF-4D75-B7D4-6F6E1D231C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34" name="Shape 3" hidden="1">
          <a:extLst>
            <a:ext uri="{FF2B5EF4-FFF2-40B4-BE49-F238E27FC236}">
              <a16:creationId xmlns:a16="http://schemas.microsoft.com/office/drawing/2014/main" id="{600AB5B5-5A75-4C86-BC6D-F74B7CF8A6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35" name="Shape 3" hidden="1">
          <a:extLst>
            <a:ext uri="{FF2B5EF4-FFF2-40B4-BE49-F238E27FC236}">
              <a16:creationId xmlns:a16="http://schemas.microsoft.com/office/drawing/2014/main" id="{3EC56028-1373-4CBC-9E24-B3DD2773D3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36" name="Shape 3" hidden="1">
          <a:extLst>
            <a:ext uri="{FF2B5EF4-FFF2-40B4-BE49-F238E27FC236}">
              <a16:creationId xmlns:a16="http://schemas.microsoft.com/office/drawing/2014/main" id="{FDEAE352-9398-46DF-9B8D-56DB706CED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37" name="Shape 3" hidden="1">
          <a:extLst>
            <a:ext uri="{FF2B5EF4-FFF2-40B4-BE49-F238E27FC236}">
              <a16:creationId xmlns:a16="http://schemas.microsoft.com/office/drawing/2014/main" id="{AD87803A-0E28-4F53-9349-B924AB3558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38" name="Shape 3" hidden="1">
          <a:extLst>
            <a:ext uri="{FF2B5EF4-FFF2-40B4-BE49-F238E27FC236}">
              <a16:creationId xmlns:a16="http://schemas.microsoft.com/office/drawing/2014/main" id="{E50D215D-67B5-4307-BBAE-652941F7A7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39" name="Shape 3" hidden="1">
          <a:extLst>
            <a:ext uri="{FF2B5EF4-FFF2-40B4-BE49-F238E27FC236}">
              <a16:creationId xmlns:a16="http://schemas.microsoft.com/office/drawing/2014/main" id="{1C536D2A-EECE-4CD9-A5CA-B1D6386393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40" name="Shape 3" hidden="1">
          <a:extLst>
            <a:ext uri="{FF2B5EF4-FFF2-40B4-BE49-F238E27FC236}">
              <a16:creationId xmlns:a16="http://schemas.microsoft.com/office/drawing/2014/main" id="{1A09DCCD-BB6D-4051-99E7-5FE0B6A302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41" name="Shape 3" hidden="1">
          <a:extLst>
            <a:ext uri="{FF2B5EF4-FFF2-40B4-BE49-F238E27FC236}">
              <a16:creationId xmlns:a16="http://schemas.microsoft.com/office/drawing/2014/main" id="{B276421A-5C76-40AD-93A2-1C5662233C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42" name="Shape 3" hidden="1">
          <a:extLst>
            <a:ext uri="{FF2B5EF4-FFF2-40B4-BE49-F238E27FC236}">
              <a16:creationId xmlns:a16="http://schemas.microsoft.com/office/drawing/2014/main" id="{1E22A468-C917-4C17-A0CD-16AB723A0F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43" name="Shape 3" hidden="1">
          <a:extLst>
            <a:ext uri="{FF2B5EF4-FFF2-40B4-BE49-F238E27FC236}">
              <a16:creationId xmlns:a16="http://schemas.microsoft.com/office/drawing/2014/main" id="{EE3EF9F6-A1D4-436A-B5D7-55F3F6B220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44" name="Shape 3" hidden="1">
          <a:extLst>
            <a:ext uri="{FF2B5EF4-FFF2-40B4-BE49-F238E27FC236}">
              <a16:creationId xmlns:a16="http://schemas.microsoft.com/office/drawing/2014/main" id="{43BBB0CF-A1B3-45CA-8E8F-E1641EC0D5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45" name="Shape 3" hidden="1">
          <a:extLst>
            <a:ext uri="{FF2B5EF4-FFF2-40B4-BE49-F238E27FC236}">
              <a16:creationId xmlns:a16="http://schemas.microsoft.com/office/drawing/2014/main" id="{EAAFCE70-4B21-4A36-84F6-11DFB715A4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46" name="Shape 3" hidden="1">
          <a:extLst>
            <a:ext uri="{FF2B5EF4-FFF2-40B4-BE49-F238E27FC236}">
              <a16:creationId xmlns:a16="http://schemas.microsoft.com/office/drawing/2014/main" id="{CCF3E070-7B33-4C1D-BF79-07F913E08E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47" name="Shape 3" hidden="1">
          <a:extLst>
            <a:ext uri="{FF2B5EF4-FFF2-40B4-BE49-F238E27FC236}">
              <a16:creationId xmlns:a16="http://schemas.microsoft.com/office/drawing/2014/main" id="{1C5E28FE-166D-4882-A905-57477E9CF9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48" name="Shape 3" hidden="1">
          <a:extLst>
            <a:ext uri="{FF2B5EF4-FFF2-40B4-BE49-F238E27FC236}">
              <a16:creationId xmlns:a16="http://schemas.microsoft.com/office/drawing/2014/main" id="{29FDCA4F-A2AA-465D-968A-E9EC35B02F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49" name="Shape 3" hidden="1">
          <a:extLst>
            <a:ext uri="{FF2B5EF4-FFF2-40B4-BE49-F238E27FC236}">
              <a16:creationId xmlns:a16="http://schemas.microsoft.com/office/drawing/2014/main" id="{0313F55F-0C36-4EA6-B51E-64F4423109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50" name="Shape 3" hidden="1">
          <a:extLst>
            <a:ext uri="{FF2B5EF4-FFF2-40B4-BE49-F238E27FC236}">
              <a16:creationId xmlns:a16="http://schemas.microsoft.com/office/drawing/2014/main" id="{05824F75-29E1-485F-8955-B060C64FDC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51" name="Shape 3" hidden="1">
          <a:extLst>
            <a:ext uri="{FF2B5EF4-FFF2-40B4-BE49-F238E27FC236}">
              <a16:creationId xmlns:a16="http://schemas.microsoft.com/office/drawing/2014/main" id="{01894F79-C96A-41B7-8E4E-DC7A1C14B1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52" name="Shape 3" hidden="1">
          <a:extLst>
            <a:ext uri="{FF2B5EF4-FFF2-40B4-BE49-F238E27FC236}">
              <a16:creationId xmlns:a16="http://schemas.microsoft.com/office/drawing/2014/main" id="{2C02EC96-42FA-4E24-B4DE-76A085A2E6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53" name="Shape 3" hidden="1">
          <a:extLst>
            <a:ext uri="{FF2B5EF4-FFF2-40B4-BE49-F238E27FC236}">
              <a16:creationId xmlns:a16="http://schemas.microsoft.com/office/drawing/2014/main" id="{D5C51495-5EDB-4B88-AB89-8B1822CFD8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54" name="Shape 3" hidden="1">
          <a:extLst>
            <a:ext uri="{FF2B5EF4-FFF2-40B4-BE49-F238E27FC236}">
              <a16:creationId xmlns:a16="http://schemas.microsoft.com/office/drawing/2014/main" id="{CE3F5313-F0B4-4AF9-A13B-2C678D7D7B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55" name="Shape 3" hidden="1">
          <a:extLst>
            <a:ext uri="{FF2B5EF4-FFF2-40B4-BE49-F238E27FC236}">
              <a16:creationId xmlns:a16="http://schemas.microsoft.com/office/drawing/2014/main" id="{082622D0-5451-4333-A256-D5A9A41833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56" name="Shape 3" hidden="1">
          <a:extLst>
            <a:ext uri="{FF2B5EF4-FFF2-40B4-BE49-F238E27FC236}">
              <a16:creationId xmlns:a16="http://schemas.microsoft.com/office/drawing/2014/main" id="{59E36C6E-1622-4106-8985-FFE9DB3CA1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57" name="Shape 3" hidden="1">
          <a:extLst>
            <a:ext uri="{FF2B5EF4-FFF2-40B4-BE49-F238E27FC236}">
              <a16:creationId xmlns:a16="http://schemas.microsoft.com/office/drawing/2014/main" id="{A7B221EC-8085-40B9-AA8E-D34AEF88A4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58" name="Shape 3" hidden="1">
          <a:extLst>
            <a:ext uri="{FF2B5EF4-FFF2-40B4-BE49-F238E27FC236}">
              <a16:creationId xmlns:a16="http://schemas.microsoft.com/office/drawing/2014/main" id="{2D55E5D5-B8B8-4517-8767-37F184CBC6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59" name="Shape 3" hidden="1">
          <a:extLst>
            <a:ext uri="{FF2B5EF4-FFF2-40B4-BE49-F238E27FC236}">
              <a16:creationId xmlns:a16="http://schemas.microsoft.com/office/drawing/2014/main" id="{865B0B30-E9CB-41E3-9DAF-9747B76234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60" name="Shape 3" hidden="1">
          <a:extLst>
            <a:ext uri="{FF2B5EF4-FFF2-40B4-BE49-F238E27FC236}">
              <a16:creationId xmlns:a16="http://schemas.microsoft.com/office/drawing/2014/main" id="{C0359BC0-6202-479C-A28C-8E5AC47CFE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61" name="Shape 3" hidden="1">
          <a:extLst>
            <a:ext uri="{FF2B5EF4-FFF2-40B4-BE49-F238E27FC236}">
              <a16:creationId xmlns:a16="http://schemas.microsoft.com/office/drawing/2014/main" id="{0AC0574F-24C7-4DFC-9254-AEA4D18770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62" name="Shape 3" hidden="1">
          <a:extLst>
            <a:ext uri="{FF2B5EF4-FFF2-40B4-BE49-F238E27FC236}">
              <a16:creationId xmlns:a16="http://schemas.microsoft.com/office/drawing/2014/main" id="{8B66C237-4BA6-4C4E-A1C1-E1CD2388AD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63" name="Shape 3" hidden="1">
          <a:extLst>
            <a:ext uri="{FF2B5EF4-FFF2-40B4-BE49-F238E27FC236}">
              <a16:creationId xmlns:a16="http://schemas.microsoft.com/office/drawing/2014/main" id="{BA4C71E7-BCBA-4D52-B884-BD06EDDAD3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64" name="Shape 3" hidden="1">
          <a:extLst>
            <a:ext uri="{FF2B5EF4-FFF2-40B4-BE49-F238E27FC236}">
              <a16:creationId xmlns:a16="http://schemas.microsoft.com/office/drawing/2014/main" id="{6ADBA013-A096-48E2-8E21-A11BB0F95E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65" name="Shape 3" hidden="1">
          <a:extLst>
            <a:ext uri="{FF2B5EF4-FFF2-40B4-BE49-F238E27FC236}">
              <a16:creationId xmlns:a16="http://schemas.microsoft.com/office/drawing/2014/main" id="{FB2E10D1-04FD-453D-8AB6-135F8264ED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66" name="Shape 3" hidden="1">
          <a:extLst>
            <a:ext uri="{FF2B5EF4-FFF2-40B4-BE49-F238E27FC236}">
              <a16:creationId xmlns:a16="http://schemas.microsoft.com/office/drawing/2014/main" id="{0C65DAF0-6F86-41E6-996B-F71AC4F65A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67" name="Shape 3" hidden="1">
          <a:extLst>
            <a:ext uri="{FF2B5EF4-FFF2-40B4-BE49-F238E27FC236}">
              <a16:creationId xmlns:a16="http://schemas.microsoft.com/office/drawing/2014/main" id="{B7FF699F-9073-478E-A299-052D7B0ED7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68" name="Shape 3" hidden="1">
          <a:extLst>
            <a:ext uri="{FF2B5EF4-FFF2-40B4-BE49-F238E27FC236}">
              <a16:creationId xmlns:a16="http://schemas.microsoft.com/office/drawing/2014/main" id="{8BED36FB-C1FC-42B6-B37A-248929FD58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69" name="Shape 3" hidden="1">
          <a:extLst>
            <a:ext uri="{FF2B5EF4-FFF2-40B4-BE49-F238E27FC236}">
              <a16:creationId xmlns:a16="http://schemas.microsoft.com/office/drawing/2014/main" id="{BABA09CB-CF34-4764-8531-E197B57E8E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70" name="Shape 3" hidden="1">
          <a:extLst>
            <a:ext uri="{FF2B5EF4-FFF2-40B4-BE49-F238E27FC236}">
              <a16:creationId xmlns:a16="http://schemas.microsoft.com/office/drawing/2014/main" id="{FFB07413-AAE7-46DB-A4A7-E99C9F27A8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71" name="Shape 3" hidden="1">
          <a:extLst>
            <a:ext uri="{FF2B5EF4-FFF2-40B4-BE49-F238E27FC236}">
              <a16:creationId xmlns:a16="http://schemas.microsoft.com/office/drawing/2014/main" id="{DF029211-F42A-4A0C-A52D-2A9DDCFF05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72" name="Shape 3" hidden="1">
          <a:extLst>
            <a:ext uri="{FF2B5EF4-FFF2-40B4-BE49-F238E27FC236}">
              <a16:creationId xmlns:a16="http://schemas.microsoft.com/office/drawing/2014/main" id="{B4631798-B015-45A6-AE07-611AB1B315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73" name="Shape 3" hidden="1">
          <a:extLst>
            <a:ext uri="{FF2B5EF4-FFF2-40B4-BE49-F238E27FC236}">
              <a16:creationId xmlns:a16="http://schemas.microsoft.com/office/drawing/2014/main" id="{79ED403F-3E48-40EE-9E66-85F5DB7B85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74" name="Shape 3" hidden="1">
          <a:extLst>
            <a:ext uri="{FF2B5EF4-FFF2-40B4-BE49-F238E27FC236}">
              <a16:creationId xmlns:a16="http://schemas.microsoft.com/office/drawing/2014/main" id="{21A61028-80F9-4F73-A74D-B254FA20FE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75" name="Shape 3" hidden="1">
          <a:extLst>
            <a:ext uri="{FF2B5EF4-FFF2-40B4-BE49-F238E27FC236}">
              <a16:creationId xmlns:a16="http://schemas.microsoft.com/office/drawing/2014/main" id="{48C916DB-2ABD-4CB3-8B62-2CD37E12B1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76" name="Shape 3" hidden="1">
          <a:extLst>
            <a:ext uri="{FF2B5EF4-FFF2-40B4-BE49-F238E27FC236}">
              <a16:creationId xmlns:a16="http://schemas.microsoft.com/office/drawing/2014/main" id="{454CF1E9-D1CE-4C71-8278-78320538B1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77" name="Shape 3" hidden="1">
          <a:extLst>
            <a:ext uri="{FF2B5EF4-FFF2-40B4-BE49-F238E27FC236}">
              <a16:creationId xmlns:a16="http://schemas.microsoft.com/office/drawing/2014/main" id="{B3C79FD7-B6C8-4BE1-A204-ED7EAD5A17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78" name="Shape 3" hidden="1">
          <a:extLst>
            <a:ext uri="{FF2B5EF4-FFF2-40B4-BE49-F238E27FC236}">
              <a16:creationId xmlns:a16="http://schemas.microsoft.com/office/drawing/2014/main" id="{7671E8FB-9392-42B1-BB50-D6B2862497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79" name="Shape 3" hidden="1">
          <a:extLst>
            <a:ext uri="{FF2B5EF4-FFF2-40B4-BE49-F238E27FC236}">
              <a16:creationId xmlns:a16="http://schemas.microsoft.com/office/drawing/2014/main" id="{AE931002-A6BE-4D01-87D5-C86700D367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80" name="Shape 3" hidden="1">
          <a:extLst>
            <a:ext uri="{FF2B5EF4-FFF2-40B4-BE49-F238E27FC236}">
              <a16:creationId xmlns:a16="http://schemas.microsoft.com/office/drawing/2014/main" id="{4331CD92-3085-4FD2-8AE1-52D86F21A2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81" name="Shape 3" hidden="1">
          <a:extLst>
            <a:ext uri="{FF2B5EF4-FFF2-40B4-BE49-F238E27FC236}">
              <a16:creationId xmlns:a16="http://schemas.microsoft.com/office/drawing/2014/main" id="{C8DCAC6E-CF63-4929-BD98-A164405DEE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82" name="Shape 3" hidden="1">
          <a:extLst>
            <a:ext uri="{FF2B5EF4-FFF2-40B4-BE49-F238E27FC236}">
              <a16:creationId xmlns:a16="http://schemas.microsoft.com/office/drawing/2014/main" id="{0B04D568-42C3-4373-9F06-B612F27A07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83" name="Shape 3" hidden="1">
          <a:extLst>
            <a:ext uri="{FF2B5EF4-FFF2-40B4-BE49-F238E27FC236}">
              <a16:creationId xmlns:a16="http://schemas.microsoft.com/office/drawing/2014/main" id="{8389AEF7-C82D-45D0-8C72-9B6A5C57AC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84" name="Shape 3" hidden="1">
          <a:extLst>
            <a:ext uri="{FF2B5EF4-FFF2-40B4-BE49-F238E27FC236}">
              <a16:creationId xmlns:a16="http://schemas.microsoft.com/office/drawing/2014/main" id="{45D9272C-E1E6-44B9-A131-46174B694E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85" name="Shape 3" hidden="1">
          <a:extLst>
            <a:ext uri="{FF2B5EF4-FFF2-40B4-BE49-F238E27FC236}">
              <a16:creationId xmlns:a16="http://schemas.microsoft.com/office/drawing/2014/main" id="{ED0FE3AC-C7F2-4FD8-9E08-395F2A186B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86" name="Shape 3" hidden="1">
          <a:extLst>
            <a:ext uri="{FF2B5EF4-FFF2-40B4-BE49-F238E27FC236}">
              <a16:creationId xmlns:a16="http://schemas.microsoft.com/office/drawing/2014/main" id="{DCCE83F5-0F89-459F-8AD0-791E702890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87" name="Shape 3" hidden="1">
          <a:extLst>
            <a:ext uri="{FF2B5EF4-FFF2-40B4-BE49-F238E27FC236}">
              <a16:creationId xmlns:a16="http://schemas.microsoft.com/office/drawing/2014/main" id="{E567DDB6-C330-4E1D-84F6-AD492ADF26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88" name="Shape 3" hidden="1">
          <a:extLst>
            <a:ext uri="{FF2B5EF4-FFF2-40B4-BE49-F238E27FC236}">
              <a16:creationId xmlns:a16="http://schemas.microsoft.com/office/drawing/2014/main" id="{46E21D9F-4466-4E43-827C-F7B43554C0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89" name="Shape 3" hidden="1">
          <a:extLst>
            <a:ext uri="{FF2B5EF4-FFF2-40B4-BE49-F238E27FC236}">
              <a16:creationId xmlns:a16="http://schemas.microsoft.com/office/drawing/2014/main" id="{3A1DE618-E725-471B-B347-F429F0A33D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90" name="Shape 3" hidden="1">
          <a:extLst>
            <a:ext uri="{FF2B5EF4-FFF2-40B4-BE49-F238E27FC236}">
              <a16:creationId xmlns:a16="http://schemas.microsoft.com/office/drawing/2014/main" id="{5F507757-4128-4287-B4B3-A64B53A758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91" name="Shape 3" hidden="1">
          <a:extLst>
            <a:ext uri="{FF2B5EF4-FFF2-40B4-BE49-F238E27FC236}">
              <a16:creationId xmlns:a16="http://schemas.microsoft.com/office/drawing/2014/main" id="{60D84193-15D7-4312-A9D3-E61180E51E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92" name="Shape 3" hidden="1">
          <a:extLst>
            <a:ext uri="{FF2B5EF4-FFF2-40B4-BE49-F238E27FC236}">
              <a16:creationId xmlns:a16="http://schemas.microsoft.com/office/drawing/2014/main" id="{6029DDE8-AD57-4947-AAD4-BD7959662A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93" name="Shape 3" hidden="1">
          <a:extLst>
            <a:ext uri="{FF2B5EF4-FFF2-40B4-BE49-F238E27FC236}">
              <a16:creationId xmlns:a16="http://schemas.microsoft.com/office/drawing/2014/main" id="{EAE85F6D-7430-4053-8626-9914D14DEA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94" name="Shape 3" hidden="1">
          <a:extLst>
            <a:ext uri="{FF2B5EF4-FFF2-40B4-BE49-F238E27FC236}">
              <a16:creationId xmlns:a16="http://schemas.microsoft.com/office/drawing/2014/main" id="{1648BFF3-2584-4C79-AA5C-9C1814B76A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95" name="Shape 3" hidden="1">
          <a:extLst>
            <a:ext uri="{FF2B5EF4-FFF2-40B4-BE49-F238E27FC236}">
              <a16:creationId xmlns:a16="http://schemas.microsoft.com/office/drawing/2014/main" id="{92E28E24-86E5-4CF5-B3E0-FAE944F28E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96" name="Shape 3" hidden="1">
          <a:extLst>
            <a:ext uri="{FF2B5EF4-FFF2-40B4-BE49-F238E27FC236}">
              <a16:creationId xmlns:a16="http://schemas.microsoft.com/office/drawing/2014/main" id="{08E5AA33-9661-477C-991C-533A2A1552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97" name="Shape 3" hidden="1">
          <a:extLst>
            <a:ext uri="{FF2B5EF4-FFF2-40B4-BE49-F238E27FC236}">
              <a16:creationId xmlns:a16="http://schemas.microsoft.com/office/drawing/2014/main" id="{5F7B0DE0-B171-4D43-BB63-033B0B38AB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98" name="Shape 3" hidden="1">
          <a:extLst>
            <a:ext uri="{FF2B5EF4-FFF2-40B4-BE49-F238E27FC236}">
              <a16:creationId xmlns:a16="http://schemas.microsoft.com/office/drawing/2014/main" id="{60BA411F-E1D0-4695-8B78-84FABD88D6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99" name="Shape 3" hidden="1">
          <a:extLst>
            <a:ext uri="{FF2B5EF4-FFF2-40B4-BE49-F238E27FC236}">
              <a16:creationId xmlns:a16="http://schemas.microsoft.com/office/drawing/2014/main" id="{6A29CCA8-3979-4CAA-A598-1AFDEEB91F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00" name="Shape 3" hidden="1">
          <a:extLst>
            <a:ext uri="{FF2B5EF4-FFF2-40B4-BE49-F238E27FC236}">
              <a16:creationId xmlns:a16="http://schemas.microsoft.com/office/drawing/2014/main" id="{036A4301-3DE2-469E-B618-24588306DC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01" name="Shape 3" hidden="1">
          <a:extLst>
            <a:ext uri="{FF2B5EF4-FFF2-40B4-BE49-F238E27FC236}">
              <a16:creationId xmlns:a16="http://schemas.microsoft.com/office/drawing/2014/main" id="{1F27C59A-87D0-4149-812E-2644A1C70E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02" name="Shape 3" hidden="1">
          <a:extLst>
            <a:ext uri="{FF2B5EF4-FFF2-40B4-BE49-F238E27FC236}">
              <a16:creationId xmlns:a16="http://schemas.microsoft.com/office/drawing/2014/main" id="{D3F1EBD1-BDB6-4BF9-99B8-29E6E5399B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03" name="Shape 3" hidden="1">
          <a:extLst>
            <a:ext uri="{FF2B5EF4-FFF2-40B4-BE49-F238E27FC236}">
              <a16:creationId xmlns:a16="http://schemas.microsoft.com/office/drawing/2014/main" id="{06A91855-4DF5-481C-AA8A-94126682FD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04" name="Shape 3" hidden="1">
          <a:extLst>
            <a:ext uri="{FF2B5EF4-FFF2-40B4-BE49-F238E27FC236}">
              <a16:creationId xmlns:a16="http://schemas.microsoft.com/office/drawing/2014/main" id="{232F23E4-1F28-4CFF-8C0B-5C386785FD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05" name="Shape 3" hidden="1">
          <a:extLst>
            <a:ext uri="{FF2B5EF4-FFF2-40B4-BE49-F238E27FC236}">
              <a16:creationId xmlns:a16="http://schemas.microsoft.com/office/drawing/2014/main" id="{0B45C552-3048-42D5-9E3E-8C10A5608D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06" name="Shape 3" hidden="1">
          <a:extLst>
            <a:ext uri="{FF2B5EF4-FFF2-40B4-BE49-F238E27FC236}">
              <a16:creationId xmlns:a16="http://schemas.microsoft.com/office/drawing/2014/main" id="{929E210B-F1DE-46C5-90A8-8E310FD0E4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07" name="Shape 3" hidden="1">
          <a:extLst>
            <a:ext uri="{FF2B5EF4-FFF2-40B4-BE49-F238E27FC236}">
              <a16:creationId xmlns:a16="http://schemas.microsoft.com/office/drawing/2014/main" id="{3CCF4C88-326E-4E09-9A54-166637B356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08" name="Shape 3" hidden="1">
          <a:extLst>
            <a:ext uri="{FF2B5EF4-FFF2-40B4-BE49-F238E27FC236}">
              <a16:creationId xmlns:a16="http://schemas.microsoft.com/office/drawing/2014/main" id="{700DD4AA-8E03-4A0B-B3AC-82703D9A3A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09" name="Shape 3" hidden="1">
          <a:extLst>
            <a:ext uri="{FF2B5EF4-FFF2-40B4-BE49-F238E27FC236}">
              <a16:creationId xmlns:a16="http://schemas.microsoft.com/office/drawing/2014/main" id="{76E84762-D34D-4AE1-89B3-03302A2597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10" name="Shape 3" hidden="1">
          <a:extLst>
            <a:ext uri="{FF2B5EF4-FFF2-40B4-BE49-F238E27FC236}">
              <a16:creationId xmlns:a16="http://schemas.microsoft.com/office/drawing/2014/main" id="{0860730E-6F89-456C-9C4F-0EB10001F3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11" name="Shape 3" hidden="1">
          <a:extLst>
            <a:ext uri="{FF2B5EF4-FFF2-40B4-BE49-F238E27FC236}">
              <a16:creationId xmlns:a16="http://schemas.microsoft.com/office/drawing/2014/main" id="{34C98278-AFC8-4334-883F-0C70A7DA53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12" name="Shape 3" hidden="1">
          <a:extLst>
            <a:ext uri="{FF2B5EF4-FFF2-40B4-BE49-F238E27FC236}">
              <a16:creationId xmlns:a16="http://schemas.microsoft.com/office/drawing/2014/main" id="{EB510928-DF02-49F6-9D47-4E196DAAA8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13" name="Shape 3" hidden="1">
          <a:extLst>
            <a:ext uri="{FF2B5EF4-FFF2-40B4-BE49-F238E27FC236}">
              <a16:creationId xmlns:a16="http://schemas.microsoft.com/office/drawing/2014/main" id="{CD513C54-966B-455F-AA63-09923AA9B3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14" name="Shape 3" hidden="1">
          <a:extLst>
            <a:ext uri="{FF2B5EF4-FFF2-40B4-BE49-F238E27FC236}">
              <a16:creationId xmlns:a16="http://schemas.microsoft.com/office/drawing/2014/main" id="{2AFD7A27-9A12-4FCA-8E59-8319B60DCA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15" name="Shape 3" hidden="1">
          <a:extLst>
            <a:ext uri="{FF2B5EF4-FFF2-40B4-BE49-F238E27FC236}">
              <a16:creationId xmlns:a16="http://schemas.microsoft.com/office/drawing/2014/main" id="{6886CEBE-2866-47AF-8C8C-C480F7FAFE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16" name="Shape 3" hidden="1">
          <a:extLst>
            <a:ext uri="{FF2B5EF4-FFF2-40B4-BE49-F238E27FC236}">
              <a16:creationId xmlns:a16="http://schemas.microsoft.com/office/drawing/2014/main" id="{E723927E-8F06-4CB4-A2BB-DD2A0B7592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17" name="Shape 3" hidden="1">
          <a:extLst>
            <a:ext uri="{FF2B5EF4-FFF2-40B4-BE49-F238E27FC236}">
              <a16:creationId xmlns:a16="http://schemas.microsoft.com/office/drawing/2014/main" id="{ECB0CBFB-B7D5-4F46-9982-6E7972830A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18" name="Shape 3" hidden="1">
          <a:extLst>
            <a:ext uri="{FF2B5EF4-FFF2-40B4-BE49-F238E27FC236}">
              <a16:creationId xmlns:a16="http://schemas.microsoft.com/office/drawing/2014/main" id="{88F3B98A-A696-4FB2-A41A-AB881CCFE3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19" name="Shape 3" hidden="1">
          <a:extLst>
            <a:ext uri="{FF2B5EF4-FFF2-40B4-BE49-F238E27FC236}">
              <a16:creationId xmlns:a16="http://schemas.microsoft.com/office/drawing/2014/main" id="{341FA100-5C99-4538-A97A-C139E40205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20" name="Shape 3" hidden="1">
          <a:extLst>
            <a:ext uri="{FF2B5EF4-FFF2-40B4-BE49-F238E27FC236}">
              <a16:creationId xmlns:a16="http://schemas.microsoft.com/office/drawing/2014/main" id="{45DFB8DA-84F9-4531-859E-882BA07F50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21" name="Shape 3" hidden="1">
          <a:extLst>
            <a:ext uri="{FF2B5EF4-FFF2-40B4-BE49-F238E27FC236}">
              <a16:creationId xmlns:a16="http://schemas.microsoft.com/office/drawing/2014/main" id="{06A666C7-8C9F-43C3-8395-7D2B7CFE56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22" name="Shape 3" hidden="1">
          <a:extLst>
            <a:ext uri="{FF2B5EF4-FFF2-40B4-BE49-F238E27FC236}">
              <a16:creationId xmlns:a16="http://schemas.microsoft.com/office/drawing/2014/main" id="{65D9A765-F64A-4FCD-B690-E1479D6BD0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23" name="Shape 3" hidden="1">
          <a:extLst>
            <a:ext uri="{FF2B5EF4-FFF2-40B4-BE49-F238E27FC236}">
              <a16:creationId xmlns:a16="http://schemas.microsoft.com/office/drawing/2014/main" id="{31AE1D2D-6095-45AF-8955-702D2B24D4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24" name="Shape 3" hidden="1">
          <a:extLst>
            <a:ext uri="{FF2B5EF4-FFF2-40B4-BE49-F238E27FC236}">
              <a16:creationId xmlns:a16="http://schemas.microsoft.com/office/drawing/2014/main" id="{C598D18E-D410-4B6E-8306-A9E14CF4A1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25" name="Shape 3" hidden="1">
          <a:extLst>
            <a:ext uri="{FF2B5EF4-FFF2-40B4-BE49-F238E27FC236}">
              <a16:creationId xmlns:a16="http://schemas.microsoft.com/office/drawing/2014/main" id="{7CD2B632-88EA-44F3-8872-D0E8B0ECA1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26" name="Shape 3" hidden="1">
          <a:extLst>
            <a:ext uri="{FF2B5EF4-FFF2-40B4-BE49-F238E27FC236}">
              <a16:creationId xmlns:a16="http://schemas.microsoft.com/office/drawing/2014/main" id="{A8059BA0-6DC9-4B4B-A638-BD86B1877A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27" name="Shape 3" hidden="1">
          <a:extLst>
            <a:ext uri="{FF2B5EF4-FFF2-40B4-BE49-F238E27FC236}">
              <a16:creationId xmlns:a16="http://schemas.microsoft.com/office/drawing/2014/main" id="{47C260A5-4B26-4BDF-9B51-8607C97E78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28" name="Shape 3" hidden="1">
          <a:extLst>
            <a:ext uri="{FF2B5EF4-FFF2-40B4-BE49-F238E27FC236}">
              <a16:creationId xmlns:a16="http://schemas.microsoft.com/office/drawing/2014/main" id="{91A1600E-9F16-45D4-A886-015ECCEDE8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29" name="Shape 3" hidden="1">
          <a:extLst>
            <a:ext uri="{FF2B5EF4-FFF2-40B4-BE49-F238E27FC236}">
              <a16:creationId xmlns:a16="http://schemas.microsoft.com/office/drawing/2014/main" id="{4F874D97-846E-4367-BCF3-AC06B3A2AD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30" name="Shape 3" hidden="1">
          <a:extLst>
            <a:ext uri="{FF2B5EF4-FFF2-40B4-BE49-F238E27FC236}">
              <a16:creationId xmlns:a16="http://schemas.microsoft.com/office/drawing/2014/main" id="{2F5F3505-AA33-461F-AC98-A69DCB96CB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31" name="Shape 3" hidden="1">
          <a:extLst>
            <a:ext uri="{FF2B5EF4-FFF2-40B4-BE49-F238E27FC236}">
              <a16:creationId xmlns:a16="http://schemas.microsoft.com/office/drawing/2014/main" id="{2AE084CD-1F1E-4FF4-A243-2DE12392B1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32" name="Shape 3" hidden="1">
          <a:extLst>
            <a:ext uri="{FF2B5EF4-FFF2-40B4-BE49-F238E27FC236}">
              <a16:creationId xmlns:a16="http://schemas.microsoft.com/office/drawing/2014/main" id="{A2125A61-5D1E-4D0A-852F-F4AE8BA428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33" name="Shape 3" hidden="1">
          <a:extLst>
            <a:ext uri="{FF2B5EF4-FFF2-40B4-BE49-F238E27FC236}">
              <a16:creationId xmlns:a16="http://schemas.microsoft.com/office/drawing/2014/main" id="{5CECBC5B-6E59-4C13-99EC-8071326BA8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34" name="Shape 3" hidden="1">
          <a:extLst>
            <a:ext uri="{FF2B5EF4-FFF2-40B4-BE49-F238E27FC236}">
              <a16:creationId xmlns:a16="http://schemas.microsoft.com/office/drawing/2014/main" id="{EAAC7E68-5D61-4A92-83B8-B90E31288A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35" name="Shape 3" hidden="1">
          <a:extLst>
            <a:ext uri="{FF2B5EF4-FFF2-40B4-BE49-F238E27FC236}">
              <a16:creationId xmlns:a16="http://schemas.microsoft.com/office/drawing/2014/main" id="{DE502CE5-C6C7-4EE5-8E2C-21997EA12F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36" name="Shape 3" hidden="1">
          <a:extLst>
            <a:ext uri="{FF2B5EF4-FFF2-40B4-BE49-F238E27FC236}">
              <a16:creationId xmlns:a16="http://schemas.microsoft.com/office/drawing/2014/main" id="{02F1FD27-0924-4123-ADD0-6A0E041D88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37" name="Shape 3" hidden="1">
          <a:extLst>
            <a:ext uri="{FF2B5EF4-FFF2-40B4-BE49-F238E27FC236}">
              <a16:creationId xmlns:a16="http://schemas.microsoft.com/office/drawing/2014/main" id="{B6BD2505-6695-4539-A9F7-1DBBDF6C6B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38" name="Shape 3" hidden="1">
          <a:extLst>
            <a:ext uri="{FF2B5EF4-FFF2-40B4-BE49-F238E27FC236}">
              <a16:creationId xmlns:a16="http://schemas.microsoft.com/office/drawing/2014/main" id="{CFE8FF89-AA60-41EA-9482-909B044BCE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39" name="Shape 3" hidden="1">
          <a:extLst>
            <a:ext uri="{FF2B5EF4-FFF2-40B4-BE49-F238E27FC236}">
              <a16:creationId xmlns:a16="http://schemas.microsoft.com/office/drawing/2014/main" id="{7E4AE6F1-C140-4EB6-99AF-18070E0D0B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40" name="Shape 3" hidden="1">
          <a:extLst>
            <a:ext uri="{FF2B5EF4-FFF2-40B4-BE49-F238E27FC236}">
              <a16:creationId xmlns:a16="http://schemas.microsoft.com/office/drawing/2014/main" id="{3B64ABD7-0EF0-475B-A464-B8401CB3F8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41" name="Shape 3" hidden="1">
          <a:extLst>
            <a:ext uri="{FF2B5EF4-FFF2-40B4-BE49-F238E27FC236}">
              <a16:creationId xmlns:a16="http://schemas.microsoft.com/office/drawing/2014/main" id="{C4CEACEA-FF3B-46BD-A4C0-718608C8EC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42" name="Shape 3" hidden="1">
          <a:extLst>
            <a:ext uri="{FF2B5EF4-FFF2-40B4-BE49-F238E27FC236}">
              <a16:creationId xmlns:a16="http://schemas.microsoft.com/office/drawing/2014/main" id="{F36001C0-0858-45FA-8380-D716728519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43" name="Shape 3" hidden="1">
          <a:extLst>
            <a:ext uri="{FF2B5EF4-FFF2-40B4-BE49-F238E27FC236}">
              <a16:creationId xmlns:a16="http://schemas.microsoft.com/office/drawing/2014/main" id="{B0C903F2-5EAB-40D4-8F91-47173BDD45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44" name="Shape 3" hidden="1">
          <a:extLst>
            <a:ext uri="{FF2B5EF4-FFF2-40B4-BE49-F238E27FC236}">
              <a16:creationId xmlns:a16="http://schemas.microsoft.com/office/drawing/2014/main" id="{6F8B3B83-607E-4BBD-98F9-ED0FAE8BAA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45" name="Shape 3" hidden="1">
          <a:extLst>
            <a:ext uri="{FF2B5EF4-FFF2-40B4-BE49-F238E27FC236}">
              <a16:creationId xmlns:a16="http://schemas.microsoft.com/office/drawing/2014/main" id="{258BCD7F-3EC2-4878-856E-E4CA4099A2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46" name="Shape 3" hidden="1">
          <a:extLst>
            <a:ext uri="{FF2B5EF4-FFF2-40B4-BE49-F238E27FC236}">
              <a16:creationId xmlns:a16="http://schemas.microsoft.com/office/drawing/2014/main" id="{DF9E168F-2D79-40D1-97BA-5CD88F25FC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47" name="Shape 3" hidden="1">
          <a:extLst>
            <a:ext uri="{FF2B5EF4-FFF2-40B4-BE49-F238E27FC236}">
              <a16:creationId xmlns:a16="http://schemas.microsoft.com/office/drawing/2014/main" id="{C1FD8451-97B0-4A60-A1E6-F138C86A07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48" name="Shape 3" hidden="1">
          <a:extLst>
            <a:ext uri="{FF2B5EF4-FFF2-40B4-BE49-F238E27FC236}">
              <a16:creationId xmlns:a16="http://schemas.microsoft.com/office/drawing/2014/main" id="{38B421C1-6711-431B-AFFC-2675EE98FB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49" name="Shape 3" hidden="1">
          <a:extLst>
            <a:ext uri="{FF2B5EF4-FFF2-40B4-BE49-F238E27FC236}">
              <a16:creationId xmlns:a16="http://schemas.microsoft.com/office/drawing/2014/main" id="{DE50904F-7802-47BC-95EB-3BF91FB0AF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50" name="Shape 3" hidden="1">
          <a:extLst>
            <a:ext uri="{FF2B5EF4-FFF2-40B4-BE49-F238E27FC236}">
              <a16:creationId xmlns:a16="http://schemas.microsoft.com/office/drawing/2014/main" id="{86A3854D-1599-42E5-BC98-BF07E5B5E8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51" name="Shape 3" hidden="1">
          <a:extLst>
            <a:ext uri="{FF2B5EF4-FFF2-40B4-BE49-F238E27FC236}">
              <a16:creationId xmlns:a16="http://schemas.microsoft.com/office/drawing/2014/main" id="{1AFFBAEF-A6B6-4591-AD8B-2884924582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52" name="Shape 3" hidden="1">
          <a:extLst>
            <a:ext uri="{FF2B5EF4-FFF2-40B4-BE49-F238E27FC236}">
              <a16:creationId xmlns:a16="http://schemas.microsoft.com/office/drawing/2014/main" id="{73F736FA-212F-4400-9412-27C30FAE9F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53" name="Shape 3" hidden="1">
          <a:extLst>
            <a:ext uri="{FF2B5EF4-FFF2-40B4-BE49-F238E27FC236}">
              <a16:creationId xmlns:a16="http://schemas.microsoft.com/office/drawing/2014/main" id="{B0D70A6B-94B5-43D9-9339-962AEA1D4B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54" name="Shape 3" hidden="1">
          <a:extLst>
            <a:ext uri="{FF2B5EF4-FFF2-40B4-BE49-F238E27FC236}">
              <a16:creationId xmlns:a16="http://schemas.microsoft.com/office/drawing/2014/main" id="{3F9624FF-1A2E-43FA-890E-D7C651A04E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55" name="Shape 3" hidden="1">
          <a:extLst>
            <a:ext uri="{FF2B5EF4-FFF2-40B4-BE49-F238E27FC236}">
              <a16:creationId xmlns:a16="http://schemas.microsoft.com/office/drawing/2014/main" id="{A49E0F63-0799-42D4-A43D-54DD008A3B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56" name="Shape 3" hidden="1">
          <a:extLst>
            <a:ext uri="{FF2B5EF4-FFF2-40B4-BE49-F238E27FC236}">
              <a16:creationId xmlns:a16="http://schemas.microsoft.com/office/drawing/2014/main" id="{DC8D59DB-DDB8-40B6-8F95-EB5A459C99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57" name="Shape 3" hidden="1">
          <a:extLst>
            <a:ext uri="{FF2B5EF4-FFF2-40B4-BE49-F238E27FC236}">
              <a16:creationId xmlns:a16="http://schemas.microsoft.com/office/drawing/2014/main" id="{36895C6C-5FE1-4C9F-B806-B87589AFC7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58" name="Shape 3" hidden="1">
          <a:extLst>
            <a:ext uri="{FF2B5EF4-FFF2-40B4-BE49-F238E27FC236}">
              <a16:creationId xmlns:a16="http://schemas.microsoft.com/office/drawing/2014/main" id="{425BCA28-B658-4AF9-BBE5-61D6DF1684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59" name="Shape 3" hidden="1">
          <a:extLst>
            <a:ext uri="{FF2B5EF4-FFF2-40B4-BE49-F238E27FC236}">
              <a16:creationId xmlns:a16="http://schemas.microsoft.com/office/drawing/2014/main" id="{3CDDD8CC-0C46-4280-809B-746C340588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60" name="Shape 3" hidden="1">
          <a:extLst>
            <a:ext uri="{FF2B5EF4-FFF2-40B4-BE49-F238E27FC236}">
              <a16:creationId xmlns:a16="http://schemas.microsoft.com/office/drawing/2014/main" id="{C6439CC5-0628-4F47-AB34-4148A42222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61" name="Shape 3" hidden="1">
          <a:extLst>
            <a:ext uri="{FF2B5EF4-FFF2-40B4-BE49-F238E27FC236}">
              <a16:creationId xmlns:a16="http://schemas.microsoft.com/office/drawing/2014/main" id="{7D397481-C0AF-4479-A7C8-849E66CC0D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62" name="Shape 3" hidden="1">
          <a:extLst>
            <a:ext uri="{FF2B5EF4-FFF2-40B4-BE49-F238E27FC236}">
              <a16:creationId xmlns:a16="http://schemas.microsoft.com/office/drawing/2014/main" id="{B507D0E5-B64B-4219-85E8-9BFC30A86C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63" name="Shape 3" hidden="1">
          <a:extLst>
            <a:ext uri="{FF2B5EF4-FFF2-40B4-BE49-F238E27FC236}">
              <a16:creationId xmlns:a16="http://schemas.microsoft.com/office/drawing/2014/main" id="{173CAA94-2CE5-4038-BF75-DFD6B5820C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64" name="Shape 3" hidden="1">
          <a:extLst>
            <a:ext uri="{FF2B5EF4-FFF2-40B4-BE49-F238E27FC236}">
              <a16:creationId xmlns:a16="http://schemas.microsoft.com/office/drawing/2014/main" id="{7888F881-3555-4303-BD67-5FB66F03C5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65" name="Shape 3" hidden="1">
          <a:extLst>
            <a:ext uri="{FF2B5EF4-FFF2-40B4-BE49-F238E27FC236}">
              <a16:creationId xmlns:a16="http://schemas.microsoft.com/office/drawing/2014/main" id="{D0488E09-51FD-4015-947E-81C20C28BB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66" name="Shape 3" hidden="1">
          <a:extLst>
            <a:ext uri="{FF2B5EF4-FFF2-40B4-BE49-F238E27FC236}">
              <a16:creationId xmlns:a16="http://schemas.microsoft.com/office/drawing/2014/main" id="{C4A5B3A0-C208-4B9A-8311-9C37CB0179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67" name="Shape 3" hidden="1">
          <a:extLst>
            <a:ext uri="{FF2B5EF4-FFF2-40B4-BE49-F238E27FC236}">
              <a16:creationId xmlns:a16="http://schemas.microsoft.com/office/drawing/2014/main" id="{403695A5-F5A0-4D1E-A05B-40768A56B7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68" name="Shape 3" hidden="1">
          <a:extLst>
            <a:ext uri="{FF2B5EF4-FFF2-40B4-BE49-F238E27FC236}">
              <a16:creationId xmlns:a16="http://schemas.microsoft.com/office/drawing/2014/main" id="{EC87CA7C-2A64-42A1-A8DF-E47BDA3348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69" name="Shape 3" hidden="1">
          <a:extLst>
            <a:ext uri="{FF2B5EF4-FFF2-40B4-BE49-F238E27FC236}">
              <a16:creationId xmlns:a16="http://schemas.microsoft.com/office/drawing/2014/main" id="{0BE81202-C1C3-4649-89AC-4093E8AE7A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70" name="Shape 3" hidden="1">
          <a:extLst>
            <a:ext uri="{FF2B5EF4-FFF2-40B4-BE49-F238E27FC236}">
              <a16:creationId xmlns:a16="http://schemas.microsoft.com/office/drawing/2014/main" id="{72E056BB-8554-4974-B856-FF18A80E1E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71" name="Shape 3" hidden="1">
          <a:extLst>
            <a:ext uri="{FF2B5EF4-FFF2-40B4-BE49-F238E27FC236}">
              <a16:creationId xmlns:a16="http://schemas.microsoft.com/office/drawing/2014/main" id="{616BBF14-6CA2-41AF-8CC2-31FF8EEFE7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72" name="Shape 3" hidden="1">
          <a:extLst>
            <a:ext uri="{FF2B5EF4-FFF2-40B4-BE49-F238E27FC236}">
              <a16:creationId xmlns:a16="http://schemas.microsoft.com/office/drawing/2014/main" id="{301D3307-D958-4278-8DC0-9FF7EC8EAE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73" name="Shape 3" hidden="1">
          <a:extLst>
            <a:ext uri="{FF2B5EF4-FFF2-40B4-BE49-F238E27FC236}">
              <a16:creationId xmlns:a16="http://schemas.microsoft.com/office/drawing/2014/main" id="{634F62BE-A7DE-4611-A21F-E7BC1EA722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74" name="Shape 3" hidden="1">
          <a:extLst>
            <a:ext uri="{FF2B5EF4-FFF2-40B4-BE49-F238E27FC236}">
              <a16:creationId xmlns:a16="http://schemas.microsoft.com/office/drawing/2014/main" id="{1379AA38-5CC8-4055-A18D-5A210945F9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75" name="Shape 3" hidden="1">
          <a:extLst>
            <a:ext uri="{FF2B5EF4-FFF2-40B4-BE49-F238E27FC236}">
              <a16:creationId xmlns:a16="http://schemas.microsoft.com/office/drawing/2014/main" id="{B4B5B35D-2C9E-46D9-A2D2-5B8FDEF5D4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76" name="Shape 3" hidden="1">
          <a:extLst>
            <a:ext uri="{FF2B5EF4-FFF2-40B4-BE49-F238E27FC236}">
              <a16:creationId xmlns:a16="http://schemas.microsoft.com/office/drawing/2014/main" id="{39095107-2DD0-448B-A20C-BB32FED815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77" name="Shape 3" hidden="1">
          <a:extLst>
            <a:ext uri="{FF2B5EF4-FFF2-40B4-BE49-F238E27FC236}">
              <a16:creationId xmlns:a16="http://schemas.microsoft.com/office/drawing/2014/main" id="{0E0CF5F5-FBD1-4310-A4F8-B4862A60D0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78" name="Shape 3" hidden="1">
          <a:extLst>
            <a:ext uri="{FF2B5EF4-FFF2-40B4-BE49-F238E27FC236}">
              <a16:creationId xmlns:a16="http://schemas.microsoft.com/office/drawing/2014/main" id="{44DE8208-DE88-45C6-A55B-BE828A9EE2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79" name="Shape 3" hidden="1">
          <a:extLst>
            <a:ext uri="{FF2B5EF4-FFF2-40B4-BE49-F238E27FC236}">
              <a16:creationId xmlns:a16="http://schemas.microsoft.com/office/drawing/2014/main" id="{BF58F486-8197-4834-9896-8DCBA7D9F4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80" name="Shape 3" hidden="1">
          <a:extLst>
            <a:ext uri="{FF2B5EF4-FFF2-40B4-BE49-F238E27FC236}">
              <a16:creationId xmlns:a16="http://schemas.microsoft.com/office/drawing/2014/main" id="{0245EF11-F5DB-4435-A53F-FD0B73554C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81" name="Shape 3" hidden="1">
          <a:extLst>
            <a:ext uri="{FF2B5EF4-FFF2-40B4-BE49-F238E27FC236}">
              <a16:creationId xmlns:a16="http://schemas.microsoft.com/office/drawing/2014/main" id="{3FCA5365-9D9B-4CF0-A108-EA23C41FA9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82" name="Shape 3" hidden="1">
          <a:extLst>
            <a:ext uri="{FF2B5EF4-FFF2-40B4-BE49-F238E27FC236}">
              <a16:creationId xmlns:a16="http://schemas.microsoft.com/office/drawing/2014/main" id="{89A4E05C-82D7-460F-8C9C-58B6B8A991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83" name="Shape 3" hidden="1">
          <a:extLst>
            <a:ext uri="{FF2B5EF4-FFF2-40B4-BE49-F238E27FC236}">
              <a16:creationId xmlns:a16="http://schemas.microsoft.com/office/drawing/2014/main" id="{94A26323-0C82-4C70-91B8-75E9C11D98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84" name="Shape 3" hidden="1">
          <a:extLst>
            <a:ext uri="{FF2B5EF4-FFF2-40B4-BE49-F238E27FC236}">
              <a16:creationId xmlns:a16="http://schemas.microsoft.com/office/drawing/2014/main" id="{3EABECEE-F776-40F9-B1FA-78DFB5D672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85" name="Shape 3" hidden="1">
          <a:extLst>
            <a:ext uri="{FF2B5EF4-FFF2-40B4-BE49-F238E27FC236}">
              <a16:creationId xmlns:a16="http://schemas.microsoft.com/office/drawing/2014/main" id="{FCE35E06-9DE8-4E1E-86BE-DEC3097E53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86" name="Shape 3" hidden="1">
          <a:extLst>
            <a:ext uri="{FF2B5EF4-FFF2-40B4-BE49-F238E27FC236}">
              <a16:creationId xmlns:a16="http://schemas.microsoft.com/office/drawing/2014/main" id="{0BA19F3E-57A7-410B-8748-62F2931565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87" name="Shape 3" hidden="1">
          <a:extLst>
            <a:ext uri="{FF2B5EF4-FFF2-40B4-BE49-F238E27FC236}">
              <a16:creationId xmlns:a16="http://schemas.microsoft.com/office/drawing/2014/main" id="{4EA035E4-EB5A-4E9E-A036-4105852CC8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88" name="Shape 3" hidden="1">
          <a:extLst>
            <a:ext uri="{FF2B5EF4-FFF2-40B4-BE49-F238E27FC236}">
              <a16:creationId xmlns:a16="http://schemas.microsoft.com/office/drawing/2014/main" id="{3E8769AE-DF48-42B9-9AF1-1216D96714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89" name="Shape 3" hidden="1">
          <a:extLst>
            <a:ext uri="{FF2B5EF4-FFF2-40B4-BE49-F238E27FC236}">
              <a16:creationId xmlns:a16="http://schemas.microsoft.com/office/drawing/2014/main" id="{2ACAAF03-9A15-4128-BE66-1706057C98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90" name="Shape 3" hidden="1">
          <a:extLst>
            <a:ext uri="{FF2B5EF4-FFF2-40B4-BE49-F238E27FC236}">
              <a16:creationId xmlns:a16="http://schemas.microsoft.com/office/drawing/2014/main" id="{3DCBC99F-8DD8-4DC2-A5CB-4CDCF7E24B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91" name="Shape 3" hidden="1">
          <a:extLst>
            <a:ext uri="{FF2B5EF4-FFF2-40B4-BE49-F238E27FC236}">
              <a16:creationId xmlns:a16="http://schemas.microsoft.com/office/drawing/2014/main" id="{0037C923-B34A-4547-A678-3E53B35425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92" name="Shape 3" hidden="1">
          <a:extLst>
            <a:ext uri="{FF2B5EF4-FFF2-40B4-BE49-F238E27FC236}">
              <a16:creationId xmlns:a16="http://schemas.microsoft.com/office/drawing/2014/main" id="{38FC0CD2-225D-4D76-9830-F3A7B26972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93" name="Shape 3" hidden="1">
          <a:extLst>
            <a:ext uri="{FF2B5EF4-FFF2-40B4-BE49-F238E27FC236}">
              <a16:creationId xmlns:a16="http://schemas.microsoft.com/office/drawing/2014/main" id="{5E434BE4-2230-4D85-BAB9-A92C76E27F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94" name="Shape 3" hidden="1">
          <a:extLst>
            <a:ext uri="{FF2B5EF4-FFF2-40B4-BE49-F238E27FC236}">
              <a16:creationId xmlns:a16="http://schemas.microsoft.com/office/drawing/2014/main" id="{E3341717-420F-411D-9319-7E601C24C5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95" name="Shape 3" hidden="1">
          <a:extLst>
            <a:ext uri="{FF2B5EF4-FFF2-40B4-BE49-F238E27FC236}">
              <a16:creationId xmlns:a16="http://schemas.microsoft.com/office/drawing/2014/main" id="{2E48F15D-E7AC-4F55-AAEC-B73426E3B6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96" name="Shape 3" hidden="1">
          <a:extLst>
            <a:ext uri="{FF2B5EF4-FFF2-40B4-BE49-F238E27FC236}">
              <a16:creationId xmlns:a16="http://schemas.microsoft.com/office/drawing/2014/main" id="{530EA201-41F0-40E5-B0BC-49D8AFB023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97" name="Shape 3" hidden="1">
          <a:extLst>
            <a:ext uri="{FF2B5EF4-FFF2-40B4-BE49-F238E27FC236}">
              <a16:creationId xmlns:a16="http://schemas.microsoft.com/office/drawing/2014/main" id="{A5565C45-29F1-4B17-9C7F-B37D4282FE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98" name="Shape 3" hidden="1">
          <a:extLst>
            <a:ext uri="{FF2B5EF4-FFF2-40B4-BE49-F238E27FC236}">
              <a16:creationId xmlns:a16="http://schemas.microsoft.com/office/drawing/2014/main" id="{96B322CC-2B7A-4A66-898A-4239E6412D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99" name="Shape 3" hidden="1">
          <a:extLst>
            <a:ext uri="{FF2B5EF4-FFF2-40B4-BE49-F238E27FC236}">
              <a16:creationId xmlns:a16="http://schemas.microsoft.com/office/drawing/2014/main" id="{DA2CBFB1-A76B-4F25-BC76-4672D6D37D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00" name="Shape 3" hidden="1">
          <a:extLst>
            <a:ext uri="{FF2B5EF4-FFF2-40B4-BE49-F238E27FC236}">
              <a16:creationId xmlns:a16="http://schemas.microsoft.com/office/drawing/2014/main" id="{EBBAC043-CF86-4172-A3B5-2AB092CC93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01" name="Shape 3" hidden="1">
          <a:extLst>
            <a:ext uri="{FF2B5EF4-FFF2-40B4-BE49-F238E27FC236}">
              <a16:creationId xmlns:a16="http://schemas.microsoft.com/office/drawing/2014/main" id="{724B6013-3393-40B9-B356-13C73921E0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02" name="Shape 3" hidden="1">
          <a:extLst>
            <a:ext uri="{FF2B5EF4-FFF2-40B4-BE49-F238E27FC236}">
              <a16:creationId xmlns:a16="http://schemas.microsoft.com/office/drawing/2014/main" id="{A203F0AF-B598-4263-8D1C-FB225894CB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03" name="Shape 3" hidden="1">
          <a:extLst>
            <a:ext uri="{FF2B5EF4-FFF2-40B4-BE49-F238E27FC236}">
              <a16:creationId xmlns:a16="http://schemas.microsoft.com/office/drawing/2014/main" id="{2E9AC41B-9F96-4A42-B0DA-B776275228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04" name="Shape 3" hidden="1">
          <a:extLst>
            <a:ext uri="{FF2B5EF4-FFF2-40B4-BE49-F238E27FC236}">
              <a16:creationId xmlns:a16="http://schemas.microsoft.com/office/drawing/2014/main" id="{8BB0395C-48D0-4E38-A8DE-E45979FB83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05" name="Shape 3" hidden="1">
          <a:extLst>
            <a:ext uri="{FF2B5EF4-FFF2-40B4-BE49-F238E27FC236}">
              <a16:creationId xmlns:a16="http://schemas.microsoft.com/office/drawing/2014/main" id="{24B54B6F-C9C0-4ECF-9BFC-815250105B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06" name="Shape 3" hidden="1">
          <a:extLst>
            <a:ext uri="{FF2B5EF4-FFF2-40B4-BE49-F238E27FC236}">
              <a16:creationId xmlns:a16="http://schemas.microsoft.com/office/drawing/2014/main" id="{BD362866-9316-4038-9519-7EFB0C55C7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07" name="Shape 3" hidden="1">
          <a:extLst>
            <a:ext uri="{FF2B5EF4-FFF2-40B4-BE49-F238E27FC236}">
              <a16:creationId xmlns:a16="http://schemas.microsoft.com/office/drawing/2014/main" id="{78098529-F8BC-432F-B88E-FBBBD2B03D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08" name="Shape 3" hidden="1">
          <a:extLst>
            <a:ext uri="{FF2B5EF4-FFF2-40B4-BE49-F238E27FC236}">
              <a16:creationId xmlns:a16="http://schemas.microsoft.com/office/drawing/2014/main" id="{B863BB4E-6259-4A81-ACE1-EE8F7D10E2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09" name="Shape 3" hidden="1">
          <a:extLst>
            <a:ext uri="{FF2B5EF4-FFF2-40B4-BE49-F238E27FC236}">
              <a16:creationId xmlns:a16="http://schemas.microsoft.com/office/drawing/2014/main" id="{A6861DB1-3C0E-4C3A-9DB4-0CA780EA31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10" name="Shape 3" hidden="1">
          <a:extLst>
            <a:ext uri="{FF2B5EF4-FFF2-40B4-BE49-F238E27FC236}">
              <a16:creationId xmlns:a16="http://schemas.microsoft.com/office/drawing/2014/main" id="{0637D84E-1071-4188-814B-E1994E3B8B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11" name="Shape 3" hidden="1">
          <a:extLst>
            <a:ext uri="{FF2B5EF4-FFF2-40B4-BE49-F238E27FC236}">
              <a16:creationId xmlns:a16="http://schemas.microsoft.com/office/drawing/2014/main" id="{3FC4C398-D67F-48D7-B00E-C9DD6C4F53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12" name="Shape 3" hidden="1">
          <a:extLst>
            <a:ext uri="{FF2B5EF4-FFF2-40B4-BE49-F238E27FC236}">
              <a16:creationId xmlns:a16="http://schemas.microsoft.com/office/drawing/2014/main" id="{5DE3C7C6-832E-483A-9516-55E11B43E5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13" name="Shape 3" hidden="1">
          <a:extLst>
            <a:ext uri="{FF2B5EF4-FFF2-40B4-BE49-F238E27FC236}">
              <a16:creationId xmlns:a16="http://schemas.microsoft.com/office/drawing/2014/main" id="{D16FEA25-5E62-423B-863E-C58513FB41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14" name="Shape 3" hidden="1">
          <a:extLst>
            <a:ext uri="{FF2B5EF4-FFF2-40B4-BE49-F238E27FC236}">
              <a16:creationId xmlns:a16="http://schemas.microsoft.com/office/drawing/2014/main" id="{216B0758-C9CA-4C27-848E-CD179B3894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15" name="Shape 3" hidden="1">
          <a:extLst>
            <a:ext uri="{FF2B5EF4-FFF2-40B4-BE49-F238E27FC236}">
              <a16:creationId xmlns:a16="http://schemas.microsoft.com/office/drawing/2014/main" id="{5558A599-F3CC-499F-942D-67C1697767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16" name="Shape 3" hidden="1">
          <a:extLst>
            <a:ext uri="{FF2B5EF4-FFF2-40B4-BE49-F238E27FC236}">
              <a16:creationId xmlns:a16="http://schemas.microsoft.com/office/drawing/2014/main" id="{31C4552D-4C4E-4181-A924-594EE7768F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17" name="Shape 3" hidden="1">
          <a:extLst>
            <a:ext uri="{FF2B5EF4-FFF2-40B4-BE49-F238E27FC236}">
              <a16:creationId xmlns:a16="http://schemas.microsoft.com/office/drawing/2014/main" id="{2BC0525D-D4C8-467B-A9F1-C4BB734712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18" name="Shape 3" hidden="1">
          <a:extLst>
            <a:ext uri="{FF2B5EF4-FFF2-40B4-BE49-F238E27FC236}">
              <a16:creationId xmlns:a16="http://schemas.microsoft.com/office/drawing/2014/main" id="{40B264C1-8EAA-473F-88F8-3B092E7D65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19" name="Shape 3" hidden="1">
          <a:extLst>
            <a:ext uri="{FF2B5EF4-FFF2-40B4-BE49-F238E27FC236}">
              <a16:creationId xmlns:a16="http://schemas.microsoft.com/office/drawing/2014/main" id="{77D2FD19-6894-44EA-B770-BC9CB259ED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20" name="Shape 3" hidden="1">
          <a:extLst>
            <a:ext uri="{FF2B5EF4-FFF2-40B4-BE49-F238E27FC236}">
              <a16:creationId xmlns:a16="http://schemas.microsoft.com/office/drawing/2014/main" id="{096AA38F-7FAA-4313-B390-F0882E322F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21" name="Shape 3" hidden="1">
          <a:extLst>
            <a:ext uri="{FF2B5EF4-FFF2-40B4-BE49-F238E27FC236}">
              <a16:creationId xmlns:a16="http://schemas.microsoft.com/office/drawing/2014/main" id="{4D0BD313-322D-407E-9210-678637E603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22" name="Shape 3" hidden="1">
          <a:extLst>
            <a:ext uri="{FF2B5EF4-FFF2-40B4-BE49-F238E27FC236}">
              <a16:creationId xmlns:a16="http://schemas.microsoft.com/office/drawing/2014/main" id="{544E5F46-2A39-45F5-A8DF-049684DAAF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23" name="Shape 3" hidden="1">
          <a:extLst>
            <a:ext uri="{FF2B5EF4-FFF2-40B4-BE49-F238E27FC236}">
              <a16:creationId xmlns:a16="http://schemas.microsoft.com/office/drawing/2014/main" id="{AD23B57F-0318-4179-A39E-AB47654616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24" name="Shape 3" hidden="1">
          <a:extLst>
            <a:ext uri="{FF2B5EF4-FFF2-40B4-BE49-F238E27FC236}">
              <a16:creationId xmlns:a16="http://schemas.microsoft.com/office/drawing/2014/main" id="{02A49FB0-251B-4454-9BB0-A3B1E7FA0D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25" name="Shape 3" hidden="1">
          <a:extLst>
            <a:ext uri="{FF2B5EF4-FFF2-40B4-BE49-F238E27FC236}">
              <a16:creationId xmlns:a16="http://schemas.microsoft.com/office/drawing/2014/main" id="{10FDF305-4BD8-4D0C-89F9-BBEB087630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26" name="Shape 3" hidden="1">
          <a:extLst>
            <a:ext uri="{FF2B5EF4-FFF2-40B4-BE49-F238E27FC236}">
              <a16:creationId xmlns:a16="http://schemas.microsoft.com/office/drawing/2014/main" id="{45C6BD58-1C6D-4292-9167-DF5DD78667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27" name="Shape 3" hidden="1">
          <a:extLst>
            <a:ext uri="{FF2B5EF4-FFF2-40B4-BE49-F238E27FC236}">
              <a16:creationId xmlns:a16="http://schemas.microsoft.com/office/drawing/2014/main" id="{1D9BC679-D064-48BE-9394-1A4F8CAEF9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28" name="Shape 3" hidden="1">
          <a:extLst>
            <a:ext uri="{FF2B5EF4-FFF2-40B4-BE49-F238E27FC236}">
              <a16:creationId xmlns:a16="http://schemas.microsoft.com/office/drawing/2014/main" id="{2BD3DC1C-16ED-4A21-9534-C9D8EA1169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29" name="Shape 3" hidden="1">
          <a:extLst>
            <a:ext uri="{FF2B5EF4-FFF2-40B4-BE49-F238E27FC236}">
              <a16:creationId xmlns:a16="http://schemas.microsoft.com/office/drawing/2014/main" id="{C7A27997-D7EA-4A8C-A054-F7D6A7F6DA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30" name="Shape 3" hidden="1">
          <a:extLst>
            <a:ext uri="{FF2B5EF4-FFF2-40B4-BE49-F238E27FC236}">
              <a16:creationId xmlns:a16="http://schemas.microsoft.com/office/drawing/2014/main" id="{3E6352AA-9D69-410A-8263-9D2900958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31" name="Shape 3" hidden="1">
          <a:extLst>
            <a:ext uri="{FF2B5EF4-FFF2-40B4-BE49-F238E27FC236}">
              <a16:creationId xmlns:a16="http://schemas.microsoft.com/office/drawing/2014/main" id="{845D916D-B035-4742-9D81-8E36C1E713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32" name="Shape 3" hidden="1">
          <a:extLst>
            <a:ext uri="{FF2B5EF4-FFF2-40B4-BE49-F238E27FC236}">
              <a16:creationId xmlns:a16="http://schemas.microsoft.com/office/drawing/2014/main" id="{57313B03-24ED-44AF-98D0-95EE875BC1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33" name="Shape 3" hidden="1">
          <a:extLst>
            <a:ext uri="{FF2B5EF4-FFF2-40B4-BE49-F238E27FC236}">
              <a16:creationId xmlns:a16="http://schemas.microsoft.com/office/drawing/2014/main" id="{67CCCDFF-29ED-427C-9C9D-CA25D8497F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34" name="Shape 3" hidden="1">
          <a:extLst>
            <a:ext uri="{FF2B5EF4-FFF2-40B4-BE49-F238E27FC236}">
              <a16:creationId xmlns:a16="http://schemas.microsoft.com/office/drawing/2014/main" id="{5859A3A6-0D42-42C9-9092-889D0464BF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35" name="Shape 3" hidden="1">
          <a:extLst>
            <a:ext uri="{FF2B5EF4-FFF2-40B4-BE49-F238E27FC236}">
              <a16:creationId xmlns:a16="http://schemas.microsoft.com/office/drawing/2014/main" id="{E09D3DB3-D488-4DBE-AFD5-00D3E23039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36" name="Shape 3" hidden="1">
          <a:extLst>
            <a:ext uri="{FF2B5EF4-FFF2-40B4-BE49-F238E27FC236}">
              <a16:creationId xmlns:a16="http://schemas.microsoft.com/office/drawing/2014/main" id="{5C28AC83-0F85-42B6-8567-0569F9F8E7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37" name="Shape 3" hidden="1">
          <a:extLst>
            <a:ext uri="{FF2B5EF4-FFF2-40B4-BE49-F238E27FC236}">
              <a16:creationId xmlns:a16="http://schemas.microsoft.com/office/drawing/2014/main" id="{67ACFEB6-9746-4B26-ACE1-DB10DBF373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38" name="Shape 3" hidden="1">
          <a:extLst>
            <a:ext uri="{FF2B5EF4-FFF2-40B4-BE49-F238E27FC236}">
              <a16:creationId xmlns:a16="http://schemas.microsoft.com/office/drawing/2014/main" id="{C0037FEC-757C-4EFB-8337-AF687126A0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39" name="Shape 3" hidden="1">
          <a:extLst>
            <a:ext uri="{FF2B5EF4-FFF2-40B4-BE49-F238E27FC236}">
              <a16:creationId xmlns:a16="http://schemas.microsoft.com/office/drawing/2014/main" id="{23CC08E8-C7EB-427F-A0CB-0562A4445C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40" name="Shape 3" hidden="1">
          <a:extLst>
            <a:ext uri="{FF2B5EF4-FFF2-40B4-BE49-F238E27FC236}">
              <a16:creationId xmlns:a16="http://schemas.microsoft.com/office/drawing/2014/main" id="{A06878D1-066D-480B-9214-C31F1211B8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41" name="Shape 3" hidden="1">
          <a:extLst>
            <a:ext uri="{FF2B5EF4-FFF2-40B4-BE49-F238E27FC236}">
              <a16:creationId xmlns:a16="http://schemas.microsoft.com/office/drawing/2014/main" id="{738D6127-1397-409D-A7CD-581CB0C89F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42" name="Shape 3" hidden="1">
          <a:extLst>
            <a:ext uri="{FF2B5EF4-FFF2-40B4-BE49-F238E27FC236}">
              <a16:creationId xmlns:a16="http://schemas.microsoft.com/office/drawing/2014/main" id="{5E8A9120-CABA-45B1-B07C-98C71C58E8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43" name="Shape 3" hidden="1">
          <a:extLst>
            <a:ext uri="{FF2B5EF4-FFF2-40B4-BE49-F238E27FC236}">
              <a16:creationId xmlns:a16="http://schemas.microsoft.com/office/drawing/2014/main" id="{4FD169AD-1422-45FB-A1B1-4769180991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44" name="Shape 3" hidden="1">
          <a:extLst>
            <a:ext uri="{FF2B5EF4-FFF2-40B4-BE49-F238E27FC236}">
              <a16:creationId xmlns:a16="http://schemas.microsoft.com/office/drawing/2014/main" id="{07982658-DEFD-453E-84C0-BB76A528AF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45" name="Shape 3" hidden="1">
          <a:extLst>
            <a:ext uri="{FF2B5EF4-FFF2-40B4-BE49-F238E27FC236}">
              <a16:creationId xmlns:a16="http://schemas.microsoft.com/office/drawing/2014/main" id="{1CB421A4-BA51-45B5-A9C0-4785774401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46" name="Shape 3" hidden="1">
          <a:extLst>
            <a:ext uri="{FF2B5EF4-FFF2-40B4-BE49-F238E27FC236}">
              <a16:creationId xmlns:a16="http://schemas.microsoft.com/office/drawing/2014/main" id="{65ED7348-CBBB-4BF0-985E-BD9E8C9272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47" name="Shape 3" hidden="1">
          <a:extLst>
            <a:ext uri="{FF2B5EF4-FFF2-40B4-BE49-F238E27FC236}">
              <a16:creationId xmlns:a16="http://schemas.microsoft.com/office/drawing/2014/main" id="{9043EAA9-2D60-417D-830C-495255FC6A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48" name="Shape 3" hidden="1">
          <a:extLst>
            <a:ext uri="{FF2B5EF4-FFF2-40B4-BE49-F238E27FC236}">
              <a16:creationId xmlns:a16="http://schemas.microsoft.com/office/drawing/2014/main" id="{85B12CA0-8D98-4B3D-BF04-22DB34942F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49" name="Shape 3" hidden="1">
          <a:extLst>
            <a:ext uri="{FF2B5EF4-FFF2-40B4-BE49-F238E27FC236}">
              <a16:creationId xmlns:a16="http://schemas.microsoft.com/office/drawing/2014/main" id="{31E88236-E147-4AED-A583-DA5AFA249B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50" name="Shape 3" hidden="1">
          <a:extLst>
            <a:ext uri="{FF2B5EF4-FFF2-40B4-BE49-F238E27FC236}">
              <a16:creationId xmlns:a16="http://schemas.microsoft.com/office/drawing/2014/main" id="{88DA1F90-EFE1-4EAF-95AD-B50CA7E16F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51" name="Shape 3" hidden="1">
          <a:extLst>
            <a:ext uri="{FF2B5EF4-FFF2-40B4-BE49-F238E27FC236}">
              <a16:creationId xmlns:a16="http://schemas.microsoft.com/office/drawing/2014/main" id="{BDF3FF31-BB0A-483D-BE84-D0972E2768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52" name="Shape 3" hidden="1">
          <a:extLst>
            <a:ext uri="{FF2B5EF4-FFF2-40B4-BE49-F238E27FC236}">
              <a16:creationId xmlns:a16="http://schemas.microsoft.com/office/drawing/2014/main" id="{D0B70C26-1D4F-471A-B803-4FB669B393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53" name="Shape 3" hidden="1">
          <a:extLst>
            <a:ext uri="{FF2B5EF4-FFF2-40B4-BE49-F238E27FC236}">
              <a16:creationId xmlns:a16="http://schemas.microsoft.com/office/drawing/2014/main" id="{D0345539-267A-4BAA-86BB-35B8F07DF0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54" name="Shape 3" hidden="1">
          <a:extLst>
            <a:ext uri="{FF2B5EF4-FFF2-40B4-BE49-F238E27FC236}">
              <a16:creationId xmlns:a16="http://schemas.microsoft.com/office/drawing/2014/main" id="{B2F2F17F-778B-4E17-8BBA-81911AEACB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55" name="Shape 3" hidden="1">
          <a:extLst>
            <a:ext uri="{FF2B5EF4-FFF2-40B4-BE49-F238E27FC236}">
              <a16:creationId xmlns:a16="http://schemas.microsoft.com/office/drawing/2014/main" id="{7B163715-3D1D-4150-8E18-9792DBB933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56" name="Shape 3" hidden="1">
          <a:extLst>
            <a:ext uri="{FF2B5EF4-FFF2-40B4-BE49-F238E27FC236}">
              <a16:creationId xmlns:a16="http://schemas.microsoft.com/office/drawing/2014/main" id="{B11EB59B-9103-4ECE-B0AB-A4EC57F109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57" name="Shape 3" hidden="1">
          <a:extLst>
            <a:ext uri="{FF2B5EF4-FFF2-40B4-BE49-F238E27FC236}">
              <a16:creationId xmlns:a16="http://schemas.microsoft.com/office/drawing/2014/main" id="{BCA2486C-BDAD-4D6B-83A5-74211FC360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58" name="Shape 3" hidden="1">
          <a:extLst>
            <a:ext uri="{FF2B5EF4-FFF2-40B4-BE49-F238E27FC236}">
              <a16:creationId xmlns:a16="http://schemas.microsoft.com/office/drawing/2014/main" id="{1312847F-33C9-4678-ACE0-E4959A7175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59" name="Shape 3" hidden="1">
          <a:extLst>
            <a:ext uri="{FF2B5EF4-FFF2-40B4-BE49-F238E27FC236}">
              <a16:creationId xmlns:a16="http://schemas.microsoft.com/office/drawing/2014/main" id="{9B13EC89-0A4B-47CF-8702-6CCF1E0106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60" name="Shape 3" hidden="1">
          <a:extLst>
            <a:ext uri="{FF2B5EF4-FFF2-40B4-BE49-F238E27FC236}">
              <a16:creationId xmlns:a16="http://schemas.microsoft.com/office/drawing/2014/main" id="{72883A87-21E4-4A14-9BF8-D304FF8BC7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61" name="Shape 3" hidden="1">
          <a:extLst>
            <a:ext uri="{FF2B5EF4-FFF2-40B4-BE49-F238E27FC236}">
              <a16:creationId xmlns:a16="http://schemas.microsoft.com/office/drawing/2014/main" id="{CE106E6C-D887-40C1-9491-42BCA91B31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62" name="Shape 3" hidden="1">
          <a:extLst>
            <a:ext uri="{FF2B5EF4-FFF2-40B4-BE49-F238E27FC236}">
              <a16:creationId xmlns:a16="http://schemas.microsoft.com/office/drawing/2014/main" id="{ACAD23EC-E840-4B34-AA61-CB62BF0051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63" name="Shape 3" hidden="1">
          <a:extLst>
            <a:ext uri="{FF2B5EF4-FFF2-40B4-BE49-F238E27FC236}">
              <a16:creationId xmlns:a16="http://schemas.microsoft.com/office/drawing/2014/main" id="{440410F7-CA42-433A-826F-B50367BCBB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64" name="Shape 3" hidden="1">
          <a:extLst>
            <a:ext uri="{FF2B5EF4-FFF2-40B4-BE49-F238E27FC236}">
              <a16:creationId xmlns:a16="http://schemas.microsoft.com/office/drawing/2014/main" id="{539FB9C2-479D-4E61-9E40-90D4460E53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65" name="Shape 3" hidden="1">
          <a:extLst>
            <a:ext uri="{FF2B5EF4-FFF2-40B4-BE49-F238E27FC236}">
              <a16:creationId xmlns:a16="http://schemas.microsoft.com/office/drawing/2014/main" id="{0637AA4C-057F-4FD2-9A72-D7D5F97D36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66" name="Shape 3" hidden="1">
          <a:extLst>
            <a:ext uri="{FF2B5EF4-FFF2-40B4-BE49-F238E27FC236}">
              <a16:creationId xmlns:a16="http://schemas.microsoft.com/office/drawing/2014/main" id="{80E8ADF6-EDF5-4ECD-A483-054FE3475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67" name="Shape 3" hidden="1">
          <a:extLst>
            <a:ext uri="{FF2B5EF4-FFF2-40B4-BE49-F238E27FC236}">
              <a16:creationId xmlns:a16="http://schemas.microsoft.com/office/drawing/2014/main" id="{AF46C4B5-CEAA-4537-A9DA-715B30D839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68" name="Shape 3" hidden="1">
          <a:extLst>
            <a:ext uri="{FF2B5EF4-FFF2-40B4-BE49-F238E27FC236}">
              <a16:creationId xmlns:a16="http://schemas.microsoft.com/office/drawing/2014/main" id="{53BBEFB5-9479-4B21-9A07-221044002B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69" name="Shape 3" hidden="1">
          <a:extLst>
            <a:ext uri="{FF2B5EF4-FFF2-40B4-BE49-F238E27FC236}">
              <a16:creationId xmlns:a16="http://schemas.microsoft.com/office/drawing/2014/main" id="{1A7ADEDC-C5B8-4903-808B-6C229EDC54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70" name="Shape 3" hidden="1">
          <a:extLst>
            <a:ext uri="{FF2B5EF4-FFF2-40B4-BE49-F238E27FC236}">
              <a16:creationId xmlns:a16="http://schemas.microsoft.com/office/drawing/2014/main" id="{CC5A7E50-997B-4572-AFC0-3712AC1C34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71" name="Shape 3" hidden="1">
          <a:extLst>
            <a:ext uri="{FF2B5EF4-FFF2-40B4-BE49-F238E27FC236}">
              <a16:creationId xmlns:a16="http://schemas.microsoft.com/office/drawing/2014/main" id="{6E3D5CAC-78D9-446E-9B20-EA18FF1535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72" name="Shape 3" hidden="1">
          <a:extLst>
            <a:ext uri="{FF2B5EF4-FFF2-40B4-BE49-F238E27FC236}">
              <a16:creationId xmlns:a16="http://schemas.microsoft.com/office/drawing/2014/main" id="{86E25247-FA79-4120-9DC6-4B020934B6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73" name="Shape 3" hidden="1">
          <a:extLst>
            <a:ext uri="{FF2B5EF4-FFF2-40B4-BE49-F238E27FC236}">
              <a16:creationId xmlns:a16="http://schemas.microsoft.com/office/drawing/2014/main" id="{3514797D-6ABC-4D61-A3FE-3BAAE66780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74" name="Shape 3" hidden="1">
          <a:extLst>
            <a:ext uri="{FF2B5EF4-FFF2-40B4-BE49-F238E27FC236}">
              <a16:creationId xmlns:a16="http://schemas.microsoft.com/office/drawing/2014/main" id="{62D6FE00-F96A-4B41-A6BB-D46F79F264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75" name="Shape 3" hidden="1">
          <a:extLst>
            <a:ext uri="{FF2B5EF4-FFF2-40B4-BE49-F238E27FC236}">
              <a16:creationId xmlns:a16="http://schemas.microsoft.com/office/drawing/2014/main" id="{A38DA647-7E89-421F-ABD7-239B34F0F2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76" name="Shape 3" hidden="1">
          <a:extLst>
            <a:ext uri="{FF2B5EF4-FFF2-40B4-BE49-F238E27FC236}">
              <a16:creationId xmlns:a16="http://schemas.microsoft.com/office/drawing/2014/main" id="{4C2CA9DD-5D12-402B-BE4E-323F584167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77" name="Shape 3" hidden="1">
          <a:extLst>
            <a:ext uri="{FF2B5EF4-FFF2-40B4-BE49-F238E27FC236}">
              <a16:creationId xmlns:a16="http://schemas.microsoft.com/office/drawing/2014/main" id="{A8D75081-304C-4403-BFC1-37931DE91B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78" name="Shape 3" hidden="1">
          <a:extLst>
            <a:ext uri="{FF2B5EF4-FFF2-40B4-BE49-F238E27FC236}">
              <a16:creationId xmlns:a16="http://schemas.microsoft.com/office/drawing/2014/main" id="{20B0DCAB-5F76-4C57-8F28-2B620F31A9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79" name="Shape 3" hidden="1">
          <a:extLst>
            <a:ext uri="{FF2B5EF4-FFF2-40B4-BE49-F238E27FC236}">
              <a16:creationId xmlns:a16="http://schemas.microsoft.com/office/drawing/2014/main" id="{20CFCE3B-A73D-4AD9-A505-CFFDC8C773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80" name="Shape 3" hidden="1">
          <a:extLst>
            <a:ext uri="{FF2B5EF4-FFF2-40B4-BE49-F238E27FC236}">
              <a16:creationId xmlns:a16="http://schemas.microsoft.com/office/drawing/2014/main" id="{F66F1F6A-F0E2-4310-9193-5B4128B927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81" name="Shape 3" hidden="1">
          <a:extLst>
            <a:ext uri="{FF2B5EF4-FFF2-40B4-BE49-F238E27FC236}">
              <a16:creationId xmlns:a16="http://schemas.microsoft.com/office/drawing/2014/main" id="{EFC5E97A-ED1F-43C3-A1D4-E2FBDA05E7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82" name="Shape 3" hidden="1">
          <a:extLst>
            <a:ext uri="{FF2B5EF4-FFF2-40B4-BE49-F238E27FC236}">
              <a16:creationId xmlns:a16="http://schemas.microsoft.com/office/drawing/2014/main" id="{8EE051FE-ED9F-48F0-9D19-D9469E6464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83" name="Shape 3" hidden="1">
          <a:extLst>
            <a:ext uri="{FF2B5EF4-FFF2-40B4-BE49-F238E27FC236}">
              <a16:creationId xmlns:a16="http://schemas.microsoft.com/office/drawing/2014/main" id="{FD6103CF-A651-4FD9-8825-6FBD85A623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84" name="Shape 3" hidden="1">
          <a:extLst>
            <a:ext uri="{FF2B5EF4-FFF2-40B4-BE49-F238E27FC236}">
              <a16:creationId xmlns:a16="http://schemas.microsoft.com/office/drawing/2014/main" id="{695F1407-D6FA-4EBB-A3F4-E23063D234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85" name="Shape 3" hidden="1">
          <a:extLst>
            <a:ext uri="{FF2B5EF4-FFF2-40B4-BE49-F238E27FC236}">
              <a16:creationId xmlns:a16="http://schemas.microsoft.com/office/drawing/2014/main" id="{754FC5F9-B5D6-4F91-9061-F8BE48F223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86" name="Shape 3" hidden="1">
          <a:extLst>
            <a:ext uri="{FF2B5EF4-FFF2-40B4-BE49-F238E27FC236}">
              <a16:creationId xmlns:a16="http://schemas.microsoft.com/office/drawing/2014/main" id="{29ECD3C9-6B41-4F33-BFB4-106B2FB583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87" name="Shape 3" hidden="1">
          <a:extLst>
            <a:ext uri="{FF2B5EF4-FFF2-40B4-BE49-F238E27FC236}">
              <a16:creationId xmlns:a16="http://schemas.microsoft.com/office/drawing/2014/main" id="{AD5096B0-CB72-4694-9B2B-28BCE0596C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88" name="Shape 3" hidden="1">
          <a:extLst>
            <a:ext uri="{FF2B5EF4-FFF2-40B4-BE49-F238E27FC236}">
              <a16:creationId xmlns:a16="http://schemas.microsoft.com/office/drawing/2014/main" id="{77BC03C5-BF80-424F-9C6F-AA18D54CD2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89" name="Shape 3" hidden="1">
          <a:extLst>
            <a:ext uri="{FF2B5EF4-FFF2-40B4-BE49-F238E27FC236}">
              <a16:creationId xmlns:a16="http://schemas.microsoft.com/office/drawing/2014/main" id="{6F1EF6B0-D8EC-48B1-AA37-53050B10BB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90" name="Shape 3" hidden="1">
          <a:extLst>
            <a:ext uri="{FF2B5EF4-FFF2-40B4-BE49-F238E27FC236}">
              <a16:creationId xmlns:a16="http://schemas.microsoft.com/office/drawing/2014/main" id="{8871D827-9136-4C6F-A18C-8FC185762A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91" name="Shape 3" hidden="1">
          <a:extLst>
            <a:ext uri="{FF2B5EF4-FFF2-40B4-BE49-F238E27FC236}">
              <a16:creationId xmlns:a16="http://schemas.microsoft.com/office/drawing/2014/main" id="{A1E122C9-85AD-42CD-A9E7-EFD666AD4A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92" name="Shape 3" hidden="1">
          <a:extLst>
            <a:ext uri="{FF2B5EF4-FFF2-40B4-BE49-F238E27FC236}">
              <a16:creationId xmlns:a16="http://schemas.microsoft.com/office/drawing/2014/main" id="{D2AA25B3-5482-4F33-8CC6-9A098E09B9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93" name="Shape 3" hidden="1">
          <a:extLst>
            <a:ext uri="{FF2B5EF4-FFF2-40B4-BE49-F238E27FC236}">
              <a16:creationId xmlns:a16="http://schemas.microsoft.com/office/drawing/2014/main" id="{C95A395A-B822-4F6C-8AF2-E397A1251A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94" name="Shape 3" hidden="1">
          <a:extLst>
            <a:ext uri="{FF2B5EF4-FFF2-40B4-BE49-F238E27FC236}">
              <a16:creationId xmlns:a16="http://schemas.microsoft.com/office/drawing/2014/main" id="{1A31A9AF-1141-44A1-BA47-03214E161C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95" name="Shape 3" hidden="1">
          <a:extLst>
            <a:ext uri="{FF2B5EF4-FFF2-40B4-BE49-F238E27FC236}">
              <a16:creationId xmlns:a16="http://schemas.microsoft.com/office/drawing/2014/main" id="{59631EA9-502D-43D8-B716-F2BB7D72B4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96" name="Shape 3" hidden="1">
          <a:extLst>
            <a:ext uri="{FF2B5EF4-FFF2-40B4-BE49-F238E27FC236}">
              <a16:creationId xmlns:a16="http://schemas.microsoft.com/office/drawing/2014/main" id="{F840B851-9325-4897-AE8E-DF88B18873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97" name="Shape 3" hidden="1">
          <a:extLst>
            <a:ext uri="{FF2B5EF4-FFF2-40B4-BE49-F238E27FC236}">
              <a16:creationId xmlns:a16="http://schemas.microsoft.com/office/drawing/2014/main" id="{4307A1AF-B9BB-4573-AB3E-D0AEA7904B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98" name="Shape 3" hidden="1">
          <a:extLst>
            <a:ext uri="{FF2B5EF4-FFF2-40B4-BE49-F238E27FC236}">
              <a16:creationId xmlns:a16="http://schemas.microsoft.com/office/drawing/2014/main" id="{1B626FEC-EC80-4C2B-B17B-DAB00C4E58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99" name="Shape 3" hidden="1">
          <a:extLst>
            <a:ext uri="{FF2B5EF4-FFF2-40B4-BE49-F238E27FC236}">
              <a16:creationId xmlns:a16="http://schemas.microsoft.com/office/drawing/2014/main" id="{FE9FF0FA-130C-4DAC-BA07-F78D2C8FB3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00" name="Shape 3" hidden="1">
          <a:extLst>
            <a:ext uri="{FF2B5EF4-FFF2-40B4-BE49-F238E27FC236}">
              <a16:creationId xmlns:a16="http://schemas.microsoft.com/office/drawing/2014/main" id="{44A1FA28-543F-4E93-B468-FD58A57018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01" name="Shape 3" hidden="1">
          <a:extLst>
            <a:ext uri="{FF2B5EF4-FFF2-40B4-BE49-F238E27FC236}">
              <a16:creationId xmlns:a16="http://schemas.microsoft.com/office/drawing/2014/main" id="{CF029364-A22C-4489-B84A-E898244C87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02" name="Shape 3" hidden="1">
          <a:extLst>
            <a:ext uri="{FF2B5EF4-FFF2-40B4-BE49-F238E27FC236}">
              <a16:creationId xmlns:a16="http://schemas.microsoft.com/office/drawing/2014/main" id="{9F11990E-1DBB-4E36-8BFA-A4D04D8C07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03" name="Shape 3" hidden="1">
          <a:extLst>
            <a:ext uri="{FF2B5EF4-FFF2-40B4-BE49-F238E27FC236}">
              <a16:creationId xmlns:a16="http://schemas.microsoft.com/office/drawing/2014/main" id="{6B1D9719-98E5-4754-8053-058AFCE3AF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04" name="Shape 3" hidden="1">
          <a:extLst>
            <a:ext uri="{FF2B5EF4-FFF2-40B4-BE49-F238E27FC236}">
              <a16:creationId xmlns:a16="http://schemas.microsoft.com/office/drawing/2014/main" id="{7E830437-2BA0-42FF-9A84-5ACD37C3D5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05" name="Shape 3" hidden="1">
          <a:extLst>
            <a:ext uri="{FF2B5EF4-FFF2-40B4-BE49-F238E27FC236}">
              <a16:creationId xmlns:a16="http://schemas.microsoft.com/office/drawing/2014/main" id="{C915831B-FA62-4100-BE9F-8B9F73F889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06" name="Shape 3" hidden="1">
          <a:extLst>
            <a:ext uri="{FF2B5EF4-FFF2-40B4-BE49-F238E27FC236}">
              <a16:creationId xmlns:a16="http://schemas.microsoft.com/office/drawing/2014/main" id="{D20F7CB1-ED00-47B3-8643-C33DC6FF7D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07" name="Shape 3" hidden="1">
          <a:extLst>
            <a:ext uri="{FF2B5EF4-FFF2-40B4-BE49-F238E27FC236}">
              <a16:creationId xmlns:a16="http://schemas.microsoft.com/office/drawing/2014/main" id="{2FBF0272-F9BC-4BB7-8BE2-43EBE50F77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08" name="Shape 3" hidden="1">
          <a:extLst>
            <a:ext uri="{FF2B5EF4-FFF2-40B4-BE49-F238E27FC236}">
              <a16:creationId xmlns:a16="http://schemas.microsoft.com/office/drawing/2014/main" id="{A2595090-EF09-4082-8F5D-01B9843041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09" name="Shape 3" hidden="1">
          <a:extLst>
            <a:ext uri="{FF2B5EF4-FFF2-40B4-BE49-F238E27FC236}">
              <a16:creationId xmlns:a16="http://schemas.microsoft.com/office/drawing/2014/main" id="{FF41CFD7-134F-486A-958E-7D49C7FE3A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10" name="Shape 3" hidden="1">
          <a:extLst>
            <a:ext uri="{FF2B5EF4-FFF2-40B4-BE49-F238E27FC236}">
              <a16:creationId xmlns:a16="http://schemas.microsoft.com/office/drawing/2014/main" id="{AFBE4214-D697-497C-8634-582D5052D7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11" name="Shape 3" hidden="1">
          <a:extLst>
            <a:ext uri="{FF2B5EF4-FFF2-40B4-BE49-F238E27FC236}">
              <a16:creationId xmlns:a16="http://schemas.microsoft.com/office/drawing/2014/main" id="{BBFBC1FA-4BAD-4CF9-9504-DC5C4230A2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12" name="Shape 3" hidden="1">
          <a:extLst>
            <a:ext uri="{FF2B5EF4-FFF2-40B4-BE49-F238E27FC236}">
              <a16:creationId xmlns:a16="http://schemas.microsoft.com/office/drawing/2014/main" id="{FB4067AD-7A62-4CA5-89D4-A24FA5FF2D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13" name="Shape 3" hidden="1">
          <a:extLst>
            <a:ext uri="{FF2B5EF4-FFF2-40B4-BE49-F238E27FC236}">
              <a16:creationId xmlns:a16="http://schemas.microsoft.com/office/drawing/2014/main" id="{4611F11A-A844-45F1-A3D6-5F156DA310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14" name="Shape 3" hidden="1">
          <a:extLst>
            <a:ext uri="{FF2B5EF4-FFF2-40B4-BE49-F238E27FC236}">
              <a16:creationId xmlns:a16="http://schemas.microsoft.com/office/drawing/2014/main" id="{7EBEBF7B-ADE9-402B-A6A5-F92B3FB44B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15" name="Shape 3" hidden="1">
          <a:extLst>
            <a:ext uri="{FF2B5EF4-FFF2-40B4-BE49-F238E27FC236}">
              <a16:creationId xmlns:a16="http://schemas.microsoft.com/office/drawing/2014/main" id="{2DA59B1B-15C3-43F5-9AAF-673E5453CE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16" name="Shape 3" hidden="1">
          <a:extLst>
            <a:ext uri="{FF2B5EF4-FFF2-40B4-BE49-F238E27FC236}">
              <a16:creationId xmlns:a16="http://schemas.microsoft.com/office/drawing/2014/main" id="{0A71B85B-C10E-4049-897E-228FD92528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17" name="Shape 3" hidden="1">
          <a:extLst>
            <a:ext uri="{FF2B5EF4-FFF2-40B4-BE49-F238E27FC236}">
              <a16:creationId xmlns:a16="http://schemas.microsoft.com/office/drawing/2014/main" id="{B9E5F5E8-DDF2-4805-BC8A-A1BF310777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18" name="Shape 3" hidden="1">
          <a:extLst>
            <a:ext uri="{FF2B5EF4-FFF2-40B4-BE49-F238E27FC236}">
              <a16:creationId xmlns:a16="http://schemas.microsoft.com/office/drawing/2014/main" id="{41D7D9FA-9F4A-46E8-86D9-8C48B1FFDC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19" name="Shape 3" hidden="1">
          <a:extLst>
            <a:ext uri="{FF2B5EF4-FFF2-40B4-BE49-F238E27FC236}">
              <a16:creationId xmlns:a16="http://schemas.microsoft.com/office/drawing/2014/main" id="{3E7D2C26-045D-4945-AE1D-58F81BAD44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20" name="Shape 3" hidden="1">
          <a:extLst>
            <a:ext uri="{FF2B5EF4-FFF2-40B4-BE49-F238E27FC236}">
              <a16:creationId xmlns:a16="http://schemas.microsoft.com/office/drawing/2014/main" id="{5BD319B2-4591-4799-A1AE-E7794FC5AD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21" name="Shape 3" hidden="1">
          <a:extLst>
            <a:ext uri="{FF2B5EF4-FFF2-40B4-BE49-F238E27FC236}">
              <a16:creationId xmlns:a16="http://schemas.microsoft.com/office/drawing/2014/main" id="{46B6BC8C-1259-453E-BB49-ABDFF9CAE1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22" name="Shape 3" hidden="1">
          <a:extLst>
            <a:ext uri="{FF2B5EF4-FFF2-40B4-BE49-F238E27FC236}">
              <a16:creationId xmlns:a16="http://schemas.microsoft.com/office/drawing/2014/main" id="{BC5EBBA0-64DE-4EC3-9DD1-803F3FDA27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23" name="Shape 3" hidden="1">
          <a:extLst>
            <a:ext uri="{FF2B5EF4-FFF2-40B4-BE49-F238E27FC236}">
              <a16:creationId xmlns:a16="http://schemas.microsoft.com/office/drawing/2014/main" id="{A548DBB7-432C-4412-8CB1-D2BFDF102F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24" name="Shape 3" hidden="1">
          <a:extLst>
            <a:ext uri="{FF2B5EF4-FFF2-40B4-BE49-F238E27FC236}">
              <a16:creationId xmlns:a16="http://schemas.microsoft.com/office/drawing/2014/main" id="{48C7D535-D235-4BFB-BDFA-64C2F45B32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25" name="Shape 3" hidden="1">
          <a:extLst>
            <a:ext uri="{FF2B5EF4-FFF2-40B4-BE49-F238E27FC236}">
              <a16:creationId xmlns:a16="http://schemas.microsoft.com/office/drawing/2014/main" id="{DA2EF22A-7A36-44D3-88F5-A0D47897BE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26" name="Shape 3" hidden="1">
          <a:extLst>
            <a:ext uri="{FF2B5EF4-FFF2-40B4-BE49-F238E27FC236}">
              <a16:creationId xmlns:a16="http://schemas.microsoft.com/office/drawing/2014/main" id="{BC5AD822-D652-475B-BC1A-DD9917FF0E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27" name="Shape 3" hidden="1">
          <a:extLst>
            <a:ext uri="{FF2B5EF4-FFF2-40B4-BE49-F238E27FC236}">
              <a16:creationId xmlns:a16="http://schemas.microsoft.com/office/drawing/2014/main" id="{CE7DB9E6-AB0D-490C-8CBA-CF752D5D06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28" name="Shape 3" hidden="1">
          <a:extLst>
            <a:ext uri="{FF2B5EF4-FFF2-40B4-BE49-F238E27FC236}">
              <a16:creationId xmlns:a16="http://schemas.microsoft.com/office/drawing/2014/main" id="{950A1688-B846-4DC1-93FD-52BC73B533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29" name="Shape 3" hidden="1">
          <a:extLst>
            <a:ext uri="{FF2B5EF4-FFF2-40B4-BE49-F238E27FC236}">
              <a16:creationId xmlns:a16="http://schemas.microsoft.com/office/drawing/2014/main" id="{67FD22D6-5ADC-41C1-98FC-2D75121CD2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30" name="Shape 3" hidden="1">
          <a:extLst>
            <a:ext uri="{FF2B5EF4-FFF2-40B4-BE49-F238E27FC236}">
              <a16:creationId xmlns:a16="http://schemas.microsoft.com/office/drawing/2014/main" id="{6D0B6233-60AD-4CFC-8113-20578943D0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31" name="Shape 3" hidden="1">
          <a:extLst>
            <a:ext uri="{FF2B5EF4-FFF2-40B4-BE49-F238E27FC236}">
              <a16:creationId xmlns:a16="http://schemas.microsoft.com/office/drawing/2014/main" id="{16C19CD1-CC84-40FD-9240-A74C6AF973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32" name="Shape 3" hidden="1">
          <a:extLst>
            <a:ext uri="{FF2B5EF4-FFF2-40B4-BE49-F238E27FC236}">
              <a16:creationId xmlns:a16="http://schemas.microsoft.com/office/drawing/2014/main" id="{C1C045B9-FFC3-490E-82A6-442929D1DE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33" name="Shape 3" hidden="1">
          <a:extLst>
            <a:ext uri="{FF2B5EF4-FFF2-40B4-BE49-F238E27FC236}">
              <a16:creationId xmlns:a16="http://schemas.microsoft.com/office/drawing/2014/main" id="{0F3F667C-8364-45C6-8A43-F913DBF849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34" name="Shape 3" hidden="1">
          <a:extLst>
            <a:ext uri="{FF2B5EF4-FFF2-40B4-BE49-F238E27FC236}">
              <a16:creationId xmlns:a16="http://schemas.microsoft.com/office/drawing/2014/main" id="{39D39697-6C93-4760-B774-BF22D5D0EE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35" name="Shape 3" hidden="1">
          <a:extLst>
            <a:ext uri="{FF2B5EF4-FFF2-40B4-BE49-F238E27FC236}">
              <a16:creationId xmlns:a16="http://schemas.microsoft.com/office/drawing/2014/main" id="{5481F636-5309-43B8-815F-D4C4477777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36" name="Shape 3" hidden="1">
          <a:extLst>
            <a:ext uri="{FF2B5EF4-FFF2-40B4-BE49-F238E27FC236}">
              <a16:creationId xmlns:a16="http://schemas.microsoft.com/office/drawing/2014/main" id="{7FBF9389-517D-4960-8531-127A0EAF9F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37" name="Shape 3" hidden="1">
          <a:extLst>
            <a:ext uri="{FF2B5EF4-FFF2-40B4-BE49-F238E27FC236}">
              <a16:creationId xmlns:a16="http://schemas.microsoft.com/office/drawing/2014/main" id="{7CF716B5-BD40-48B7-8BE4-3E2EE9AF07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38" name="Shape 3" hidden="1">
          <a:extLst>
            <a:ext uri="{FF2B5EF4-FFF2-40B4-BE49-F238E27FC236}">
              <a16:creationId xmlns:a16="http://schemas.microsoft.com/office/drawing/2014/main" id="{E86148A3-F7D0-49E0-89E0-B002C52DCC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39" name="Shape 3" hidden="1">
          <a:extLst>
            <a:ext uri="{FF2B5EF4-FFF2-40B4-BE49-F238E27FC236}">
              <a16:creationId xmlns:a16="http://schemas.microsoft.com/office/drawing/2014/main" id="{CC907ECF-40EB-406C-AF71-69C8DD926F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40" name="Shape 3" hidden="1">
          <a:extLst>
            <a:ext uri="{FF2B5EF4-FFF2-40B4-BE49-F238E27FC236}">
              <a16:creationId xmlns:a16="http://schemas.microsoft.com/office/drawing/2014/main" id="{4DD72168-B627-4128-9A2C-1F536DE763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41" name="Shape 3" hidden="1">
          <a:extLst>
            <a:ext uri="{FF2B5EF4-FFF2-40B4-BE49-F238E27FC236}">
              <a16:creationId xmlns:a16="http://schemas.microsoft.com/office/drawing/2014/main" id="{7505C62F-2CBC-4578-B5B3-0841E864DD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42" name="Shape 3" hidden="1">
          <a:extLst>
            <a:ext uri="{FF2B5EF4-FFF2-40B4-BE49-F238E27FC236}">
              <a16:creationId xmlns:a16="http://schemas.microsoft.com/office/drawing/2014/main" id="{08EF4F88-E679-4F04-A29E-0FDCA9884C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43" name="Shape 3" hidden="1">
          <a:extLst>
            <a:ext uri="{FF2B5EF4-FFF2-40B4-BE49-F238E27FC236}">
              <a16:creationId xmlns:a16="http://schemas.microsoft.com/office/drawing/2014/main" id="{35C4B680-959F-4B9D-AE13-9749FEDCE2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44" name="Shape 3" hidden="1">
          <a:extLst>
            <a:ext uri="{FF2B5EF4-FFF2-40B4-BE49-F238E27FC236}">
              <a16:creationId xmlns:a16="http://schemas.microsoft.com/office/drawing/2014/main" id="{A7D348E6-FAC5-4DF7-8C09-1FBF5ADE55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45" name="Shape 3" hidden="1">
          <a:extLst>
            <a:ext uri="{FF2B5EF4-FFF2-40B4-BE49-F238E27FC236}">
              <a16:creationId xmlns:a16="http://schemas.microsoft.com/office/drawing/2014/main" id="{BC79CA29-FD1C-4B43-BBF1-16A8A079B6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46" name="Shape 3" hidden="1">
          <a:extLst>
            <a:ext uri="{FF2B5EF4-FFF2-40B4-BE49-F238E27FC236}">
              <a16:creationId xmlns:a16="http://schemas.microsoft.com/office/drawing/2014/main" id="{E30B41C5-D726-4931-973F-9DB7A9D298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47" name="Shape 3" hidden="1">
          <a:extLst>
            <a:ext uri="{FF2B5EF4-FFF2-40B4-BE49-F238E27FC236}">
              <a16:creationId xmlns:a16="http://schemas.microsoft.com/office/drawing/2014/main" id="{2746F900-E204-4A92-8B64-C6BDEDF4FE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48" name="Shape 3" hidden="1">
          <a:extLst>
            <a:ext uri="{FF2B5EF4-FFF2-40B4-BE49-F238E27FC236}">
              <a16:creationId xmlns:a16="http://schemas.microsoft.com/office/drawing/2014/main" id="{7A0C7831-736D-43B3-A084-D4E09E9AF9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49" name="Shape 3" hidden="1">
          <a:extLst>
            <a:ext uri="{FF2B5EF4-FFF2-40B4-BE49-F238E27FC236}">
              <a16:creationId xmlns:a16="http://schemas.microsoft.com/office/drawing/2014/main" id="{C309C819-F401-4553-B608-C150D0A9B4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50" name="Shape 3" hidden="1">
          <a:extLst>
            <a:ext uri="{FF2B5EF4-FFF2-40B4-BE49-F238E27FC236}">
              <a16:creationId xmlns:a16="http://schemas.microsoft.com/office/drawing/2014/main" id="{2B913292-8487-4E67-8582-22293ABB7F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51" name="Shape 3" hidden="1">
          <a:extLst>
            <a:ext uri="{FF2B5EF4-FFF2-40B4-BE49-F238E27FC236}">
              <a16:creationId xmlns:a16="http://schemas.microsoft.com/office/drawing/2014/main" id="{D8A5BC73-3BE6-4E2A-B216-F304542315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52" name="Shape 3" hidden="1">
          <a:extLst>
            <a:ext uri="{FF2B5EF4-FFF2-40B4-BE49-F238E27FC236}">
              <a16:creationId xmlns:a16="http://schemas.microsoft.com/office/drawing/2014/main" id="{7A2C71FA-CF58-41CD-ABAE-1F330470B2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53" name="Shape 3" hidden="1">
          <a:extLst>
            <a:ext uri="{FF2B5EF4-FFF2-40B4-BE49-F238E27FC236}">
              <a16:creationId xmlns:a16="http://schemas.microsoft.com/office/drawing/2014/main" id="{300A70C0-1E24-4617-BCDB-958D2D48D6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54" name="Shape 3" hidden="1">
          <a:extLst>
            <a:ext uri="{FF2B5EF4-FFF2-40B4-BE49-F238E27FC236}">
              <a16:creationId xmlns:a16="http://schemas.microsoft.com/office/drawing/2014/main" id="{56EC0190-C949-4BD0-A67E-9C86B7A656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55" name="Shape 3" hidden="1">
          <a:extLst>
            <a:ext uri="{FF2B5EF4-FFF2-40B4-BE49-F238E27FC236}">
              <a16:creationId xmlns:a16="http://schemas.microsoft.com/office/drawing/2014/main" id="{C03EE978-EB2C-4600-97BA-ADECEFCED4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56" name="Shape 3" hidden="1">
          <a:extLst>
            <a:ext uri="{FF2B5EF4-FFF2-40B4-BE49-F238E27FC236}">
              <a16:creationId xmlns:a16="http://schemas.microsoft.com/office/drawing/2014/main" id="{20998E3E-26DF-4973-AEA5-608FEC6C64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57" name="Shape 3" hidden="1">
          <a:extLst>
            <a:ext uri="{FF2B5EF4-FFF2-40B4-BE49-F238E27FC236}">
              <a16:creationId xmlns:a16="http://schemas.microsoft.com/office/drawing/2014/main" id="{D8B4AB19-30B9-4029-8022-AFE05396B4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58" name="Shape 3" hidden="1">
          <a:extLst>
            <a:ext uri="{FF2B5EF4-FFF2-40B4-BE49-F238E27FC236}">
              <a16:creationId xmlns:a16="http://schemas.microsoft.com/office/drawing/2014/main" id="{778BCE4A-12B9-4DFA-8775-9F47E83F8C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59" name="Shape 3" hidden="1">
          <a:extLst>
            <a:ext uri="{FF2B5EF4-FFF2-40B4-BE49-F238E27FC236}">
              <a16:creationId xmlns:a16="http://schemas.microsoft.com/office/drawing/2014/main" id="{56E5685A-D235-45BD-84FE-ABADC68BF0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60" name="Shape 3" hidden="1">
          <a:extLst>
            <a:ext uri="{FF2B5EF4-FFF2-40B4-BE49-F238E27FC236}">
              <a16:creationId xmlns:a16="http://schemas.microsoft.com/office/drawing/2014/main" id="{C017A013-B36D-47FD-AA7D-35D176672B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61" name="Shape 3" hidden="1">
          <a:extLst>
            <a:ext uri="{FF2B5EF4-FFF2-40B4-BE49-F238E27FC236}">
              <a16:creationId xmlns:a16="http://schemas.microsoft.com/office/drawing/2014/main" id="{43E2FEA6-F383-463E-BDC0-16DCD8B057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62" name="Shape 3" hidden="1">
          <a:extLst>
            <a:ext uri="{FF2B5EF4-FFF2-40B4-BE49-F238E27FC236}">
              <a16:creationId xmlns:a16="http://schemas.microsoft.com/office/drawing/2014/main" id="{A0149856-704B-4A42-A474-CF26B5AD47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63" name="Shape 3" hidden="1">
          <a:extLst>
            <a:ext uri="{FF2B5EF4-FFF2-40B4-BE49-F238E27FC236}">
              <a16:creationId xmlns:a16="http://schemas.microsoft.com/office/drawing/2014/main" id="{1B123762-5FFB-4232-8153-990831A6BD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64" name="Shape 3" hidden="1">
          <a:extLst>
            <a:ext uri="{FF2B5EF4-FFF2-40B4-BE49-F238E27FC236}">
              <a16:creationId xmlns:a16="http://schemas.microsoft.com/office/drawing/2014/main" id="{9C88C02B-D98D-4B88-B8ED-A5A9D4CDE1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65" name="Shape 3" hidden="1">
          <a:extLst>
            <a:ext uri="{FF2B5EF4-FFF2-40B4-BE49-F238E27FC236}">
              <a16:creationId xmlns:a16="http://schemas.microsoft.com/office/drawing/2014/main" id="{37996082-3DC0-473B-873A-67E5CA4BC7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66" name="Shape 3" hidden="1">
          <a:extLst>
            <a:ext uri="{FF2B5EF4-FFF2-40B4-BE49-F238E27FC236}">
              <a16:creationId xmlns:a16="http://schemas.microsoft.com/office/drawing/2014/main" id="{8210ADC9-DC2A-4515-A41D-0D033C165D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67" name="Shape 3" hidden="1">
          <a:extLst>
            <a:ext uri="{FF2B5EF4-FFF2-40B4-BE49-F238E27FC236}">
              <a16:creationId xmlns:a16="http://schemas.microsoft.com/office/drawing/2014/main" id="{685D26EB-63D8-4F45-9A02-EBAA9BFCC1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68" name="Shape 3" hidden="1">
          <a:extLst>
            <a:ext uri="{FF2B5EF4-FFF2-40B4-BE49-F238E27FC236}">
              <a16:creationId xmlns:a16="http://schemas.microsoft.com/office/drawing/2014/main" id="{B536E2A0-4B64-4C04-80E6-2B5D773A4D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69" name="Shape 3" hidden="1">
          <a:extLst>
            <a:ext uri="{FF2B5EF4-FFF2-40B4-BE49-F238E27FC236}">
              <a16:creationId xmlns:a16="http://schemas.microsoft.com/office/drawing/2014/main" id="{48DCBBE9-4E4E-41F2-95DD-FA8ACA1E15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70" name="Shape 3" hidden="1">
          <a:extLst>
            <a:ext uri="{FF2B5EF4-FFF2-40B4-BE49-F238E27FC236}">
              <a16:creationId xmlns:a16="http://schemas.microsoft.com/office/drawing/2014/main" id="{0147758D-C71E-45CA-B872-B88AE49BB4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71" name="Shape 3" hidden="1">
          <a:extLst>
            <a:ext uri="{FF2B5EF4-FFF2-40B4-BE49-F238E27FC236}">
              <a16:creationId xmlns:a16="http://schemas.microsoft.com/office/drawing/2014/main" id="{8105A20E-92AE-4787-A36F-212EC233EE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72" name="Shape 3" hidden="1">
          <a:extLst>
            <a:ext uri="{FF2B5EF4-FFF2-40B4-BE49-F238E27FC236}">
              <a16:creationId xmlns:a16="http://schemas.microsoft.com/office/drawing/2014/main" id="{E7D5DB92-45BC-40B8-9BDD-1E63B56A79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73" name="Shape 3" hidden="1">
          <a:extLst>
            <a:ext uri="{FF2B5EF4-FFF2-40B4-BE49-F238E27FC236}">
              <a16:creationId xmlns:a16="http://schemas.microsoft.com/office/drawing/2014/main" id="{597D70EC-35F8-4987-B4C7-FDC02FF90F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74" name="Shape 3" hidden="1">
          <a:extLst>
            <a:ext uri="{FF2B5EF4-FFF2-40B4-BE49-F238E27FC236}">
              <a16:creationId xmlns:a16="http://schemas.microsoft.com/office/drawing/2014/main" id="{F23C5C9A-7210-43D8-AB30-C40533A6D9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75" name="Shape 3" hidden="1">
          <a:extLst>
            <a:ext uri="{FF2B5EF4-FFF2-40B4-BE49-F238E27FC236}">
              <a16:creationId xmlns:a16="http://schemas.microsoft.com/office/drawing/2014/main" id="{E7050EEA-B9EB-495E-8934-A5C6A3FF75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76" name="Shape 3" hidden="1">
          <a:extLst>
            <a:ext uri="{FF2B5EF4-FFF2-40B4-BE49-F238E27FC236}">
              <a16:creationId xmlns:a16="http://schemas.microsoft.com/office/drawing/2014/main" id="{2223ECB1-5881-4669-B0EE-46D25C7345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77" name="Shape 3" hidden="1">
          <a:extLst>
            <a:ext uri="{FF2B5EF4-FFF2-40B4-BE49-F238E27FC236}">
              <a16:creationId xmlns:a16="http://schemas.microsoft.com/office/drawing/2014/main" id="{7C07C6FB-4BFA-4916-B87E-D8FE57B0F0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78" name="Shape 3" hidden="1">
          <a:extLst>
            <a:ext uri="{FF2B5EF4-FFF2-40B4-BE49-F238E27FC236}">
              <a16:creationId xmlns:a16="http://schemas.microsoft.com/office/drawing/2014/main" id="{74EAE182-4E20-4AE0-B9DE-71B8F88959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79" name="Shape 3" hidden="1">
          <a:extLst>
            <a:ext uri="{FF2B5EF4-FFF2-40B4-BE49-F238E27FC236}">
              <a16:creationId xmlns:a16="http://schemas.microsoft.com/office/drawing/2014/main" id="{0DD3A243-EB0F-4AE4-A80F-447C6B6F5C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80" name="Shape 3" hidden="1">
          <a:extLst>
            <a:ext uri="{FF2B5EF4-FFF2-40B4-BE49-F238E27FC236}">
              <a16:creationId xmlns:a16="http://schemas.microsoft.com/office/drawing/2014/main" id="{9F341133-85E9-4B54-BD05-6FE7127A4B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81" name="Shape 3" hidden="1">
          <a:extLst>
            <a:ext uri="{FF2B5EF4-FFF2-40B4-BE49-F238E27FC236}">
              <a16:creationId xmlns:a16="http://schemas.microsoft.com/office/drawing/2014/main" id="{DA9773DF-B62E-45CC-8F05-AEFF586A0A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82" name="Shape 3" hidden="1">
          <a:extLst>
            <a:ext uri="{FF2B5EF4-FFF2-40B4-BE49-F238E27FC236}">
              <a16:creationId xmlns:a16="http://schemas.microsoft.com/office/drawing/2014/main" id="{BC3992C3-57E5-4E36-9BBB-34466E6726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83" name="Shape 3" hidden="1">
          <a:extLst>
            <a:ext uri="{FF2B5EF4-FFF2-40B4-BE49-F238E27FC236}">
              <a16:creationId xmlns:a16="http://schemas.microsoft.com/office/drawing/2014/main" id="{972930FA-EB84-459D-964E-CA9C6ACF50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84" name="Shape 3" hidden="1">
          <a:extLst>
            <a:ext uri="{FF2B5EF4-FFF2-40B4-BE49-F238E27FC236}">
              <a16:creationId xmlns:a16="http://schemas.microsoft.com/office/drawing/2014/main" id="{BDB1A857-7357-4A75-9B46-684D17CDA2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85" name="Shape 3" hidden="1">
          <a:extLst>
            <a:ext uri="{FF2B5EF4-FFF2-40B4-BE49-F238E27FC236}">
              <a16:creationId xmlns:a16="http://schemas.microsoft.com/office/drawing/2014/main" id="{24D2EB2A-7D5B-43FD-9C01-052E5A5D4A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86" name="Shape 3" hidden="1">
          <a:extLst>
            <a:ext uri="{FF2B5EF4-FFF2-40B4-BE49-F238E27FC236}">
              <a16:creationId xmlns:a16="http://schemas.microsoft.com/office/drawing/2014/main" id="{8D68457D-53CA-4050-A1DF-C766469CB5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87" name="Shape 3" hidden="1">
          <a:extLst>
            <a:ext uri="{FF2B5EF4-FFF2-40B4-BE49-F238E27FC236}">
              <a16:creationId xmlns:a16="http://schemas.microsoft.com/office/drawing/2014/main" id="{97C53065-551F-441A-A9DB-C92C1A5294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88" name="Shape 3" hidden="1">
          <a:extLst>
            <a:ext uri="{FF2B5EF4-FFF2-40B4-BE49-F238E27FC236}">
              <a16:creationId xmlns:a16="http://schemas.microsoft.com/office/drawing/2014/main" id="{D074819B-FB88-46BB-AFE1-6A607A523A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89" name="Shape 3" hidden="1">
          <a:extLst>
            <a:ext uri="{FF2B5EF4-FFF2-40B4-BE49-F238E27FC236}">
              <a16:creationId xmlns:a16="http://schemas.microsoft.com/office/drawing/2014/main" id="{08C1F486-47FE-428D-ABE7-C4F441A041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90" name="Shape 3" hidden="1">
          <a:extLst>
            <a:ext uri="{FF2B5EF4-FFF2-40B4-BE49-F238E27FC236}">
              <a16:creationId xmlns:a16="http://schemas.microsoft.com/office/drawing/2014/main" id="{A73A3756-432D-4BF9-8DA9-E030943FEB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91" name="Shape 3" hidden="1">
          <a:extLst>
            <a:ext uri="{FF2B5EF4-FFF2-40B4-BE49-F238E27FC236}">
              <a16:creationId xmlns:a16="http://schemas.microsoft.com/office/drawing/2014/main" id="{4E89A51F-122A-4ECC-80AF-C86A500335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92" name="Shape 3" hidden="1">
          <a:extLst>
            <a:ext uri="{FF2B5EF4-FFF2-40B4-BE49-F238E27FC236}">
              <a16:creationId xmlns:a16="http://schemas.microsoft.com/office/drawing/2014/main" id="{6387EA88-B6D5-4FFA-9358-96F5AB98B8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93" name="Shape 3" hidden="1">
          <a:extLst>
            <a:ext uri="{FF2B5EF4-FFF2-40B4-BE49-F238E27FC236}">
              <a16:creationId xmlns:a16="http://schemas.microsoft.com/office/drawing/2014/main" id="{915D5CEE-A43F-4F26-BF6F-21C2AAEC15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94" name="Shape 3" hidden="1">
          <a:extLst>
            <a:ext uri="{FF2B5EF4-FFF2-40B4-BE49-F238E27FC236}">
              <a16:creationId xmlns:a16="http://schemas.microsoft.com/office/drawing/2014/main" id="{FA4E9ABB-3F31-4D2B-8CF3-7CFF7BFD52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95" name="Shape 3" hidden="1">
          <a:extLst>
            <a:ext uri="{FF2B5EF4-FFF2-40B4-BE49-F238E27FC236}">
              <a16:creationId xmlns:a16="http://schemas.microsoft.com/office/drawing/2014/main" id="{CF9691B6-DFE7-4C76-8271-D210E6E49A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96" name="Shape 3" hidden="1">
          <a:extLst>
            <a:ext uri="{FF2B5EF4-FFF2-40B4-BE49-F238E27FC236}">
              <a16:creationId xmlns:a16="http://schemas.microsoft.com/office/drawing/2014/main" id="{B066B74A-FE63-4460-AD6E-15700B8779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97" name="Shape 3" hidden="1">
          <a:extLst>
            <a:ext uri="{FF2B5EF4-FFF2-40B4-BE49-F238E27FC236}">
              <a16:creationId xmlns:a16="http://schemas.microsoft.com/office/drawing/2014/main" id="{CF259465-ADE4-40A7-8103-DAA5D21C23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98" name="Shape 3" hidden="1">
          <a:extLst>
            <a:ext uri="{FF2B5EF4-FFF2-40B4-BE49-F238E27FC236}">
              <a16:creationId xmlns:a16="http://schemas.microsoft.com/office/drawing/2014/main" id="{55AA75CC-13B4-4539-836A-E877965932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99" name="Shape 3" hidden="1">
          <a:extLst>
            <a:ext uri="{FF2B5EF4-FFF2-40B4-BE49-F238E27FC236}">
              <a16:creationId xmlns:a16="http://schemas.microsoft.com/office/drawing/2014/main" id="{4C90AAA9-7D5F-4E4A-9F82-C42E790C33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00" name="Shape 3" hidden="1">
          <a:extLst>
            <a:ext uri="{FF2B5EF4-FFF2-40B4-BE49-F238E27FC236}">
              <a16:creationId xmlns:a16="http://schemas.microsoft.com/office/drawing/2014/main" id="{74B59B3C-3A68-4436-9629-08A3C6C65E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01" name="Shape 3" hidden="1">
          <a:extLst>
            <a:ext uri="{FF2B5EF4-FFF2-40B4-BE49-F238E27FC236}">
              <a16:creationId xmlns:a16="http://schemas.microsoft.com/office/drawing/2014/main" id="{B8BB6E62-793A-4D52-B75B-4DE2AA2262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02" name="Shape 3" hidden="1">
          <a:extLst>
            <a:ext uri="{FF2B5EF4-FFF2-40B4-BE49-F238E27FC236}">
              <a16:creationId xmlns:a16="http://schemas.microsoft.com/office/drawing/2014/main" id="{E18FC95D-94DC-4C50-AF55-4A24A5505D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03" name="Shape 3" hidden="1">
          <a:extLst>
            <a:ext uri="{FF2B5EF4-FFF2-40B4-BE49-F238E27FC236}">
              <a16:creationId xmlns:a16="http://schemas.microsoft.com/office/drawing/2014/main" id="{9DE9370C-B631-436F-91F8-B6A5A5539F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04" name="Shape 3" hidden="1">
          <a:extLst>
            <a:ext uri="{FF2B5EF4-FFF2-40B4-BE49-F238E27FC236}">
              <a16:creationId xmlns:a16="http://schemas.microsoft.com/office/drawing/2014/main" id="{5721B12F-4F7F-4317-A17B-5D4FAC3F71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05" name="Shape 3" hidden="1">
          <a:extLst>
            <a:ext uri="{FF2B5EF4-FFF2-40B4-BE49-F238E27FC236}">
              <a16:creationId xmlns:a16="http://schemas.microsoft.com/office/drawing/2014/main" id="{7B16FB6E-DFDB-43EB-BEF2-21A75E1CCB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06" name="Shape 3" hidden="1">
          <a:extLst>
            <a:ext uri="{FF2B5EF4-FFF2-40B4-BE49-F238E27FC236}">
              <a16:creationId xmlns:a16="http://schemas.microsoft.com/office/drawing/2014/main" id="{9AA50A83-9B8B-41A1-A40F-66E9A98099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07" name="Shape 3" hidden="1">
          <a:extLst>
            <a:ext uri="{FF2B5EF4-FFF2-40B4-BE49-F238E27FC236}">
              <a16:creationId xmlns:a16="http://schemas.microsoft.com/office/drawing/2014/main" id="{B983240C-7DB7-4D08-83CB-20B7AD051A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08" name="Shape 3" hidden="1">
          <a:extLst>
            <a:ext uri="{FF2B5EF4-FFF2-40B4-BE49-F238E27FC236}">
              <a16:creationId xmlns:a16="http://schemas.microsoft.com/office/drawing/2014/main" id="{80573D6A-4214-4C4D-97B5-F14622B051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09" name="Shape 3" hidden="1">
          <a:extLst>
            <a:ext uri="{FF2B5EF4-FFF2-40B4-BE49-F238E27FC236}">
              <a16:creationId xmlns:a16="http://schemas.microsoft.com/office/drawing/2014/main" id="{25258E0C-3A59-4189-97DB-0C41EDDFCB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10" name="Shape 3" hidden="1">
          <a:extLst>
            <a:ext uri="{FF2B5EF4-FFF2-40B4-BE49-F238E27FC236}">
              <a16:creationId xmlns:a16="http://schemas.microsoft.com/office/drawing/2014/main" id="{352F3C33-9A2F-4BCE-8C96-D889FABC69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11" name="Shape 3" hidden="1">
          <a:extLst>
            <a:ext uri="{FF2B5EF4-FFF2-40B4-BE49-F238E27FC236}">
              <a16:creationId xmlns:a16="http://schemas.microsoft.com/office/drawing/2014/main" id="{B51CBF19-3A84-487D-82D7-4332D0526C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12" name="Shape 3" hidden="1">
          <a:extLst>
            <a:ext uri="{FF2B5EF4-FFF2-40B4-BE49-F238E27FC236}">
              <a16:creationId xmlns:a16="http://schemas.microsoft.com/office/drawing/2014/main" id="{6B163C27-00C9-4A74-91AD-1A2AE1433F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13" name="Shape 3" hidden="1">
          <a:extLst>
            <a:ext uri="{FF2B5EF4-FFF2-40B4-BE49-F238E27FC236}">
              <a16:creationId xmlns:a16="http://schemas.microsoft.com/office/drawing/2014/main" id="{B807B91D-A492-4655-B453-D3039C1BDC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14" name="Shape 3" hidden="1">
          <a:extLst>
            <a:ext uri="{FF2B5EF4-FFF2-40B4-BE49-F238E27FC236}">
              <a16:creationId xmlns:a16="http://schemas.microsoft.com/office/drawing/2014/main" id="{538726A1-94CA-48A2-85B1-B657C7BBEF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15" name="Shape 3" hidden="1">
          <a:extLst>
            <a:ext uri="{FF2B5EF4-FFF2-40B4-BE49-F238E27FC236}">
              <a16:creationId xmlns:a16="http://schemas.microsoft.com/office/drawing/2014/main" id="{F4A11888-04DF-4422-8C69-E49895263E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16" name="Shape 3" hidden="1">
          <a:extLst>
            <a:ext uri="{FF2B5EF4-FFF2-40B4-BE49-F238E27FC236}">
              <a16:creationId xmlns:a16="http://schemas.microsoft.com/office/drawing/2014/main" id="{6494AB5F-E7EC-4CF1-9607-8071904A5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17" name="Shape 3" hidden="1">
          <a:extLst>
            <a:ext uri="{FF2B5EF4-FFF2-40B4-BE49-F238E27FC236}">
              <a16:creationId xmlns:a16="http://schemas.microsoft.com/office/drawing/2014/main" id="{C4558699-40C6-40AA-816D-2078B04211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18" name="Shape 3" hidden="1">
          <a:extLst>
            <a:ext uri="{FF2B5EF4-FFF2-40B4-BE49-F238E27FC236}">
              <a16:creationId xmlns:a16="http://schemas.microsoft.com/office/drawing/2014/main" id="{CFA3C94C-7616-4E85-8CDD-6C19A34F88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19" name="Shape 3" hidden="1">
          <a:extLst>
            <a:ext uri="{FF2B5EF4-FFF2-40B4-BE49-F238E27FC236}">
              <a16:creationId xmlns:a16="http://schemas.microsoft.com/office/drawing/2014/main" id="{981AF910-2281-4EEB-86EE-FBCFA0C78A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20" name="Shape 3" hidden="1">
          <a:extLst>
            <a:ext uri="{FF2B5EF4-FFF2-40B4-BE49-F238E27FC236}">
              <a16:creationId xmlns:a16="http://schemas.microsoft.com/office/drawing/2014/main" id="{0EE27091-BD35-4380-8EDB-57E9BCF0DD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21" name="Shape 3" hidden="1">
          <a:extLst>
            <a:ext uri="{FF2B5EF4-FFF2-40B4-BE49-F238E27FC236}">
              <a16:creationId xmlns:a16="http://schemas.microsoft.com/office/drawing/2014/main" id="{02742156-6E00-43E8-87C1-75014AB7D0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22" name="Shape 3" hidden="1">
          <a:extLst>
            <a:ext uri="{FF2B5EF4-FFF2-40B4-BE49-F238E27FC236}">
              <a16:creationId xmlns:a16="http://schemas.microsoft.com/office/drawing/2014/main" id="{01023CCC-57AC-492A-AE39-C2F9E85E44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23" name="Shape 3" hidden="1">
          <a:extLst>
            <a:ext uri="{FF2B5EF4-FFF2-40B4-BE49-F238E27FC236}">
              <a16:creationId xmlns:a16="http://schemas.microsoft.com/office/drawing/2014/main" id="{ED0CA444-9502-4441-A89A-BCA4D01891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24" name="Shape 3" hidden="1">
          <a:extLst>
            <a:ext uri="{FF2B5EF4-FFF2-40B4-BE49-F238E27FC236}">
              <a16:creationId xmlns:a16="http://schemas.microsoft.com/office/drawing/2014/main" id="{55E688F2-8682-47F9-B113-4B096F1A54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25" name="Shape 3" hidden="1">
          <a:extLst>
            <a:ext uri="{FF2B5EF4-FFF2-40B4-BE49-F238E27FC236}">
              <a16:creationId xmlns:a16="http://schemas.microsoft.com/office/drawing/2014/main" id="{B3856F16-E430-4476-A40A-3F1DACA06D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26" name="Shape 3" hidden="1">
          <a:extLst>
            <a:ext uri="{FF2B5EF4-FFF2-40B4-BE49-F238E27FC236}">
              <a16:creationId xmlns:a16="http://schemas.microsoft.com/office/drawing/2014/main" id="{AA438CCA-5109-4768-8753-A1AA9AB32A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27" name="Shape 3" hidden="1">
          <a:extLst>
            <a:ext uri="{FF2B5EF4-FFF2-40B4-BE49-F238E27FC236}">
              <a16:creationId xmlns:a16="http://schemas.microsoft.com/office/drawing/2014/main" id="{4AE6E3C8-E998-4895-BCDF-ED4F54274B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28" name="Shape 3" hidden="1">
          <a:extLst>
            <a:ext uri="{FF2B5EF4-FFF2-40B4-BE49-F238E27FC236}">
              <a16:creationId xmlns:a16="http://schemas.microsoft.com/office/drawing/2014/main" id="{B47C1F1B-312D-49DD-B392-7BA4AC0AEA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29" name="Shape 3" hidden="1">
          <a:extLst>
            <a:ext uri="{FF2B5EF4-FFF2-40B4-BE49-F238E27FC236}">
              <a16:creationId xmlns:a16="http://schemas.microsoft.com/office/drawing/2014/main" id="{0570B51B-D531-451D-9758-B842945F1D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30" name="Shape 3" hidden="1">
          <a:extLst>
            <a:ext uri="{FF2B5EF4-FFF2-40B4-BE49-F238E27FC236}">
              <a16:creationId xmlns:a16="http://schemas.microsoft.com/office/drawing/2014/main" id="{160E7FDA-4095-4195-8255-07532E5140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31" name="Shape 3" hidden="1">
          <a:extLst>
            <a:ext uri="{FF2B5EF4-FFF2-40B4-BE49-F238E27FC236}">
              <a16:creationId xmlns:a16="http://schemas.microsoft.com/office/drawing/2014/main" id="{43D89685-7A2A-40DF-A681-311015602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32" name="Shape 3" hidden="1">
          <a:extLst>
            <a:ext uri="{FF2B5EF4-FFF2-40B4-BE49-F238E27FC236}">
              <a16:creationId xmlns:a16="http://schemas.microsoft.com/office/drawing/2014/main" id="{4D0893BE-71ED-49F3-B09D-BC3155E1B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33" name="Shape 3" hidden="1">
          <a:extLst>
            <a:ext uri="{FF2B5EF4-FFF2-40B4-BE49-F238E27FC236}">
              <a16:creationId xmlns:a16="http://schemas.microsoft.com/office/drawing/2014/main" id="{023AF85B-ABE2-47EC-8940-C7522D44D6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34" name="Shape 3" hidden="1">
          <a:extLst>
            <a:ext uri="{FF2B5EF4-FFF2-40B4-BE49-F238E27FC236}">
              <a16:creationId xmlns:a16="http://schemas.microsoft.com/office/drawing/2014/main" id="{6F9057D5-61ED-46BD-A12F-E39C6F5E13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35" name="Shape 3" hidden="1">
          <a:extLst>
            <a:ext uri="{FF2B5EF4-FFF2-40B4-BE49-F238E27FC236}">
              <a16:creationId xmlns:a16="http://schemas.microsoft.com/office/drawing/2014/main" id="{371E52F2-45D4-4351-A554-2497A033E1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36" name="Shape 3" hidden="1">
          <a:extLst>
            <a:ext uri="{FF2B5EF4-FFF2-40B4-BE49-F238E27FC236}">
              <a16:creationId xmlns:a16="http://schemas.microsoft.com/office/drawing/2014/main" id="{6DB26A16-F52A-46AD-8457-58265B2684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37" name="Shape 3" hidden="1">
          <a:extLst>
            <a:ext uri="{FF2B5EF4-FFF2-40B4-BE49-F238E27FC236}">
              <a16:creationId xmlns:a16="http://schemas.microsoft.com/office/drawing/2014/main" id="{34B470A5-BA91-463D-9C1F-318C8EFA32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38" name="Shape 3" hidden="1">
          <a:extLst>
            <a:ext uri="{FF2B5EF4-FFF2-40B4-BE49-F238E27FC236}">
              <a16:creationId xmlns:a16="http://schemas.microsoft.com/office/drawing/2014/main" id="{231D748A-27C8-453B-966F-4D8DE907FF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39" name="Shape 3" hidden="1">
          <a:extLst>
            <a:ext uri="{FF2B5EF4-FFF2-40B4-BE49-F238E27FC236}">
              <a16:creationId xmlns:a16="http://schemas.microsoft.com/office/drawing/2014/main" id="{8CF5ED87-760F-48D3-93C1-339EFFE076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40" name="Shape 3" hidden="1">
          <a:extLst>
            <a:ext uri="{FF2B5EF4-FFF2-40B4-BE49-F238E27FC236}">
              <a16:creationId xmlns:a16="http://schemas.microsoft.com/office/drawing/2014/main" id="{3220C3B3-D083-4B6A-8A04-AB091C6F37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41" name="Shape 3" hidden="1">
          <a:extLst>
            <a:ext uri="{FF2B5EF4-FFF2-40B4-BE49-F238E27FC236}">
              <a16:creationId xmlns:a16="http://schemas.microsoft.com/office/drawing/2014/main" id="{D5827466-711E-4638-84C2-0CE8C82CC5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42" name="Shape 3" hidden="1">
          <a:extLst>
            <a:ext uri="{FF2B5EF4-FFF2-40B4-BE49-F238E27FC236}">
              <a16:creationId xmlns:a16="http://schemas.microsoft.com/office/drawing/2014/main" id="{F40BB611-197D-4CC2-B7A0-493C0A9F65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43" name="Shape 3" hidden="1">
          <a:extLst>
            <a:ext uri="{FF2B5EF4-FFF2-40B4-BE49-F238E27FC236}">
              <a16:creationId xmlns:a16="http://schemas.microsoft.com/office/drawing/2014/main" id="{4D0D2D49-DF44-4549-B4A8-15632D49FD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44" name="Shape 3" hidden="1">
          <a:extLst>
            <a:ext uri="{FF2B5EF4-FFF2-40B4-BE49-F238E27FC236}">
              <a16:creationId xmlns:a16="http://schemas.microsoft.com/office/drawing/2014/main" id="{B37810D6-3BA1-469A-9BB0-7E0E309CF3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45" name="Shape 3" hidden="1">
          <a:extLst>
            <a:ext uri="{FF2B5EF4-FFF2-40B4-BE49-F238E27FC236}">
              <a16:creationId xmlns:a16="http://schemas.microsoft.com/office/drawing/2014/main" id="{CFB935F1-F724-4398-AD2A-C47B9BBC26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46" name="Shape 3" hidden="1">
          <a:extLst>
            <a:ext uri="{FF2B5EF4-FFF2-40B4-BE49-F238E27FC236}">
              <a16:creationId xmlns:a16="http://schemas.microsoft.com/office/drawing/2014/main" id="{2DD55273-C3C9-4CF7-A284-A91ABCD202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47" name="Shape 3" hidden="1">
          <a:extLst>
            <a:ext uri="{FF2B5EF4-FFF2-40B4-BE49-F238E27FC236}">
              <a16:creationId xmlns:a16="http://schemas.microsoft.com/office/drawing/2014/main" id="{DA1A3EEC-5FC5-42ED-B73D-D05B423F54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48" name="Shape 3" hidden="1">
          <a:extLst>
            <a:ext uri="{FF2B5EF4-FFF2-40B4-BE49-F238E27FC236}">
              <a16:creationId xmlns:a16="http://schemas.microsoft.com/office/drawing/2014/main" id="{30CEA425-F5FC-4225-8FC5-C55D94C837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49" name="Shape 3" hidden="1">
          <a:extLst>
            <a:ext uri="{FF2B5EF4-FFF2-40B4-BE49-F238E27FC236}">
              <a16:creationId xmlns:a16="http://schemas.microsoft.com/office/drawing/2014/main" id="{9B77FD9C-5694-4E22-A715-9EBC136B85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50" name="Shape 3" hidden="1">
          <a:extLst>
            <a:ext uri="{FF2B5EF4-FFF2-40B4-BE49-F238E27FC236}">
              <a16:creationId xmlns:a16="http://schemas.microsoft.com/office/drawing/2014/main" id="{2C336FF7-940E-474B-AD92-B03B27CDF1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51" name="Shape 3" hidden="1">
          <a:extLst>
            <a:ext uri="{FF2B5EF4-FFF2-40B4-BE49-F238E27FC236}">
              <a16:creationId xmlns:a16="http://schemas.microsoft.com/office/drawing/2014/main" id="{E2CFBF73-F6B6-41A4-A967-EF23195E3D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52" name="Shape 3" hidden="1">
          <a:extLst>
            <a:ext uri="{FF2B5EF4-FFF2-40B4-BE49-F238E27FC236}">
              <a16:creationId xmlns:a16="http://schemas.microsoft.com/office/drawing/2014/main" id="{0ABC622A-B215-455A-8DE3-F3899938E5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53" name="Shape 3" hidden="1">
          <a:extLst>
            <a:ext uri="{FF2B5EF4-FFF2-40B4-BE49-F238E27FC236}">
              <a16:creationId xmlns:a16="http://schemas.microsoft.com/office/drawing/2014/main" id="{EA27EB06-8B6E-4E82-9542-3F34131C66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54" name="Shape 3" hidden="1">
          <a:extLst>
            <a:ext uri="{FF2B5EF4-FFF2-40B4-BE49-F238E27FC236}">
              <a16:creationId xmlns:a16="http://schemas.microsoft.com/office/drawing/2014/main" id="{8AD7F081-7E84-416F-AD1A-B77ACD5B46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55" name="Shape 3" hidden="1">
          <a:extLst>
            <a:ext uri="{FF2B5EF4-FFF2-40B4-BE49-F238E27FC236}">
              <a16:creationId xmlns:a16="http://schemas.microsoft.com/office/drawing/2014/main" id="{C97A6221-21F3-40D5-869C-6C83A9C585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56" name="Shape 3" hidden="1">
          <a:extLst>
            <a:ext uri="{FF2B5EF4-FFF2-40B4-BE49-F238E27FC236}">
              <a16:creationId xmlns:a16="http://schemas.microsoft.com/office/drawing/2014/main" id="{284C9B47-539A-40A1-A057-7D652878AB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57" name="Shape 3" hidden="1">
          <a:extLst>
            <a:ext uri="{FF2B5EF4-FFF2-40B4-BE49-F238E27FC236}">
              <a16:creationId xmlns:a16="http://schemas.microsoft.com/office/drawing/2014/main" id="{BEA397A4-4F77-46FB-9DD4-3E09C0A8D9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58" name="Shape 3" hidden="1">
          <a:extLst>
            <a:ext uri="{FF2B5EF4-FFF2-40B4-BE49-F238E27FC236}">
              <a16:creationId xmlns:a16="http://schemas.microsoft.com/office/drawing/2014/main" id="{1A36EC18-9226-426A-837F-54A64B1F6D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59" name="Shape 3" hidden="1">
          <a:extLst>
            <a:ext uri="{FF2B5EF4-FFF2-40B4-BE49-F238E27FC236}">
              <a16:creationId xmlns:a16="http://schemas.microsoft.com/office/drawing/2014/main" id="{D08F05E6-B4E8-476E-990C-FF2F8A4C60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60" name="Shape 3" hidden="1">
          <a:extLst>
            <a:ext uri="{FF2B5EF4-FFF2-40B4-BE49-F238E27FC236}">
              <a16:creationId xmlns:a16="http://schemas.microsoft.com/office/drawing/2014/main" id="{6B373265-275D-44E3-9C3C-E61083A71D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61" name="Shape 3" hidden="1">
          <a:extLst>
            <a:ext uri="{FF2B5EF4-FFF2-40B4-BE49-F238E27FC236}">
              <a16:creationId xmlns:a16="http://schemas.microsoft.com/office/drawing/2014/main" id="{3EF9458D-DC5E-45A1-A93F-33DC75C345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62" name="Shape 3" hidden="1">
          <a:extLst>
            <a:ext uri="{FF2B5EF4-FFF2-40B4-BE49-F238E27FC236}">
              <a16:creationId xmlns:a16="http://schemas.microsoft.com/office/drawing/2014/main" id="{126AC132-EC65-4D28-AA79-CDAAF6CD61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63" name="Shape 3" hidden="1">
          <a:extLst>
            <a:ext uri="{FF2B5EF4-FFF2-40B4-BE49-F238E27FC236}">
              <a16:creationId xmlns:a16="http://schemas.microsoft.com/office/drawing/2014/main" id="{401EF9C5-7007-4D47-8BDD-2522BA9DC7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64" name="Shape 3" hidden="1">
          <a:extLst>
            <a:ext uri="{FF2B5EF4-FFF2-40B4-BE49-F238E27FC236}">
              <a16:creationId xmlns:a16="http://schemas.microsoft.com/office/drawing/2014/main" id="{4C9A0C08-DF95-4B9C-A5F8-0B40326C0B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65" name="Shape 3" hidden="1">
          <a:extLst>
            <a:ext uri="{FF2B5EF4-FFF2-40B4-BE49-F238E27FC236}">
              <a16:creationId xmlns:a16="http://schemas.microsoft.com/office/drawing/2014/main" id="{F152B8D5-7949-4C88-B3EA-F53A05095C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66" name="Shape 3" hidden="1">
          <a:extLst>
            <a:ext uri="{FF2B5EF4-FFF2-40B4-BE49-F238E27FC236}">
              <a16:creationId xmlns:a16="http://schemas.microsoft.com/office/drawing/2014/main" id="{A87FA860-1CCC-45AB-AD97-A292C217BC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67" name="Shape 3" hidden="1">
          <a:extLst>
            <a:ext uri="{FF2B5EF4-FFF2-40B4-BE49-F238E27FC236}">
              <a16:creationId xmlns:a16="http://schemas.microsoft.com/office/drawing/2014/main" id="{9C515320-9367-4034-9B7D-D8294F3D1E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68" name="Shape 3" hidden="1">
          <a:extLst>
            <a:ext uri="{FF2B5EF4-FFF2-40B4-BE49-F238E27FC236}">
              <a16:creationId xmlns:a16="http://schemas.microsoft.com/office/drawing/2014/main" id="{552C3542-D9E3-4966-83C3-CC63A484F1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69" name="Shape 3" hidden="1">
          <a:extLst>
            <a:ext uri="{FF2B5EF4-FFF2-40B4-BE49-F238E27FC236}">
              <a16:creationId xmlns:a16="http://schemas.microsoft.com/office/drawing/2014/main" id="{37229BD0-B497-40FF-AA24-EE4901D8D6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70" name="Shape 3" hidden="1">
          <a:extLst>
            <a:ext uri="{FF2B5EF4-FFF2-40B4-BE49-F238E27FC236}">
              <a16:creationId xmlns:a16="http://schemas.microsoft.com/office/drawing/2014/main" id="{F9C1A420-4669-4F41-87EE-8F4A83AE1C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71" name="Shape 3" hidden="1">
          <a:extLst>
            <a:ext uri="{FF2B5EF4-FFF2-40B4-BE49-F238E27FC236}">
              <a16:creationId xmlns:a16="http://schemas.microsoft.com/office/drawing/2014/main" id="{661E00CF-8F51-4169-B272-B06D36E3C5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72" name="Shape 3" hidden="1">
          <a:extLst>
            <a:ext uri="{FF2B5EF4-FFF2-40B4-BE49-F238E27FC236}">
              <a16:creationId xmlns:a16="http://schemas.microsoft.com/office/drawing/2014/main" id="{C69E002F-09A2-4395-A99F-93001057FB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73" name="Shape 3" hidden="1">
          <a:extLst>
            <a:ext uri="{FF2B5EF4-FFF2-40B4-BE49-F238E27FC236}">
              <a16:creationId xmlns:a16="http://schemas.microsoft.com/office/drawing/2014/main" id="{9D9AB46A-2739-49B1-849C-49639405C6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74" name="Shape 3" hidden="1">
          <a:extLst>
            <a:ext uri="{FF2B5EF4-FFF2-40B4-BE49-F238E27FC236}">
              <a16:creationId xmlns:a16="http://schemas.microsoft.com/office/drawing/2014/main" id="{742DA142-A050-4E2B-AD58-B9680FE702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75" name="Shape 3" hidden="1">
          <a:extLst>
            <a:ext uri="{FF2B5EF4-FFF2-40B4-BE49-F238E27FC236}">
              <a16:creationId xmlns:a16="http://schemas.microsoft.com/office/drawing/2014/main" id="{A13194DE-55F7-4E9E-80EE-AF7C61BE58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76" name="Shape 3" hidden="1">
          <a:extLst>
            <a:ext uri="{FF2B5EF4-FFF2-40B4-BE49-F238E27FC236}">
              <a16:creationId xmlns:a16="http://schemas.microsoft.com/office/drawing/2014/main" id="{C59741A7-0F02-4B05-AA39-BCCA863F7C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77" name="Shape 3" hidden="1">
          <a:extLst>
            <a:ext uri="{FF2B5EF4-FFF2-40B4-BE49-F238E27FC236}">
              <a16:creationId xmlns:a16="http://schemas.microsoft.com/office/drawing/2014/main" id="{259BBE3F-AF27-4E0B-9C81-578983B458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78" name="Shape 3" hidden="1">
          <a:extLst>
            <a:ext uri="{FF2B5EF4-FFF2-40B4-BE49-F238E27FC236}">
              <a16:creationId xmlns:a16="http://schemas.microsoft.com/office/drawing/2014/main" id="{558A5F3D-C3E9-4EEE-82A2-2171268638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79" name="Shape 3" hidden="1">
          <a:extLst>
            <a:ext uri="{FF2B5EF4-FFF2-40B4-BE49-F238E27FC236}">
              <a16:creationId xmlns:a16="http://schemas.microsoft.com/office/drawing/2014/main" id="{4639C02C-721E-4D4B-90B6-F0CDAC08CF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80" name="Shape 3" hidden="1">
          <a:extLst>
            <a:ext uri="{FF2B5EF4-FFF2-40B4-BE49-F238E27FC236}">
              <a16:creationId xmlns:a16="http://schemas.microsoft.com/office/drawing/2014/main" id="{696CD18B-D43A-410F-8F87-3B7115DC4A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81" name="Shape 3" hidden="1">
          <a:extLst>
            <a:ext uri="{FF2B5EF4-FFF2-40B4-BE49-F238E27FC236}">
              <a16:creationId xmlns:a16="http://schemas.microsoft.com/office/drawing/2014/main" id="{6C2E9201-556E-4EFA-95BE-45B1BC316D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82" name="Shape 3" hidden="1">
          <a:extLst>
            <a:ext uri="{FF2B5EF4-FFF2-40B4-BE49-F238E27FC236}">
              <a16:creationId xmlns:a16="http://schemas.microsoft.com/office/drawing/2014/main" id="{386320CF-6285-4AE9-ACBD-D513D7E6F7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83" name="Shape 3" hidden="1">
          <a:extLst>
            <a:ext uri="{FF2B5EF4-FFF2-40B4-BE49-F238E27FC236}">
              <a16:creationId xmlns:a16="http://schemas.microsoft.com/office/drawing/2014/main" id="{2005BE5E-A881-4AE8-9CFE-DCD653C31B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84" name="Shape 3" hidden="1">
          <a:extLst>
            <a:ext uri="{FF2B5EF4-FFF2-40B4-BE49-F238E27FC236}">
              <a16:creationId xmlns:a16="http://schemas.microsoft.com/office/drawing/2014/main" id="{135A2D21-0043-491C-9780-9A7DCEBD60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85" name="Shape 3" hidden="1">
          <a:extLst>
            <a:ext uri="{FF2B5EF4-FFF2-40B4-BE49-F238E27FC236}">
              <a16:creationId xmlns:a16="http://schemas.microsoft.com/office/drawing/2014/main" id="{06A8DBE3-4E4A-420B-958B-1EB142636B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86" name="Shape 3" hidden="1">
          <a:extLst>
            <a:ext uri="{FF2B5EF4-FFF2-40B4-BE49-F238E27FC236}">
              <a16:creationId xmlns:a16="http://schemas.microsoft.com/office/drawing/2014/main" id="{0F851987-F1DF-4D3A-91F9-64ACBF36AD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87" name="Shape 3" hidden="1">
          <a:extLst>
            <a:ext uri="{FF2B5EF4-FFF2-40B4-BE49-F238E27FC236}">
              <a16:creationId xmlns:a16="http://schemas.microsoft.com/office/drawing/2014/main" id="{4DC637E0-085F-48D0-837F-4EF38DDBBE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88" name="Shape 3" hidden="1">
          <a:extLst>
            <a:ext uri="{FF2B5EF4-FFF2-40B4-BE49-F238E27FC236}">
              <a16:creationId xmlns:a16="http://schemas.microsoft.com/office/drawing/2014/main" id="{42C0A0C5-5BED-4F33-B5C9-0696C8E700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89" name="Shape 3" hidden="1">
          <a:extLst>
            <a:ext uri="{FF2B5EF4-FFF2-40B4-BE49-F238E27FC236}">
              <a16:creationId xmlns:a16="http://schemas.microsoft.com/office/drawing/2014/main" id="{9ADB6358-10B9-4B95-9E0B-18904D9A85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90" name="Shape 3" hidden="1">
          <a:extLst>
            <a:ext uri="{FF2B5EF4-FFF2-40B4-BE49-F238E27FC236}">
              <a16:creationId xmlns:a16="http://schemas.microsoft.com/office/drawing/2014/main" id="{937180D8-0E1F-4BFB-906F-D2156A62CB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91" name="Shape 3" hidden="1">
          <a:extLst>
            <a:ext uri="{FF2B5EF4-FFF2-40B4-BE49-F238E27FC236}">
              <a16:creationId xmlns:a16="http://schemas.microsoft.com/office/drawing/2014/main" id="{83DF2869-5E4F-4412-AA2E-72F05F61FB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92" name="Shape 3" hidden="1">
          <a:extLst>
            <a:ext uri="{FF2B5EF4-FFF2-40B4-BE49-F238E27FC236}">
              <a16:creationId xmlns:a16="http://schemas.microsoft.com/office/drawing/2014/main" id="{9F49201D-AD2F-409B-A2CA-B1557B05ED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93" name="Shape 3" hidden="1">
          <a:extLst>
            <a:ext uri="{FF2B5EF4-FFF2-40B4-BE49-F238E27FC236}">
              <a16:creationId xmlns:a16="http://schemas.microsoft.com/office/drawing/2014/main" id="{F0BBA70C-B1CA-4820-84E7-A96BE2E52B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94" name="Shape 3" hidden="1">
          <a:extLst>
            <a:ext uri="{FF2B5EF4-FFF2-40B4-BE49-F238E27FC236}">
              <a16:creationId xmlns:a16="http://schemas.microsoft.com/office/drawing/2014/main" id="{2DF143C5-EF65-4F85-B50F-1F738B876E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95" name="Shape 3" hidden="1">
          <a:extLst>
            <a:ext uri="{FF2B5EF4-FFF2-40B4-BE49-F238E27FC236}">
              <a16:creationId xmlns:a16="http://schemas.microsoft.com/office/drawing/2014/main" id="{3003F500-C5EB-4576-A35A-5DF0595F9E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96" name="Shape 3" hidden="1">
          <a:extLst>
            <a:ext uri="{FF2B5EF4-FFF2-40B4-BE49-F238E27FC236}">
              <a16:creationId xmlns:a16="http://schemas.microsoft.com/office/drawing/2014/main" id="{9874DAEF-5621-4118-A646-402452C9CD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97" name="Shape 3" hidden="1">
          <a:extLst>
            <a:ext uri="{FF2B5EF4-FFF2-40B4-BE49-F238E27FC236}">
              <a16:creationId xmlns:a16="http://schemas.microsoft.com/office/drawing/2014/main" id="{2B6F0882-EA58-422C-B78F-9B9F657588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98" name="Shape 3" hidden="1">
          <a:extLst>
            <a:ext uri="{FF2B5EF4-FFF2-40B4-BE49-F238E27FC236}">
              <a16:creationId xmlns:a16="http://schemas.microsoft.com/office/drawing/2014/main" id="{8315E31C-F4F8-4E9C-83A1-D4D0A77221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99" name="Shape 3" hidden="1">
          <a:extLst>
            <a:ext uri="{FF2B5EF4-FFF2-40B4-BE49-F238E27FC236}">
              <a16:creationId xmlns:a16="http://schemas.microsoft.com/office/drawing/2014/main" id="{15E042DA-32A2-413D-8050-D802B61C24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00" name="Shape 3" hidden="1">
          <a:extLst>
            <a:ext uri="{FF2B5EF4-FFF2-40B4-BE49-F238E27FC236}">
              <a16:creationId xmlns:a16="http://schemas.microsoft.com/office/drawing/2014/main" id="{675A0D12-D5B3-48EC-9C13-673C7595BF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01" name="Shape 3" hidden="1">
          <a:extLst>
            <a:ext uri="{FF2B5EF4-FFF2-40B4-BE49-F238E27FC236}">
              <a16:creationId xmlns:a16="http://schemas.microsoft.com/office/drawing/2014/main" id="{096A897E-4A53-401C-B6E3-112E9F77A5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02" name="Shape 3" hidden="1">
          <a:extLst>
            <a:ext uri="{FF2B5EF4-FFF2-40B4-BE49-F238E27FC236}">
              <a16:creationId xmlns:a16="http://schemas.microsoft.com/office/drawing/2014/main" id="{653BD30A-CA89-4BA6-8BF3-A6B6F85D1D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03" name="Shape 3" hidden="1">
          <a:extLst>
            <a:ext uri="{FF2B5EF4-FFF2-40B4-BE49-F238E27FC236}">
              <a16:creationId xmlns:a16="http://schemas.microsoft.com/office/drawing/2014/main" id="{5E767760-4E96-448F-99F6-304E7B799A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04" name="Shape 3" hidden="1">
          <a:extLst>
            <a:ext uri="{FF2B5EF4-FFF2-40B4-BE49-F238E27FC236}">
              <a16:creationId xmlns:a16="http://schemas.microsoft.com/office/drawing/2014/main" id="{E36012F5-1A34-46A8-A8F0-0934528D20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05" name="Shape 3" hidden="1">
          <a:extLst>
            <a:ext uri="{FF2B5EF4-FFF2-40B4-BE49-F238E27FC236}">
              <a16:creationId xmlns:a16="http://schemas.microsoft.com/office/drawing/2014/main" id="{D9966FBE-A77F-4404-AA16-D218F9E2B3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06" name="Shape 3" hidden="1">
          <a:extLst>
            <a:ext uri="{FF2B5EF4-FFF2-40B4-BE49-F238E27FC236}">
              <a16:creationId xmlns:a16="http://schemas.microsoft.com/office/drawing/2014/main" id="{44FCC4E5-6EA7-4B16-934A-ECC65409BC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07" name="Shape 3" hidden="1">
          <a:extLst>
            <a:ext uri="{FF2B5EF4-FFF2-40B4-BE49-F238E27FC236}">
              <a16:creationId xmlns:a16="http://schemas.microsoft.com/office/drawing/2014/main" id="{07D60665-F5EF-4FED-BFE5-160DE16FCF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08" name="Shape 3" hidden="1">
          <a:extLst>
            <a:ext uri="{FF2B5EF4-FFF2-40B4-BE49-F238E27FC236}">
              <a16:creationId xmlns:a16="http://schemas.microsoft.com/office/drawing/2014/main" id="{234BFC46-3666-46EE-AA5C-006AB4877D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09" name="Shape 3" hidden="1">
          <a:extLst>
            <a:ext uri="{FF2B5EF4-FFF2-40B4-BE49-F238E27FC236}">
              <a16:creationId xmlns:a16="http://schemas.microsoft.com/office/drawing/2014/main" id="{CEA8289E-3F3A-4C29-AD93-FE3935D6FC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10" name="Shape 3" hidden="1">
          <a:extLst>
            <a:ext uri="{FF2B5EF4-FFF2-40B4-BE49-F238E27FC236}">
              <a16:creationId xmlns:a16="http://schemas.microsoft.com/office/drawing/2014/main" id="{0BDB5E00-3F8F-49E4-AD59-7095824845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11" name="Shape 3" hidden="1">
          <a:extLst>
            <a:ext uri="{FF2B5EF4-FFF2-40B4-BE49-F238E27FC236}">
              <a16:creationId xmlns:a16="http://schemas.microsoft.com/office/drawing/2014/main" id="{A6AE9A20-CDD3-4300-80A1-FBD83409A7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12" name="Shape 3" hidden="1">
          <a:extLst>
            <a:ext uri="{FF2B5EF4-FFF2-40B4-BE49-F238E27FC236}">
              <a16:creationId xmlns:a16="http://schemas.microsoft.com/office/drawing/2014/main" id="{DA62853F-96F1-4D15-B1AD-1A04281E41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13" name="Shape 3" hidden="1">
          <a:extLst>
            <a:ext uri="{FF2B5EF4-FFF2-40B4-BE49-F238E27FC236}">
              <a16:creationId xmlns:a16="http://schemas.microsoft.com/office/drawing/2014/main" id="{6919B52E-E444-49A6-AE9E-0875E53361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14" name="Shape 3" hidden="1">
          <a:extLst>
            <a:ext uri="{FF2B5EF4-FFF2-40B4-BE49-F238E27FC236}">
              <a16:creationId xmlns:a16="http://schemas.microsoft.com/office/drawing/2014/main" id="{931AA61A-399F-4A7A-9FDA-43EE6EE07C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15" name="Shape 3" hidden="1">
          <a:extLst>
            <a:ext uri="{FF2B5EF4-FFF2-40B4-BE49-F238E27FC236}">
              <a16:creationId xmlns:a16="http://schemas.microsoft.com/office/drawing/2014/main" id="{B217EE2E-AF1C-44CD-B306-B1124EB775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16" name="Shape 3" hidden="1">
          <a:extLst>
            <a:ext uri="{FF2B5EF4-FFF2-40B4-BE49-F238E27FC236}">
              <a16:creationId xmlns:a16="http://schemas.microsoft.com/office/drawing/2014/main" id="{E04E03CB-7715-4958-AE7D-205373A680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17" name="Shape 3" hidden="1">
          <a:extLst>
            <a:ext uri="{FF2B5EF4-FFF2-40B4-BE49-F238E27FC236}">
              <a16:creationId xmlns:a16="http://schemas.microsoft.com/office/drawing/2014/main" id="{A7A9D643-580E-434B-BC63-A3D11448B5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18" name="Shape 3" hidden="1">
          <a:extLst>
            <a:ext uri="{FF2B5EF4-FFF2-40B4-BE49-F238E27FC236}">
              <a16:creationId xmlns:a16="http://schemas.microsoft.com/office/drawing/2014/main" id="{04845E6E-E50C-4E9B-ADC6-586D8124D6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19" name="Shape 3" hidden="1">
          <a:extLst>
            <a:ext uri="{FF2B5EF4-FFF2-40B4-BE49-F238E27FC236}">
              <a16:creationId xmlns:a16="http://schemas.microsoft.com/office/drawing/2014/main" id="{6EE3C41F-3636-49D7-A323-1C18D15EB5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20" name="Shape 3" hidden="1">
          <a:extLst>
            <a:ext uri="{FF2B5EF4-FFF2-40B4-BE49-F238E27FC236}">
              <a16:creationId xmlns:a16="http://schemas.microsoft.com/office/drawing/2014/main" id="{A346C56B-DF8B-46E7-A937-D44BAAAABB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21" name="Shape 3" hidden="1">
          <a:extLst>
            <a:ext uri="{FF2B5EF4-FFF2-40B4-BE49-F238E27FC236}">
              <a16:creationId xmlns:a16="http://schemas.microsoft.com/office/drawing/2014/main" id="{7384E193-3913-4086-9E8A-88BC847B65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22" name="Shape 3" hidden="1">
          <a:extLst>
            <a:ext uri="{FF2B5EF4-FFF2-40B4-BE49-F238E27FC236}">
              <a16:creationId xmlns:a16="http://schemas.microsoft.com/office/drawing/2014/main" id="{D4669B2C-0EB4-4AC3-BA48-45A794DA57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23" name="Shape 3" hidden="1">
          <a:extLst>
            <a:ext uri="{FF2B5EF4-FFF2-40B4-BE49-F238E27FC236}">
              <a16:creationId xmlns:a16="http://schemas.microsoft.com/office/drawing/2014/main" id="{2FE440B3-0D07-4F9D-A98E-D6FAC5CE3E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24" name="Shape 3" hidden="1">
          <a:extLst>
            <a:ext uri="{FF2B5EF4-FFF2-40B4-BE49-F238E27FC236}">
              <a16:creationId xmlns:a16="http://schemas.microsoft.com/office/drawing/2014/main" id="{1A3FDE65-D854-40D5-8D16-4DF83C0EDF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25" name="Shape 3" hidden="1">
          <a:extLst>
            <a:ext uri="{FF2B5EF4-FFF2-40B4-BE49-F238E27FC236}">
              <a16:creationId xmlns:a16="http://schemas.microsoft.com/office/drawing/2014/main" id="{0A401A4D-D090-40F9-A2F6-110310C072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26" name="Shape 3" hidden="1">
          <a:extLst>
            <a:ext uri="{FF2B5EF4-FFF2-40B4-BE49-F238E27FC236}">
              <a16:creationId xmlns:a16="http://schemas.microsoft.com/office/drawing/2014/main" id="{C7F3F0FC-5F13-4AA4-B417-5838B87A53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27" name="Shape 3" hidden="1">
          <a:extLst>
            <a:ext uri="{FF2B5EF4-FFF2-40B4-BE49-F238E27FC236}">
              <a16:creationId xmlns:a16="http://schemas.microsoft.com/office/drawing/2014/main" id="{1DE7C225-09CA-4BC3-8382-A8399AC139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28" name="Shape 3" hidden="1">
          <a:extLst>
            <a:ext uri="{FF2B5EF4-FFF2-40B4-BE49-F238E27FC236}">
              <a16:creationId xmlns:a16="http://schemas.microsoft.com/office/drawing/2014/main" id="{5DCCD78D-8940-458C-84D9-041F0EEDAD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29" name="Shape 3" hidden="1">
          <a:extLst>
            <a:ext uri="{FF2B5EF4-FFF2-40B4-BE49-F238E27FC236}">
              <a16:creationId xmlns:a16="http://schemas.microsoft.com/office/drawing/2014/main" id="{D50B744B-4851-4E03-8AB8-207A0DFBA8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30" name="Shape 3" hidden="1">
          <a:extLst>
            <a:ext uri="{FF2B5EF4-FFF2-40B4-BE49-F238E27FC236}">
              <a16:creationId xmlns:a16="http://schemas.microsoft.com/office/drawing/2014/main" id="{9BF7617A-54A6-40AD-AEF4-9DA6D8EFCA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31" name="Shape 3" hidden="1">
          <a:extLst>
            <a:ext uri="{FF2B5EF4-FFF2-40B4-BE49-F238E27FC236}">
              <a16:creationId xmlns:a16="http://schemas.microsoft.com/office/drawing/2014/main" id="{693B71C8-1ACD-44CA-ABC7-2B9E65A24A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32" name="Shape 3" hidden="1">
          <a:extLst>
            <a:ext uri="{FF2B5EF4-FFF2-40B4-BE49-F238E27FC236}">
              <a16:creationId xmlns:a16="http://schemas.microsoft.com/office/drawing/2014/main" id="{473E6EA6-F05D-4515-A6C2-1205C9C06A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33" name="Shape 3" hidden="1">
          <a:extLst>
            <a:ext uri="{FF2B5EF4-FFF2-40B4-BE49-F238E27FC236}">
              <a16:creationId xmlns:a16="http://schemas.microsoft.com/office/drawing/2014/main" id="{0A23873B-C257-49E1-8F50-5AF51C715B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34" name="Shape 3" hidden="1">
          <a:extLst>
            <a:ext uri="{FF2B5EF4-FFF2-40B4-BE49-F238E27FC236}">
              <a16:creationId xmlns:a16="http://schemas.microsoft.com/office/drawing/2014/main" id="{51460455-E1EB-4236-823F-0C7770AEE7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35" name="Shape 3" hidden="1">
          <a:extLst>
            <a:ext uri="{FF2B5EF4-FFF2-40B4-BE49-F238E27FC236}">
              <a16:creationId xmlns:a16="http://schemas.microsoft.com/office/drawing/2014/main" id="{191DA45E-AD66-41E5-B843-DC57753765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36" name="Shape 3" hidden="1">
          <a:extLst>
            <a:ext uri="{FF2B5EF4-FFF2-40B4-BE49-F238E27FC236}">
              <a16:creationId xmlns:a16="http://schemas.microsoft.com/office/drawing/2014/main" id="{C70C3E4C-9DFD-4FEB-A726-E38237724E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37" name="Shape 3" hidden="1">
          <a:extLst>
            <a:ext uri="{FF2B5EF4-FFF2-40B4-BE49-F238E27FC236}">
              <a16:creationId xmlns:a16="http://schemas.microsoft.com/office/drawing/2014/main" id="{CA77782F-460F-47CB-B6A1-AE6B5B029E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38" name="Shape 3" hidden="1">
          <a:extLst>
            <a:ext uri="{FF2B5EF4-FFF2-40B4-BE49-F238E27FC236}">
              <a16:creationId xmlns:a16="http://schemas.microsoft.com/office/drawing/2014/main" id="{CAB09731-9351-4EDA-9B72-2A36A7557A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39" name="Shape 3" hidden="1">
          <a:extLst>
            <a:ext uri="{FF2B5EF4-FFF2-40B4-BE49-F238E27FC236}">
              <a16:creationId xmlns:a16="http://schemas.microsoft.com/office/drawing/2014/main" id="{631755FE-B6AF-4FE6-93B5-18B53328E5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40" name="Shape 3" hidden="1">
          <a:extLst>
            <a:ext uri="{FF2B5EF4-FFF2-40B4-BE49-F238E27FC236}">
              <a16:creationId xmlns:a16="http://schemas.microsoft.com/office/drawing/2014/main" id="{B55F31AB-2CD0-442F-B9B1-CBE8418C02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41" name="Shape 3" hidden="1">
          <a:extLst>
            <a:ext uri="{FF2B5EF4-FFF2-40B4-BE49-F238E27FC236}">
              <a16:creationId xmlns:a16="http://schemas.microsoft.com/office/drawing/2014/main" id="{E0A11F04-FA26-44CC-BDA7-12267984EB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42" name="Shape 3" hidden="1">
          <a:extLst>
            <a:ext uri="{FF2B5EF4-FFF2-40B4-BE49-F238E27FC236}">
              <a16:creationId xmlns:a16="http://schemas.microsoft.com/office/drawing/2014/main" id="{123ADD08-7377-40AC-841A-DCBE08CE2D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43" name="Shape 3" hidden="1">
          <a:extLst>
            <a:ext uri="{FF2B5EF4-FFF2-40B4-BE49-F238E27FC236}">
              <a16:creationId xmlns:a16="http://schemas.microsoft.com/office/drawing/2014/main" id="{93F0E439-FA86-46FC-9004-3C061F5E9D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44" name="Shape 3" hidden="1">
          <a:extLst>
            <a:ext uri="{FF2B5EF4-FFF2-40B4-BE49-F238E27FC236}">
              <a16:creationId xmlns:a16="http://schemas.microsoft.com/office/drawing/2014/main" id="{A24919F4-AF7D-4FE1-9F8B-795D0F030B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45" name="Shape 3" hidden="1">
          <a:extLst>
            <a:ext uri="{FF2B5EF4-FFF2-40B4-BE49-F238E27FC236}">
              <a16:creationId xmlns:a16="http://schemas.microsoft.com/office/drawing/2014/main" id="{A706002F-5F81-4473-89A1-5A9ABB8C39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46" name="Shape 3" hidden="1">
          <a:extLst>
            <a:ext uri="{FF2B5EF4-FFF2-40B4-BE49-F238E27FC236}">
              <a16:creationId xmlns:a16="http://schemas.microsoft.com/office/drawing/2014/main" id="{AC7972CB-29AD-4D48-A524-F24D0F4DE6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47" name="Shape 3" hidden="1">
          <a:extLst>
            <a:ext uri="{FF2B5EF4-FFF2-40B4-BE49-F238E27FC236}">
              <a16:creationId xmlns:a16="http://schemas.microsoft.com/office/drawing/2014/main" id="{B6B6E80D-50CA-430C-A55B-2C2F632BDA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48" name="Shape 3" hidden="1">
          <a:extLst>
            <a:ext uri="{FF2B5EF4-FFF2-40B4-BE49-F238E27FC236}">
              <a16:creationId xmlns:a16="http://schemas.microsoft.com/office/drawing/2014/main" id="{2CFE47F3-7A6F-4C78-92A7-AAD554B7AA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49" name="Shape 3" hidden="1">
          <a:extLst>
            <a:ext uri="{FF2B5EF4-FFF2-40B4-BE49-F238E27FC236}">
              <a16:creationId xmlns:a16="http://schemas.microsoft.com/office/drawing/2014/main" id="{B726E754-FE3B-462A-A2AD-58913C5C89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50" name="Shape 3" hidden="1">
          <a:extLst>
            <a:ext uri="{FF2B5EF4-FFF2-40B4-BE49-F238E27FC236}">
              <a16:creationId xmlns:a16="http://schemas.microsoft.com/office/drawing/2014/main" id="{738533D1-A476-42F7-9659-10BE1DD098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51" name="Shape 3" hidden="1">
          <a:extLst>
            <a:ext uri="{FF2B5EF4-FFF2-40B4-BE49-F238E27FC236}">
              <a16:creationId xmlns:a16="http://schemas.microsoft.com/office/drawing/2014/main" id="{E1E1EA7F-23EC-4455-9EBD-5A2A4D4D48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52" name="Shape 3" hidden="1">
          <a:extLst>
            <a:ext uri="{FF2B5EF4-FFF2-40B4-BE49-F238E27FC236}">
              <a16:creationId xmlns:a16="http://schemas.microsoft.com/office/drawing/2014/main" id="{B4700BDE-17CB-4B12-9111-9A3C861764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53" name="Shape 3" hidden="1">
          <a:extLst>
            <a:ext uri="{FF2B5EF4-FFF2-40B4-BE49-F238E27FC236}">
              <a16:creationId xmlns:a16="http://schemas.microsoft.com/office/drawing/2014/main" id="{825DF2C5-0D48-4D45-AD5B-8373CC083E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54" name="Shape 3" hidden="1">
          <a:extLst>
            <a:ext uri="{FF2B5EF4-FFF2-40B4-BE49-F238E27FC236}">
              <a16:creationId xmlns:a16="http://schemas.microsoft.com/office/drawing/2014/main" id="{68B8EC2F-8DE7-4ADB-9DC3-9C97A2F3D3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55" name="Shape 3" hidden="1">
          <a:extLst>
            <a:ext uri="{FF2B5EF4-FFF2-40B4-BE49-F238E27FC236}">
              <a16:creationId xmlns:a16="http://schemas.microsoft.com/office/drawing/2014/main" id="{A416A79D-2D3A-468B-9029-AE35EF9927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56" name="Shape 3" hidden="1">
          <a:extLst>
            <a:ext uri="{FF2B5EF4-FFF2-40B4-BE49-F238E27FC236}">
              <a16:creationId xmlns:a16="http://schemas.microsoft.com/office/drawing/2014/main" id="{E603541D-B709-4C3A-9F04-2462FFF9E3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57" name="Shape 3" hidden="1">
          <a:extLst>
            <a:ext uri="{FF2B5EF4-FFF2-40B4-BE49-F238E27FC236}">
              <a16:creationId xmlns:a16="http://schemas.microsoft.com/office/drawing/2014/main" id="{EA76D25B-19D0-4C60-B159-219B204D1D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58" name="Shape 3" hidden="1">
          <a:extLst>
            <a:ext uri="{FF2B5EF4-FFF2-40B4-BE49-F238E27FC236}">
              <a16:creationId xmlns:a16="http://schemas.microsoft.com/office/drawing/2014/main" id="{487103F5-BEDB-44F6-8716-48CE89A012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59" name="Shape 3" hidden="1">
          <a:extLst>
            <a:ext uri="{FF2B5EF4-FFF2-40B4-BE49-F238E27FC236}">
              <a16:creationId xmlns:a16="http://schemas.microsoft.com/office/drawing/2014/main" id="{F5E4CDB3-9C7B-47F8-8C7F-2414345B11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60" name="Shape 3" hidden="1">
          <a:extLst>
            <a:ext uri="{FF2B5EF4-FFF2-40B4-BE49-F238E27FC236}">
              <a16:creationId xmlns:a16="http://schemas.microsoft.com/office/drawing/2014/main" id="{7C959D3A-90E5-4A26-89CC-1F61C8DED8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61" name="Shape 3" hidden="1">
          <a:extLst>
            <a:ext uri="{FF2B5EF4-FFF2-40B4-BE49-F238E27FC236}">
              <a16:creationId xmlns:a16="http://schemas.microsoft.com/office/drawing/2014/main" id="{B3EECA1E-E852-446C-A7DD-97E171A64C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62" name="Shape 3" hidden="1">
          <a:extLst>
            <a:ext uri="{FF2B5EF4-FFF2-40B4-BE49-F238E27FC236}">
              <a16:creationId xmlns:a16="http://schemas.microsoft.com/office/drawing/2014/main" id="{43620AE9-178F-4878-B909-1F0B5D0853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63" name="Shape 3" hidden="1">
          <a:extLst>
            <a:ext uri="{FF2B5EF4-FFF2-40B4-BE49-F238E27FC236}">
              <a16:creationId xmlns:a16="http://schemas.microsoft.com/office/drawing/2014/main" id="{90168084-E9DE-4673-8814-D8C4B3E246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64" name="Shape 3" hidden="1">
          <a:extLst>
            <a:ext uri="{FF2B5EF4-FFF2-40B4-BE49-F238E27FC236}">
              <a16:creationId xmlns:a16="http://schemas.microsoft.com/office/drawing/2014/main" id="{AB632A0A-D3F0-42DE-912C-0EEDA8FE07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65" name="Shape 3" hidden="1">
          <a:extLst>
            <a:ext uri="{FF2B5EF4-FFF2-40B4-BE49-F238E27FC236}">
              <a16:creationId xmlns:a16="http://schemas.microsoft.com/office/drawing/2014/main" id="{F666975B-4560-43A8-BEDB-5A2E63B6FB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66" name="Shape 3" hidden="1">
          <a:extLst>
            <a:ext uri="{FF2B5EF4-FFF2-40B4-BE49-F238E27FC236}">
              <a16:creationId xmlns:a16="http://schemas.microsoft.com/office/drawing/2014/main" id="{7298AA35-EAD1-4545-874C-B9FD3D53A4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67" name="Shape 3" hidden="1">
          <a:extLst>
            <a:ext uri="{FF2B5EF4-FFF2-40B4-BE49-F238E27FC236}">
              <a16:creationId xmlns:a16="http://schemas.microsoft.com/office/drawing/2014/main" id="{CE0B020D-32DA-4EBB-9223-CBA4368CDF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68" name="Shape 3" hidden="1">
          <a:extLst>
            <a:ext uri="{FF2B5EF4-FFF2-40B4-BE49-F238E27FC236}">
              <a16:creationId xmlns:a16="http://schemas.microsoft.com/office/drawing/2014/main" id="{099FF347-A6E0-4AFA-9579-3BE5D439C3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69" name="Shape 3" hidden="1">
          <a:extLst>
            <a:ext uri="{FF2B5EF4-FFF2-40B4-BE49-F238E27FC236}">
              <a16:creationId xmlns:a16="http://schemas.microsoft.com/office/drawing/2014/main" id="{8FA1592A-27B9-4281-9BC9-0CC0015295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70" name="Shape 3" hidden="1">
          <a:extLst>
            <a:ext uri="{FF2B5EF4-FFF2-40B4-BE49-F238E27FC236}">
              <a16:creationId xmlns:a16="http://schemas.microsoft.com/office/drawing/2014/main" id="{04804B46-956C-446B-855C-F4CEA66528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71" name="Shape 3" hidden="1">
          <a:extLst>
            <a:ext uri="{FF2B5EF4-FFF2-40B4-BE49-F238E27FC236}">
              <a16:creationId xmlns:a16="http://schemas.microsoft.com/office/drawing/2014/main" id="{AE9319B3-CC09-4609-A957-7C660B0F78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72" name="Shape 3" hidden="1">
          <a:extLst>
            <a:ext uri="{FF2B5EF4-FFF2-40B4-BE49-F238E27FC236}">
              <a16:creationId xmlns:a16="http://schemas.microsoft.com/office/drawing/2014/main" id="{E117B05D-5761-4D19-80BD-714CAB1E98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73" name="Shape 3" hidden="1">
          <a:extLst>
            <a:ext uri="{FF2B5EF4-FFF2-40B4-BE49-F238E27FC236}">
              <a16:creationId xmlns:a16="http://schemas.microsoft.com/office/drawing/2014/main" id="{14B1839A-44A1-4F72-A8D6-603C40BCF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74" name="Shape 3" hidden="1">
          <a:extLst>
            <a:ext uri="{FF2B5EF4-FFF2-40B4-BE49-F238E27FC236}">
              <a16:creationId xmlns:a16="http://schemas.microsoft.com/office/drawing/2014/main" id="{CB431FFC-B2A7-4E50-9881-589CEF34F1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75" name="Shape 3" hidden="1">
          <a:extLst>
            <a:ext uri="{FF2B5EF4-FFF2-40B4-BE49-F238E27FC236}">
              <a16:creationId xmlns:a16="http://schemas.microsoft.com/office/drawing/2014/main" id="{4042785E-1C3D-476C-9E60-A607709FF2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76" name="Shape 3" hidden="1">
          <a:extLst>
            <a:ext uri="{FF2B5EF4-FFF2-40B4-BE49-F238E27FC236}">
              <a16:creationId xmlns:a16="http://schemas.microsoft.com/office/drawing/2014/main" id="{2B5154C5-D417-49A3-91FB-221CC0BB0A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77" name="Shape 3" hidden="1">
          <a:extLst>
            <a:ext uri="{FF2B5EF4-FFF2-40B4-BE49-F238E27FC236}">
              <a16:creationId xmlns:a16="http://schemas.microsoft.com/office/drawing/2014/main" id="{62005342-890D-4D3F-BEAC-35D5B252E6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78" name="Shape 3" hidden="1">
          <a:extLst>
            <a:ext uri="{FF2B5EF4-FFF2-40B4-BE49-F238E27FC236}">
              <a16:creationId xmlns:a16="http://schemas.microsoft.com/office/drawing/2014/main" id="{EF01E730-5A46-418D-98FB-1A4DD1E5AE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79" name="Shape 3" hidden="1">
          <a:extLst>
            <a:ext uri="{FF2B5EF4-FFF2-40B4-BE49-F238E27FC236}">
              <a16:creationId xmlns:a16="http://schemas.microsoft.com/office/drawing/2014/main" id="{2E12F2F3-C571-4BCD-9531-49B59B593E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80" name="Shape 3" hidden="1">
          <a:extLst>
            <a:ext uri="{FF2B5EF4-FFF2-40B4-BE49-F238E27FC236}">
              <a16:creationId xmlns:a16="http://schemas.microsoft.com/office/drawing/2014/main" id="{CD5E9468-BD17-4CBD-8B3A-7CCE956F24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81" name="Shape 3" hidden="1">
          <a:extLst>
            <a:ext uri="{FF2B5EF4-FFF2-40B4-BE49-F238E27FC236}">
              <a16:creationId xmlns:a16="http://schemas.microsoft.com/office/drawing/2014/main" id="{D7DC7B9E-0ECE-4129-9DF9-7631F70C67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82" name="Shape 3" hidden="1">
          <a:extLst>
            <a:ext uri="{FF2B5EF4-FFF2-40B4-BE49-F238E27FC236}">
              <a16:creationId xmlns:a16="http://schemas.microsoft.com/office/drawing/2014/main" id="{4A0D3CF8-5FE5-448F-86C3-10E11CED77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83" name="Shape 3" hidden="1">
          <a:extLst>
            <a:ext uri="{FF2B5EF4-FFF2-40B4-BE49-F238E27FC236}">
              <a16:creationId xmlns:a16="http://schemas.microsoft.com/office/drawing/2014/main" id="{5510B931-BD97-4643-B615-5B4351285E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84" name="Shape 3" hidden="1">
          <a:extLst>
            <a:ext uri="{FF2B5EF4-FFF2-40B4-BE49-F238E27FC236}">
              <a16:creationId xmlns:a16="http://schemas.microsoft.com/office/drawing/2014/main" id="{F4E913AE-9DB5-4F46-B6E5-DA8E0DDD3C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85" name="Shape 3" hidden="1">
          <a:extLst>
            <a:ext uri="{FF2B5EF4-FFF2-40B4-BE49-F238E27FC236}">
              <a16:creationId xmlns:a16="http://schemas.microsoft.com/office/drawing/2014/main" id="{FE5BD89E-AEA3-4E6F-AFFC-DA6B58C968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86" name="Shape 3" hidden="1">
          <a:extLst>
            <a:ext uri="{FF2B5EF4-FFF2-40B4-BE49-F238E27FC236}">
              <a16:creationId xmlns:a16="http://schemas.microsoft.com/office/drawing/2014/main" id="{6F3DA109-0B60-4304-A1F0-13A856042A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87" name="Shape 3" hidden="1">
          <a:extLst>
            <a:ext uri="{FF2B5EF4-FFF2-40B4-BE49-F238E27FC236}">
              <a16:creationId xmlns:a16="http://schemas.microsoft.com/office/drawing/2014/main" id="{F0A21BBE-D29C-4CAF-BDED-B0349293A1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88" name="Shape 3" hidden="1">
          <a:extLst>
            <a:ext uri="{FF2B5EF4-FFF2-40B4-BE49-F238E27FC236}">
              <a16:creationId xmlns:a16="http://schemas.microsoft.com/office/drawing/2014/main" id="{5CD06BEC-6CC7-477E-B7A2-7B5413B99A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89" name="Shape 3" hidden="1">
          <a:extLst>
            <a:ext uri="{FF2B5EF4-FFF2-40B4-BE49-F238E27FC236}">
              <a16:creationId xmlns:a16="http://schemas.microsoft.com/office/drawing/2014/main" id="{BA60A7FB-2B02-4928-B8F0-CAB6EE12AA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90" name="Shape 3" hidden="1">
          <a:extLst>
            <a:ext uri="{FF2B5EF4-FFF2-40B4-BE49-F238E27FC236}">
              <a16:creationId xmlns:a16="http://schemas.microsoft.com/office/drawing/2014/main" id="{7F374C54-28BA-42C9-B47F-252008E6C9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91" name="Shape 3" hidden="1">
          <a:extLst>
            <a:ext uri="{FF2B5EF4-FFF2-40B4-BE49-F238E27FC236}">
              <a16:creationId xmlns:a16="http://schemas.microsoft.com/office/drawing/2014/main" id="{CC2967D6-12E7-48C5-B4D0-4AEDBCBEF5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92" name="Shape 3" hidden="1">
          <a:extLst>
            <a:ext uri="{FF2B5EF4-FFF2-40B4-BE49-F238E27FC236}">
              <a16:creationId xmlns:a16="http://schemas.microsoft.com/office/drawing/2014/main" id="{93678F12-BF72-4359-A8BF-4FF0398029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93" name="Shape 3" hidden="1">
          <a:extLst>
            <a:ext uri="{FF2B5EF4-FFF2-40B4-BE49-F238E27FC236}">
              <a16:creationId xmlns:a16="http://schemas.microsoft.com/office/drawing/2014/main" id="{13217C63-ED3E-4B79-830F-1821C917D9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94" name="Shape 3" hidden="1">
          <a:extLst>
            <a:ext uri="{FF2B5EF4-FFF2-40B4-BE49-F238E27FC236}">
              <a16:creationId xmlns:a16="http://schemas.microsoft.com/office/drawing/2014/main" id="{5514BC60-3261-4BDA-A4BB-4BD6BFC87F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95" name="Shape 3" hidden="1">
          <a:extLst>
            <a:ext uri="{FF2B5EF4-FFF2-40B4-BE49-F238E27FC236}">
              <a16:creationId xmlns:a16="http://schemas.microsoft.com/office/drawing/2014/main" id="{AB9669B8-324D-40EB-914B-0910E72543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96" name="Shape 3" hidden="1">
          <a:extLst>
            <a:ext uri="{FF2B5EF4-FFF2-40B4-BE49-F238E27FC236}">
              <a16:creationId xmlns:a16="http://schemas.microsoft.com/office/drawing/2014/main" id="{0581B3F9-A9A9-483A-8A1B-9216745C25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97" name="Shape 3" hidden="1">
          <a:extLst>
            <a:ext uri="{FF2B5EF4-FFF2-40B4-BE49-F238E27FC236}">
              <a16:creationId xmlns:a16="http://schemas.microsoft.com/office/drawing/2014/main" id="{565F890F-0890-468B-B0AD-A3155A18A6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98" name="Shape 3" hidden="1">
          <a:extLst>
            <a:ext uri="{FF2B5EF4-FFF2-40B4-BE49-F238E27FC236}">
              <a16:creationId xmlns:a16="http://schemas.microsoft.com/office/drawing/2014/main" id="{2413D0F9-143A-4F47-86EC-E404AC61A2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99" name="Shape 3" hidden="1">
          <a:extLst>
            <a:ext uri="{FF2B5EF4-FFF2-40B4-BE49-F238E27FC236}">
              <a16:creationId xmlns:a16="http://schemas.microsoft.com/office/drawing/2014/main" id="{25BE9593-B606-4554-B25C-828C049F82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00" name="Shape 3" hidden="1">
          <a:extLst>
            <a:ext uri="{FF2B5EF4-FFF2-40B4-BE49-F238E27FC236}">
              <a16:creationId xmlns:a16="http://schemas.microsoft.com/office/drawing/2014/main" id="{8B1EE8E6-0409-4649-92BB-E9210F2B36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01" name="Shape 3" hidden="1">
          <a:extLst>
            <a:ext uri="{FF2B5EF4-FFF2-40B4-BE49-F238E27FC236}">
              <a16:creationId xmlns:a16="http://schemas.microsoft.com/office/drawing/2014/main" id="{5E159792-0BDC-4F68-BE26-602D68D492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02" name="Shape 3" hidden="1">
          <a:extLst>
            <a:ext uri="{FF2B5EF4-FFF2-40B4-BE49-F238E27FC236}">
              <a16:creationId xmlns:a16="http://schemas.microsoft.com/office/drawing/2014/main" id="{C092E747-2F3E-455A-93CF-5F828622E9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03" name="Shape 3" hidden="1">
          <a:extLst>
            <a:ext uri="{FF2B5EF4-FFF2-40B4-BE49-F238E27FC236}">
              <a16:creationId xmlns:a16="http://schemas.microsoft.com/office/drawing/2014/main" id="{99CCE8AA-CA71-4F8B-8C3B-FD34B3131B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04" name="Shape 3" hidden="1">
          <a:extLst>
            <a:ext uri="{FF2B5EF4-FFF2-40B4-BE49-F238E27FC236}">
              <a16:creationId xmlns:a16="http://schemas.microsoft.com/office/drawing/2014/main" id="{A35C7005-A2C0-41C9-9862-A00471E946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05" name="Shape 3" hidden="1">
          <a:extLst>
            <a:ext uri="{FF2B5EF4-FFF2-40B4-BE49-F238E27FC236}">
              <a16:creationId xmlns:a16="http://schemas.microsoft.com/office/drawing/2014/main" id="{2009F096-6900-4889-99E6-404A055F62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06" name="Shape 3" hidden="1">
          <a:extLst>
            <a:ext uri="{FF2B5EF4-FFF2-40B4-BE49-F238E27FC236}">
              <a16:creationId xmlns:a16="http://schemas.microsoft.com/office/drawing/2014/main" id="{461EFD5C-B3B6-4F24-A017-BD1108ED8E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07" name="Shape 3" hidden="1">
          <a:extLst>
            <a:ext uri="{FF2B5EF4-FFF2-40B4-BE49-F238E27FC236}">
              <a16:creationId xmlns:a16="http://schemas.microsoft.com/office/drawing/2014/main" id="{AC7D61A1-813E-49E8-9400-90EF3F95AF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08" name="Shape 3" hidden="1">
          <a:extLst>
            <a:ext uri="{FF2B5EF4-FFF2-40B4-BE49-F238E27FC236}">
              <a16:creationId xmlns:a16="http://schemas.microsoft.com/office/drawing/2014/main" id="{26CAC913-F432-4769-A9E7-1EBFB3EC85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09" name="Shape 3" hidden="1">
          <a:extLst>
            <a:ext uri="{FF2B5EF4-FFF2-40B4-BE49-F238E27FC236}">
              <a16:creationId xmlns:a16="http://schemas.microsoft.com/office/drawing/2014/main" id="{8F7BE566-896D-46D9-9528-74DEC76D1A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10" name="Shape 3" hidden="1">
          <a:extLst>
            <a:ext uri="{FF2B5EF4-FFF2-40B4-BE49-F238E27FC236}">
              <a16:creationId xmlns:a16="http://schemas.microsoft.com/office/drawing/2014/main" id="{FFE1FC85-0193-451F-9E6B-B6C063DF94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11" name="Shape 3" hidden="1">
          <a:extLst>
            <a:ext uri="{FF2B5EF4-FFF2-40B4-BE49-F238E27FC236}">
              <a16:creationId xmlns:a16="http://schemas.microsoft.com/office/drawing/2014/main" id="{09723652-832B-4BCC-9E33-BFD6959412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12" name="Shape 3" hidden="1">
          <a:extLst>
            <a:ext uri="{FF2B5EF4-FFF2-40B4-BE49-F238E27FC236}">
              <a16:creationId xmlns:a16="http://schemas.microsoft.com/office/drawing/2014/main" id="{5E5FE4C0-4B17-4A94-B786-1DF4182056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13" name="Shape 3" hidden="1">
          <a:extLst>
            <a:ext uri="{FF2B5EF4-FFF2-40B4-BE49-F238E27FC236}">
              <a16:creationId xmlns:a16="http://schemas.microsoft.com/office/drawing/2014/main" id="{59FD1126-A223-46F9-8044-FCE791F5FA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14" name="Shape 3" hidden="1">
          <a:extLst>
            <a:ext uri="{FF2B5EF4-FFF2-40B4-BE49-F238E27FC236}">
              <a16:creationId xmlns:a16="http://schemas.microsoft.com/office/drawing/2014/main" id="{628B6A7B-3C39-4F47-A7E7-AD716D6D4D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15" name="Shape 3" hidden="1">
          <a:extLst>
            <a:ext uri="{FF2B5EF4-FFF2-40B4-BE49-F238E27FC236}">
              <a16:creationId xmlns:a16="http://schemas.microsoft.com/office/drawing/2014/main" id="{CD8A8982-B4C6-4B70-9176-0A06705261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16" name="Shape 3" hidden="1">
          <a:extLst>
            <a:ext uri="{FF2B5EF4-FFF2-40B4-BE49-F238E27FC236}">
              <a16:creationId xmlns:a16="http://schemas.microsoft.com/office/drawing/2014/main" id="{DEAE14DC-0064-4FB9-B889-6A182BAD70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17" name="Shape 3" hidden="1">
          <a:extLst>
            <a:ext uri="{FF2B5EF4-FFF2-40B4-BE49-F238E27FC236}">
              <a16:creationId xmlns:a16="http://schemas.microsoft.com/office/drawing/2014/main" id="{BFC82312-1243-4F31-A842-FE8D11657C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18" name="Shape 3" hidden="1">
          <a:extLst>
            <a:ext uri="{FF2B5EF4-FFF2-40B4-BE49-F238E27FC236}">
              <a16:creationId xmlns:a16="http://schemas.microsoft.com/office/drawing/2014/main" id="{CA008D03-2578-4CFC-A9D2-2C7D66110D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19" name="Shape 3" hidden="1">
          <a:extLst>
            <a:ext uri="{FF2B5EF4-FFF2-40B4-BE49-F238E27FC236}">
              <a16:creationId xmlns:a16="http://schemas.microsoft.com/office/drawing/2014/main" id="{ADDE4E5B-D460-41D8-8F09-92F26272D1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20" name="Shape 3" hidden="1">
          <a:extLst>
            <a:ext uri="{FF2B5EF4-FFF2-40B4-BE49-F238E27FC236}">
              <a16:creationId xmlns:a16="http://schemas.microsoft.com/office/drawing/2014/main" id="{37C7CCDD-AF90-4950-93DF-497C6BE360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21" name="Shape 3" hidden="1">
          <a:extLst>
            <a:ext uri="{FF2B5EF4-FFF2-40B4-BE49-F238E27FC236}">
              <a16:creationId xmlns:a16="http://schemas.microsoft.com/office/drawing/2014/main" id="{D5C15337-B7AF-40A9-997D-F032C26547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22" name="Shape 3" hidden="1">
          <a:extLst>
            <a:ext uri="{FF2B5EF4-FFF2-40B4-BE49-F238E27FC236}">
              <a16:creationId xmlns:a16="http://schemas.microsoft.com/office/drawing/2014/main" id="{0DEE7790-E40F-4949-BD50-113727198D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23" name="Shape 3" hidden="1">
          <a:extLst>
            <a:ext uri="{FF2B5EF4-FFF2-40B4-BE49-F238E27FC236}">
              <a16:creationId xmlns:a16="http://schemas.microsoft.com/office/drawing/2014/main" id="{320F57ED-E87F-4912-8FF1-7D0A24499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24" name="Shape 3" hidden="1">
          <a:extLst>
            <a:ext uri="{FF2B5EF4-FFF2-40B4-BE49-F238E27FC236}">
              <a16:creationId xmlns:a16="http://schemas.microsoft.com/office/drawing/2014/main" id="{E89EE906-0A0F-438F-B508-1631D2C447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25" name="Shape 3" hidden="1">
          <a:extLst>
            <a:ext uri="{FF2B5EF4-FFF2-40B4-BE49-F238E27FC236}">
              <a16:creationId xmlns:a16="http://schemas.microsoft.com/office/drawing/2014/main" id="{3BB11775-A250-4716-9F03-2CEC52F4C9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26" name="Shape 3" hidden="1">
          <a:extLst>
            <a:ext uri="{FF2B5EF4-FFF2-40B4-BE49-F238E27FC236}">
              <a16:creationId xmlns:a16="http://schemas.microsoft.com/office/drawing/2014/main" id="{9C436C5D-10AE-4F4A-98D7-DC2ED85118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27" name="Shape 3" hidden="1">
          <a:extLst>
            <a:ext uri="{FF2B5EF4-FFF2-40B4-BE49-F238E27FC236}">
              <a16:creationId xmlns:a16="http://schemas.microsoft.com/office/drawing/2014/main" id="{443D8AD5-CBC8-4A21-AA55-CCA3FFC2D4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28" name="Shape 3" hidden="1">
          <a:extLst>
            <a:ext uri="{FF2B5EF4-FFF2-40B4-BE49-F238E27FC236}">
              <a16:creationId xmlns:a16="http://schemas.microsoft.com/office/drawing/2014/main" id="{548730DC-1E75-4DB1-A871-37BB9CC20B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29" name="Shape 3" hidden="1">
          <a:extLst>
            <a:ext uri="{FF2B5EF4-FFF2-40B4-BE49-F238E27FC236}">
              <a16:creationId xmlns:a16="http://schemas.microsoft.com/office/drawing/2014/main" id="{4799C525-26A0-4235-B357-A4832401F4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30" name="Shape 3" hidden="1">
          <a:extLst>
            <a:ext uri="{FF2B5EF4-FFF2-40B4-BE49-F238E27FC236}">
              <a16:creationId xmlns:a16="http://schemas.microsoft.com/office/drawing/2014/main" id="{4342D853-6D34-4B55-8392-2CCD3B9481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31" name="Shape 3" hidden="1">
          <a:extLst>
            <a:ext uri="{FF2B5EF4-FFF2-40B4-BE49-F238E27FC236}">
              <a16:creationId xmlns:a16="http://schemas.microsoft.com/office/drawing/2014/main" id="{247CCB0A-FC75-4224-A810-D4D0B8A26E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32" name="Shape 3" hidden="1">
          <a:extLst>
            <a:ext uri="{FF2B5EF4-FFF2-40B4-BE49-F238E27FC236}">
              <a16:creationId xmlns:a16="http://schemas.microsoft.com/office/drawing/2014/main" id="{5B73A3B1-767C-40C9-98B4-1299CC86D6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33" name="Shape 3" hidden="1">
          <a:extLst>
            <a:ext uri="{FF2B5EF4-FFF2-40B4-BE49-F238E27FC236}">
              <a16:creationId xmlns:a16="http://schemas.microsoft.com/office/drawing/2014/main" id="{1DF91AD4-414B-4869-A3FC-A7CC56FBA2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34" name="Shape 3" hidden="1">
          <a:extLst>
            <a:ext uri="{FF2B5EF4-FFF2-40B4-BE49-F238E27FC236}">
              <a16:creationId xmlns:a16="http://schemas.microsoft.com/office/drawing/2014/main" id="{1B9CEC3D-646E-460A-86D5-EEA215EDF6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35" name="Shape 3" hidden="1">
          <a:extLst>
            <a:ext uri="{FF2B5EF4-FFF2-40B4-BE49-F238E27FC236}">
              <a16:creationId xmlns:a16="http://schemas.microsoft.com/office/drawing/2014/main" id="{85ECCAD7-BDEB-4C59-8C2B-45F5C4C09F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36" name="Shape 3" hidden="1">
          <a:extLst>
            <a:ext uri="{FF2B5EF4-FFF2-40B4-BE49-F238E27FC236}">
              <a16:creationId xmlns:a16="http://schemas.microsoft.com/office/drawing/2014/main" id="{18C43F72-9BDE-4EDC-A237-57AFA60868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37" name="Shape 3" hidden="1">
          <a:extLst>
            <a:ext uri="{FF2B5EF4-FFF2-40B4-BE49-F238E27FC236}">
              <a16:creationId xmlns:a16="http://schemas.microsoft.com/office/drawing/2014/main" id="{3E7C79E3-542B-4EA1-8E07-BBFA0DB1E6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38" name="Shape 3" hidden="1">
          <a:extLst>
            <a:ext uri="{FF2B5EF4-FFF2-40B4-BE49-F238E27FC236}">
              <a16:creationId xmlns:a16="http://schemas.microsoft.com/office/drawing/2014/main" id="{53337FC2-3807-46C1-B662-0CA7CB17BA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39" name="Shape 3" hidden="1">
          <a:extLst>
            <a:ext uri="{FF2B5EF4-FFF2-40B4-BE49-F238E27FC236}">
              <a16:creationId xmlns:a16="http://schemas.microsoft.com/office/drawing/2014/main" id="{3E4223C6-88AB-4A50-B9B8-FDD9EB13FC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40" name="Shape 3" hidden="1">
          <a:extLst>
            <a:ext uri="{FF2B5EF4-FFF2-40B4-BE49-F238E27FC236}">
              <a16:creationId xmlns:a16="http://schemas.microsoft.com/office/drawing/2014/main" id="{B397BFF9-FFCF-4F03-A81D-38A1E9D095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41" name="Shape 3" hidden="1">
          <a:extLst>
            <a:ext uri="{FF2B5EF4-FFF2-40B4-BE49-F238E27FC236}">
              <a16:creationId xmlns:a16="http://schemas.microsoft.com/office/drawing/2014/main" id="{65479047-7BD4-40B9-B56B-BBD56D3C10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42" name="Shape 3" hidden="1">
          <a:extLst>
            <a:ext uri="{FF2B5EF4-FFF2-40B4-BE49-F238E27FC236}">
              <a16:creationId xmlns:a16="http://schemas.microsoft.com/office/drawing/2014/main" id="{66C84045-F167-4D7A-9A07-0409715BCA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43" name="Shape 3" hidden="1">
          <a:extLst>
            <a:ext uri="{FF2B5EF4-FFF2-40B4-BE49-F238E27FC236}">
              <a16:creationId xmlns:a16="http://schemas.microsoft.com/office/drawing/2014/main" id="{FA6F9D69-11EF-44A6-A74D-D374B61C65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44" name="Shape 3" hidden="1">
          <a:extLst>
            <a:ext uri="{FF2B5EF4-FFF2-40B4-BE49-F238E27FC236}">
              <a16:creationId xmlns:a16="http://schemas.microsoft.com/office/drawing/2014/main" id="{2CB209CB-00DB-4A0C-95D7-EF6AF3B066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45" name="Shape 3" hidden="1">
          <a:extLst>
            <a:ext uri="{FF2B5EF4-FFF2-40B4-BE49-F238E27FC236}">
              <a16:creationId xmlns:a16="http://schemas.microsoft.com/office/drawing/2014/main" id="{446BC484-9071-4FF8-8959-2878F0EF1F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46" name="Shape 3" hidden="1">
          <a:extLst>
            <a:ext uri="{FF2B5EF4-FFF2-40B4-BE49-F238E27FC236}">
              <a16:creationId xmlns:a16="http://schemas.microsoft.com/office/drawing/2014/main" id="{BBF16A68-B882-49F3-B6F5-CC49528CC9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47" name="Shape 3" hidden="1">
          <a:extLst>
            <a:ext uri="{FF2B5EF4-FFF2-40B4-BE49-F238E27FC236}">
              <a16:creationId xmlns:a16="http://schemas.microsoft.com/office/drawing/2014/main" id="{31285857-D673-4256-BC9F-67C013BA17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48" name="Shape 3" hidden="1">
          <a:extLst>
            <a:ext uri="{FF2B5EF4-FFF2-40B4-BE49-F238E27FC236}">
              <a16:creationId xmlns:a16="http://schemas.microsoft.com/office/drawing/2014/main" id="{9E401918-DEC0-4518-81F1-E3A72E4705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49" name="Shape 3" hidden="1">
          <a:extLst>
            <a:ext uri="{FF2B5EF4-FFF2-40B4-BE49-F238E27FC236}">
              <a16:creationId xmlns:a16="http://schemas.microsoft.com/office/drawing/2014/main" id="{18095DBF-60F4-495A-82CB-6DAEE758BC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50" name="Shape 3" hidden="1">
          <a:extLst>
            <a:ext uri="{FF2B5EF4-FFF2-40B4-BE49-F238E27FC236}">
              <a16:creationId xmlns:a16="http://schemas.microsoft.com/office/drawing/2014/main" id="{FF83FFB1-7722-4BD6-9299-494E319B4D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51" name="Shape 3" hidden="1">
          <a:extLst>
            <a:ext uri="{FF2B5EF4-FFF2-40B4-BE49-F238E27FC236}">
              <a16:creationId xmlns:a16="http://schemas.microsoft.com/office/drawing/2014/main" id="{1501C8E8-01E9-4F3F-A97C-FF00460A21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52" name="Shape 3" hidden="1">
          <a:extLst>
            <a:ext uri="{FF2B5EF4-FFF2-40B4-BE49-F238E27FC236}">
              <a16:creationId xmlns:a16="http://schemas.microsoft.com/office/drawing/2014/main" id="{C48C34E6-EB9B-4E5B-93AA-F97DEB7769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53" name="Shape 3" hidden="1">
          <a:extLst>
            <a:ext uri="{FF2B5EF4-FFF2-40B4-BE49-F238E27FC236}">
              <a16:creationId xmlns:a16="http://schemas.microsoft.com/office/drawing/2014/main" id="{2B7BE131-F4E4-4CAD-A892-82A354D114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54" name="Shape 3" hidden="1">
          <a:extLst>
            <a:ext uri="{FF2B5EF4-FFF2-40B4-BE49-F238E27FC236}">
              <a16:creationId xmlns:a16="http://schemas.microsoft.com/office/drawing/2014/main" id="{DEF35030-E8AE-4889-B747-379CFC26A9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55" name="Shape 3" hidden="1">
          <a:extLst>
            <a:ext uri="{FF2B5EF4-FFF2-40B4-BE49-F238E27FC236}">
              <a16:creationId xmlns:a16="http://schemas.microsoft.com/office/drawing/2014/main" id="{8DFC1F47-7066-47DD-87D8-AE9D43474D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56" name="Shape 3" hidden="1">
          <a:extLst>
            <a:ext uri="{FF2B5EF4-FFF2-40B4-BE49-F238E27FC236}">
              <a16:creationId xmlns:a16="http://schemas.microsoft.com/office/drawing/2014/main" id="{C2D11F38-F392-4D62-8993-236D3F0282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57" name="Shape 3" hidden="1">
          <a:extLst>
            <a:ext uri="{FF2B5EF4-FFF2-40B4-BE49-F238E27FC236}">
              <a16:creationId xmlns:a16="http://schemas.microsoft.com/office/drawing/2014/main" id="{4AF0B78D-05A4-45B3-B076-A238CC513C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58" name="Shape 3" hidden="1">
          <a:extLst>
            <a:ext uri="{FF2B5EF4-FFF2-40B4-BE49-F238E27FC236}">
              <a16:creationId xmlns:a16="http://schemas.microsoft.com/office/drawing/2014/main" id="{6C18E142-F883-479C-A44C-48E8147E7B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59" name="Shape 3" hidden="1">
          <a:extLst>
            <a:ext uri="{FF2B5EF4-FFF2-40B4-BE49-F238E27FC236}">
              <a16:creationId xmlns:a16="http://schemas.microsoft.com/office/drawing/2014/main" id="{01D1B0E2-4FBC-4A54-975C-CEB616F548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60" name="Shape 3" hidden="1">
          <a:extLst>
            <a:ext uri="{FF2B5EF4-FFF2-40B4-BE49-F238E27FC236}">
              <a16:creationId xmlns:a16="http://schemas.microsoft.com/office/drawing/2014/main" id="{1765DABB-BCB7-47D4-88A8-B44A52E6FF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61" name="Shape 3" hidden="1">
          <a:extLst>
            <a:ext uri="{FF2B5EF4-FFF2-40B4-BE49-F238E27FC236}">
              <a16:creationId xmlns:a16="http://schemas.microsoft.com/office/drawing/2014/main" id="{473C8D1E-4CC8-462B-BF60-D066731E21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62" name="Shape 3" hidden="1">
          <a:extLst>
            <a:ext uri="{FF2B5EF4-FFF2-40B4-BE49-F238E27FC236}">
              <a16:creationId xmlns:a16="http://schemas.microsoft.com/office/drawing/2014/main" id="{DC19F701-DBBB-4BBE-9AEA-5E2BAFCEC4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63" name="Shape 3" hidden="1">
          <a:extLst>
            <a:ext uri="{FF2B5EF4-FFF2-40B4-BE49-F238E27FC236}">
              <a16:creationId xmlns:a16="http://schemas.microsoft.com/office/drawing/2014/main" id="{12EE3C0A-6614-439C-819C-8978216323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64" name="Shape 3" hidden="1">
          <a:extLst>
            <a:ext uri="{FF2B5EF4-FFF2-40B4-BE49-F238E27FC236}">
              <a16:creationId xmlns:a16="http://schemas.microsoft.com/office/drawing/2014/main" id="{1C5B74D9-270C-4CCD-8937-91FB6252FF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65" name="Shape 3" hidden="1">
          <a:extLst>
            <a:ext uri="{FF2B5EF4-FFF2-40B4-BE49-F238E27FC236}">
              <a16:creationId xmlns:a16="http://schemas.microsoft.com/office/drawing/2014/main" id="{56A448E6-D949-448D-BC1A-1839F60F94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66" name="Shape 3" hidden="1">
          <a:extLst>
            <a:ext uri="{FF2B5EF4-FFF2-40B4-BE49-F238E27FC236}">
              <a16:creationId xmlns:a16="http://schemas.microsoft.com/office/drawing/2014/main" id="{05F321F3-ABDA-4787-8BAD-09957D0165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67" name="Shape 3" hidden="1">
          <a:extLst>
            <a:ext uri="{FF2B5EF4-FFF2-40B4-BE49-F238E27FC236}">
              <a16:creationId xmlns:a16="http://schemas.microsoft.com/office/drawing/2014/main" id="{1E4CB93A-8ACB-4E5E-A63F-426694887B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68" name="Shape 3" hidden="1">
          <a:extLst>
            <a:ext uri="{FF2B5EF4-FFF2-40B4-BE49-F238E27FC236}">
              <a16:creationId xmlns:a16="http://schemas.microsoft.com/office/drawing/2014/main" id="{5E661E61-CD16-4C73-873E-8946FE530B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69" name="Shape 3" hidden="1">
          <a:extLst>
            <a:ext uri="{FF2B5EF4-FFF2-40B4-BE49-F238E27FC236}">
              <a16:creationId xmlns:a16="http://schemas.microsoft.com/office/drawing/2014/main" id="{D39C8B9A-621A-4491-8CC6-2A92E6A3D5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70" name="Shape 3" hidden="1">
          <a:extLst>
            <a:ext uri="{FF2B5EF4-FFF2-40B4-BE49-F238E27FC236}">
              <a16:creationId xmlns:a16="http://schemas.microsoft.com/office/drawing/2014/main" id="{A4C03454-021E-4A69-B886-48077BC2AA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71" name="Shape 3" hidden="1">
          <a:extLst>
            <a:ext uri="{FF2B5EF4-FFF2-40B4-BE49-F238E27FC236}">
              <a16:creationId xmlns:a16="http://schemas.microsoft.com/office/drawing/2014/main" id="{143CCC39-5EE3-471D-8EE4-335773AADA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72" name="Shape 3" hidden="1">
          <a:extLst>
            <a:ext uri="{FF2B5EF4-FFF2-40B4-BE49-F238E27FC236}">
              <a16:creationId xmlns:a16="http://schemas.microsoft.com/office/drawing/2014/main" id="{64539364-9217-4EAA-AF10-FC5565DBD0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73" name="Shape 3" hidden="1">
          <a:extLst>
            <a:ext uri="{FF2B5EF4-FFF2-40B4-BE49-F238E27FC236}">
              <a16:creationId xmlns:a16="http://schemas.microsoft.com/office/drawing/2014/main" id="{B8E54F00-F1DB-4A7B-BD3A-3F4EF0D910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74" name="Shape 3" hidden="1">
          <a:extLst>
            <a:ext uri="{FF2B5EF4-FFF2-40B4-BE49-F238E27FC236}">
              <a16:creationId xmlns:a16="http://schemas.microsoft.com/office/drawing/2014/main" id="{8AD452A7-8B70-4EB5-B1E9-3A2E7BCD66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75" name="Shape 3" hidden="1">
          <a:extLst>
            <a:ext uri="{FF2B5EF4-FFF2-40B4-BE49-F238E27FC236}">
              <a16:creationId xmlns:a16="http://schemas.microsoft.com/office/drawing/2014/main" id="{F682A860-A105-4A1C-80D5-9A19F0E534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76" name="Shape 3" hidden="1">
          <a:extLst>
            <a:ext uri="{FF2B5EF4-FFF2-40B4-BE49-F238E27FC236}">
              <a16:creationId xmlns:a16="http://schemas.microsoft.com/office/drawing/2014/main" id="{9690C33B-53C6-4638-9A8E-B4420F60FE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77" name="Shape 3" hidden="1">
          <a:extLst>
            <a:ext uri="{FF2B5EF4-FFF2-40B4-BE49-F238E27FC236}">
              <a16:creationId xmlns:a16="http://schemas.microsoft.com/office/drawing/2014/main" id="{BEAF2A1D-3613-49B7-B472-CFA20B7B2D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78" name="Shape 3" hidden="1">
          <a:extLst>
            <a:ext uri="{FF2B5EF4-FFF2-40B4-BE49-F238E27FC236}">
              <a16:creationId xmlns:a16="http://schemas.microsoft.com/office/drawing/2014/main" id="{95E72AAD-6805-4DDF-9946-587564E8E6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79" name="Shape 3" hidden="1">
          <a:extLst>
            <a:ext uri="{FF2B5EF4-FFF2-40B4-BE49-F238E27FC236}">
              <a16:creationId xmlns:a16="http://schemas.microsoft.com/office/drawing/2014/main" id="{02DC5430-BE1F-4481-9E48-09A06E7CC0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80" name="Shape 3" hidden="1">
          <a:extLst>
            <a:ext uri="{FF2B5EF4-FFF2-40B4-BE49-F238E27FC236}">
              <a16:creationId xmlns:a16="http://schemas.microsoft.com/office/drawing/2014/main" id="{B26247DE-C8AA-45C0-9D8E-64C19DC3F8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81" name="Shape 3" hidden="1">
          <a:extLst>
            <a:ext uri="{FF2B5EF4-FFF2-40B4-BE49-F238E27FC236}">
              <a16:creationId xmlns:a16="http://schemas.microsoft.com/office/drawing/2014/main" id="{079CE0FC-2326-4925-87E4-222C46B92E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82" name="Shape 3" hidden="1">
          <a:extLst>
            <a:ext uri="{FF2B5EF4-FFF2-40B4-BE49-F238E27FC236}">
              <a16:creationId xmlns:a16="http://schemas.microsoft.com/office/drawing/2014/main" id="{88D760D1-BF0A-4C2E-9EAD-80FD75A5FC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83" name="Shape 3" hidden="1">
          <a:extLst>
            <a:ext uri="{FF2B5EF4-FFF2-40B4-BE49-F238E27FC236}">
              <a16:creationId xmlns:a16="http://schemas.microsoft.com/office/drawing/2014/main" id="{1AAECF03-51DA-4A8E-BBB6-15885871B9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84" name="Shape 3" hidden="1">
          <a:extLst>
            <a:ext uri="{FF2B5EF4-FFF2-40B4-BE49-F238E27FC236}">
              <a16:creationId xmlns:a16="http://schemas.microsoft.com/office/drawing/2014/main" id="{6E6B8CB6-65D8-4088-A8B3-FCCF7A5813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85" name="Shape 3" hidden="1">
          <a:extLst>
            <a:ext uri="{FF2B5EF4-FFF2-40B4-BE49-F238E27FC236}">
              <a16:creationId xmlns:a16="http://schemas.microsoft.com/office/drawing/2014/main" id="{06F16B07-233F-4BA4-977C-0556A89EDB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86" name="Shape 3" hidden="1">
          <a:extLst>
            <a:ext uri="{FF2B5EF4-FFF2-40B4-BE49-F238E27FC236}">
              <a16:creationId xmlns:a16="http://schemas.microsoft.com/office/drawing/2014/main" id="{20AD0842-061C-4DDD-8AFA-082E385BB6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87" name="Shape 3" hidden="1">
          <a:extLst>
            <a:ext uri="{FF2B5EF4-FFF2-40B4-BE49-F238E27FC236}">
              <a16:creationId xmlns:a16="http://schemas.microsoft.com/office/drawing/2014/main" id="{42FCCECE-13E6-4EC1-9780-4A9F7EB229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88" name="Shape 3" hidden="1">
          <a:extLst>
            <a:ext uri="{FF2B5EF4-FFF2-40B4-BE49-F238E27FC236}">
              <a16:creationId xmlns:a16="http://schemas.microsoft.com/office/drawing/2014/main" id="{8FA91BA6-03F1-4945-9763-D706F2AF5C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89" name="Shape 3" hidden="1">
          <a:extLst>
            <a:ext uri="{FF2B5EF4-FFF2-40B4-BE49-F238E27FC236}">
              <a16:creationId xmlns:a16="http://schemas.microsoft.com/office/drawing/2014/main" id="{D49758CA-222E-4AEE-9573-748F8E5482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90" name="Shape 3" hidden="1">
          <a:extLst>
            <a:ext uri="{FF2B5EF4-FFF2-40B4-BE49-F238E27FC236}">
              <a16:creationId xmlns:a16="http://schemas.microsoft.com/office/drawing/2014/main" id="{6BBD0F1A-EEE5-4D89-8EC2-3287595255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91" name="Shape 3" hidden="1">
          <a:extLst>
            <a:ext uri="{FF2B5EF4-FFF2-40B4-BE49-F238E27FC236}">
              <a16:creationId xmlns:a16="http://schemas.microsoft.com/office/drawing/2014/main" id="{108B23BA-DCC9-4212-973D-5F7E82B79B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92" name="Shape 3" hidden="1">
          <a:extLst>
            <a:ext uri="{FF2B5EF4-FFF2-40B4-BE49-F238E27FC236}">
              <a16:creationId xmlns:a16="http://schemas.microsoft.com/office/drawing/2014/main" id="{0A34C308-E374-458D-853E-DC64490D62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93" name="Shape 3" hidden="1">
          <a:extLst>
            <a:ext uri="{FF2B5EF4-FFF2-40B4-BE49-F238E27FC236}">
              <a16:creationId xmlns:a16="http://schemas.microsoft.com/office/drawing/2014/main" id="{AE3220A6-D39B-4BE3-BAA5-0E69D08E8B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94" name="Shape 3" hidden="1">
          <a:extLst>
            <a:ext uri="{FF2B5EF4-FFF2-40B4-BE49-F238E27FC236}">
              <a16:creationId xmlns:a16="http://schemas.microsoft.com/office/drawing/2014/main" id="{3A9028F8-EC3C-46C4-A435-97096E7C13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95" name="Shape 3" hidden="1">
          <a:extLst>
            <a:ext uri="{FF2B5EF4-FFF2-40B4-BE49-F238E27FC236}">
              <a16:creationId xmlns:a16="http://schemas.microsoft.com/office/drawing/2014/main" id="{4FAE552B-75FF-4197-921F-BBAD253D1D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96" name="Shape 3" hidden="1">
          <a:extLst>
            <a:ext uri="{FF2B5EF4-FFF2-40B4-BE49-F238E27FC236}">
              <a16:creationId xmlns:a16="http://schemas.microsoft.com/office/drawing/2014/main" id="{7773B38C-F9D4-44ED-A471-4883D3739F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97" name="Shape 3" hidden="1">
          <a:extLst>
            <a:ext uri="{FF2B5EF4-FFF2-40B4-BE49-F238E27FC236}">
              <a16:creationId xmlns:a16="http://schemas.microsoft.com/office/drawing/2014/main" id="{B9B1557B-57F7-4D04-89A9-571F485099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98" name="Shape 3" hidden="1">
          <a:extLst>
            <a:ext uri="{FF2B5EF4-FFF2-40B4-BE49-F238E27FC236}">
              <a16:creationId xmlns:a16="http://schemas.microsoft.com/office/drawing/2014/main" id="{DC0D120E-1F13-4EBB-98FF-D1527F0566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99" name="Shape 3" hidden="1">
          <a:extLst>
            <a:ext uri="{FF2B5EF4-FFF2-40B4-BE49-F238E27FC236}">
              <a16:creationId xmlns:a16="http://schemas.microsoft.com/office/drawing/2014/main" id="{53731C06-D2F3-4F31-AA5C-AF492CB620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00" name="Shape 3" hidden="1">
          <a:extLst>
            <a:ext uri="{FF2B5EF4-FFF2-40B4-BE49-F238E27FC236}">
              <a16:creationId xmlns:a16="http://schemas.microsoft.com/office/drawing/2014/main" id="{7F0F3DB0-B0E9-41E5-B045-78E90587FF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01" name="Shape 3" hidden="1">
          <a:extLst>
            <a:ext uri="{FF2B5EF4-FFF2-40B4-BE49-F238E27FC236}">
              <a16:creationId xmlns:a16="http://schemas.microsoft.com/office/drawing/2014/main" id="{642CA1A1-FF82-43D5-A8BC-8179D1405C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02" name="Shape 3" hidden="1">
          <a:extLst>
            <a:ext uri="{FF2B5EF4-FFF2-40B4-BE49-F238E27FC236}">
              <a16:creationId xmlns:a16="http://schemas.microsoft.com/office/drawing/2014/main" id="{4F9AADD2-3DF4-4713-986F-9F81E061AB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03" name="Shape 3" hidden="1">
          <a:extLst>
            <a:ext uri="{FF2B5EF4-FFF2-40B4-BE49-F238E27FC236}">
              <a16:creationId xmlns:a16="http://schemas.microsoft.com/office/drawing/2014/main" id="{0D523E2C-79F2-482D-9457-582715C1F7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04" name="Shape 3" hidden="1">
          <a:extLst>
            <a:ext uri="{FF2B5EF4-FFF2-40B4-BE49-F238E27FC236}">
              <a16:creationId xmlns:a16="http://schemas.microsoft.com/office/drawing/2014/main" id="{DF2B2CE4-6B5B-4DF2-959C-0113E70577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05" name="Shape 3" hidden="1">
          <a:extLst>
            <a:ext uri="{FF2B5EF4-FFF2-40B4-BE49-F238E27FC236}">
              <a16:creationId xmlns:a16="http://schemas.microsoft.com/office/drawing/2014/main" id="{FB765C04-229C-485B-9B6B-E9309C83BF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06" name="Shape 3" hidden="1">
          <a:extLst>
            <a:ext uri="{FF2B5EF4-FFF2-40B4-BE49-F238E27FC236}">
              <a16:creationId xmlns:a16="http://schemas.microsoft.com/office/drawing/2014/main" id="{58C53038-C174-4FF2-B0B4-5ADF947A26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07" name="Shape 3" hidden="1">
          <a:extLst>
            <a:ext uri="{FF2B5EF4-FFF2-40B4-BE49-F238E27FC236}">
              <a16:creationId xmlns:a16="http://schemas.microsoft.com/office/drawing/2014/main" id="{61B8A351-D924-4BED-A5D3-0D600BD9BF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08" name="Shape 3" hidden="1">
          <a:extLst>
            <a:ext uri="{FF2B5EF4-FFF2-40B4-BE49-F238E27FC236}">
              <a16:creationId xmlns:a16="http://schemas.microsoft.com/office/drawing/2014/main" id="{A3F48D71-2645-4F8E-B7FB-9CEDD00DD5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09" name="Shape 3" hidden="1">
          <a:extLst>
            <a:ext uri="{FF2B5EF4-FFF2-40B4-BE49-F238E27FC236}">
              <a16:creationId xmlns:a16="http://schemas.microsoft.com/office/drawing/2014/main" id="{D2BBBFA0-3A57-4A9A-8C0F-6A6B99E911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10" name="Shape 3" hidden="1">
          <a:extLst>
            <a:ext uri="{FF2B5EF4-FFF2-40B4-BE49-F238E27FC236}">
              <a16:creationId xmlns:a16="http://schemas.microsoft.com/office/drawing/2014/main" id="{389DB3DB-ECD5-4BFE-8E3C-1EFCF7A6B9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11" name="Shape 3" hidden="1">
          <a:extLst>
            <a:ext uri="{FF2B5EF4-FFF2-40B4-BE49-F238E27FC236}">
              <a16:creationId xmlns:a16="http://schemas.microsoft.com/office/drawing/2014/main" id="{F3AAC345-8B95-4E24-AD2E-29ABFFFF2F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12" name="Shape 3" hidden="1">
          <a:extLst>
            <a:ext uri="{FF2B5EF4-FFF2-40B4-BE49-F238E27FC236}">
              <a16:creationId xmlns:a16="http://schemas.microsoft.com/office/drawing/2014/main" id="{6F4A31E1-51F1-4496-A544-5762C35152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13" name="Shape 3" hidden="1">
          <a:extLst>
            <a:ext uri="{FF2B5EF4-FFF2-40B4-BE49-F238E27FC236}">
              <a16:creationId xmlns:a16="http://schemas.microsoft.com/office/drawing/2014/main" id="{E804D9A9-2660-4A0A-B13C-5DDC1C2FD4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14" name="Shape 3" hidden="1">
          <a:extLst>
            <a:ext uri="{FF2B5EF4-FFF2-40B4-BE49-F238E27FC236}">
              <a16:creationId xmlns:a16="http://schemas.microsoft.com/office/drawing/2014/main" id="{639B2289-8285-46EF-A57D-EA80D56A6A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15" name="Shape 3" hidden="1">
          <a:extLst>
            <a:ext uri="{FF2B5EF4-FFF2-40B4-BE49-F238E27FC236}">
              <a16:creationId xmlns:a16="http://schemas.microsoft.com/office/drawing/2014/main" id="{50BA146C-6EBA-41AF-8C34-1FEA6D0800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16" name="Shape 3" hidden="1">
          <a:extLst>
            <a:ext uri="{FF2B5EF4-FFF2-40B4-BE49-F238E27FC236}">
              <a16:creationId xmlns:a16="http://schemas.microsoft.com/office/drawing/2014/main" id="{73BC5F47-189C-48BA-993D-DB1CCEA4CB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17" name="Shape 3" hidden="1">
          <a:extLst>
            <a:ext uri="{FF2B5EF4-FFF2-40B4-BE49-F238E27FC236}">
              <a16:creationId xmlns:a16="http://schemas.microsoft.com/office/drawing/2014/main" id="{80A2B9E9-2429-48CC-A477-C58D94D6A2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18" name="Shape 3" hidden="1">
          <a:extLst>
            <a:ext uri="{FF2B5EF4-FFF2-40B4-BE49-F238E27FC236}">
              <a16:creationId xmlns:a16="http://schemas.microsoft.com/office/drawing/2014/main" id="{5339A52A-2DCF-400A-BFEB-A7056006BC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19" name="Shape 3" hidden="1">
          <a:extLst>
            <a:ext uri="{FF2B5EF4-FFF2-40B4-BE49-F238E27FC236}">
              <a16:creationId xmlns:a16="http://schemas.microsoft.com/office/drawing/2014/main" id="{6F12003D-F3FC-442F-811C-6F19EA03F1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20" name="Shape 3" hidden="1">
          <a:extLst>
            <a:ext uri="{FF2B5EF4-FFF2-40B4-BE49-F238E27FC236}">
              <a16:creationId xmlns:a16="http://schemas.microsoft.com/office/drawing/2014/main" id="{C3141281-0981-4240-8D7F-97E4FDD83C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21" name="Shape 3" hidden="1">
          <a:extLst>
            <a:ext uri="{FF2B5EF4-FFF2-40B4-BE49-F238E27FC236}">
              <a16:creationId xmlns:a16="http://schemas.microsoft.com/office/drawing/2014/main" id="{4CDC0C7B-D5DF-4608-BD08-33618B6561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22" name="Shape 3" hidden="1">
          <a:extLst>
            <a:ext uri="{FF2B5EF4-FFF2-40B4-BE49-F238E27FC236}">
              <a16:creationId xmlns:a16="http://schemas.microsoft.com/office/drawing/2014/main" id="{BCF8B0E0-F912-4E9C-9E15-C09A6D4C29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23" name="Shape 3" hidden="1">
          <a:extLst>
            <a:ext uri="{FF2B5EF4-FFF2-40B4-BE49-F238E27FC236}">
              <a16:creationId xmlns:a16="http://schemas.microsoft.com/office/drawing/2014/main" id="{184FDC58-3354-43AC-AF07-0961166A53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24" name="Shape 3" hidden="1">
          <a:extLst>
            <a:ext uri="{FF2B5EF4-FFF2-40B4-BE49-F238E27FC236}">
              <a16:creationId xmlns:a16="http://schemas.microsoft.com/office/drawing/2014/main" id="{898AED22-EB9D-412E-8E54-D0563D03DD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25" name="Shape 3" hidden="1">
          <a:extLst>
            <a:ext uri="{FF2B5EF4-FFF2-40B4-BE49-F238E27FC236}">
              <a16:creationId xmlns:a16="http://schemas.microsoft.com/office/drawing/2014/main" id="{BB517859-8A6D-4510-82C8-59D53E8491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26" name="Shape 3" hidden="1">
          <a:extLst>
            <a:ext uri="{FF2B5EF4-FFF2-40B4-BE49-F238E27FC236}">
              <a16:creationId xmlns:a16="http://schemas.microsoft.com/office/drawing/2014/main" id="{970F55D9-1AFC-4F11-9010-EF0619AE25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27" name="Shape 3" hidden="1">
          <a:extLst>
            <a:ext uri="{FF2B5EF4-FFF2-40B4-BE49-F238E27FC236}">
              <a16:creationId xmlns:a16="http://schemas.microsoft.com/office/drawing/2014/main" id="{ECC69CE8-1231-4917-95C1-8E6FA42B34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28" name="Shape 3" hidden="1">
          <a:extLst>
            <a:ext uri="{FF2B5EF4-FFF2-40B4-BE49-F238E27FC236}">
              <a16:creationId xmlns:a16="http://schemas.microsoft.com/office/drawing/2014/main" id="{B4B5DF83-DB74-4FC4-BB52-83D36619D7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29" name="Shape 3" hidden="1">
          <a:extLst>
            <a:ext uri="{FF2B5EF4-FFF2-40B4-BE49-F238E27FC236}">
              <a16:creationId xmlns:a16="http://schemas.microsoft.com/office/drawing/2014/main" id="{6A3019EC-134E-45FD-BD5B-BDCE6367FB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30" name="Shape 3" hidden="1">
          <a:extLst>
            <a:ext uri="{FF2B5EF4-FFF2-40B4-BE49-F238E27FC236}">
              <a16:creationId xmlns:a16="http://schemas.microsoft.com/office/drawing/2014/main" id="{3E449A9D-187A-46A7-879C-2806C7167D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31" name="Shape 3" hidden="1">
          <a:extLst>
            <a:ext uri="{FF2B5EF4-FFF2-40B4-BE49-F238E27FC236}">
              <a16:creationId xmlns:a16="http://schemas.microsoft.com/office/drawing/2014/main" id="{625D375C-995E-4AA8-B9B7-D7186835BF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32" name="Shape 3" hidden="1">
          <a:extLst>
            <a:ext uri="{FF2B5EF4-FFF2-40B4-BE49-F238E27FC236}">
              <a16:creationId xmlns:a16="http://schemas.microsoft.com/office/drawing/2014/main" id="{64537EDE-E9D9-4771-9116-C8A693B23B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33" name="Shape 3" hidden="1">
          <a:extLst>
            <a:ext uri="{FF2B5EF4-FFF2-40B4-BE49-F238E27FC236}">
              <a16:creationId xmlns:a16="http://schemas.microsoft.com/office/drawing/2014/main" id="{B84E5592-4493-42BC-A6AF-D87CDFC803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34" name="Shape 3" hidden="1">
          <a:extLst>
            <a:ext uri="{FF2B5EF4-FFF2-40B4-BE49-F238E27FC236}">
              <a16:creationId xmlns:a16="http://schemas.microsoft.com/office/drawing/2014/main" id="{40E23FAD-3C81-46F0-985A-CA3CE476FB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35" name="Shape 3" hidden="1">
          <a:extLst>
            <a:ext uri="{FF2B5EF4-FFF2-40B4-BE49-F238E27FC236}">
              <a16:creationId xmlns:a16="http://schemas.microsoft.com/office/drawing/2014/main" id="{387A9EDC-7085-4DFC-ACA7-722BE43C65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36" name="Shape 3" hidden="1">
          <a:extLst>
            <a:ext uri="{FF2B5EF4-FFF2-40B4-BE49-F238E27FC236}">
              <a16:creationId xmlns:a16="http://schemas.microsoft.com/office/drawing/2014/main" id="{959E3EFE-5F09-40EC-99FD-C947185F10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37" name="Shape 3" hidden="1">
          <a:extLst>
            <a:ext uri="{FF2B5EF4-FFF2-40B4-BE49-F238E27FC236}">
              <a16:creationId xmlns:a16="http://schemas.microsoft.com/office/drawing/2014/main" id="{A2304EEA-1753-4E4A-8558-15E1B49026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38" name="Shape 3" hidden="1">
          <a:extLst>
            <a:ext uri="{FF2B5EF4-FFF2-40B4-BE49-F238E27FC236}">
              <a16:creationId xmlns:a16="http://schemas.microsoft.com/office/drawing/2014/main" id="{D4118E6F-7FAF-457C-9BAC-A1DB451AB0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39" name="Shape 3" hidden="1">
          <a:extLst>
            <a:ext uri="{FF2B5EF4-FFF2-40B4-BE49-F238E27FC236}">
              <a16:creationId xmlns:a16="http://schemas.microsoft.com/office/drawing/2014/main" id="{D684E2BA-B376-4851-9929-AD2954FDC2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40" name="Shape 3" hidden="1">
          <a:extLst>
            <a:ext uri="{FF2B5EF4-FFF2-40B4-BE49-F238E27FC236}">
              <a16:creationId xmlns:a16="http://schemas.microsoft.com/office/drawing/2014/main" id="{1CF003F0-2051-4E51-A450-555817E4FF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41" name="Shape 3" hidden="1">
          <a:extLst>
            <a:ext uri="{FF2B5EF4-FFF2-40B4-BE49-F238E27FC236}">
              <a16:creationId xmlns:a16="http://schemas.microsoft.com/office/drawing/2014/main" id="{4CCE8F04-DEAE-4139-9308-933675E676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42" name="Shape 3" hidden="1">
          <a:extLst>
            <a:ext uri="{FF2B5EF4-FFF2-40B4-BE49-F238E27FC236}">
              <a16:creationId xmlns:a16="http://schemas.microsoft.com/office/drawing/2014/main" id="{72460D58-2C3A-4525-BF64-29639B257D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43" name="Shape 3" hidden="1">
          <a:extLst>
            <a:ext uri="{FF2B5EF4-FFF2-40B4-BE49-F238E27FC236}">
              <a16:creationId xmlns:a16="http://schemas.microsoft.com/office/drawing/2014/main" id="{46F0EBD3-1F2A-4735-AA08-07A07FFD9B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44" name="Shape 3" hidden="1">
          <a:extLst>
            <a:ext uri="{FF2B5EF4-FFF2-40B4-BE49-F238E27FC236}">
              <a16:creationId xmlns:a16="http://schemas.microsoft.com/office/drawing/2014/main" id="{364E2D1E-6BAA-43F8-AE61-C64C650C1B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45" name="Shape 3" hidden="1">
          <a:extLst>
            <a:ext uri="{FF2B5EF4-FFF2-40B4-BE49-F238E27FC236}">
              <a16:creationId xmlns:a16="http://schemas.microsoft.com/office/drawing/2014/main" id="{52BD158D-E541-4431-97AB-AFEC3034A1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46" name="Shape 3" hidden="1">
          <a:extLst>
            <a:ext uri="{FF2B5EF4-FFF2-40B4-BE49-F238E27FC236}">
              <a16:creationId xmlns:a16="http://schemas.microsoft.com/office/drawing/2014/main" id="{2F4BC071-AF00-4FC6-96D6-6B23F6B6FF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47" name="Shape 3" hidden="1">
          <a:extLst>
            <a:ext uri="{FF2B5EF4-FFF2-40B4-BE49-F238E27FC236}">
              <a16:creationId xmlns:a16="http://schemas.microsoft.com/office/drawing/2014/main" id="{39EA1B7C-03B8-4674-B955-E521C0403D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48" name="Shape 3" hidden="1">
          <a:extLst>
            <a:ext uri="{FF2B5EF4-FFF2-40B4-BE49-F238E27FC236}">
              <a16:creationId xmlns:a16="http://schemas.microsoft.com/office/drawing/2014/main" id="{27763E39-E38D-47E2-A8BF-377DDC2676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49" name="Shape 3" hidden="1">
          <a:extLst>
            <a:ext uri="{FF2B5EF4-FFF2-40B4-BE49-F238E27FC236}">
              <a16:creationId xmlns:a16="http://schemas.microsoft.com/office/drawing/2014/main" id="{F13FF9CA-3C66-4CF4-BC41-764E5D4B53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50" name="Shape 3" hidden="1">
          <a:extLst>
            <a:ext uri="{FF2B5EF4-FFF2-40B4-BE49-F238E27FC236}">
              <a16:creationId xmlns:a16="http://schemas.microsoft.com/office/drawing/2014/main" id="{43540E5E-4E88-48F4-BFD9-5E4A83FC6C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51" name="Shape 3" hidden="1">
          <a:extLst>
            <a:ext uri="{FF2B5EF4-FFF2-40B4-BE49-F238E27FC236}">
              <a16:creationId xmlns:a16="http://schemas.microsoft.com/office/drawing/2014/main" id="{1E92179D-CCF5-4858-B3C1-5D1CED6D1B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52" name="Shape 3" hidden="1">
          <a:extLst>
            <a:ext uri="{FF2B5EF4-FFF2-40B4-BE49-F238E27FC236}">
              <a16:creationId xmlns:a16="http://schemas.microsoft.com/office/drawing/2014/main" id="{3817D240-1E4A-46A5-B660-C2D22F9208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53" name="Shape 3" hidden="1">
          <a:extLst>
            <a:ext uri="{FF2B5EF4-FFF2-40B4-BE49-F238E27FC236}">
              <a16:creationId xmlns:a16="http://schemas.microsoft.com/office/drawing/2014/main" id="{94E922E8-5C96-4D8E-A2B6-BAF15A843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54" name="Shape 3" hidden="1">
          <a:extLst>
            <a:ext uri="{FF2B5EF4-FFF2-40B4-BE49-F238E27FC236}">
              <a16:creationId xmlns:a16="http://schemas.microsoft.com/office/drawing/2014/main" id="{2459A3F4-3C42-428B-80CA-82BECFA024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55" name="Shape 3" hidden="1">
          <a:extLst>
            <a:ext uri="{FF2B5EF4-FFF2-40B4-BE49-F238E27FC236}">
              <a16:creationId xmlns:a16="http://schemas.microsoft.com/office/drawing/2014/main" id="{26F2D9D2-C814-48B1-A0EF-CB155A961E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56" name="Shape 3" hidden="1">
          <a:extLst>
            <a:ext uri="{FF2B5EF4-FFF2-40B4-BE49-F238E27FC236}">
              <a16:creationId xmlns:a16="http://schemas.microsoft.com/office/drawing/2014/main" id="{E941BCA9-DBC2-4DC5-A1B4-73B919CA4F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57" name="Shape 3" hidden="1">
          <a:extLst>
            <a:ext uri="{FF2B5EF4-FFF2-40B4-BE49-F238E27FC236}">
              <a16:creationId xmlns:a16="http://schemas.microsoft.com/office/drawing/2014/main" id="{39623166-0861-4B8B-81CF-D465F72031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58" name="Shape 3" hidden="1">
          <a:extLst>
            <a:ext uri="{FF2B5EF4-FFF2-40B4-BE49-F238E27FC236}">
              <a16:creationId xmlns:a16="http://schemas.microsoft.com/office/drawing/2014/main" id="{4BCBED44-260B-4947-BBC9-D69D84A8E9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59" name="Shape 3" hidden="1">
          <a:extLst>
            <a:ext uri="{FF2B5EF4-FFF2-40B4-BE49-F238E27FC236}">
              <a16:creationId xmlns:a16="http://schemas.microsoft.com/office/drawing/2014/main" id="{082FBA3E-C645-4EAC-9D93-9CDC8856A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60" name="Shape 3" hidden="1">
          <a:extLst>
            <a:ext uri="{FF2B5EF4-FFF2-40B4-BE49-F238E27FC236}">
              <a16:creationId xmlns:a16="http://schemas.microsoft.com/office/drawing/2014/main" id="{9B0BCB21-8B48-4F45-97D2-EB70C69DFB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61" name="Shape 3" hidden="1">
          <a:extLst>
            <a:ext uri="{FF2B5EF4-FFF2-40B4-BE49-F238E27FC236}">
              <a16:creationId xmlns:a16="http://schemas.microsoft.com/office/drawing/2014/main" id="{873F7F5E-8204-4C76-A648-90ACB2626A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62" name="Shape 3" hidden="1">
          <a:extLst>
            <a:ext uri="{FF2B5EF4-FFF2-40B4-BE49-F238E27FC236}">
              <a16:creationId xmlns:a16="http://schemas.microsoft.com/office/drawing/2014/main" id="{D633654E-D4DF-44DC-8298-F023A5908C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63" name="Shape 3" hidden="1">
          <a:extLst>
            <a:ext uri="{FF2B5EF4-FFF2-40B4-BE49-F238E27FC236}">
              <a16:creationId xmlns:a16="http://schemas.microsoft.com/office/drawing/2014/main" id="{8B46464C-3778-4881-AEBD-115D9DBBD1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64" name="Shape 3" hidden="1">
          <a:extLst>
            <a:ext uri="{FF2B5EF4-FFF2-40B4-BE49-F238E27FC236}">
              <a16:creationId xmlns:a16="http://schemas.microsoft.com/office/drawing/2014/main" id="{830C3613-E11C-4F99-8A9A-2EB9067F81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65" name="Shape 3" hidden="1">
          <a:extLst>
            <a:ext uri="{FF2B5EF4-FFF2-40B4-BE49-F238E27FC236}">
              <a16:creationId xmlns:a16="http://schemas.microsoft.com/office/drawing/2014/main" id="{A6E6118F-EA67-46A9-A36C-597B388015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66" name="Shape 3" hidden="1">
          <a:extLst>
            <a:ext uri="{FF2B5EF4-FFF2-40B4-BE49-F238E27FC236}">
              <a16:creationId xmlns:a16="http://schemas.microsoft.com/office/drawing/2014/main" id="{713D060B-EB86-41B3-88F5-3F561DC044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67" name="Shape 3" hidden="1">
          <a:extLst>
            <a:ext uri="{FF2B5EF4-FFF2-40B4-BE49-F238E27FC236}">
              <a16:creationId xmlns:a16="http://schemas.microsoft.com/office/drawing/2014/main" id="{54ED7BC4-104B-4B59-B2A7-DA5D81C1D5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68" name="Shape 3" hidden="1">
          <a:extLst>
            <a:ext uri="{FF2B5EF4-FFF2-40B4-BE49-F238E27FC236}">
              <a16:creationId xmlns:a16="http://schemas.microsoft.com/office/drawing/2014/main" id="{4F4C1228-749D-4A74-9C79-ECB5FA7AD7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69" name="Shape 3" hidden="1">
          <a:extLst>
            <a:ext uri="{FF2B5EF4-FFF2-40B4-BE49-F238E27FC236}">
              <a16:creationId xmlns:a16="http://schemas.microsoft.com/office/drawing/2014/main" id="{39B8A452-17AD-49EE-B900-33CB08BD39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70" name="Shape 3" hidden="1">
          <a:extLst>
            <a:ext uri="{FF2B5EF4-FFF2-40B4-BE49-F238E27FC236}">
              <a16:creationId xmlns:a16="http://schemas.microsoft.com/office/drawing/2014/main" id="{7BF30417-51A2-46A6-8524-7EA708658F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71" name="Shape 3" hidden="1">
          <a:extLst>
            <a:ext uri="{FF2B5EF4-FFF2-40B4-BE49-F238E27FC236}">
              <a16:creationId xmlns:a16="http://schemas.microsoft.com/office/drawing/2014/main" id="{B9A792E3-A995-4B7C-B47A-6F4FD91864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72" name="Shape 3" hidden="1">
          <a:extLst>
            <a:ext uri="{FF2B5EF4-FFF2-40B4-BE49-F238E27FC236}">
              <a16:creationId xmlns:a16="http://schemas.microsoft.com/office/drawing/2014/main" id="{27744DBA-025E-457A-B6DD-778EE4073E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73" name="Shape 3" hidden="1">
          <a:extLst>
            <a:ext uri="{FF2B5EF4-FFF2-40B4-BE49-F238E27FC236}">
              <a16:creationId xmlns:a16="http://schemas.microsoft.com/office/drawing/2014/main" id="{AB6B6DC3-81A5-4149-9597-A6AA275E5F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74" name="Shape 3" hidden="1">
          <a:extLst>
            <a:ext uri="{FF2B5EF4-FFF2-40B4-BE49-F238E27FC236}">
              <a16:creationId xmlns:a16="http://schemas.microsoft.com/office/drawing/2014/main" id="{DB6A1A79-3B6B-4492-8DD2-2040124BFF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75" name="Shape 3" hidden="1">
          <a:extLst>
            <a:ext uri="{FF2B5EF4-FFF2-40B4-BE49-F238E27FC236}">
              <a16:creationId xmlns:a16="http://schemas.microsoft.com/office/drawing/2014/main" id="{EF13F8BF-5599-4311-8161-1CCBFAAA72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76" name="Shape 3" hidden="1">
          <a:extLst>
            <a:ext uri="{FF2B5EF4-FFF2-40B4-BE49-F238E27FC236}">
              <a16:creationId xmlns:a16="http://schemas.microsoft.com/office/drawing/2014/main" id="{782AEE4E-0FC4-47A8-98CB-19A9ED80D0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77" name="Shape 3" hidden="1">
          <a:extLst>
            <a:ext uri="{FF2B5EF4-FFF2-40B4-BE49-F238E27FC236}">
              <a16:creationId xmlns:a16="http://schemas.microsoft.com/office/drawing/2014/main" id="{A39845C2-9F18-44A8-89C1-634FCFD3B2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78" name="Shape 3" hidden="1">
          <a:extLst>
            <a:ext uri="{FF2B5EF4-FFF2-40B4-BE49-F238E27FC236}">
              <a16:creationId xmlns:a16="http://schemas.microsoft.com/office/drawing/2014/main" id="{81988576-E3C6-48C3-950E-704349B84B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79" name="Shape 3" hidden="1">
          <a:extLst>
            <a:ext uri="{FF2B5EF4-FFF2-40B4-BE49-F238E27FC236}">
              <a16:creationId xmlns:a16="http://schemas.microsoft.com/office/drawing/2014/main" id="{AFC759D4-68DE-4836-BA41-75826A7658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80" name="Shape 3" hidden="1">
          <a:extLst>
            <a:ext uri="{FF2B5EF4-FFF2-40B4-BE49-F238E27FC236}">
              <a16:creationId xmlns:a16="http://schemas.microsoft.com/office/drawing/2014/main" id="{37B059D9-26C6-4831-B002-44BBE257E5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81" name="Shape 3" hidden="1">
          <a:extLst>
            <a:ext uri="{FF2B5EF4-FFF2-40B4-BE49-F238E27FC236}">
              <a16:creationId xmlns:a16="http://schemas.microsoft.com/office/drawing/2014/main" id="{CB5D4022-DD39-432B-A2D4-0CDB10EA79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82" name="Shape 3" hidden="1">
          <a:extLst>
            <a:ext uri="{FF2B5EF4-FFF2-40B4-BE49-F238E27FC236}">
              <a16:creationId xmlns:a16="http://schemas.microsoft.com/office/drawing/2014/main" id="{D5EA5345-283B-46C8-AAA2-11A95417E6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83" name="Shape 3" hidden="1">
          <a:extLst>
            <a:ext uri="{FF2B5EF4-FFF2-40B4-BE49-F238E27FC236}">
              <a16:creationId xmlns:a16="http://schemas.microsoft.com/office/drawing/2014/main" id="{76505EDC-2EF5-4189-83C2-2486DC6A23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84" name="Shape 3" hidden="1">
          <a:extLst>
            <a:ext uri="{FF2B5EF4-FFF2-40B4-BE49-F238E27FC236}">
              <a16:creationId xmlns:a16="http://schemas.microsoft.com/office/drawing/2014/main" id="{DAD52025-291C-4313-B936-FD85B824F3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85" name="Shape 3" hidden="1">
          <a:extLst>
            <a:ext uri="{FF2B5EF4-FFF2-40B4-BE49-F238E27FC236}">
              <a16:creationId xmlns:a16="http://schemas.microsoft.com/office/drawing/2014/main" id="{6B1B7289-BB76-4878-80CC-7D40711D27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86" name="Shape 3" hidden="1">
          <a:extLst>
            <a:ext uri="{FF2B5EF4-FFF2-40B4-BE49-F238E27FC236}">
              <a16:creationId xmlns:a16="http://schemas.microsoft.com/office/drawing/2014/main" id="{28DAAA3A-F2E5-4C4E-9888-62F82FF353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87" name="Shape 3" hidden="1">
          <a:extLst>
            <a:ext uri="{FF2B5EF4-FFF2-40B4-BE49-F238E27FC236}">
              <a16:creationId xmlns:a16="http://schemas.microsoft.com/office/drawing/2014/main" id="{3700B19E-BA53-4C3E-9D94-85C649B7D8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88" name="Shape 3" hidden="1">
          <a:extLst>
            <a:ext uri="{FF2B5EF4-FFF2-40B4-BE49-F238E27FC236}">
              <a16:creationId xmlns:a16="http://schemas.microsoft.com/office/drawing/2014/main" id="{20D4308D-1103-4F48-91FE-FD94A1B336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89" name="Shape 3" hidden="1">
          <a:extLst>
            <a:ext uri="{FF2B5EF4-FFF2-40B4-BE49-F238E27FC236}">
              <a16:creationId xmlns:a16="http://schemas.microsoft.com/office/drawing/2014/main" id="{A62EE18F-7E1D-4C72-890A-E3576B1CBD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90" name="Shape 3" hidden="1">
          <a:extLst>
            <a:ext uri="{FF2B5EF4-FFF2-40B4-BE49-F238E27FC236}">
              <a16:creationId xmlns:a16="http://schemas.microsoft.com/office/drawing/2014/main" id="{FC135E48-7A74-4EA6-8F92-F2AB8AE59F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91" name="Shape 3" hidden="1">
          <a:extLst>
            <a:ext uri="{FF2B5EF4-FFF2-40B4-BE49-F238E27FC236}">
              <a16:creationId xmlns:a16="http://schemas.microsoft.com/office/drawing/2014/main" id="{8942A1F1-E5AD-42AB-B814-0CFCD70676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92" name="Shape 3" hidden="1">
          <a:extLst>
            <a:ext uri="{FF2B5EF4-FFF2-40B4-BE49-F238E27FC236}">
              <a16:creationId xmlns:a16="http://schemas.microsoft.com/office/drawing/2014/main" id="{E30EAE25-5B2B-4BCD-A2A8-EA98EFEEE5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93" name="Shape 3" hidden="1">
          <a:extLst>
            <a:ext uri="{FF2B5EF4-FFF2-40B4-BE49-F238E27FC236}">
              <a16:creationId xmlns:a16="http://schemas.microsoft.com/office/drawing/2014/main" id="{66100F11-806B-46C4-8249-024B51906C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94" name="Shape 3" hidden="1">
          <a:extLst>
            <a:ext uri="{FF2B5EF4-FFF2-40B4-BE49-F238E27FC236}">
              <a16:creationId xmlns:a16="http://schemas.microsoft.com/office/drawing/2014/main" id="{D667F5D1-95C4-49A3-B720-115DD01EF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95" name="Shape 3" hidden="1">
          <a:extLst>
            <a:ext uri="{FF2B5EF4-FFF2-40B4-BE49-F238E27FC236}">
              <a16:creationId xmlns:a16="http://schemas.microsoft.com/office/drawing/2014/main" id="{F1E3F4D0-5613-469E-BFDF-6D5494A4E3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96" name="Shape 3" hidden="1">
          <a:extLst>
            <a:ext uri="{FF2B5EF4-FFF2-40B4-BE49-F238E27FC236}">
              <a16:creationId xmlns:a16="http://schemas.microsoft.com/office/drawing/2014/main" id="{A25D87D6-526B-4DBE-9BED-EB1D2F6CC6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97" name="Shape 3" hidden="1">
          <a:extLst>
            <a:ext uri="{FF2B5EF4-FFF2-40B4-BE49-F238E27FC236}">
              <a16:creationId xmlns:a16="http://schemas.microsoft.com/office/drawing/2014/main" id="{6E4C2273-6F06-4900-8A8E-22059CFBAA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98" name="Shape 3" hidden="1">
          <a:extLst>
            <a:ext uri="{FF2B5EF4-FFF2-40B4-BE49-F238E27FC236}">
              <a16:creationId xmlns:a16="http://schemas.microsoft.com/office/drawing/2014/main" id="{04ECC7CB-0937-4981-A860-4F95D87D71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99" name="Shape 3" hidden="1">
          <a:extLst>
            <a:ext uri="{FF2B5EF4-FFF2-40B4-BE49-F238E27FC236}">
              <a16:creationId xmlns:a16="http://schemas.microsoft.com/office/drawing/2014/main" id="{4776DC0D-7672-44F8-8DEB-5706FD8F40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00" name="Shape 3" hidden="1">
          <a:extLst>
            <a:ext uri="{FF2B5EF4-FFF2-40B4-BE49-F238E27FC236}">
              <a16:creationId xmlns:a16="http://schemas.microsoft.com/office/drawing/2014/main" id="{9AAA7323-578F-4C95-B8F5-858ED4429B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01" name="Shape 3" hidden="1">
          <a:extLst>
            <a:ext uri="{FF2B5EF4-FFF2-40B4-BE49-F238E27FC236}">
              <a16:creationId xmlns:a16="http://schemas.microsoft.com/office/drawing/2014/main" id="{9D8F8A23-FD99-421D-8C7D-95C734C5B4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02" name="Shape 3" hidden="1">
          <a:extLst>
            <a:ext uri="{FF2B5EF4-FFF2-40B4-BE49-F238E27FC236}">
              <a16:creationId xmlns:a16="http://schemas.microsoft.com/office/drawing/2014/main" id="{7B604F22-7E82-4395-90CD-B9FEEE033E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03" name="Shape 3" hidden="1">
          <a:extLst>
            <a:ext uri="{FF2B5EF4-FFF2-40B4-BE49-F238E27FC236}">
              <a16:creationId xmlns:a16="http://schemas.microsoft.com/office/drawing/2014/main" id="{9AD5410B-BA20-47E8-9FB8-A0062D8B4E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04" name="Shape 3" hidden="1">
          <a:extLst>
            <a:ext uri="{FF2B5EF4-FFF2-40B4-BE49-F238E27FC236}">
              <a16:creationId xmlns:a16="http://schemas.microsoft.com/office/drawing/2014/main" id="{30879685-02C6-4376-A56B-A363166AC6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05" name="Shape 3" hidden="1">
          <a:extLst>
            <a:ext uri="{FF2B5EF4-FFF2-40B4-BE49-F238E27FC236}">
              <a16:creationId xmlns:a16="http://schemas.microsoft.com/office/drawing/2014/main" id="{DC407983-4FA2-4259-9903-E8D38FEF27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06" name="Shape 3" hidden="1">
          <a:extLst>
            <a:ext uri="{FF2B5EF4-FFF2-40B4-BE49-F238E27FC236}">
              <a16:creationId xmlns:a16="http://schemas.microsoft.com/office/drawing/2014/main" id="{562C2651-2166-4271-8525-02CF035026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07" name="Shape 3" hidden="1">
          <a:extLst>
            <a:ext uri="{FF2B5EF4-FFF2-40B4-BE49-F238E27FC236}">
              <a16:creationId xmlns:a16="http://schemas.microsoft.com/office/drawing/2014/main" id="{1CF369CA-74A0-48F3-82D5-B1DC55F44A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08" name="Shape 3" hidden="1">
          <a:extLst>
            <a:ext uri="{FF2B5EF4-FFF2-40B4-BE49-F238E27FC236}">
              <a16:creationId xmlns:a16="http://schemas.microsoft.com/office/drawing/2014/main" id="{B2762E7D-AFCF-473B-9B89-3E7DA2508E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09" name="Shape 3" hidden="1">
          <a:extLst>
            <a:ext uri="{FF2B5EF4-FFF2-40B4-BE49-F238E27FC236}">
              <a16:creationId xmlns:a16="http://schemas.microsoft.com/office/drawing/2014/main" id="{F9811A17-B606-4922-9E36-E3539899A0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10" name="Shape 3" hidden="1">
          <a:extLst>
            <a:ext uri="{FF2B5EF4-FFF2-40B4-BE49-F238E27FC236}">
              <a16:creationId xmlns:a16="http://schemas.microsoft.com/office/drawing/2014/main" id="{B0754F03-6EA6-4C77-B0FA-6D7D76654F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11" name="Shape 3" hidden="1">
          <a:extLst>
            <a:ext uri="{FF2B5EF4-FFF2-40B4-BE49-F238E27FC236}">
              <a16:creationId xmlns:a16="http://schemas.microsoft.com/office/drawing/2014/main" id="{2093BB60-8155-47A2-BE91-0870EC3936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12" name="Shape 3" hidden="1">
          <a:extLst>
            <a:ext uri="{FF2B5EF4-FFF2-40B4-BE49-F238E27FC236}">
              <a16:creationId xmlns:a16="http://schemas.microsoft.com/office/drawing/2014/main" id="{A22F4E47-829B-43B2-A33A-B60E38D44F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13" name="Shape 3" hidden="1">
          <a:extLst>
            <a:ext uri="{FF2B5EF4-FFF2-40B4-BE49-F238E27FC236}">
              <a16:creationId xmlns:a16="http://schemas.microsoft.com/office/drawing/2014/main" id="{36BA65FA-E9FC-40C6-8891-CE2D286ED9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14" name="Shape 3" hidden="1">
          <a:extLst>
            <a:ext uri="{FF2B5EF4-FFF2-40B4-BE49-F238E27FC236}">
              <a16:creationId xmlns:a16="http://schemas.microsoft.com/office/drawing/2014/main" id="{618C3694-F927-432C-BF11-655AB7AFEC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15" name="Shape 3" hidden="1">
          <a:extLst>
            <a:ext uri="{FF2B5EF4-FFF2-40B4-BE49-F238E27FC236}">
              <a16:creationId xmlns:a16="http://schemas.microsoft.com/office/drawing/2014/main" id="{CC436A75-AECB-4344-832D-312F312DCC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16" name="Shape 3" hidden="1">
          <a:extLst>
            <a:ext uri="{FF2B5EF4-FFF2-40B4-BE49-F238E27FC236}">
              <a16:creationId xmlns:a16="http://schemas.microsoft.com/office/drawing/2014/main" id="{AFD7C9AB-1058-4DFF-9358-19478DF087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17" name="Shape 3" hidden="1">
          <a:extLst>
            <a:ext uri="{FF2B5EF4-FFF2-40B4-BE49-F238E27FC236}">
              <a16:creationId xmlns:a16="http://schemas.microsoft.com/office/drawing/2014/main" id="{66105547-8CD9-478D-A77B-6234D8E280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18" name="Shape 3" hidden="1">
          <a:extLst>
            <a:ext uri="{FF2B5EF4-FFF2-40B4-BE49-F238E27FC236}">
              <a16:creationId xmlns:a16="http://schemas.microsoft.com/office/drawing/2014/main" id="{642CC531-52C4-484C-BCB6-9B63A42002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19" name="Shape 3" hidden="1">
          <a:extLst>
            <a:ext uri="{FF2B5EF4-FFF2-40B4-BE49-F238E27FC236}">
              <a16:creationId xmlns:a16="http://schemas.microsoft.com/office/drawing/2014/main" id="{D651B55C-F0B1-4A31-BCD9-A1DBF87D09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20" name="Shape 3" hidden="1">
          <a:extLst>
            <a:ext uri="{FF2B5EF4-FFF2-40B4-BE49-F238E27FC236}">
              <a16:creationId xmlns:a16="http://schemas.microsoft.com/office/drawing/2014/main" id="{5FE06913-303E-4B1A-8EE8-4EAB32700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21" name="Shape 3" hidden="1">
          <a:extLst>
            <a:ext uri="{FF2B5EF4-FFF2-40B4-BE49-F238E27FC236}">
              <a16:creationId xmlns:a16="http://schemas.microsoft.com/office/drawing/2014/main" id="{8C3ED0C5-D5BB-47AE-9517-07FFD12204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22" name="Shape 3" hidden="1">
          <a:extLst>
            <a:ext uri="{FF2B5EF4-FFF2-40B4-BE49-F238E27FC236}">
              <a16:creationId xmlns:a16="http://schemas.microsoft.com/office/drawing/2014/main" id="{204A8D40-F022-4574-A905-0A36767F4D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23" name="Shape 3" hidden="1">
          <a:extLst>
            <a:ext uri="{FF2B5EF4-FFF2-40B4-BE49-F238E27FC236}">
              <a16:creationId xmlns:a16="http://schemas.microsoft.com/office/drawing/2014/main" id="{6FC4D069-19D9-441F-8184-6CBF1CD44B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24" name="Shape 3" hidden="1">
          <a:extLst>
            <a:ext uri="{FF2B5EF4-FFF2-40B4-BE49-F238E27FC236}">
              <a16:creationId xmlns:a16="http://schemas.microsoft.com/office/drawing/2014/main" id="{CB0A5C58-EA1C-4EB5-B905-A3C13073B4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25" name="Shape 3" hidden="1">
          <a:extLst>
            <a:ext uri="{FF2B5EF4-FFF2-40B4-BE49-F238E27FC236}">
              <a16:creationId xmlns:a16="http://schemas.microsoft.com/office/drawing/2014/main" id="{E1AE210C-FA49-4A2B-B94E-0463494862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26" name="Shape 3" hidden="1">
          <a:extLst>
            <a:ext uri="{FF2B5EF4-FFF2-40B4-BE49-F238E27FC236}">
              <a16:creationId xmlns:a16="http://schemas.microsoft.com/office/drawing/2014/main" id="{F2010726-B114-4222-9A12-74B3C9C2E3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27" name="Shape 3" hidden="1">
          <a:extLst>
            <a:ext uri="{FF2B5EF4-FFF2-40B4-BE49-F238E27FC236}">
              <a16:creationId xmlns:a16="http://schemas.microsoft.com/office/drawing/2014/main" id="{51D16CEF-CC94-4702-BE89-AB0548EE89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28" name="Shape 3" hidden="1">
          <a:extLst>
            <a:ext uri="{FF2B5EF4-FFF2-40B4-BE49-F238E27FC236}">
              <a16:creationId xmlns:a16="http://schemas.microsoft.com/office/drawing/2014/main" id="{9436A3F3-AB12-421D-85F0-5C9EC29D48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29" name="Shape 3" hidden="1">
          <a:extLst>
            <a:ext uri="{FF2B5EF4-FFF2-40B4-BE49-F238E27FC236}">
              <a16:creationId xmlns:a16="http://schemas.microsoft.com/office/drawing/2014/main" id="{1D27E44A-3F2F-418A-87E0-94EB06ADF0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30" name="Shape 3" hidden="1">
          <a:extLst>
            <a:ext uri="{FF2B5EF4-FFF2-40B4-BE49-F238E27FC236}">
              <a16:creationId xmlns:a16="http://schemas.microsoft.com/office/drawing/2014/main" id="{3B2D09D8-C221-42CB-AB18-875D7D8815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31" name="Shape 3" hidden="1">
          <a:extLst>
            <a:ext uri="{FF2B5EF4-FFF2-40B4-BE49-F238E27FC236}">
              <a16:creationId xmlns:a16="http://schemas.microsoft.com/office/drawing/2014/main" id="{2C02A875-BF44-487C-B306-565A5300F2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32" name="Shape 3" hidden="1">
          <a:extLst>
            <a:ext uri="{FF2B5EF4-FFF2-40B4-BE49-F238E27FC236}">
              <a16:creationId xmlns:a16="http://schemas.microsoft.com/office/drawing/2014/main" id="{F07D56CE-420B-46EE-AFAD-1E9C816A68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33" name="Shape 3" hidden="1">
          <a:extLst>
            <a:ext uri="{FF2B5EF4-FFF2-40B4-BE49-F238E27FC236}">
              <a16:creationId xmlns:a16="http://schemas.microsoft.com/office/drawing/2014/main" id="{85A98DA7-1D0C-4B5E-AFFE-F91DA2A356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34" name="Shape 3" hidden="1">
          <a:extLst>
            <a:ext uri="{FF2B5EF4-FFF2-40B4-BE49-F238E27FC236}">
              <a16:creationId xmlns:a16="http://schemas.microsoft.com/office/drawing/2014/main" id="{B6D1C180-FF1A-4671-82EC-3434D7E60D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35" name="Shape 3" hidden="1">
          <a:extLst>
            <a:ext uri="{FF2B5EF4-FFF2-40B4-BE49-F238E27FC236}">
              <a16:creationId xmlns:a16="http://schemas.microsoft.com/office/drawing/2014/main" id="{2DC6D206-E3DC-47E6-A4DE-F6113050A6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36" name="Shape 3" hidden="1">
          <a:extLst>
            <a:ext uri="{FF2B5EF4-FFF2-40B4-BE49-F238E27FC236}">
              <a16:creationId xmlns:a16="http://schemas.microsoft.com/office/drawing/2014/main" id="{586CE92D-682C-4B84-912D-BD696CCD3D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37" name="Shape 3" hidden="1">
          <a:extLst>
            <a:ext uri="{FF2B5EF4-FFF2-40B4-BE49-F238E27FC236}">
              <a16:creationId xmlns:a16="http://schemas.microsoft.com/office/drawing/2014/main" id="{0A4889C9-B353-4D77-994B-92FB5BB8BE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38" name="Shape 3" hidden="1">
          <a:extLst>
            <a:ext uri="{FF2B5EF4-FFF2-40B4-BE49-F238E27FC236}">
              <a16:creationId xmlns:a16="http://schemas.microsoft.com/office/drawing/2014/main" id="{0D35F9C3-1B2E-455A-8D0B-A0625B0857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39" name="Shape 3" hidden="1">
          <a:extLst>
            <a:ext uri="{FF2B5EF4-FFF2-40B4-BE49-F238E27FC236}">
              <a16:creationId xmlns:a16="http://schemas.microsoft.com/office/drawing/2014/main" id="{8EB73F5F-FDE6-488E-BD49-D26FB71573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40" name="Shape 3" hidden="1">
          <a:extLst>
            <a:ext uri="{FF2B5EF4-FFF2-40B4-BE49-F238E27FC236}">
              <a16:creationId xmlns:a16="http://schemas.microsoft.com/office/drawing/2014/main" id="{46445074-7F83-4377-A289-96D811319D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41" name="Shape 3" hidden="1">
          <a:extLst>
            <a:ext uri="{FF2B5EF4-FFF2-40B4-BE49-F238E27FC236}">
              <a16:creationId xmlns:a16="http://schemas.microsoft.com/office/drawing/2014/main" id="{260AE228-A4C0-4CF3-AFCE-0CC37F2BB0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42" name="Shape 3" hidden="1">
          <a:extLst>
            <a:ext uri="{FF2B5EF4-FFF2-40B4-BE49-F238E27FC236}">
              <a16:creationId xmlns:a16="http://schemas.microsoft.com/office/drawing/2014/main" id="{6F1EFF2F-BC34-40AE-ADC7-876CB6F0C8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43" name="Shape 3" hidden="1">
          <a:extLst>
            <a:ext uri="{FF2B5EF4-FFF2-40B4-BE49-F238E27FC236}">
              <a16:creationId xmlns:a16="http://schemas.microsoft.com/office/drawing/2014/main" id="{E3B13BBE-C770-4B32-A85A-80E03109B5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44" name="Shape 3" hidden="1">
          <a:extLst>
            <a:ext uri="{FF2B5EF4-FFF2-40B4-BE49-F238E27FC236}">
              <a16:creationId xmlns:a16="http://schemas.microsoft.com/office/drawing/2014/main" id="{C9F364FF-58C5-4D1F-B909-2F6FC9D60B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45" name="Shape 3" hidden="1">
          <a:extLst>
            <a:ext uri="{FF2B5EF4-FFF2-40B4-BE49-F238E27FC236}">
              <a16:creationId xmlns:a16="http://schemas.microsoft.com/office/drawing/2014/main" id="{832EAA55-97B5-4E16-A116-F041D266C5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46" name="Shape 3" hidden="1">
          <a:extLst>
            <a:ext uri="{FF2B5EF4-FFF2-40B4-BE49-F238E27FC236}">
              <a16:creationId xmlns:a16="http://schemas.microsoft.com/office/drawing/2014/main" id="{E0685209-019D-4C6B-888C-4FE63BC4FC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47" name="Shape 3" hidden="1">
          <a:extLst>
            <a:ext uri="{FF2B5EF4-FFF2-40B4-BE49-F238E27FC236}">
              <a16:creationId xmlns:a16="http://schemas.microsoft.com/office/drawing/2014/main" id="{E69B94C1-323C-4BEB-A391-C6610E14DD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48" name="Shape 3" hidden="1">
          <a:extLst>
            <a:ext uri="{FF2B5EF4-FFF2-40B4-BE49-F238E27FC236}">
              <a16:creationId xmlns:a16="http://schemas.microsoft.com/office/drawing/2014/main" id="{D7F969E8-E5E3-46F2-B877-189D632F01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49" name="Shape 3" hidden="1">
          <a:extLst>
            <a:ext uri="{FF2B5EF4-FFF2-40B4-BE49-F238E27FC236}">
              <a16:creationId xmlns:a16="http://schemas.microsoft.com/office/drawing/2014/main" id="{28B93703-029F-40C1-B24F-B4E592C3E3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50" name="Shape 3" hidden="1">
          <a:extLst>
            <a:ext uri="{FF2B5EF4-FFF2-40B4-BE49-F238E27FC236}">
              <a16:creationId xmlns:a16="http://schemas.microsoft.com/office/drawing/2014/main" id="{AFECF0A7-BF7E-497C-BC97-6324D5634B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51" name="Shape 3" hidden="1">
          <a:extLst>
            <a:ext uri="{FF2B5EF4-FFF2-40B4-BE49-F238E27FC236}">
              <a16:creationId xmlns:a16="http://schemas.microsoft.com/office/drawing/2014/main" id="{D8416D6C-9274-495B-9781-A91CF9872D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52" name="Shape 3" hidden="1">
          <a:extLst>
            <a:ext uri="{FF2B5EF4-FFF2-40B4-BE49-F238E27FC236}">
              <a16:creationId xmlns:a16="http://schemas.microsoft.com/office/drawing/2014/main" id="{50F4B6D6-D477-4F19-B2F5-A591063C02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53" name="Shape 3" hidden="1">
          <a:extLst>
            <a:ext uri="{FF2B5EF4-FFF2-40B4-BE49-F238E27FC236}">
              <a16:creationId xmlns:a16="http://schemas.microsoft.com/office/drawing/2014/main" id="{61B8FFD8-30B2-460B-86F5-8BD4AC30AE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54" name="Shape 3" hidden="1">
          <a:extLst>
            <a:ext uri="{FF2B5EF4-FFF2-40B4-BE49-F238E27FC236}">
              <a16:creationId xmlns:a16="http://schemas.microsoft.com/office/drawing/2014/main" id="{BD8407B6-F70E-4F4D-B0CC-9F5FA63780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55" name="Shape 3" hidden="1">
          <a:extLst>
            <a:ext uri="{FF2B5EF4-FFF2-40B4-BE49-F238E27FC236}">
              <a16:creationId xmlns:a16="http://schemas.microsoft.com/office/drawing/2014/main" id="{A7BCA320-4EF6-4BFF-BF84-89BEC5936B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56" name="Shape 3" hidden="1">
          <a:extLst>
            <a:ext uri="{FF2B5EF4-FFF2-40B4-BE49-F238E27FC236}">
              <a16:creationId xmlns:a16="http://schemas.microsoft.com/office/drawing/2014/main" id="{69A1CAF5-55D5-41FB-8835-AA6B06FED4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57" name="Shape 3" hidden="1">
          <a:extLst>
            <a:ext uri="{FF2B5EF4-FFF2-40B4-BE49-F238E27FC236}">
              <a16:creationId xmlns:a16="http://schemas.microsoft.com/office/drawing/2014/main" id="{2C32BD8B-1A6A-4C65-AFBC-09C7984291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58" name="Shape 3" hidden="1">
          <a:extLst>
            <a:ext uri="{FF2B5EF4-FFF2-40B4-BE49-F238E27FC236}">
              <a16:creationId xmlns:a16="http://schemas.microsoft.com/office/drawing/2014/main" id="{AB4F5039-31BA-4397-A7EF-E10D7FF540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59" name="Shape 3" hidden="1">
          <a:extLst>
            <a:ext uri="{FF2B5EF4-FFF2-40B4-BE49-F238E27FC236}">
              <a16:creationId xmlns:a16="http://schemas.microsoft.com/office/drawing/2014/main" id="{66F69853-7F7A-428B-AF03-C659E8FA7B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60" name="Shape 3" hidden="1">
          <a:extLst>
            <a:ext uri="{FF2B5EF4-FFF2-40B4-BE49-F238E27FC236}">
              <a16:creationId xmlns:a16="http://schemas.microsoft.com/office/drawing/2014/main" id="{59142411-4265-46BA-83FA-4E52D49502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61" name="Shape 3" hidden="1">
          <a:extLst>
            <a:ext uri="{FF2B5EF4-FFF2-40B4-BE49-F238E27FC236}">
              <a16:creationId xmlns:a16="http://schemas.microsoft.com/office/drawing/2014/main" id="{74586A33-9667-4B70-82B8-276F703118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62" name="Shape 3" hidden="1">
          <a:extLst>
            <a:ext uri="{FF2B5EF4-FFF2-40B4-BE49-F238E27FC236}">
              <a16:creationId xmlns:a16="http://schemas.microsoft.com/office/drawing/2014/main" id="{2C93CEDD-4868-47DC-8FBB-999830DEE1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63" name="Shape 3" hidden="1">
          <a:extLst>
            <a:ext uri="{FF2B5EF4-FFF2-40B4-BE49-F238E27FC236}">
              <a16:creationId xmlns:a16="http://schemas.microsoft.com/office/drawing/2014/main" id="{6A4AF89E-A09F-412E-B2CE-55B770D957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64" name="Shape 3" hidden="1">
          <a:extLst>
            <a:ext uri="{FF2B5EF4-FFF2-40B4-BE49-F238E27FC236}">
              <a16:creationId xmlns:a16="http://schemas.microsoft.com/office/drawing/2014/main" id="{E1D05D0C-B78F-47B2-BD34-4FDC2FC442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65" name="Shape 3" hidden="1">
          <a:extLst>
            <a:ext uri="{FF2B5EF4-FFF2-40B4-BE49-F238E27FC236}">
              <a16:creationId xmlns:a16="http://schemas.microsoft.com/office/drawing/2014/main" id="{9AE310E7-4278-4E18-8E00-C50D9CC3C6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66" name="Shape 3" hidden="1">
          <a:extLst>
            <a:ext uri="{FF2B5EF4-FFF2-40B4-BE49-F238E27FC236}">
              <a16:creationId xmlns:a16="http://schemas.microsoft.com/office/drawing/2014/main" id="{725D8627-02AA-4E16-9BDD-6F54A4AB30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67" name="Shape 3" hidden="1">
          <a:extLst>
            <a:ext uri="{FF2B5EF4-FFF2-40B4-BE49-F238E27FC236}">
              <a16:creationId xmlns:a16="http://schemas.microsoft.com/office/drawing/2014/main" id="{22C6A6F7-B1C2-45EF-9522-A684787F7A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68" name="Shape 3" hidden="1">
          <a:extLst>
            <a:ext uri="{FF2B5EF4-FFF2-40B4-BE49-F238E27FC236}">
              <a16:creationId xmlns:a16="http://schemas.microsoft.com/office/drawing/2014/main" id="{21D0F586-0E57-4B85-83ED-3818645A05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69" name="Shape 3" hidden="1">
          <a:extLst>
            <a:ext uri="{FF2B5EF4-FFF2-40B4-BE49-F238E27FC236}">
              <a16:creationId xmlns:a16="http://schemas.microsoft.com/office/drawing/2014/main" id="{E6813ED8-E830-4BCE-8A73-48D9CF9273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70" name="Shape 3" hidden="1">
          <a:extLst>
            <a:ext uri="{FF2B5EF4-FFF2-40B4-BE49-F238E27FC236}">
              <a16:creationId xmlns:a16="http://schemas.microsoft.com/office/drawing/2014/main" id="{0621252D-4FBA-48F5-86B1-37E24FD5EB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71" name="Shape 3" hidden="1">
          <a:extLst>
            <a:ext uri="{FF2B5EF4-FFF2-40B4-BE49-F238E27FC236}">
              <a16:creationId xmlns:a16="http://schemas.microsoft.com/office/drawing/2014/main" id="{9E0A492D-45F4-400B-A16F-C740B13E05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72" name="Shape 3" hidden="1">
          <a:extLst>
            <a:ext uri="{FF2B5EF4-FFF2-40B4-BE49-F238E27FC236}">
              <a16:creationId xmlns:a16="http://schemas.microsoft.com/office/drawing/2014/main" id="{072E115F-B0C1-4DD3-9FC4-B0CDFAFE79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73" name="Shape 3" hidden="1">
          <a:extLst>
            <a:ext uri="{FF2B5EF4-FFF2-40B4-BE49-F238E27FC236}">
              <a16:creationId xmlns:a16="http://schemas.microsoft.com/office/drawing/2014/main" id="{A983D250-493C-4E36-B4B1-E328805D52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74" name="Shape 3" hidden="1">
          <a:extLst>
            <a:ext uri="{FF2B5EF4-FFF2-40B4-BE49-F238E27FC236}">
              <a16:creationId xmlns:a16="http://schemas.microsoft.com/office/drawing/2014/main" id="{DA205FA3-C58D-4ADD-A94B-F95E7ADB5B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75" name="Shape 3" hidden="1">
          <a:extLst>
            <a:ext uri="{FF2B5EF4-FFF2-40B4-BE49-F238E27FC236}">
              <a16:creationId xmlns:a16="http://schemas.microsoft.com/office/drawing/2014/main" id="{5E9CA1EB-2CD9-49EC-B983-0C25232446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76" name="Shape 3" hidden="1">
          <a:extLst>
            <a:ext uri="{FF2B5EF4-FFF2-40B4-BE49-F238E27FC236}">
              <a16:creationId xmlns:a16="http://schemas.microsoft.com/office/drawing/2014/main" id="{9899CFBE-F4EC-4FC4-B7F8-E70AFA5612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77" name="Shape 3" hidden="1">
          <a:extLst>
            <a:ext uri="{FF2B5EF4-FFF2-40B4-BE49-F238E27FC236}">
              <a16:creationId xmlns:a16="http://schemas.microsoft.com/office/drawing/2014/main" id="{0D23D1AB-F424-4D99-98D5-34A4A22522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78" name="Shape 3" hidden="1">
          <a:extLst>
            <a:ext uri="{FF2B5EF4-FFF2-40B4-BE49-F238E27FC236}">
              <a16:creationId xmlns:a16="http://schemas.microsoft.com/office/drawing/2014/main" id="{99A2A639-C5BD-49FE-97E6-B71CCA8524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79" name="Shape 3" hidden="1">
          <a:extLst>
            <a:ext uri="{FF2B5EF4-FFF2-40B4-BE49-F238E27FC236}">
              <a16:creationId xmlns:a16="http://schemas.microsoft.com/office/drawing/2014/main" id="{1562CAEC-FF36-4DB2-A87F-9106C82FC2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80" name="Shape 3" hidden="1">
          <a:extLst>
            <a:ext uri="{FF2B5EF4-FFF2-40B4-BE49-F238E27FC236}">
              <a16:creationId xmlns:a16="http://schemas.microsoft.com/office/drawing/2014/main" id="{A1D3C55C-5D06-47C8-A4EE-C4F9CCF8D9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81" name="Shape 3" hidden="1">
          <a:extLst>
            <a:ext uri="{FF2B5EF4-FFF2-40B4-BE49-F238E27FC236}">
              <a16:creationId xmlns:a16="http://schemas.microsoft.com/office/drawing/2014/main" id="{B0CD753F-65C4-4982-BBCD-2C0E6D9839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82" name="Shape 3" hidden="1">
          <a:extLst>
            <a:ext uri="{FF2B5EF4-FFF2-40B4-BE49-F238E27FC236}">
              <a16:creationId xmlns:a16="http://schemas.microsoft.com/office/drawing/2014/main" id="{7ECF1658-757D-4517-98FC-0FF0AA307F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83" name="Shape 3" hidden="1">
          <a:extLst>
            <a:ext uri="{FF2B5EF4-FFF2-40B4-BE49-F238E27FC236}">
              <a16:creationId xmlns:a16="http://schemas.microsoft.com/office/drawing/2014/main" id="{992DE704-F9F3-44DD-BD46-114D6F4954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84" name="Shape 3" hidden="1">
          <a:extLst>
            <a:ext uri="{FF2B5EF4-FFF2-40B4-BE49-F238E27FC236}">
              <a16:creationId xmlns:a16="http://schemas.microsoft.com/office/drawing/2014/main" id="{706BBBD4-00E6-49AE-8644-761AA35946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85" name="Shape 3" hidden="1">
          <a:extLst>
            <a:ext uri="{FF2B5EF4-FFF2-40B4-BE49-F238E27FC236}">
              <a16:creationId xmlns:a16="http://schemas.microsoft.com/office/drawing/2014/main" id="{EE968126-86BE-4F4D-90CA-B6D0A87946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86" name="Shape 3" hidden="1">
          <a:extLst>
            <a:ext uri="{FF2B5EF4-FFF2-40B4-BE49-F238E27FC236}">
              <a16:creationId xmlns:a16="http://schemas.microsoft.com/office/drawing/2014/main" id="{D04A546C-02AF-41D3-9044-E32783148C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87" name="Shape 3" hidden="1">
          <a:extLst>
            <a:ext uri="{FF2B5EF4-FFF2-40B4-BE49-F238E27FC236}">
              <a16:creationId xmlns:a16="http://schemas.microsoft.com/office/drawing/2014/main" id="{48DCEA1B-C1A5-4679-AFCA-7BED8A2055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88" name="Shape 3" hidden="1">
          <a:extLst>
            <a:ext uri="{FF2B5EF4-FFF2-40B4-BE49-F238E27FC236}">
              <a16:creationId xmlns:a16="http://schemas.microsoft.com/office/drawing/2014/main" id="{71EFF462-44CE-489F-8B16-5DACEA0B7F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89" name="Shape 3" hidden="1">
          <a:extLst>
            <a:ext uri="{FF2B5EF4-FFF2-40B4-BE49-F238E27FC236}">
              <a16:creationId xmlns:a16="http://schemas.microsoft.com/office/drawing/2014/main" id="{A7F30D7C-7B85-49F5-B092-1DF12E5B2A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90" name="Shape 3" hidden="1">
          <a:extLst>
            <a:ext uri="{FF2B5EF4-FFF2-40B4-BE49-F238E27FC236}">
              <a16:creationId xmlns:a16="http://schemas.microsoft.com/office/drawing/2014/main" id="{774AD390-03A3-4865-8420-DBFFE3C905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91" name="Shape 3" hidden="1">
          <a:extLst>
            <a:ext uri="{FF2B5EF4-FFF2-40B4-BE49-F238E27FC236}">
              <a16:creationId xmlns:a16="http://schemas.microsoft.com/office/drawing/2014/main" id="{4771D1BF-9144-43CD-BB6A-9FA6086B70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92" name="Shape 3" hidden="1">
          <a:extLst>
            <a:ext uri="{FF2B5EF4-FFF2-40B4-BE49-F238E27FC236}">
              <a16:creationId xmlns:a16="http://schemas.microsoft.com/office/drawing/2014/main" id="{F6BECC41-EDD6-4078-A8AB-9D9258FC9B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93" name="Shape 3" hidden="1">
          <a:extLst>
            <a:ext uri="{FF2B5EF4-FFF2-40B4-BE49-F238E27FC236}">
              <a16:creationId xmlns:a16="http://schemas.microsoft.com/office/drawing/2014/main" id="{8055AE6E-3617-44FD-B52D-63D7A3AB3C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94" name="Shape 3" hidden="1">
          <a:extLst>
            <a:ext uri="{FF2B5EF4-FFF2-40B4-BE49-F238E27FC236}">
              <a16:creationId xmlns:a16="http://schemas.microsoft.com/office/drawing/2014/main" id="{5BFC5102-D73C-4FBA-86EF-4EFDA194F3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95" name="Shape 3" hidden="1">
          <a:extLst>
            <a:ext uri="{FF2B5EF4-FFF2-40B4-BE49-F238E27FC236}">
              <a16:creationId xmlns:a16="http://schemas.microsoft.com/office/drawing/2014/main" id="{31EA0C44-C9B7-4667-8CBC-40F7961D78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96" name="Shape 3" hidden="1">
          <a:extLst>
            <a:ext uri="{FF2B5EF4-FFF2-40B4-BE49-F238E27FC236}">
              <a16:creationId xmlns:a16="http://schemas.microsoft.com/office/drawing/2014/main" id="{15A012DE-F4F8-41D7-9A68-61173BFA95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97" name="Shape 3" hidden="1">
          <a:extLst>
            <a:ext uri="{FF2B5EF4-FFF2-40B4-BE49-F238E27FC236}">
              <a16:creationId xmlns:a16="http://schemas.microsoft.com/office/drawing/2014/main" id="{52B33199-F525-4792-9FF9-B89DBB9F32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98" name="Shape 3" hidden="1">
          <a:extLst>
            <a:ext uri="{FF2B5EF4-FFF2-40B4-BE49-F238E27FC236}">
              <a16:creationId xmlns:a16="http://schemas.microsoft.com/office/drawing/2014/main" id="{EFA84B0C-473E-4C45-A779-AF71317561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99" name="Shape 3" hidden="1">
          <a:extLst>
            <a:ext uri="{FF2B5EF4-FFF2-40B4-BE49-F238E27FC236}">
              <a16:creationId xmlns:a16="http://schemas.microsoft.com/office/drawing/2014/main" id="{2DDCF203-2A99-4F27-B8AB-88D7231640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00" name="Shape 3" hidden="1">
          <a:extLst>
            <a:ext uri="{FF2B5EF4-FFF2-40B4-BE49-F238E27FC236}">
              <a16:creationId xmlns:a16="http://schemas.microsoft.com/office/drawing/2014/main" id="{C1C747B4-4490-4537-A70A-0FAC60446E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01" name="Shape 3" hidden="1">
          <a:extLst>
            <a:ext uri="{FF2B5EF4-FFF2-40B4-BE49-F238E27FC236}">
              <a16:creationId xmlns:a16="http://schemas.microsoft.com/office/drawing/2014/main" id="{865EFD86-710B-4838-BE1D-C6ED5B8421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02" name="Shape 3" hidden="1">
          <a:extLst>
            <a:ext uri="{FF2B5EF4-FFF2-40B4-BE49-F238E27FC236}">
              <a16:creationId xmlns:a16="http://schemas.microsoft.com/office/drawing/2014/main" id="{E3DA9B9A-E425-4A66-B0E4-2A97AE67B2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03" name="Shape 3" hidden="1">
          <a:extLst>
            <a:ext uri="{FF2B5EF4-FFF2-40B4-BE49-F238E27FC236}">
              <a16:creationId xmlns:a16="http://schemas.microsoft.com/office/drawing/2014/main" id="{3315E0B4-94A5-450E-A337-8FE952381F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04" name="Shape 3" hidden="1">
          <a:extLst>
            <a:ext uri="{FF2B5EF4-FFF2-40B4-BE49-F238E27FC236}">
              <a16:creationId xmlns:a16="http://schemas.microsoft.com/office/drawing/2014/main" id="{E074283A-8AE2-4B7C-9172-3CE66F9049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05" name="Shape 3" hidden="1">
          <a:extLst>
            <a:ext uri="{FF2B5EF4-FFF2-40B4-BE49-F238E27FC236}">
              <a16:creationId xmlns:a16="http://schemas.microsoft.com/office/drawing/2014/main" id="{A0655BD7-4CDC-418C-9799-529B762F12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06" name="Shape 3" hidden="1">
          <a:extLst>
            <a:ext uri="{FF2B5EF4-FFF2-40B4-BE49-F238E27FC236}">
              <a16:creationId xmlns:a16="http://schemas.microsoft.com/office/drawing/2014/main" id="{A202BA56-94F9-42D6-B1F9-5283E456C8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07" name="Shape 3" hidden="1">
          <a:extLst>
            <a:ext uri="{FF2B5EF4-FFF2-40B4-BE49-F238E27FC236}">
              <a16:creationId xmlns:a16="http://schemas.microsoft.com/office/drawing/2014/main" id="{11B2266A-2020-46CA-9090-7AFB8D5918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08" name="Shape 3" hidden="1">
          <a:extLst>
            <a:ext uri="{FF2B5EF4-FFF2-40B4-BE49-F238E27FC236}">
              <a16:creationId xmlns:a16="http://schemas.microsoft.com/office/drawing/2014/main" id="{AA36E965-DAA7-4FDE-A95E-00A69FB4F5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09" name="Shape 3" hidden="1">
          <a:extLst>
            <a:ext uri="{FF2B5EF4-FFF2-40B4-BE49-F238E27FC236}">
              <a16:creationId xmlns:a16="http://schemas.microsoft.com/office/drawing/2014/main" id="{AC0F0738-5CF9-4EEC-9BE7-40FE7A2ECC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10" name="Shape 3" hidden="1">
          <a:extLst>
            <a:ext uri="{FF2B5EF4-FFF2-40B4-BE49-F238E27FC236}">
              <a16:creationId xmlns:a16="http://schemas.microsoft.com/office/drawing/2014/main" id="{AED88FA9-85A9-49C6-BD9A-933573C1AD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11" name="Shape 3" hidden="1">
          <a:extLst>
            <a:ext uri="{FF2B5EF4-FFF2-40B4-BE49-F238E27FC236}">
              <a16:creationId xmlns:a16="http://schemas.microsoft.com/office/drawing/2014/main" id="{8B5BA502-080A-46B5-A6F7-9F5EDA1A4E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12" name="Shape 3" hidden="1">
          <a:extLst>
            <a:ext uri="{FF2B5EF4-FFF2-40B4-BE49-F238E27FC236}">
              <a16:creationId xmlns:a16="http://schemas.microsoft.com/office/drawing/2014/main" id="{FA4D7D6D-135E-4E3A-A80B-F5E4CA4F6F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13" name="Shape 3" hidden="1">
          <a:extLst>
            <a:ext uri="{FF2B5EF4-FFF2-40B4-BE49-F238E27FC236}">
              <a16:creationId xmlns:a16="http://schemas.microsoft.com/office/drawing/2014/main" id="{6AAEC256-FA66-4163-8749-E06D54AB00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14" name="Shape 3" hidden="1">
          <a:extLst>
            <a:ext uri="{FF2B5EF4-FFF2-40B4-BE49-F238E27FC236}">
              <a16:creationId xmlns:a16="http://schemas.microsoft.com/office/drawing/2014/main" id="{E7937E78-9F5B-4E5B-9E74-756C0021FB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15" name="Shape 3" hidden="1">
          <a:extLst>
            <a:ext uri="{FF2B5EF4-FFF2-40B4-BE49-F238E27FC236}">
              <a16:creationId xmlns:a16="http://schemas.microsoft.com/office/drawing/2014/main" id="{E6936BDA-E996-4993-A003-4366F65A57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16" name="Shape 3" hidden="1">
          <a:extLst>
            <a:ext uri="{FF2B5EF4-FFF2-40B4-BE49-F238E27FC236}">
              <a16:creationId xmlns:a16="http://schemas.microsoft.com/office/drawing/2014/main" id="{06BABA1A-7C74-4B8B-9413-C6B7AC85A1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17" name="Shape 3" hidden="1">
          <a:extLst>
            <a:ext uri="{FF2B5EF4-FFF2-40B4-BE49-F238E27FC236}">
              <a16:creationId xmlns:a16="http://schemas.microsoft.com/office/drawing/2014/main" id="{2DB47149-81B1-4C52-89AE-C638E8D503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18" name="Shape 3" hidden="1">
          <a:extLst>
            <a:ext uri="{FF2B5EF4-FFF2-40B4-BE49-F238E27FC236}">
              <a16:creationId xmlns:a16="http://schemas.microsoft.com/office/drawing/2014/main" id="{F16D6A86-3E84-4787-A72B-5AF3B08D46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19" name="Shape 3" hidden="1">
          <a:extLst>
            <a:ext uri="{FF2B5EF4-FFF2-40B4-BE49-F238E27FC236}">
              <a16:creationId xmlns:a16="http://schemas.microsoft.com/office/drawing/2014/main" id="{AF6EE34B-D36F-4DA2-9DA4-5EC0B34015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20" name="Shape 3" hidden="1">
          <a:extLst>
            <a:ext uri="{FF2B5EF4-FFF2-40B4-BE49-F238E27FC236}">
              <a16:creationId xmlns:a16="http://schemas.microsoft.com/office/drawing/2014/main" id="{E4D2509A-9177-4966-8AEF-1DCE9C07FA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21" name="Shape 3" hidden="1">
          <a:extLst>
            <a:ext uri="{FF2B5EF4-FFF2-40B4-BE49-F238E27FC236}">
              <a16:creationId xmlns:a16="http://schemas.microsoft.com/office/drawing/2014/main" id="{2A273DE7-6BAB-4497-9CCA-058B668584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22" name="Shape 3" hidden="1">
          <a:extLst>
            <a:ext uri="{FF2B5EF4-FFF2-40B4-BE49-F238E27FC236}">
              <a16:creationId xmlns:a16="http://schemas.microsoft.com/office/drawing/2014/main" id="{A638421F-8136-4DE2-89A6-6603CEA911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23" name="Shape 3" hidden="1">
          <a:extLst>
            <a:ext uri="{FF2B5EF4-FFF2-40B4-BE49-F238E27FC236}">
              <a16:creationId xmlns:a16="http://schemas.microsoft.com/office/drawing/2014/main" id="{2EE5FD89-6372-43CA-8CC5-D375BC7EB8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24" name="Shape 3" hidden="1">
          <a:extLst>
            <a:ext uri="{FF2B5EF4-FFF2-40B4-BE49-F238E27FC236}">
              <a16:creationId xmlns:a16="http://schemas.microsoft.com/office/drawing/2014/main" id="{233E1773-2AA6-4850-956D-C700DB0DD7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25" name="Shape 3" hidden="1">
          <a:extLst>
            <a:ext uri="{FF2B5EF4-FFF2-40B4-BE49-F238E27FC236}">
              <a16:creationId xmlns:a16="http://schemas.microsoft.com/office/drawing/2014/main" id="{9BF4C955-C5BF-4600-8EED-B73D1A3DD9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26" name="Shape 3" hidden="1">
          <a:extLst>
            <a:ext uri="{FF2B5EF4-FFF2-40B4-BE49-F238E27FC236}">
              <a16:creationId xmlns:a16="http://schemas.microsoft.com/office/drawing/2014/main" id="{F943643D-9AF2-4F12-B79B-760EB2338C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27" name="Shape 3" hidden="1">
          <a:extLst>
            <a:ext uri="{FF2B5EF4-FFF2-40B4-BE49-F238E27FC236}">
              <a16:creationId xmlns:a16="http://schemas.microsoft.com/office/drawing/2014/main" id="{856A36AD-9B76-4364-B527-777996BE60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28" name="Shape 3" hidden="1">
          <a:extLst>
            <a:ext uri="{FF2B5EF4-FFF2-40B4-BE49-F238E27FC236}">
              <a16:creationId xmlns:a16="http://schemas.microsoft.com/office/drawing/2014/main" id="{642D6029-B432-4552-8F46-D12FA30318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29" name="Shape 3" hidden="1">
          <a:extLst>
            <a:ext uri="{FF2B5EF4-FFF2-40B4-BE49-F238E27FC236}">
              <a16:creationId xmlns:a16="http://schemas.microsoft.com/office/drawing/2014/main" id="{EFC34644-6680-4873-9A87-AEE1112523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30" name="Shape 3" hidden="1">
          <a:extLst>
            <a:ext uri="{FF2B5EF4-FFF2-40B4-BE49-F238E27FC236}">
              <a16:creationId xmlns:a16="http://schemas.microsoft.com/office/drawing/2014/main" id="{BCC2C37A-12EC-44D0-BE8F-C286DEDB6E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31" name="Shape 3" hidden="1">
          <a:extLst>
            <a:ext uri="{FF2B5EF4-FFF2-40B4-BE49-F238E27FC236}">
              <a16:creationId xmlns:a16="http://schemas.microsoft.com/office/drawing/2014/main" id="{CF4CE247-B3B7-4216-A94C-658BE193C7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32" name="Shape 3" hidden="1">
          <a:extLst>
            <a:ext uri="{FF2B5EF4-FFF2-40B4-BE49-F238E27FC236}">
              <a16:creationId xmlns:a16="http://schemas.microsoft.com/office/drawing/2014/main" id="{2983ED5A-BCCA-4365-B999-7773103E7E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33" name="Shape 3" hidden="1">
          <a:extLst>
            <a:ext uri="{FF2B5EF4-FFF2-40B4-BE49-F238E27FC236}">
              <a16:creationId xmlns:a16="http://schemas.microsoft.com/office/drawing/2014/main" id="{1840F845-BE68-45D7-9D75-2CE3396179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34" name="Shape 3" hidden="1">
          <a:extLst>
            <a:ext uri="{FF2B5EF4-FFF2-40B4-BE49-F238E27FC236}">
              <a16:creationId xmlns:a16="http://schemas.microsoft.com/office/drawing/2014/main" id="{D07C53A5-7BA6-482C-9FBC-FA92476D4C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35" name="Shape 3" hidden="1">
          <a:extLst>
            <a:ext uri="{FF2B5EF4-FFF2-40B4-BE49-F238E27FC236}">
              <a16:creationId xmlns:a16="http://schemas.microsoft.com/office/drawing/2014/main" id="{75B31A12-B495-41BC-8605-07E06FC767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36" name="Shape 3" hidden="1">
          <a:extLst>
            <a:ext uri="{FF2B5EF4-FFF2-40B4-BE49-F238E27FC236}">
              <a16:creationId xmlns:a16="http://schemas.microsoft.com/office/drawing/2014/main" id="{202306F8-1FAA-41DA-86BF-511D243AC4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37" name="Shape 3" hidden="1">
          <a:extLst>
            <a:ext uri="{FF2B5EF4-FFF2-40B4-BE49-F238E27FC236}">
              <a16:creationId xmlns:a16="http://schemas.microsoft.com/office/drawing/2014/main" id="{68FDF24B-5740-4916-854B-4A9469FFE3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38" name="Shape 3" hidden="1">
          <a:extLst>
            <a:ext uri="{FF2B5EF4-FFF2-40B4-BE49-F238E27FC236}">
              <a16:creationId xmlns:a16="http://schemas.microsoft.com/office/drawing/2014/main" id="{4DF68764-4603-4F17-B8BE-C637670782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39" name="Shape 3" hidden="1">
          <a:extLst>
            <a:ext uri="{FF2B5EF4-FFF2-40B4-BE49-F238E27FC236}">
              <a16:creationId xmlns:a16="http://schemas.microsoft.com/office/drawing/2014/main" id="{E65C5EBC-A50A-44B8-BBA0-FFEA2D39D9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40" name="Shape 3" hidden="1">
          <a:extLst>
            <a:ext uri="{FF2B5EF4-FFF2-40B4-BE49-F238E27FC236}">
              <a16:creationId xmlns:a16="http://schemas.microsoft.com/office/drawing/2014/main" id="{A2DB9743-6B0D-4DA3-A842-C8DBEC09E9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41" name="Shape 3" hidden="1">
          <a:extLst>
            <a:ext uri="{FF2B5EF4-FFF2-40B4-BE49-F238E27FC236}">
              <a16:creationId xmlns:a16="http://schemas.microsoft.com/office/drawing/2014/main" id="{DD1E6B52-BE89-4A28-8C2D-85DF3E1769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42" name="Shape 3" hidden="1">
          <a:extLst>
            <a:ext uri="{FF2B5EF4-FFF2-40B4-BE49-F238E27FC236}">
              <a16:creationId xmlns:a16="http://schemas.microsoft.com/office/drawing/2014/main" id="{B02D9866-B29D-43F1-91EC-54D57AF48A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43" name="Shape 3" hidden="1">
          <a:extLst>
            <a:ext uri="{FF2B5EF4-FFF2-40B4-BE49-F238E27FC236}">
              <a16:creationId xmlns:a16="http://schemas.microsoft.com/office/drawing/2014/main" id="{C5A56C46-991D-495C-BFA2-0BE4ED6302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44" name="Shape 3" hidden="1">
          <a:extLst>
            <a:ext uri="{FF2B5EF4-FFF2-40B4-BE49-F238E27FC236}">
              <a16:creationId xmlns:a16="http://schemas.microsoft.com/office/drawing/2014/main" id="{F7BB07E0-BF04-4C36-AC54-4900EF7FCF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45" name="Shape 3" hidden="1">
          <a:extLst>
            <a:ext uri="{FF2B5EF4-FFF2-40B4-BE49-F238E27FC236}">
              <a16:creationId xmlns:a16="http://schemas.microsoft.com/office/drawing/2014/main" id="{47BDD1D8-E1FA-49D8-8B97-B945FFBE82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46" name="Shape 3" hidden="1">
          <a:extLst>
            <a:ext uri="{FF2B5EF4-FFF2-40B4-BE49-F238E27FC236}">
              <a16:creationId xmlns:a16="http://schemas.microsoft.com/office/drawing/2014/main" id="{50DF493B-B5E8-41FD-881B-4332BA8B4C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47" name="Shape 3" hidden="1">
          <a:extLst>
            <a:ext uri="{FF2B5EF4-FFF2-40B4-BE49-F238E27FC236}">
              <a16:creationId xmlns:a16="http://schemas.microsoft.com/office/drawing/2014/main" id="{5FD67C7B-0F4B-43D2-BACE-C93F9EF376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48" name="Shape 3" hidden="1">
          <a:extLst>
            <a:ext uri="{FF2B5EF4-FFF2-40B4-BE49-F238E27FC236}">
              <a16:creationId xmlns:a16="http://schemas.microsoft.com/office/drawing/2014/main" id="{FAEA7402-7D9E-4FF7-BE2E-5CF8A4FE85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49" name="Shape 3" hidden="1">
          <a:extLst>
            <a:ext uri="{FF2B5EF4-FFF2-40B4-BE49-F238E27FC236}">
              <a16:creationId xmlns:a16="http://schemas.microsoft.com/office/drawing/2014/main" id="{4FB3C6ED-A9A2-4EE5-9880-4C2E9BBFE6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50" name="Shape 3" hidden="1">
          <a:extLst>
            <a:ext uri="{FF2B5EF4-FFF2-40B4-BE49-F238E27FC236}">
              <a16:creationId xmlns:a16="http://schemas.microsoft.com/office/drawing/2014/main" id="{C5D4AA09-5CAA-4682-B080-A8B44A4A8B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51" name="Shape 3" hidden="1">
          <a:extLst>
            <a:ext uri="{FF2B5EF4-FFF2-40B4-BE49-F238E27FC236}">
              <a16:creationId xmlns:a16="http://schemas.microsoft.com/office/drawing/2014/main" id="{2DCAAD42-4192-4C2A-BB5C-C58A240F48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52" name="Shape 3" hidden="1">
          <a:extLst>
            <a:ext uri="{FF2B5EF4-FFF2-40B4-BE49-F238E27FC236}">
              <a16:creationId xmlns:a16="http://schemas.microsoft.com/office/drawing/2014/main" id="{70DA8045-8F06-40C3-8F7F-884F766ADA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53" name="Shape 3" hidden="1">
          <a:extLst>
            <a:ext uri="{FF2B5EF4-FFF2-40B4-BE49-F238E27FC236}">
              <a16:creationId xmlns:a16="http://schemas.microsoft.com/office/drawing/2014/main" id="{84C62A6D-D6B4-4EBF-8115-518A3E2032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54" name="Shape 3" hidden="1">
          <a:extLst>
            <a:ext uri="{FF2B5EF4-FFF2-40B4-BE49-F238E27FC236}">
              <a16:creationId xmlns:a16="http://schemas.microsoft.com/office/drawing/2014/main" id="{C1C67DC3-91F9-4FB3-8948-EDCDA2CE90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55" name="Shape 3" hidden="1">
          <a:extLst>
            <a:ext uri="{FF2B5EF4-FFF2-40B4-BE49-F238E27FC236}">
              <a16:creationId xmlns:a16="http://schemas.microsoft.com/office/drawing/2014/main" id="{C34E7FA5-20DA-401E-88E3-410B02B77E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56" name="Shape 3" hidden="1">
          <a:extLst>
            <a:ext uri="{FF2B5EF4-FFF2-40B4-BE49-F238E27FC236}">
              <a16:creationId xmlns:a16="http://schemas.microsoft.com/office/drawing/2014/main" id="{0134DEFA-3CBD-4FF1-99C2-784E18A6DC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57" name="Shape 3" hidden="1">
          <a:extLst>
            <a:ext uri="{FF2B5EF4-FFF2-40B4-BE49-F238E27FC236}">
              <a16:creationId xmlns:a16="http://schemas.microsoft.com/office/drawing/2014/main" id="{00742528-E344-4137-AA40-53D0536797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58" name="Shape 3" hidden="1">
          <a:extLst>
            <a:ext uri="{FF2B5EF4-FFF2-40B4-BE49-F238E27FC236}">
              <a16:creationId xmlns:a16="http://schemas.microsoft.com/office/drawing/2014/main" id="{4856121E-BC0A-437F-9CD0-53050742EA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59" name="Shape 3" hidden="1">
          <a:extLst>
            <a:ext uri="{FF2B5EF4-FFF2-40B4-BE49-F238E27FC236}">
              <a16:creationId xmlns:a16="http://schemas.microsoft.com/office/drawing/2014/main" id="{A9FECD1D-3B10-437E-B4F3-B9AC77C31C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60" name="Shape 3" hidden="1">
          <a:extLst>
            <a:ext uri="{FF2B5EF4-FFF2-40B4-BE49-F238E27FC236}">
              <a16:creationId xmlns:a16="http://schemas.microsoft.com/office/drawing/2014/main" id="{8F7B6F29-8DD5-4357-BFD1-287FB576D3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61" name="Shape 3" hidden="1">
          <a:extLst>
            <a:ext uri="{FF2B5EF4-FFF2-40B4-BE49-F238E27FC236}">
              <a16:creationId xmlns:a16="http://schemas.microsoft.com/office/drawing/2014/main" id="{B12E848F-FA8D-4A60-AA23-42E1C1F08F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62" name="Shape 3" hidden="1">
          <a:extLst>
            <a:ext uri="{FF2B5EF4-FFF2-40B4-BE49-F238E27FC236}">
              <a16:creationId xmlns:a16="http://schemas.microsoft.com/office/drawing/2014/main" id="{478E8009-155C-433D-BE84-63EB1B616D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63" name="Shape 3" hidden="1">
          <a:extLst>
            <a:ext uri="{FF2B5EF4-FFF2-40B4-BE49-F238E27FC236}">
              <a16:creationId xmlns:a16="http://schemas.microsoft.com/office/drawing/2014/main" id="{F82FB1A4-5F65-49F7-A7F4-8491CB2A5A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64" name="Shape 3" hidden="1">
          <a:extLst>
            <a:ext uri="{FF2B5EF4-FFF2-40B4-BE49-F238E27FC236}">
              <a16:creationId xmlns:a16="http://schemas.microsoft.com/office/drawing/2014/main" id="{5C418E54-3D58-4C39-9D53-13DB49F048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65" name="Shape 3" hidden="1">
          <a:extLst>
            <a:ext uri="{FF2B5EF4-FFF2-40B4-BE49-F238E27FC236}">
              <a16:creationId xmlns:a16="http://schemas.microsoft.com/office/drawing/2014/main" id="{B62A700F-D165-4EEE-9352-ABDE1C24B9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66" name="Shape 3" hidden="1">
          <a:extLst>
            <a:ext uri="{FF2B5EF4-FFF2-40B4-BE49-F238E27FC236}">
              <a16:creationId xmlns:a16="http://schemas.microsoft.com/office/drawing/2014/main" id="{D1C674BD-EA6D-4514-97DA-E89A06FA7E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67" name="Shape 3" hidden="1">
          <a:extLst>
            <a:ext uri="{FF2B5EF4-FFF2-40B4-BE49-F238E27FC236}">
              <a16:creationId xmlns:a16="http://schemas.microsoft.com/office/drawing/2014/main" id="{F95056A3-70B8-4A5C-BE08-79CB89CD5F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68" name="Shape 3" hidden="1">
          <a:extLst>
            <a:ext uri="{FF2B5EF4-FFF2-40B4-BE49-F238E27FC236}">
              <a16:creationId xmlns:a16="http://schemas.microsoft.com/office/drawing/2014/main" id="{ABD00FAD-6750-49B0-819E-859BD0CDBE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69" name="Shape 3" hidden="1">
          <a:extLst>
            <a:ext uri="{FF2B5EF4-FFF2-40B4-BE49-F238E27FC236}">
              <a16:creationId xmlns:a16="http://schemas.microsoft.com/office/drawing/2014/main" id="{0B11FA60-59AB-48AE-96DB-6DB9A2823C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70" name="Shape 3" hidden="1">
          <a:extLst>
            <a:ext uri="{FF2B5EF4-FFF2-40B4-BE49-F238E27FC236}">
              <a16:creationId xmlns:a16="http://schemas.microsoft.com/office/drawing/2014/main" id="{982AA9E8-84A7-454F-9F1E-5095A7D7A9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71" name="Shape 3" hidden="1">
          <a:extLst>
            <a:ext uri="{FF2B5EF4-FFF2-40B4-BE49-F238E27FC236}">
              <a16:creationId xmlns:a16="http://schemas.microsoft.com/office/drawing/2014/main" id="{86B4232C-5B08-4496-809A-BE4B4A97B9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72" name="Shape 3" hidden="1">
          <a:extLst>
            <a:ext uri="{FF2B5EF4-FFF2-40B4-BE49-F238E27FC236}">
              <a16:creationId xmlns:a16="http://schemas.microsoft.com/office/drawing/2014/main" id="{22029A40-E7A4-4E92-8937-C53BCFCD90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73" name="Shape 3" hidden="1">
          <a:extLst>
            <a:ext uri="{FF2B5EF4-FFF2-40B4-BE49-F238E27FC236}">
              <a16:creationId xmlns:a16="http://schemas.microsoft.com/office/drawing/2014/main" id="{C6B25CD7-CADD-4F9E-8B0F-A6FADC708C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74" name="Shape 3" hidden="1">
          <a:extLst>
            <a:ext uri="{FF2B5EF4-FFF2-40B4-BE49-F238E27FC236}">
              <a16:creationId xmlns:a16="http://schemas.microsoft.com/office/drawing/2014/main" id="{A8D7E59F-044F-467F-BAFD-39641D28B3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75" name="Shape 3" hidden="1">
          <a:extLst>
            <a:ext uri="{FF2B5EF4-FFF2-40B4-BE49-F238E27FC236}">
              <a16:creationId xmlns:a16="http://schemas.microsoft.com/office/drawing/2014/main" id="{48800E83-7AE1-4723-89AC-89CA88A532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76" name="Shape 3" hidden="1">
          <a:extLst>
            <a:ext uri="{FF2B5EF4-FFF2-40B4-BE49-F238E27FC236}">
              <a16:creationId xmlns:a16="http://schemas.microsoft.com/office/drawing/2014/main" id="{5B5F1E40-C1B3-4665-B50A-7250BEB886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77" name="Shape 3" hidden="1">
          <a:extLst>
            <a:ext uri="{FF2B5EF4-FFF2-40B4-BE49-F238E27FC236}">
              <a16:creationId xmlns:a16="http://schemas.microsoft.com/office/drawing/2014/main" id="{ED72561B-C472-43E5-8CE5-FA28C79397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78" name="Shape 3" hidden="1">
          <a:extLst>
            <a:ext uri="{FF2B5EF4-FFF2-40B4-BE49-F238E27FC236}">
              <a16:creationId xmlns:a16="http://schemas.microsoft.com/office/drawing/2014/main" id="{7B7C30E3-8F3A-4C56-A68E-CB6E5E85A6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79" name="Shape 3" hidden="1">
          <a:extLst>
            <a:ext uri="{FF2B5EF4-FFF2-40B4-BE49-F238E27FC236}">
              <a16:creationId xmlns:a16="http://schemas.microsoft.com/office/drawing/2014/main" id="{4DE675EB-4F18-4B9D-86DB-9B3D480709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80" name="Shape 3" hidden="1">
          <a:extLst>
            <a:ext uri="{FF2B5EF4-FFF2-40B4-BE49-F238E27FC236}">
              <a16:creationId xmlns:a16="http://schemas.microsoft.com/office/drawing/2014/main" id="{DF7B3ECE-F3CB-419D-8B80-CCB1E4D13D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81" name="Shape 3" hidden="1">
          <a:extLst>
            <a:ext uri="{FF2B5EF4-FFF2-40B4-BE49-F238E27FC236}">
              <a16:creationId xmlns:a16="http://schemas.microsoft.com/office/drawing/2014/main" id="{88D475F2-D998-4EFB-B099-9B6C86EC9A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82" name="Shape 3" hidden="1">
          <a:extLst>
            <a:ext uri="{FF2B5EF4-FFF2-40B4-BE49-F238E27FC236}">
              <a16:creationId xmlns:a16="http://schemas.microsoft.com/office/drawing/2014/main" id="{E3FC817C-D39D-41CF-869B-8027BDB3A4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83" name="Shape 3" hidden="1">
          <a:extLst>
            <a:ext uri="{FF2B5EF4-FFF2-40B4-BE49-F238E27FC236}">
              <a16:creationId xmlns:a16="http://schemas.microsoft.com/office/drawing/2014/main" id="{B4E67B60-1FF5-4A95-995A-778BCDFD3E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84" name="Shape 3" hidden="1">
          <a:extLst>
            <a:ext uri="{FF2B5EF4-FFF2-40B4-BE49-F238E27FC236}">
              <a16:creationId xmlns:a16="http://schemas.microsoft.com/office/drawing/2014/main" id="{150DE417-5378-4FCB-B54B-E86E8E5C4D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85" name="Shape 3" hidden="1">
          <a:extLst>
            <a:ext uri="{FF2B5EF4-FFF2-40B4-BE49-F238E27FC236}">
              <a16:creationId xmlns:a16="http://schemas.microsoft.com/office/drawing/2014/main" id="{843AAFAC-C425-472E-8852-68E52492B3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86" name="Shape 3" hidden="1">
          <a:extLst>
            <a:ext uri="{FF2B5EF4-FFF2-40B4-BE49-F238E27FC236}">
              <a16:creationId xmlns:a16="http://schemas.microsoft.com/office/drawing/2014/main" id="{2D67DC5B-D220-4D02-B271-E1D8E78D21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87" name="Shape 3" hidden="1">
          <a:extLst>
            <a:ext uri="{FF2B5EF4-FFF2-40B4-BE49-F238E27FC236}">
              <a16:creationId xmlns:a16="http://schemas.microsoft.com/office/drawing/2014/main" id="{C41FCDDE-8395-4C2B-855A-A70DA71F1B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88" name="Shape 3" hidden="1">
          <a:extLst>
            <a:ext uri="{FF2B5EF4-FFF2-40B4-BE49-F238E27FC236}">
              <a16:creationId xmlns:a16="http://schemas.microsoft.com/office/drawing/2014/main" id="{A6D06863-173F-47A4-B98E-8B43E91037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89" name="Shape 3" hidden="1">
          <a:extLst>
            <a:ext uri="{FF2B5EF4-FFF2-40B4-BE49-F238E27FC236}">
              <a16:creationId xmlns:a16="http://schemas.microsoft.com/office/drawing/2014/main" id="{B54D234E-310B-40B4-87B7-CCBFBD19D0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90" name="Shape 3" hidden="1">
          <a:extLst>
            <a:ext uri="{FF2B5EF4-FFF2-40B4-BE49-F238E27FC236}">
              <a16:creationId xmlns:a16="http://schemas.microsoft.com/office/drawing/2014/main" id="{25A2AE43-B629-483F-A9D8-A710BAA4B4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91" name="Shape 3" hidden="1">
          <a:extLst>
            <a:ext uri="{FF2B5EF4-FFF2-40B4-BE49-F238E27FC236}">
              <a16:creationId xmlns:a16="http://schemas.microsoft.com/office/drawing/2014/main" id="{5CD6D113-7991-4F7C-A30E-BBA279CD18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92" name="Shape 3" hidden="1">
          <a:extLst>
            <a:ext uri="{FF2B5EF4-FFF2-40B4-BE49-F238E27FC236}">
              <a16:creationId xmlns:a16="http://schemas.microsoft.com/office/drawing/2014/main" id="{13B6EDAF-8B70-429E-9A82-841DEE4A7D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93" name="Shape 3" hidden="1">
          <a:extLst>
            <a:ext uri="{FF2B5EF4-FFF2-40B4-BE49-F238E27FC236}">
              <a16:creationId xmlns:a16="http://schemas.microsoft.com/office/drawing/2014/main" id="{407F0AC2-29DC-4F16-A658-AE27B2ADE7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94" name="Shape 3" hidden="1">
          <a:extLst>
            <a:ext uri="{FF2B5EF4-FFF2-40B4-BE49-F238E27FC236}">
              <a16:creationId xmlns:a16="http://schemas.microsoft.com/office/drawing/2014/main" id="{2EF4A988-A5F1-452A-A5F8-068398D578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95" name="Shape 3" hidden="1">
          <a:extLst>
            <a:ext uri="{FF2B5EF4-FFF2-40B4-BE49-F238E27FC236}">
              <a16:creationId xmlns:a16="http://schemas.microsoft.com/office/drawing/2014/main" id="{6F0DF106-DC9E-4054-95EB-78F4EEC2ED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96" name="Shape 3" hidden="1">
          <a:extLst>
            <a:ext uri="{FF2B5EF4-FFF2-40B4-BE49-F238E27FC236}">
              <a16:creationId xmlns:a16="http://schemas.microsoft.com/office/drawing/2014/main" id="{F4235361-78ED-472F-9900-863792BD78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97" name="Shape 3" hidden="1">
          <a:extLst>
            <a:ext uri="{FF2B5EF4-FFF2-40B4-BE49-F238E27FC236}">
              <a16:creationId xmlns:a16="http://schemas.microsoft.com/office/drawing/2014/main" id="{D8A19879-3171-436D-B6D3-0E349A76A8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98" name="Shape 3" hidden="1">
          <a:extLst>
            <a:ext uri="{FF2B5EF4-FFF2-40B4-BE49-F238E27FC236}">
              <a16:creationId xmlns:a16="http://schemas.microsoft.com/office/drawing/2014/main" id="{33053F70-15FA-4299-8484-46911E2BBC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99" name="Shape 3" hidden="1">
          <a:extLst>
            <a:ext uri="{FF2B5EF4-FFF2-40B4-BE49-F238E27FC236}">
              <a16:creationId xmlns:a16="http://schemas.microsoft.com/office/drawing/2014/main" id="{B87F70D6-1A83-4EC5-A0D8-0513583EF1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00" name="Shape 3" hidden="1">
          <a:extLst>
            <a:ext uri="{FF2B5EF4-FFF2-40B4-BE49-F238E27FC236}">
              <a16:creationId xmlns:a16="http://schemas.microsoft.com/office/drawing/2014/main" id="{DC331BBB-C34B-4029-927E-4971CAB6E3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01" name="Shape 3" hidden="1">
          <a:extLst>
            <a:ext uri="{FF2B5EF4-FFF2-40B4-BE49-F238E27FC236}">
              <a16:creationId xmlns:a16="http://schemas.microsoft.com/office/drawing/2014/main" id="{E5DEB7F1-F543-47C2-BC3A-2898FF87F1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02" name="Shape 3" hidden="1">
          <a:extLst>
            <a:ext uri="{FF2B5EF4-FFF2-40B4-BE49-F238E27FC236}">
              <a16:creationId xmlns:a16="http://schemas.microsoft.com/office/drawing/2014/main" id="{552870D4-F55B-4A5E-8239-E186C72EA4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03" name="Shape 3" hidden="1">
          <a:extLst>
            <a:ext uri="{FF2B5EF4-FFF2-40B4-BE49-F238E27FC236}">
              <a16:creationId xmlns:a16="http://schemas.microsoft.com/office/drawing/2014/main" id="{A7CE65E2-1F05-474C-B81A-5665F8399A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04" name="Shape 3" hidden="1">
          <a:extLst>
            <a:ext uri="{FF2B5EF4-FFF2-40B4-BE49-F238E27FC236}">
              <a16:creationId xmlns:a16="http://schemas.microsoft.com/office/drawing/2014/main" id="{8875124F-7B33-42DD-ACCD-0B1EBA0107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05" name="Shape 3" hidden="1">
          <a:extLst>
            <a:ext uri="{FF2B5EF4-FFF2-40B4-BE49-F238E27FC236}">
              <a16:creationId xmlns:a16="http://schemas.microsoft.com/office/drawing/2014/main" id="{4C67776F-F7FB-47A4-B325-6E707BC96F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06" name="Shape 3" hidden="1">
          <a:extLst>
            <a:ext uri="{FF2B5EF4-FFF2-40B4-BE49-F238E27FC236}">
              <a16:creationId xmlns:a16="http://schemas.microsoft.com/office/drawing/2014/main" id="{9BCD78C3-6D61-45E8-AC5E-393DAC1463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07" name="Shape 3" hidden="1">
          <a:extLst>
            <a:ext uri="{FF2B5EF4-FFF2-40B4-BE49-F238E27FC236}">
              <a16:creationId xmlns:a16="http://schemas.microsoft.com/office/drawing/2014/main" id="{B0CAEED8-8898-4297-B141-F25E6E034E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08" name="Shape 3" hidden="1">
          <a:extLst>
            <a:ext uri="{FF2B5EF4-FFF2-40B4-BE49-F238E27FC236}">
              <a16:creationId xmlns:a16="http://schemas.microsoft.com/office/drawing/2014/main" id="{265FAF61-8A89-4B08-9C60-73F0ED60AB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09" name="Shape 3" hidden="1">
          <a:extLst>
            <a:ext uri="{FF2B5EF4-FFF2-40B4-BE49-F238E27FC236}">
              <a16:creationId xmlns:a16="http://schemas.microsoft.com/office/drawing/2014/main" id="{25ED1B00-FA24-458B-91C7-EBB1D65AB7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10" name="Shape 3" hidden="1">
          <a:extLst>
            <a:ext uri="{FF2B5EF4-FFF2-40B4-BE49-F238E27FC236}">
              <a16:creationId xmlns:a16="http://schemas.microsoft.com/office/drawing/2014/main" id="{A8BB0F0A-1B84-4621-BA59-0B1203565F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11" name="Shape 3" hidden="1">
          <a:extLst>
            <a:ext uri="{FF2B5EF4-FFF2-40B4-BE49-F238E27FC236}">
              <a16:creationId xmlns:a16="http://schemas.microsoft.com/office/drawing/2014/main" id="{2CD261CD-4024-4C03-A194-6546B1239E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12" name="Shape 3" hidden="1">
          <a:extLst>
            <a:ext uri="{FF2B5EF4-FFF2-40B4-BE49-F238E27FC236}">
              <a16:creationId xmlns:a16="http://schemas.microsoft.com/office/drawing/2014/main" id="{27D7A780-AC05-4FF2-93F5-E6638AA454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13" name="Shape 3" hidden="1">
          <a:extLst>
            <a:ext uri="{FF2B5EF4-FFF2-40B4-BE49-F238E27FC236}">
              <a16:creationId xmlns:a16="http://schemas.microsoft.com/office/drawing/2014/main" id="{BC9007DD-8B7F-499A-B19A-11980F8E4C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14" name="Shape 3" hidden="1">
          <a:extLst>
            <a:ext uri="{FF2B5EF4-FFF2-40B4-BE49-F238E27FC236}">
              <a16:creationId xmlns:a16="http://schemas.microsoft.com/office/drawing/2014/main" id="{1C5EE93F-309E-453D-B9F5-E4D06C3450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15" name="Shape 3" hidden="1">
          <a:extLst>
            <a:ext uri="{FF2B5EF4-FFF2-40B4-BE49-F238E27FC236}">
              <a16:creationId xmlns:a16="http://schemas.microsoft.com/office/drawing/2014/main" id="{E9C67C25-277A-4C5D-8024-FEDF388AAF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16" name="Shape 3" hidden="1">
          <a:extLst>
            <a:ext uri="{FF2B5EF4-FFF2-40B4-BE49-F238E27FC236}">
              <a16:creationId xmlns:a16="http://schemas.microsoft.com/office/drawing/2014/main" id="{0FED5ED0-5853-4449-9653-391C6C4B85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17" name="Shape 3" hidden="1">
          <a:extLst>
            <a:ext uri="{FF2B5EF4-FFF2-40B4-BE49-F238E27FC236}">
              <a16:creationId xmlns:a16="http://schemas.microsoft.com/office/drawing/2014/main" id="{F9E6CF9E-3E51-4F73-AD96-D11E292734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18" name="Shape 3" hidden="1">
          <a:extLst>
            <a:ext uri="{FF2B5EF4-FFF2-40B4-BE49-F238E27FC236}">
              <a16:creationId xmlns:a16="http://schemas.microsoft.com/office/drawing/2014/main" id="{664609E1-064B-409D-9B3F-4B018AF58D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19" name="Shape 3" hidden="1">
          <a:extLst>
            <a:ext uri="{FF2B5EF4-FFF2-40B4-BE49-F238E27FC236}">
              <a16:creationId xmlns:a16="http://schemas.microsoft.com/office/drawing/2014/main" id="{F7854A38-D0A4-4104-A5C7-9289C663F9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20" name="Shape 3" hidden="1">
          <a:extLst>
            <a:ext uri="{FF2B5EF4-FFF2-40B4-BE49-F238E27FC236}">
              <a16:creationId xmlns:a16="http://schemas.microsoft.com/office/drawing/2014/main" id="{E5D71FA7-29F5-442A-85DC-79362CAD2B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21" name="Shape 3" hidden="1">
          <a:extLst>
            <a:ext uri="{FF2B5EF4-FFF2-40B4-BE49-F238E27FC236}">
              <a16:creationId xmlns:a16="http://schemas.microsoft.com/office/drawing/2014/main" id="{64322BCD-1F8D-4BB6-BD43-E56A1950FA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22" name="Shape 3" hidden="1">
          <a:extLst>
            <a:ext uri="{FF2B5EF4-FFF2-40B4-BE49-F238E27FC236}">
              <a16:creationId xmlns:a16="http://schemas.microsoft.com/office/drawing/2014/main" id="{B4651472-78CB-44A1-9957-CFE5049116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23" name="Shape 3" hidden="1">
          <a:extLst>
            <a:ext uri="{FF2B5EF4-FFF2-40B4-BE49-F238E27FC236}">
              <a16:creationId xmlns:a16="http://schemas.microsoft.com/office/drawing/2014/main" id="{DEF3C8AA-A04C-416A-BF53-D8F9404E60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24" name="Shape 3" hidden="1">
          <a:extLst>
            <a:ext uri="{FF2B5EF4-FFF2-40B4-BE49-F238E27FC236}">
              <a16:creationId xmlns:a16="http://schemas.microsoft.com/office/drawing/2014/main" id="{815650C6-58B2-4DA3-8359-EA74307D64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25" name="Shape 3" hidden="1">
          <a:extLst>
            <a:ext uri="{FF2B5EF4-FFF2-40B4-BE49-F238E27FC236}">
              <a16:creationId xmlns:a16="http://schemas.microsoft.com/office/drawing/2014/main" id="{3A602A57-0647-4E9B-86AE-17A5ADD92C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26" name="Shape 3" hidden="1">
          <a:extLst>
            <a:ext uri="{FF2B5EF4-FFF2-40B4-BE49-F238E27FC236}">
              <a16:creationId xmlns:a16="http://schemas.microsoft.com/office/drawing/2014/main" id="{CE8571E7-2DFB-4C03-8C0B-C76134E75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27" name="Shape 3" hidden="1">
          <a:extLst>
            <a:ext uri="{FF2B5EF4-FFF2-40B4-BE49-F238E27FC236}">
              <a16:creationId xmlns:a16="http://schemas.microsoft.com/office/drawing/2014/main" id="{58756B22-0E46-40AD-845C-EFE0D32F32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28" name="Shape 3" hidden="1">
          <a:extLst>
            <a:ext uri="{FF2B5EF4-FFF2-40B4-BE49-F238E27FC236}">
              <a16:creationId xmlns:a16="http://schemas.microsoft.com/office/drawing/2014/main" id="{0B1A6386-FB66-47DC-988B-1E0BCD585E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29" name="Shape 3" hidden="1">
          <a:extLst>
            <a:ext uri="{FF2B5EF4-FFF2-40B4-BE49-F238E27FC236}">
              <a16:creationId xmlns:a16="http://schemas.microsoft.com/office/drawing/2014/main" id="{47E26BBC-25C0-472D-8933-4271594FE2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30" name="Shape 3" hidden="1">
          <a:extLst>
            <a:ext uri="{FF2B5EF4-FFF2-40B4-BE49-F238E27FC236}">
              <a16:creationId xmlns:a16="http://schemas.microsoft.com/office/drawing/2014/main" id="{C45B5B4E-653E-4B57-8517-BE68E098F2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31" name="Shape 3" hidden="1">
          <a:extLst>
            <a:ext uri="{FF2B5EF4-FFF2-40B4-BE49-F238E27FC236}">
              <a16:creationId xmlns:a16="http://schemas.microsoft.com/office/drawing/2014/main" id="{1D5012C3-CC10-4AF3-8D1C-59CE80DE59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32" name="Shape 3" hidden="1">
          <a:extLst>
            <a:ext uri="{FF2B5EF4-FFF2-40B4-BE49-F238E27FC236}">
              <a16:creationId xmlns:a16="http://schemas.microsoft.com/office/drawing/2014/main" id="{7BBAF937-C9CC-41A5-A5B7-5AB7784FCE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33" name="Shape 3" hidden="1">
          <a:extLst>
            <a:ext uri="{FF2B5EF4-FFF2-40B4-BE49-F238E27FC236}">
              <a16:creationId xmlns:a16="http://schemas.microsoft.com/office/drawing/2014/main" id="{15F5AE6B-12FA-4079-8338-CC2D8182EA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34" name="Shape 3" hidden="1">
          <a:extLst>
            <a:ext uri="{FF2B5EF4-FFF2-40B4-BE49-F238E27FC236}">
              <a16:creationId xmlns:a16="http://schemas.microsoft.com/office/drawing/2014/main" id="{AEE50F96-8F15-4254-A5EB-23D9106654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35" name="Shape 3" hidden="1">
          <a:extLst>
            <a:ext uri="{FF2B5EF4-FFF2-40B4-BE49-F238E27FC236}">
              <a16:creationId xmlns:a16="http://schemas.microsoft.com/office/drawing/2014/main" id="{67FEDC10-2CB1-41C1-9D24-87C8A29999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36" name="Shape 3" hidden="1">
          <a:extLst>
            <a:ext uri="{FF2B5EF4-FFF2-40B4-BE49-F238E27FC236}">
              <a16:creationId xmlns:a16="http://schemas.microsoft.com/office/drawing/2014/main" id="{5117AD74-E4B8-463A-8895-D89D8980B9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37" name="Shape 3" hidden="1">
          <a:extLst>
            <a:ext uri="{FF2B5EF4-FFF2-40B4-BE49-F238E27FC236}">
              <a16:creationId xmlns:a16="http://schemas.microsoft.com/office/drawing/2014/main" id="{4B4352F0-6A31-46BD-B26F-17E6284081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38" name="Shape 3" hidden="1">
          <a:extLst>
            <a:ext uri="{FF2B5EF4-FFF2-40B4-BE49-F238E27FC236}">
              <a16:creationId xmlns:a16="http://schemas.microsoft.com/office/drawing/2014/main" id="{6E9F9D32-6A54-4C6E-B308-412BCE80E0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39" name="Shape 3" hidden="1">
          <a:extLst>
            <a:ext uri="{FF2B5EF4-FFF2-40B4-BE49-F238E27FC236}">
              <a16:creationId xmlns:a16="http://schemas.microsoft.com/office/drawing/2014/main" id="{C9B90D2F-2F88-430E-BDE4-6B4D69CDFB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40" name="Shape 3" hidden="1">
          <a:extLst>
            <a:ext uri="{FF2B5EF4-FFF2-40B4-BE49-F238E27FC236}">
              <a16:creationId xmlns:a16="http://schemas.microsoft.com/office/drawing/2014/main" id="{CFF13464-0B8A-45AD-93EA-A4885D8940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41" name="Shape 3" hidden="1">
          <a:extLst>
            <a:ext uri="{FF2B5EF4-FFF2-40B4-BE49-F238E27FC236}">
              <a16:creationId xmlns:a16="http://schemas.microsoft.com/office/drawing/2014/main" id="{0881350F-BAF4-4A2B-BA2D-95824DCA6A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42" name="Shape 3" hidden="1">
          <a:extLst>
            <a:ext uri="{FF2B5EF4-FFF2-40B4-BE49-F238E27FC236}">
              <a16:creationId xmlns:a16="http://schemas.microsoft.com/office/drawing/2014/main" id="{9825D158-92D1-4700-86A4-F61E966156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43" name="Shape 3" hidden="1">
          <a:extLst>
            <a:ext uri="{FF2B5EF4-FFF2-40B4-BE49-F238E27FC236}">
              <a16:creationId xmlns:a16="http://schemas.microsoft.com/office/drawing/2014/main" id="{CF671C45-D832-485E-A8D6-39B34E94B1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44" name="Shape 3" hidden="1">
          <a:extLst>
            <a:ext uri="{FF2B5EF4-FFF2-40B4-BE49-F238E27FC236}">
              <a16:creationId xmlns:a16="http://schemas.microsoft.com/office/drawing/2014/main" id="{45DA5102-F565-4D0B-9E17-9FE3280F5C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45" name="Shape 3" hidden="1">
          <a:extLst>
            <a:ext uri="{FF2B5EF4-FFF2-40B4-BE49-F238E27FC236}">
              <a16:creationId xmlns:a16="http://schemas.microsoft.com/office/drawing/2014/main" id="{ED37F282-2E19-4BDA-9DCC-29ADFA0720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46" name="Shape 3" hidden="1">
          <a:extLst>
            <a:ext uri="{FF2B5EF4-FFF2-40B4-BE49-F238E27FC236}">
              <a16:creationId xmlns:a16="http://schemas.microsoft.com/office/drawing/2014/main" id="{FB17DBB7-5C5B-47CD-BA9C-4E946ED75D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47" name="Shape 3" hidden="1">
          <a:extLst>
            <a:ext uri="{FF2B5EF4-FFF2-40B4-BE49-F238E27FC236}">
              <a16:creationId xmlns:a16="http://schemas.microsoft.com/office/drawing/2014/main" id="{8B668843-412F-49FC-A77E-F009946E67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48" name="Shape 3" hidden="1">
          <a:extLst>
            <a:ext uri="{FF2B5EF4-FFF2-40B4-BE49-F238E27FC236}">
              <a16:creationId xmlns:a16="http://schemas.microsoft.com/office/drawing/2014/main" id="{781043AB-A225-45D3-838D-90F265E569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49" name="Shape 3" hidden="1">
          <a:extLst>
            <a:ext uri="{FF2B5EF4-FFF2-40B4-BE49-F238E27FC236}">
              <a16:creationId xmlns:a16="http://schemas.microsoft.com/office/drawing/2014/main" id="{52971157-924E-4241-9547-3AE5231B61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50" name="Shape 3" hidden="1">
          <a:extLst>
            <a:ext uri="{FF2B5EF4-FFF2-40B4-BE49-F238E27FC236}">
              <a16:creationId xmlns:a16="http://schemas.microsoft.com/office/drawing/2014/main" id="{A5FD41C2-A4AD-480B-8D0E-1F2E4F6AA7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51" name="Shape 3" hidden="1">
          <a:extLst>
            <a:ext uri="{FF2B5EF4-FFF2-40B4-BE49-F238E27FC236}">
              <a16:creationId xmlns:a16="http://schemas.microsoft.com/office/drawing/2014/main" id="{0B912219-CB5B-4EB4-827E-411CB8E740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52" name="Shape 3" hidden="1">
          <a:extLst>
            <a:ext uri="{FF2B5EF4-FFF2-40B4-BE49-F238E27FC236}">
              <a16:creationId xmlns:a16="http://schemas.microsoft.com/office/drawing/2014/main" id="{FC6D3621-8F30-4FB3-A2A4-A77CBB930E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53" name="Shape 3" hidden="1">
          <a:extLst>
            <a:ext uri="{FF2B5EF4-FFF2-40B4-BE49-F238E27FC236}">
              <a16:creationId xmlns:a16="http://schemas.microsoft.com/office/drawing/2014/main" id="{96CDCB19-B1E5-418F-8774-381133A47D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54" name="Shape 3" hidden="1">
          <a:extLst>
            <a:ext uri="{FF2B5EF4-FFF2-40B4-BE49-F238E27FC236}">
              <a16:creationId xmlns:a16="http://schemas.microsoft.com/office/drawing/2014/main" id="{F0C63B1B-513F-435B-B929-BF0C0297B3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55" name="Shape 3" hidden="1">
          <a:extLst>
            <a:ext uri="{FF2B5EF4-FFF2-40B4-BE49-F238E27FC236}">
              <a16:creationId xmlns:a16="http://schemas.microsoft.com/office/drawing/2014/main" id="{3A05FEAA-B93E-4A03-B1D1-A72CC32EC3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56" name="Shape 3" hidden="1">
          <a:extLst>
            <a:ext uri="{FF2B5EF4-FFF2-40B4-BE49-F238E27FC236}">
              <a16:creationId xmlns:a16="http://schemas.microsoft.com/office/drawing/2014/main" id="{20196C9C-4318-4F85-A098-5B61577D4B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57" name="Shape 3" hidden="1">
          <a:extLst>
            <a:ext uri="{FF2B5EF4-FFF2-40B4-BE49-F238E27FC236}">
              <a16:creationId xmlns:a16="http://schemas.microsoft.com/office/drawing/2014/main" id="{CDBBA83E-11BC-4DAB-B7A1-1422049E3A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58" name="Shape 3" hidden="1">
          <a:extLst>
            <a:ext uri="{FF2B5EF4-FFF2-40B4-BE49-F238E27FC236}">
              <a16:creationId xmlns:a16="http://schemas.microsoft.com/office/drawing/2014/main" id="{261D9BC4-2316-4227-AC64-2EC914BB6E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59" name="Shape 3" hidden="1">
          <a:extLst>
            <a:ext uri="{FF2B5EF4-FFF2-40B4-BE49-F238E27FC236}">
              <a16:creationId xmlns:a16="http://schemas.microsoft.com/office/drawing/2014/main" id="{1605DC96-60B3-4B45-9B8C-61E07DDF98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60" name="Shape 3" hidden="1">
          <a:extLst>
            <a:ext uri="{FF2B5EF4-FFF2-40B4-BE49-F238E27FC236}">
              <a16:creationId xmlns:a16="http://schemas.microsoft.com/office/drawing/2014/main" id="{5863CEEF-9E1B-4D8A-B9AA-40CA37E3F7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61" name="Shape 3" hidden="1">
          <a:extLst>
            <a:ext uri="{FF2B5EF4-FFF2-40B4-BE49-F238E27FC236}">
              <a16:creationId xmlns:a16="http://schemas.microsoft.com/office/drawing/2014/main" id="{9423B477-988C-48F3-99A5-69C3DE8E96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62" name="Shape 3" hidden="1">
          <a:extLst>
            <a:ext uri="{FF2B5EF4-FFF2-40B4-BE49-F238E27FC236}">
              <a16:creationId xmlns:a16="http://schemas.microsoft.com/office/drawing/2014/main" id="{D6B913FA-D4C4-4B94-8B08-555B5A9D85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63" name="Shape 3" hidden="1">
          <a:extLst>
            <a:ext uri="{FF2B5EF4-FFF2-40B4-BE49-F238E27FC236}">
              <a16:creationId xmlns:a16="http://schemas.microsoft.com/office/drawing/2014/main" id="{4BF4F976-538C-42C1-AC71-23F6AC702F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64" name="Shape 3" hidden="1">
          <a:extLst>
            <a:ext uri="{FF2B5EF4-FFF2-40B4-BE49-F238E27FC236}">
              <a16:creationId xmlns:a16="http://schemas.microsoft.com/office/drawing/2014/main" id="{E0CEF9B0-C0A0-48E1-88FC-F21E98E2FE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65" name="Shape 3" hidden="1">
          <a:extLst>
            <a:ext uri="{FF2B5EF4-FFF2-40B4-BE49-F238E27FC236}">
              <a16:creationId xmlns:a16="http://schemas.microsoft.com/office/drawing/2014/main" id="{4E28B1A1-AF26-4F93-95DE-B88D072922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66" name="Shape 3" hidden="1">
          <a:extLst>
            <a:ext uri="{FF2B5EF4-FFF2-40B4-BE49-F238E27FC236}">
              <a16:creationId xmlns:a16="http://schemas.microsoft.com/office/drawing/2014/main" id="{CC2ABDB5-4F6B-43DC-A6F7-6B6886E658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67" name="Shape 3" hidden="1">
          <a:extLst>
            <a:ext uri="{FF2B5EF4-FFF2-40B4-BE49-F238E27FC236}">
              <a16:creationId xmlns:a16="http://schemas.microsoft.com/office/drawing/2014/main" id="{22563780-26B7-4B33-9247-279629FB34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68" name="Shape 3" hidden="1">
          <a:extLst>
            <a:ext uri="{FF2B5EF4-FFF2-40B4-BE49-F238E27FC236}">
              <a16:creationId xmlns:a16="http://schemas.microsoft.com/office/drawing/2014/main" id="{5731BCBF-042A-4DB1-B17F-8C5C47A08D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69" name="Shape 3" hidden="1">
          <a:extLst>
            <a:ext uri="{FF2B5EF4-FFF2-40B4-BE49-F238E27FC236}">
              <a16:creationId xmlns:a16="http://schemas.microsoft.com/office/drawing/2014/main" id="{8A4D5785-B589-417B-BF54-272D2E612D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70" name="Shape 3" hidden="1">
          <a:extLst>
            <a:ext uri="{FF2B5EF4-FFF2-40B4-BE49-F238E27FC236}">
              <a16:creationId xmlns:a16="http://schemas.microsoft.com/office/drawing/2014/main" id="{F1EC2D4D-473A-4486-B80F-C7D2D793BF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71" name="Shape 3" hidden="1">
          <a:extLst>
            <a:ext uri="{FF2B5EF4-FFF2-40B4-BE49-F238E27FC236}">
              <a16:creationId xmlns:a16="http://schemas.microsoft.com/office/drawing/2014/main" id="{00F19428-58BB-48A9-8CAB-82B3270540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72" name="Shape 3" hidden="1">
          <a:extLst>
            <a:ext uri="{FF2B5EF4-FFF2-40B4-BE49-F238E27FC236}">
              <a16:creationId xmlns:a16="http://schemas.microsoft.com/office/drawing/2014/main" id="{1CFCC0D3-0E68-44C7-98C4-BF461E1469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73" name="Shape 3" hidden="1">
          <a:extLst>
            <a:ext uri="{FF2B5EF4-FFF2-40B4-BE49-F238E27FC236}">
              <a16:creationId xmlns:a16="http://schemas.microsoft.com/office/drawing/2014/main" id="{E6BEEB96-DAEA-4327-9C58-5812392B2D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74" name="Shape 3" hidden="1">
          <a:extLst>
            <a:ext uri="{FF2B5EF4-FFF2-40B4-BE49-F238E27FC236}">
              <a16:creationId xmlns:a16="http://schemas.microsoft.com/office/drawing/2014/main" id="{B51C5B09-A218-4395-8419-9ED80AE9EC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75" name="Shape 3" hidden="1">
          <a:extLst>
            <a:ext uri="{FF2B5EF4-FFF2-40B4-BE49-F238E27FC236}">
              <a16:creationId xmlns:a16="http://schemas.microsoft.com/office/drawing/2014/main" id="{04E624FB-6D1B-44C6-9003-025BDF2B55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76" name="Shape 3" hidden="1">
          <a:extLst>
            <a:ext uri="{FF2B5EF4-FFF2-40B4-BE49-F238E27FC236}">
              <a16:creationId xmlns:a16="http://schemas.microsoft.com/office/drawing/2014/main" id="{6A6F8829-884A-4CE6-BC34-2DC17FDA77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77" name="Shape 3" hidden="1">
          <a:extLst>
            <a:ext uri="{FF2B5EF4-FFF2-40B4-BE49-F238E27FC236}">
              <a16:creationId xmlns:a16="http://schemas.microsoft.com/office/drawing/2014/main" id="{344BC3FD-BF2C-4B00-9615-0DB64225D6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78" name="Shape 3" hidden="1">
          <a:extLst>
            <a:ext uri="{FF2B5EF4-FFF2-40B4-BE49-F238E27FC236}">
              <a16:creationId xmlns:a16="http://schemas.microsoft.com/office/drawing/2014/main" id="{E6791AA5-9EAB-4BEB-948D-320A537747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79" name="Shape 3" hidden="1">
          <a:extLst>
            <a:ext uri="{FF2B5EF4-FFF2-40B4-BE49-F238E27FC236}">
              <a16:creationId xmlns:a16="http://schemas.microsoft.com/office/drawing/2014/main" id="{05484D6A-1515-4599-B74A-0890DD467B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80" name="Shape 3" hidden="1">
          <a:extLst>
            <a:ext uri="{FF2B5EF4-FFF2-40B4-BE49-F238E27FC236}">
              <a16:creationId xmlns:a16="http://schemas.microsoft.com/office/drawing/2014/main" id="{0D5F9DC1-002D-47B9-B9FE-803C0DF7D0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81" name="Shape 3" hidden="1">
          <a:extLst>
            <a:ext uri="{FF2B5EF4-FFF2-40B4-BE49-F238E27FC236}">
              <a16:creationId xmlns:a16="http://schemas.microsoft.com/office/drawing/2014/main" id="{3AAE7F2A-74E0-4567-960F-F050A00F48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82" name="Shape 3" hidden="1">
          <a:extLst>
            <a:ext uri="{FF2B5EF4-FFF2-40B4-BE49-F238E27FC236}">
              <a16:creationId xmlns:a16="http://schemas.microsoft.com/office/drawing/2014/main" id="{53C67BE1-96DC-4CE8-BDE9-D93A073820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83" name="Shape 3" hidden="1">
          <a:extLst>
            <a:ext uri="{FF2B5EF4-FFF2-40B4-BE49-F238E27FC236}">
              <a16:creationId xmlns:a16="http://schemas.microsoft.com/office/drawing/2014/main" id="{5278C2CC-EAE4-4618-BBF6-A2F59D7111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84" name="Shape 3" hidden="1">
          <a:extLst>
            <a:ext uri="{FF2B5EF4-FFF2-40B4-BE49-F238E27FC236}">
              <a16:creationId xmlns:a16="http://schemas.microsoft.com/office/drawing/2014/main" id="{7B70F069-95E0-46F3-847C-1EF5957BDB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85" name="Shape 3" hidden="1">
          <a:extLst>
            <a:ext uri="{FF2B5EF4-FFF2-40B4-BE49-F238E27FC236}">
              <a16:creationId xmlns:a16="http://schemas.microsoft.com/office/drawing/2014/main" id="{42945D16-B676-4413-A8FA-AC8134C5AA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86" name="Shape 3" hidden="1">
          <a:extLst>
            <a:ext uri="{FF2B5EF4-FFF2-40B4-BE49-F238E27FC236}">
              <a16:creationId xmlns:a16="http://schemas.microsoft.com/office/drawing/2014/main" id="{A386987B-8010-4C60-B9C0-922CFA6D75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87" name="Shape 3" hidden="1">
          <a:extLst>
            <a:ext uri="{FF2B5EF4-FFF2-40B4-BE49-F238E27FC236}">
              <a16:creationId xmlns:a16="http://schemas.microsoft.com/office/drawing/2014/main" id="{6596DB88-A40B-47DA-86D5-691CAB19F3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88" name="Shape 3" hidden="1">
          <a:extLst>
            <a:ext uri="{FF2B5EF4-FFF2-40B4-BE49-F238E27FC236}">
              <a16:creationId xmlns:a16="http://schemas.microsoft.com/office/drawing/2014/main" id="{B0EC9A1A-0848-4B37-B245-480CDFEA78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89" name="Shape 3" hidden="1">
          <a:extLst>
            <a:ext uri="{FF2B5EF4-FFF2-40B4-BE49-F238E27FC236}">
              <a16:creationId xmlns:a16="http://schemas.microsoft.com/office/drawing/2014/main" id="{A8D21A60-7A47-4B6E-9F0D-6F2AE88CD0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90" name="Shape 3" hidden="1">
          <a:extLst>
            <a:ext uri="{FF2B5EF4-FFF2-40B4-BE49-F238E27FC236}">
              <a16:creationId xmlns:a16="http://schemas.microsoft.com/office/drawing/2014/main" id="{A14DD60E-D252-425C-8622-35EA3493EA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91" name="Shape 3" hidden="1">
          <a:extLst>
            <a:ext uri="{FF2B5EF4-FFF2-40B4-BE49-F238E27FC236}">
              <a16:creationId xmlns:a16="http://schemas.microsoft.com/office/drawing/2014/main" id="{FAA3C297-572E-42A6-BE00-B792EBEA10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92" name="Shape 3" hidden="1">
          <a:extLst>
            <a:ext uri="{FF2B5EF4-FFF2-40B4-BE49-F238E27FC236}">
              <a16:creationId xmlns:a16="http://schemas.microsoft.com/office/drawing/2014/main" id="{9B7C3026-CD7E-47D8-97A1-0AE2DED0A9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93" name="Shape 3" hidden="1">
          <a:extLst>
            <a:ext uri="{FF2B5EF4-FFF2-40B4-BE49-F238E27FC236}">
              <a16:creationId xmlns:a16="http://schemas.microsoft.com/office/drawing/2014/main" id="{4E7CA45E-ECB7-411A-8514-2B67D1E4EF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94" name="Shape 3" hidden="1">
          <a:extLst>
            <a:ext uri="{FF2B5EF4-FFF2-40B4-BE49-F238E27FC236}">
              <a16:creationId xmlns:a16="http://schemas.microsoft.com/office/drawing/2014/main" id="{A1CFBEBD-E33C-4989-824F-0DF98BCDF0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95" name="Shape 3" hidden="1">
          <a:extLst>
            <a:ext uri="{FF2B5EF4-FFF2-40B4-BE49-F238E27FC236}">
              <a16:creationId xmlns:a16="http://schemas.microsoft.com/office/drawing/2014/main" id="{0D6F8342-66E6-49D1-A10D-CEFEBB6D54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96" name="Shape 3" hidden="1">
          <a:extLst>
            <a:ext uri="{FF2B5EF4-FFF2-40B4-BE49-F238E27FC236}">
              <a16:creationId xmlns:a16="http://schemas.microsoft.com/office/drawing/2014/main" id="{754AE89C-8361-41F8-8892-704989EFA6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97" name="Shape 3" hidden="1">
          <a:extLst>
            <a:ext uri="{FF2B5EF4-FFF2-40B4-BE49-F238E27FC236}">
              <a16:creationId xmlns:a16="http://schemas.microsoft.com/office/drawing/2014/main" id="{DC3501F7-93AC-4FBB-9608-247CB7EA52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98" name="Shape 3" hidden="1">
          <a:extLst>
            <a:ext uri="{FF2B5EF4-FFF2-40B4-BE49-F238E27FC236}">
              <a16:creationId xmlns:a16="http://schemas.microsoft.com/office/drawing/2014/main" id="{38B8FEB0-E563-4BEB-B3F5-C96CE686DF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99" name="Shape 3" hidden="1">
          <a:extLst>
            <a:ext uri="{FF2B5EF4-FFF2-40B4-BE49-F238E27FC236}">
              <a16:creationId xmlns:a16="http://schemas.microsoft.com/office/drawing/2014/main" id="{3ECCC88A-0CAB-4E1E-9A7F-21603739AA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00" name="Shape 3" hidden="1">
          <a:extLst>
            <a:ext uri="{FF2B5EF4-FFF2-40B4-BE49-F238E27FC236}">
              <a16:creationId xmlns:a16="http://schemas.microsoft.com/office/drawing/2014/main" id="{33C6DC1E-5454-48CA-830E-195D80B0E5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01" name="Shape 3" hidden="1">
          <a:extLst>
            <a:ext uri="{FF2B5EF4-FFF2-40B4-BE49-F238E27FC236}">
              <a16:creationId xmlns:a16="http://schemas.microsoft.com/office/drawing/2014/main" id="{2C81CC56-B96A-47C2-99EE-9F52939A77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02" name="Shape 3" hidden="1">
          <a:extLst>
            <a:ext uri="{FF2B5EF4-FFF2-40B4-BE49-F238E27FC236}">
              <a16:creationId xmlns:a16="http://schemas.microsoft.com/office/drawing/2014/main" id="{12056F70-B7C1-4FAA-AB84-59844BF6B3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03" name="Shape 3" hidden="1">
          <a:extLst>
            <a:ext uri="{FF2B5EF4-FFF2-40B4-BE49-F238E27FC236}">
              <a16:creationId xmlns:a16="http://schemas.microsoft.com/office/drawing/2014/main" id="{721CE73F-BFBC-433D-ADA0-30C5E7809F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04" name="Shape 3" hidden="1">
          <a:extLst>
            <a:ext uri="{FF2B5EF4-FFF2-40B4-BE49-F238E27FC236}">
              <a16:creationId xmlns:a16="http://schemas.microsoft.com/office/drawing/2014/main" id="{6FBB3E91-2834-45A0-9A4A-8986A0D35B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05" name="Shape 3" hidden="1">
          <a:extLst>
            <a:ext uri="{FF2B5EF4-FFF2-40B4-BE49-F238E27FC236}">
              <a16:creationId xmlns:a16="http://schemas.microsoft.com/office/drawing/2014/main" id="{8064BE04-5300-4050-B236-DF7556C262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06" name="Shape 3" hidden="1">
          <a:extLst>
            <a:ext uri="{FF2B5EF4-FFF2-40B4-BE49-F238E27FC236}">
              <a16:creationId xmlns:a16="http://schemas.microsoft.com/office/drawing/2014/main" id="{231633D0-3494-409C-A07D-93909D9359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07" name="Shape 3" hidden="1">
          <a:extLst>
            <a:ext uri="{FF2B5EF4-FFF2-40B4-BE49-F238E27FC236}">
              <a16:creationId xmlns:a16="http://schemas.microsoft.com/office/drawing/2014/main" id="{D4EB30FE-F8B3-4087-AE4A-5FA2CFFA38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08" name="Shape 3" hidden="1">
          <a:extLst>
            <a:ext uri="{FF2B5EF4-FFF2-40B4-BE49-F238E27FC236}">
              <a16:creationId xmlns:a16="http://schemas.microsoft.com/office/drawing/2014/main" id="{1D1B87A2-EE62-4D5F-BD04-A7B4A80528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09" name="Shape 3" hidden="1">
          <a:extLst>
            <a:ext uri="{FF2B5EF4-FFF2-40B4-BE49-F238E27FC236}">
              <a16:creationId xmlns:a16="http://schemas.microsoft.com/office/drawing/2014/main" id="{D0D48282-008B-4765-B89A-A26BA8DBF6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10" name="Shape 3" hidden="1">
          <a:extLst>
            <a:ext uri="{FF2B5EF4-FFF2-40B4-BE49-F238E27FC236}">
              <a16:creationId xmlns:a16="http://schemas.microsoft.com/office/drawing/2014/main" id="{406A8785-DB87-4282-AE83-1E34E4D5A6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11" name="Shape 3" hidden="1">
          <a:extLst>
            <a:ext uri="{FF2B5EF4-FFF2-40B4-BE49-F238E27FC236}">
              <a16:creationId xmlns:a16="http://schemas.microsoft.com/office/drawing/2014/main" id="{8A4BA8E6-1A33-4FAD-B3C1-5DF4B1B564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12" name="Shape 3" hidden="1">
          <a:extLst>
            <a:ext uri="{FF2B5EF4-FFF2-40B4-BE49-F238E27FC236}">
              <a16:creationId xmlns:a16="http://schemas.microsoft.com/office/drawing/2014/main" id="{616F18FC-6D44-40CB-9864-1F431DECBF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13" name="Shape 3" hidden="1">
          <a:extLst>
            <a:ext uri="{FF2B5EF4-FFF2-40B4-BE49-F238E27FC236}">
              <a16:creationId xmlns:a16="http://schemas.microsoft.com/office/drawing/2014/main" id="{C8CE1116-4B06-4389-A264-1E1083BF7F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14" name="Shape 3" hidden="1">
          <a:extLst>
            <a:ext uri="{FF2B5EF4-FFF2-40B4-BE49-F238E27FC236}">
              <a16:creationId xmlns:a16="http://schemas.microsoft.com/office/drawing/2014/main" id="{3D631978-7260-43D8-B9CB-0535262376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15" name="Shape 3" hidden="1">
          <a:extLst>
            <a:ext uri="{FF2B5EF4-FFF2-40B4-BE49-F238E27FC236}">
              <a16:creationId xmlns:a16="http://schemas.microsoft.com/office/drawing/2014/main" id="{116B7290-AC7F-4F22-90D3-D2AB704DAB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16" name="Shape 3" hidden="1">
          <a:extLst>
            <a:ext uri="{FF2B5EF4-FFF2-40B4-BE49-F238E27FC236}">
              <a16:creationId xmlns:a16="http://schemas.microsoft.com/office/drawing/2014/main" id="{1F126FF2-5D05-4922-91EE-1796CCE45B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17" name="Shape 3" hidden="1">
          <a:extLst>
            <a:ext uri="{FF2B5EF4-FFF2-40B4-BE49-F238E27FC236}">
              <a16:creationId xmlns:a16="http://schemas.microsoft.com/office/drawing/2014/main" id="{80591618-E6C3-412E-9EE1-6A6D0AB13E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18" name="Shape 3" hidden="1">
          <a:extLst>
            <a:ext uri="{FF2B5EF4-FFF2-40B4-BE49-F238E27FC236}">
              <a16:creationId xmlns:a16="http://schemas.microsoft.com/office/drawing/2014/main" id="{337956C0-D194-45F4-BDF5-EF0F317A50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19" name="Shape 3" hidden="1">
          <a:extLst>
            <a:ext uri="{FF2B5EF4-FFF2-40B4-BE49-F238E27FC236}">
              <a16:creationId xmlns:a16="http://schemas.microsoft.com/office/drawing/2014/main" id="{2735E5EC-E053-4946-B017-103B51229A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20" name="Shape 3" hidden="1">
          <a:extLst>
            <a:ext uri="{FF2B5EF4-FFF2-40B4-BE49-F238E27FC236}">
              <a16:creationId xmlns:a16="http://schemas.microsoft.com/office/drawing/2014/main" id="{1980DDD3-D790-4D59-83C4-82B572AD82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21" name="Shape 3" hidden="1">
          <a:extLst>
            <a:ext uri="{FF2B5EF4-FFF2-40B4-BE49-F238E27FC236}">
              <a16:creationId xmlns:a16="http://schemas.microsoft.com/office/drawing/2014/main" id="{A0588EA1-97A2-4C02-9340-9021A59DAF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22" name="Shape 3" hidden="1">
          <a:extLst>
            <a:ext uri="{FF2B5EF4-FFF2-40B4-BE49-F238E27FC236}">
              <a16:creationId xmlns:a16="http://schemas.microsoft.com/office/drawing/2014/main" id="{5C69EAD6-83C7-4EA8-A462-7F8AD7D5F6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23" name="Shape 3" hidden="1">
          <a:extLst>
            <a:ext uri="{FF2B5EF4-FFF2-40B4-BE49-F238E27FC236}">
              <a16:creationId xmlns:a16="http://schemas.microsoft.com/office/drawing/2014/main" id="{CDD85477-3F4C-4D76-86DD-DF863319D3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24" name="Shape 3" hidden="1">
          <a:extLst>
            <a:ext uri="{FF2B5EF4-FFF2-40B4-BE49-F238E27FC236}">
              <a16:creationId xmlns:a16="http://schemas.microsoft.com/office/drawing/2014/main" id="{918228EC-12A5-4D9B-AA18-08EE3E4F18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25" name="Shape 3" hidden="1">
          <a:extLst>
            <a:ext uri="{FF2B5EF4-FFF2-40B4-BE49-F238E27FC236}">
              <a16:creationId xmlns:a16="http://schemas.microsoft.com/office/drawing/2014/main" id="{43F505DE-EE68-4EFD-9559-B1C4E9B3CF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26" name="Shape 3" hidden="1">
          <a:extLst>
            <a:ext uri="{FF2B5EF4-FFF2-40B4-BE49-F238E27FC236}">
              <a16:creationId xmlns:a16="http://schemas.microsoft.com/office/drawing/2014/main" id="{4EA57E55-C51F-4F34-91E4-2B7536350D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27" name="Shape 3" hidden="1">
          <a:extLst>
            <a:ext uri="{FF2B5EF4-FFF2-40B4-BE49-F238E27FC236}">
              <a16:creationId xmlns:a16="http://schemas.microsoft.com/office/drawing/2014/main" id="{8FF9A039-AF1F-4497-831C-EEC2448B1E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28" name="Shape 3" hidden="1">
          <a:extLst>
            <a:ext uri="{FF2B5EF4-FFF2-40B4-BE49-F238E27FC236}">
              <a16:creationId xmlns:a16="http://schemas.microsoft.com/office/drawing/2014/main" id="{2C9B758D-BB36-4279-8ACC-CF74EDBFB8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29" name="Shape 3" hidden="1">
          <a:extLst>
            <a:ext uri="{FF2B5EF4-FFF2-40B4-BE49-F238E27FC236}">
              <a16:creationId xmlns:a16="http://schemas.microsoft.com/office/drawing/2014/main" id="{C2134D60-3101-45CD-88A3-D5D0ACBDCD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30" name="Shape 3" hidden="1">
          <a:extLst>
            <a:ext uri="{FF2B5EF4-FFF2-40B4-BE49-F238E27FC236}">
              <a16:creationId xmlns:a16="http://schemas.microsoft.com/office/drawing/2014/main" id="{2D689C08-DFDE-4610-BE0F-CEF5480495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31" name="Shape 3" hidden="1">
          <a:extLst>
            <a:ext uri="{FF2B5EF4-FFF2-40B4-BE49-F238E27FC236}">
              <a16:creationId xmlns:a16="http://schemas.microsoft.com/office/drawing/2014/main" id="{4C97C3C5-65E7-4467-A2A4-B4121BD433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32" name="Shape 3" hidden="1">
          <a:extLst>
            <a:ext uri="{FF2B5EF4-FFF2-40B4-BE49-F238E27FC236}">
              <a16:creationId xmlns:a16="http://schemas.microsoft.com/office/drawing/2014/main" id="{72B623DE-7AFE-4CEE-B0E2-D9F9874CC2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33" name="Shape 3" hidden="1">
          <a:extLst>
            <a:ext uri="{FF2B5EF4-FFF2-40B4-BE49-F238E27FC236}">
              <a16:creationId xmlns:a16="http://schemas.microsoft.com/office/drawing/2014/main" id="{574699CA-7324-4867-A61E-28A2595D53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34" name="Shape 3" hidden="1">
          <a:extLst>
            <a:ext uri="{FF2B5EF4-FFF2-40B4-BE49-F238E27FC236}">
              <a16:creationId xmlns:a16="http://schemas.microsoft.com/office/drawing/2014/main" id="{9368E7AA-3A67-4574-8B27-218B993830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35" name="Shape 3" hidden="1">
          <a:extLst>
            <a:ext uri="{FF2B5EF4-FFF2-40B4-BE49-F238E27FC236}">
              <a16:creationId xmlns:a16="http://schemas.microsoft.com/office/drawing/2014/main" id="{1B703F30-20F2-41C9-A04B-9170D7F561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36" name="Shape 3" hidden="1">
          <a:extLst>
            <a:ext uri="{FF2B5EF4-FFF2-40B4-BE49-F238E27FC236}">
              <a16:creationId xmlns:a16="http://schemas.microsoft.com/office/drawing/2014/main" id="{22C9FC58-087C-4670-ADCB-975E4D84D3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37" name="Shape 3" hidden="1">
          <a:extLst>
            <a:ext uri="{FF2B5EF4-FFF2-40B4-BE49-F238E27FC236}">
              <a16:creationId xmlns:a16="http://schemas.microsoft.com/office/drawing/2014/main" id="{20CAAFCF-017C-45A9-9846-8519934DA1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38" name="Shape 3" hidden="1">
          <a:extLst>
            <a:ext uri="{FF2B5EF4-FFF2-40B4-BE49-F238E27FC236}">
              <a16:creationId xmlns:a16="http://schemas.microsoft.com/office/drawing/2014/main" id="{599E3610-21EF-4C13-877B-AEAE091FA8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39" name="Shape 3" hidden="1">
          <a:extLst>
            <a:ext uri="{FF2B5EF4-FFF2-40B4-BE49-F238E27FC236}">
              <a16:creationId xmlns:a16="http://schemas.microsoft.com/office/drawing/2014/main" id="{9DD34CE4-EB80-479E-83FF-ADAA7AD6B0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40" name="Shape 3" hidden="1">
          <a:extLst>
            <a:ext uri="{FF2B5EF4-FFF2-40B4-BE49-F238E27FC236}">
              <a16:creationId xmlns:a16="http://schemas.microsoft.com/office/drawing/2014/main" id="{54E1A9C0-CF12-44D6-A497-4B6E632F79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41" name="Shape 3" hidden="1">
          <a:extLst>
            <a:ext uri="{FF2B5EF4-FFF2-40B4-BE49-F238E27FC236}">
              <a16:creationId xmlns:a16="http://schemas.microsoft.com/office/drawing/2014/main" id="{9EAEADDA-4354-4FBC-91BB-8674855C5B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42" name="Shape 3" hidden="1">
          <a:extLst>
            <a:ext uri="{FF2B5EF4-FFF2-40B4-BE49-F238E27FC236}">
              <a16:creationId xmlns:a16="http://schemas.microsoft.com/office/drawing/2014/main" id="{2A86E70F-DDE0-4921-B4D5-DC88C1344C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43" name="Shape 3" hidden="1">
          <a:extLst>
            <a:ext uri="{FF2B5EF4-FFF2-40B4-BE49-F238E27FC236}">
              <a16:creationId xmlns:a16="http://schemas.microsoft.com/office/drawing/2014/main" id="{1AC83118-0E64-4D1D-AA97-9196E7A15B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44" name="Shape 3" hidden="1">
          <a:extLst>
            <a:ext uri="{FF2B5EF4-FFF2-40B4-BE49-F238E27FC236}">
              <a16:creationId xmlns:a16="http://schemas.microsoft.com/office/drawing/2014/main" id="{22D04AD8-DB4F-4740-BA33-B8B8B952C1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45" name="Shape 3" hidden="1">
          <a:extLst>
            <a:ext uri="{FF2B5EF4-FFF2-40B4-BE49-F238E27FC236}">
              <a16:creationId xmlns:a16="http://schemas.microsoft.com/office/drawing/2014/main" id="{4A2909D6-C798-438B-A431-5D7DEF1232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46" name="Shape 3" hidden="1">
          <a:extLst>
            <a:ext uri="{FF2B5EF4-FFF2-40B4-BE49-F238E27FC236}">
              <a16:creationId xmlns:a16="http://schemas.microsoft.com/office/drawing/2014/main" id="{E18ECC9C-EA78-4511-B66F-73976C564F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47" name="Shape 3" hidden="1">
          <a:extLst>
            <a:ext uri="{FF2B5EF4-FFF2-40B4-BE49-F238E27FC236}">
              <a16:creationId xmlns:a16="http://schemas.microsoft.com/office/drawing/2014/main" id="{69281D14-FCEE-4038-8302-C154EF9965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48" name="Shape 3" hidden="1">
          <a:extLst>
            <a:ext uri="{FF2B5EF4-FFF2-40B4-BE49-F238E27FC236}">
              <a16:creationId xmlns:a16="http://schemas.microsoft.com/office/drawing/2014/main" id="{0BE4583E-3B50-42C5-9C1A-7677DC2CED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49" name="Shape 3" hidden="1">
          <a:extLst>
            <a:ext uri="{FF2B5EF4-FFF2-40B4-BE49-F238E27FC236}">
              <a16:creationId xmlns:a16="http://schemas.microsoft.com/office/drawing/2014/main" id="{E8B870AE-C3C4-4E3D-B9D4-53E1AC8AB4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50" name="Shape 3" hidden="1">
          <a:extLst>
            <a:ext uri="{FF2B5EF4-FFF2-40B4-BE49-F238E27FC236}">
              <a16:creationId xmlns:a16="http://schemas.microsoft.com/office/drawing/2014/main" id="{E0BA143F-6465-4AED-8B79-65EC8F088C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51" name="Shape 3" hidden="1">
          <a:extLst>
            <a:ext uri="{FF2B5EF4-FFF2-40B4-BE49-F238E27FC236}">
              <a16:creationId xmlns:a16="http://schemas.microsoft.com/office/drawing/2014/main" id="{D8FA7BFD-ADBE-4681-BF02-362A11A84F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52" name="Shape 3" hidden="1">
          <a:extLst>
            <a:ext uri="{FF2B5EF4-FFF2-40B4-BE49-F238E27FC236}">
              <a16:creationId xmlns:a16="http://schemas.microsoft.com/office/drawing/2014/main" id="{702E8C6E-3DE6-4522-A873-F777AE4C80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53" name="Shape 3" hidden="1">
          <a:extLst>
            <a:ext uri="{FF2B5EF4-FFF2-40B4-BE49-F238E27FC236}">
              <a16:creationId xmlns:a16="http://schemas.microsoft.com/office/drawing/2014/main" id="{F0530908-7452-4D37-AF05-F57E204B02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54" name="Shape 3" hidden="1">
          <a:extLst>
            <a:ext uri="{FF2B5EF4-FFF2-40B4-BE49-F238E27FC236}">
              <a16:creationId xmlns:a16="http://schemas.microsoft.com/office/drawing/2014/main" id="{6A4BD9CA-1D3D-45EC-B555-F1BEAC1605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55" name="Shape 3" hidden="1">
          <a:extLst>
            <a:ext uri="{FF2B5EF4-FFF2-40B4-BE49-F238E27FC236}">
              <a16:creationId xmlns:a16="http://schemas.microsoft.com/office/drawing/2014/main" id="{F8A1BA8E-9B39-43AA-A735-A0CA795B76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56" name="Shape 3" hidden="1">
          <a:extLst>
            <a:ext uri="{FF2B5EF4-FFF2-40B4-BE49-F238E27FC236}">
              <a16:creationId xmlns:a16="http://schemas.microsoft.com/office/drawing/2014/main" id="{B33A96A5-C1CE-4EE6-836B-44D9221F5D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57" name="Shape 3" hidden="1">
          <a:extLst>
            <a:ext uri="{FF2B5EF4-FFF2-40B4-BE49-F238E27FC236}">
              <a16:creationId xmlns:a16="http://schemas.microsoft.com/office/drawing/2014/main" id="{5D2581B4-1A9C-4248-97D8-0188963ADE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58" name="Shape 3" hidden="1">
          <a:extLst>
            <a:ext uri="{FF2B5EF4-FFF2-40B4-BE49-F238E27FC236}">
              <a16:creationId xmlns:a16="http://schemas.microsoft.com/office/drawing/2014/main" id="{10A55289-7780-4A82-8DD4-B741EC6EF2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59" name="Shape 3" hidden="1">
          <a:extLst>
            <a:ext uri="{FF2B5EF4-FFF2-40B4-BE49-F238E27FC236}">
              <a16:creationId xmlns:a16="http://schemas.microsoft.com/office/drawing/2014/main" id="{8B206118-325F-4BD5-9D9A-0A32EAAED7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60" name="Shape 3" hidden="1">
          <a:extLst>
            <a:ext uri="{FF2B5EF4-FFF2-40B4-BE49-F238E27FC236}">
              <a16:creationId xmlns:a16="http://schemas.microsoft.com/office/drawing/2014/main" id="{5FBBC34D-C928-4B36-B0D7-E6B28AC63C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61" name="Shape 3" hidden="1">
          <a:extLst>
            <a:ext uri="{FF2B5EF4-FFF2-40B4-BE49-F238E27FC236}">
              <a16:creationId xmlns:a16="http://schemas.microsoft.com/office/drawing/2014/main" id="{B181F098-CDA5-44DF-B130-522A066608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62" name="Shape 3" hidden="1">
          <a:extLst>
            <a:ext uri="{FF2B5EF4-FFF2-40B4-BE49-F238E27FC236}">
              <a16:creationId xmlns:a16="http://schemas.microsoft.com/office/drawing/2014/main" id="{D655D027-9B27-4D54-8871-6EA3E0CA0E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63" name="Shape 3" hidden="1">
          <a:extLst>
            <a:ext uri="{FF2B5EF4-FFF2-40B4-BE49-F238E27FC236}">
              <a16:creationId xmlns:a16="http://schemas.microsoft.com/office/drawing/2014/main" id="{341474ED-6D86-4915-8477-9BD91A3020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64" name="Shape 3" hidden="1">
          <a:extLst>
            <a:ext uri="{FF2B5EF4-FFF2-40B4-BE49-F238E27FC236}">
              <a16:creationId xmlns:a16="http://schemas.microsoft.com/office/drawing/2014/main" id="{F3A4E0E9-CBEB-4225-87E3-68DE688A6C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65" name="Shape 3" hidden="1">
          <a:extLst>
            <a:ext uri="{FF2B5EF4-FFF2-40B4-BE49-F238E27FC236}">
              <a16:creationId xmlns:a16="http://schemas.microsoft.com/office/drawing/2014/main" id="{0F9CC795-62A4-4F64-AC5F-2CED43DFB1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66" name="Shape 3" hidden="1">
          <a:extLst>
            <a:ext uri="{FF2B5EF4-FFF2-40B4-BE49-F238E27FC236}">
              <a16:creationId xmlns:a16="http://schemas.microsoft.com/office/drawing/2014/main" id="{FAAF724E-00AF-4FC9-B232-2F7B8D1172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67" name="Shape 3" hidden="1">
          <a:extLst>
            <a:ext uri="{FF2B5EF4-FFF2-40B4-BE49-F238E27FC236}">
              <a16:creationId xmlns:a16="http://schemas.microsoft.com/office/drawing/2014/main" id="{929C217E-7AD7-4D46-9481-99B0446004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68" name="Shape 3" hidden="1">
          <a:extLst>
            <a:ext uri="{FF2B5EF4-FFF2-40B4-BE49-F238E27FC236}">
              <a16:creationId xmlns:a16="http://schemas.microsoft.com/office/drawing/2014/main" id="{C6029EAF-96EE-483D-B39A-E9E710CF67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69" name="Shape 3" hidden="1">
          <a:extLst>
            <a:ext uri="{FF2B5EF4-FFF2-40B4-BE49-F238E27FC236}">
              <a16:creationId xmlns:a16="http://schemas.microsoft.com/office/drawing/2014/main" id="{8DFEBD63-CE28-4C1B-BAFD-A9E47D9087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70" name="Shape 3" hidden="1">
          <a:extLst>
            <a:ext uri="{FF2B5EF4-FFF2-40B4-BE49-F238E27FC236}">
              <a16:creationId xmlns:a16="http://schemas.microsoft.com/office/drawing/2014/main" id="{16500AAA-9494-4DF4-99BD-411CA6167F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71" name="Shape 3" hidden="1">
          <a:extLst>
            <a:ext uri="{FF2B5EF4-FFF2-40B4-BE49-F238E27FC236}">
              <a16:creationId xmlns:a16="http://schemas.microsoft.com/office/drawing/2014/main" id="{D27DD5F4-267F-4B60-BD02-A5B2F71080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72" name="Shape 3" hidden="1">
          <a:extLst>
            <a:ext uri="{FF2B5EF4-FFF2-40B4-BE49-F238E27FC236}">
              <a16:creationId xmlns:a16="http://schemas.microsoft.com/office/drawing/2014/main" id="{1C9D04B8-2F16-42D3-9E1D-E688FFDAC5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73" name="Shape 3" hidden="1">
          <a:extLst>
            <a:ext uri="{FF2B5EF4-FFF2-40B4-BE49-F238E27FC236}">
              <a16:creationId xmlns:a16="http://schemas.microsoft.com/office/drawing/2014/main" id="{5A290A07-A347-4C05-83DD-92EB80FD50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74" name="Shape 3" hidden="1">
          <a:extLst>
            <a:ext uri="{FF2B5EF4-FFF2-40B4-BE49-F238E27FC236}">
              <a16:creationId xmlns:a16="http://schemas.microsoft.com/office/drawing/2014/main" id="{D6A2F94A-83E2-494A-ADAE-6710B5C853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75" name="Shape 3" hidden="1">
          <a:extLst>
            <a:ext uri="{FF2B5EF4-FFF2-40B4-BE49-F238E27FC236}">
              <a16:creationId xmlns:a16="http://schemas.microsoft.com/office/drawing/2014/main" id="{F6676168-8AF5-414D-8705-017AE2DB51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76" name="Shape 3" hidden="1">
          <a:extLst>
            <a:ext uri="{FF2B5EF4-FFF2-40B4-BE49-F238E27FC236}">
              <a16:creationId xmlns:a16="http://schemas.microsoft.com/office/drawing/2014/main" id="{F397B78F-DF94-4626-863C-646A0E134D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77" name="Shape 3" hidden="1">
          <a:extLst>
            <a:ext uri="{FF2B5EF4-FFF2-40B4-BE49-F238E27FC236}">
              <a16:creationId xmlns:a16="http://schemas.microsoft.com/office/drawing/2014/main" id="{DD8FA191-3DFC-4C9A-B40B-1BDF02EF14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78" name="Shape 3" hidden="1">
          <a:extLst>
            <a:ext uri="{FF2B5EF4-FFF2-40B4-BE49-F238E27FC236}">
              <a16:creationId xmlns:a16="http://schemas.microsoft.com/office/drawing/2014/main" id="{90A10D8A-43B3-495E-87AA-94DE4C7FEE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79" name="Shape 3" hidden="1">
          <a:extLst>
            <a:ext uri="{FF2B5EF4-FFF2-40B4-BE49-F238E27FC236}">
              <a16:creationId xmlns:a16="http://schemas.microsoft.com/office/drawing/2014/main" id="{F10FDFB2-C0CC-426D-8720-4C96DF5903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80" name="Shape 3" hidden="1">
          <a:extLst>
            <a:ext uri="{FF2B5EF4-FFF2-40B4-BE49-F238E27FC236}">
              <a16:creationId xmlns:a16="http://schemas.microsoft.com/office/drawing/2014/main" id="{766C90BE-CB29-4EB0-8396-55623714CD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81" name="Shape 3" hidden="1">
          <a:extLst>
            <a:ext uri="{FF2B5EF4-FFF2-40B4-BE49-F238E27FC236}">
              <a16:creationId xmlns:a16="http://schemas.microsoft.com/office/drawing/2014/main" id="{82B22925-F329-4ECF-AAB2-A5B330FA1A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82" name="Shape 3" hidden="1">
          <a:extLst>
            <a:ext uri="{FF2B5EF4-FFF2-40B4-BE49-F238E27FC236}">
              <a16:creationId xmlns:a16="http://schemas.microsoft.com/office/drawing/2014/main" id="{6B6A8E36-3C9B-4D48-A62A-DC865BDC28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83" name="Shape 3" hidden="1">
          <a:extLst>
            <a:ext uri="{FF2B5EF4-FFF2-40B4-BE49-F238E27FC236}">
              <a16:creationId xmlns:a16="http://schemas.microsoft.com/office/drawing/2014/main" id="{5F51EAB7-48BC-4E66-AB6E-227C2F33BE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84" name="Shape 3" hidden="1">
          <a:extLst>
            <a:ext uri="{FF2B5EF4-FFF2-40B4-BE49-F238E27FC236}">
              <a16:creationId xmlns:a16="http://schemas.microsoft.com/office/drawing/2014/main" id="{0784BD4B-071B-4695-83FA-FFE41B3E57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85" name="Shape 3" hidden="1">
          <a:extLst>
            <a:ext uri="{FF2B5EF4-FFF2-40B4-BE49-F238E27FC236}">
              <a16:creationId xmlns:a16="http://schemas.microsoft.com/office/drawing/2014/main" id="{35DCA11C-6A05-4EAD-B54B-0D674F8E54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86" name="Shape 3" hidden="1">
          <a:extLst>
            <a:ext uri="{FF2B5EF4-FFF2-40B4-BE49-F238E27FC236}">
              <a16:creationId xmlns:a16="http://schemas.microsoft.com/office/drawing/2014/main" id="{9357F0EF-A6D0-4272-8EC2-2C28A4A93B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87" name="Shape 3" hidden="1">
          <a:extLst>
            <a:ext uri="{FF2B5EF4-FFF2-40B4-BE49-F238E27FC236}">
              <a16:creationId xmlns:a16="http://schemas.microsoft.com/office/drawing/2014/main" id="{4AF0092C-1ED4-46A9-8D1F-027F0CECEC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88" name="Shape 3" hidden="1">
          <a:extLst>
            <a:ext uri="{FF2B5EF4-FFF2-40B4-BE49-F238E27FC236}">
              <a16:creationId xmlns:a16="http://schemas.microsoft.com/office/drawing/2014/main" id="{FA6F3D86-A5E5-49B2-91CE-5CEDF95057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89" name="Shape 3" hidden="1">
          <a:extLst>
            <a:ext uri="{FF2B5EF4-FFF2-40B4-BE49-F238E27FC236}">
              <a16:creationId xmlns:a16="http://schemas.microsoft.com/office/drawing/2014/main" id="{E8B0F537-8FFB-4C54-9A2A-896D2CA144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90" name="Shape 3" hidden="1">
          <a:extLst>
            <a:ext uri="{FF2B5EF4-FFF2-40B4-BE49-F238E27FC236}">
              <a16:creationId xmlns:a16="http://schemas.microsoft.com/office/drawing/2014/main" id="{B67E6FC1-019A-4BA9-A2FD-6D5FF6A361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91" name="Shape 3" hidden="1">
          <a:extLst>
            <a:ext uri="{FF2B5EF4-FFF2-40B4-BE49-F238E27FC236}">
              <a16:creationId xmlns:a16="http://schemas.microsoft.com/office/drawing/2014/main" id="{9F89025D-F983-4DE3-B46E-C30656EFC0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92" name="Shape 3" hidden="1">
          <a:extLst>
            <a:ext uri="{FF2B5EF4-FFF2-40B4-BE49-F238E27FC236}">
              <a16:creationId xmlns:a16="http://schemas.microsoft.com/office/drawing/2014/main" id="{1FAF9EC0-CC69-4CC8-A721-C9398D5B51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93" name="Shape 3" hidden="1">
          <a:extLst>
            <a:ext uri="{FF2B5EF4-FFF2-40B4-BE49-F238E27FC236}">
              <a16:creationId xmlns:a16="http://schemas.microsoft.com/office/drawing/2014/main" id="{DE9A5292-65AC-49B0-B6B6-6763C3F3ED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94" name="Shape 3" hidden="1">
          <a:extLst>
            <a:ext uri="{FF2B5EF4-FFF2-40B4-BE49-F238E27FC236}">
              <a16:creationId xmlns:a16="http://schemas.microsoft.com/office/drawing/2014/main" id="{1F615B2F-4DBD-4E3E-BFC6-C4BCC0D437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95" name="Shape 3" hidden="1">
          <a:extLst>
            <a:ext uri="{FF2B5EF4-FFF2-40B4-BE49-F238E27FC236}">
              <a16:creationId xmlns:a16="http://schemas.microsoft.com/office/drawing/2014/main" id="{4D85FBB8-BEC2-42D1-A0C1-CC14BF4ABA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96" name="Shape 3" hidden="1">
          <a:extLst>
            <a:ext uri="{FF2B5EF4-FFF2-40B4-BE49-F238E27FC236}">
              <a16:creationId xmlns:a16="http://schemas.microsoft.com/office/drawing/2014/main" id="{9C9337EE-B7A5-49DD-BB21-828A95CB3E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97" name="Shape 3" hidden="1">
          <a:extLst>
            <a:ext uri="{FF2B5EF4-FFF2-40B4-BE49-F238E27FC236}">
              <a16:creationId xmlns:a16="http://schemas.microsoft.com/office/drawing/2014/main" id="{4533B2A5-9E63-4F19-B16D-F2E780343E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98" name="Shape 3" hidden="1">
          <a:extLst>
            <a:ext uri="{FF2B5EF4-FFF2-40B4-BE49-F238E27FC236}">
              <a16:creationId xmlns:a16="http://schemas.microsoft.com/office/drawing/2014/main" id="{8396A59A-B666-4C35-BF92-7ACA55642C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99" name="Shape 3" hidden="1">
          <a:extLst>
            <a:ext uri="{FF2B5EF4-FFF2-40B4-BE49-F238E27FC236}">
              <a16:creationId xmlns:a16="http://schemas.microsoft.com/office/drawing/2014/main" id="{930F64A6-1E15-4793-8E7C-3B1B6848A0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00" name="Shape 3" hidden="1">
          <a:extLst>
            <a:ext uri="{FF2B5EF4-FFF2-40B4-BE49-F238E27FC236}">
              <a16:creationId xmlns:a16="http://schemas.microsoft.com/office/drawing/2014/main" id="{A50F26B6-A2DC-478F-9E6E-147835B0C6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01" name="Shape 3" hidden="1">
          <a:extLst>
            <a:ext uri="{FF2B5EF4-FFF2-40B4-BE49-F238E27FC236}">
              <a16:creationId xmlns:a16="http://schemas.microsoft.com/office/drawing/2014/main" id="{7B10F449-8115-42F4-967A-1723CA8981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02" name="Shape 3" hidden="1">
          <a:extLst>
            <a:ext uri="{FF2B5EF4-FFF2-40B4-BE49-F238E27FC236}">
              <a16:creationId xmlns:a16="http://schemas.microsoft.com/office/drawing/2014/main" id="{B412D4E2-D8FA-4223-BA6C-03003A37A6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03" name="Shape 3" hidden="1">
          <a:extLst>
            <a:ext uri="{FF2B5EF4-FFF2-40B4-BE49-F238E27FC236}">
              <a16:creationId xmlns:a16="http://schemas.microsoft.com/office/drawing/2014/main" id="{FA53FB27-FBE2-4B9D-A85D-74B1B6BAD7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04" name="Shape 3" hidden="1">
          <a:extLst>
            <a:ext uri="{FF2B5EF4-FFF2-40B4-BE49-F238E27FC236}">
              <a16:creationId xmlns:a16="http://schemas.microsoft.com/office/drawing/2014/main" id="{B6B9E4A1-70B2-465A-9578-37B2719F5B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05" name="Shape 3" hidden="1">
          <a:extLst>
            <a:ext uri="{FF2B5EF4-FFF2-40B4-BE49-F238E27FC236}">
              <a16:creationId xmlns:a16="http://schemas.microsoft.com/office/drawing/2014/main" id="{0C629E0E-A700-4CBB-A6CF-ABB531D6A0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06" name="Shape 3" hidden="1">
          <a:extLst>
            <a:ext uri="{FF2B5EF4-FFF2-40B4-BE49-F238E27FC236}">
              <a16:creationId xmlns:a16="http://schemas.microsoft.com/office/drawing/2014/main" id="{293781C3-0597-4AFE-A106-0B88A365D4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07" name="Shape 3" hidden="1">
          <a:extLst>
            <a:ext uri="{FF2B5EF4-FFF2-40B4-BE49-F238E27FC236}">
              <a16:creationId xmlns:a16="http://schemas.microsoft.com/office/drawing/2014/main" id="{B978A681-CC6C-4913-9698-4C0FC40182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08" name="Shape 3" hidden="1">
          <a:extLst>
            <a:ext uri="{FF2B5EF4-FFF2-40B4-BE49-F238E27FC236}">
              <a16:creationId xmlns:a16="http://schemas.microsoft.com/office/drawing/2014/main" id="{DC7EDEA2-6A58-4EDD-A997-0121467562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09" name="Shape 3" hidden="1">
          <a:extLst>
            <a:ext uri="{FF2B5EF4-FFF2-40B4-BE49-F238E27FC236}">
              <a16:creationId xmlns:a16="http://schemas.microsoft.com/office/drawing/2014/main" id="{4BB7B85A-B5C8-4FC0-8CB8-211885B743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10" name="Shape 3" hidden="1">
          <a:extLst>
            <a:ext uri="{FF2B5EF4-FFF2-40B4-BE49-F238E27FC236}">
              <a16:creationId xmlns:a16="http://schemas.microsoft.com/office/drawing/2014/main" id="{8D181615-8F89-49D6-838C-9158E0F07A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11" name="Shape 3" hidden="1">
          <a:extLst>
            <a:ext uri="{FF2B5EF4-FFF2-40B4-BE49-F238E27FC236}">
              <a16:creationId xmlns:a16="http://schemas.microsoft.com/office/drawing/2014/main" id="{20F86697-F5A2-4783-9576-65D1F1CC5A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12" name="Shape 3" hidden="1">
          <a:extLst>
            <a:ext uri="{FF2B5EF4-FFF2-40B4-BE49-F238E27FC236}">
              <a16:creationId xmlns:a16="http://schemas.microsoft.com/office/drawing/2014/main" id="{98ED96EE-F64F-412A-9C7E-551E575981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13" name="Shape 3" hidden="1">
          <a:extLst>
            <a:ext uri="{FF2B5EF4-FFF2-40B4-BE49-F238E27FC236}">
              <a16:creationId xmlns:a16="http://schemas.microsoft.com/office/drawing/2014/main" id="{6DED6D17-F842-4585-843F-B1DBF910E6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14" name="Shape 3" hidden="1">
          <a:extLst>
            <a:ext uri="{FF2B5EF4-FFF2-40B4-BE49-F238E27FC236}">
              <a16:creationId xmlns:a16="http://schemas.microsoft.com/office/drawing/2014/main" id="{5960CE54-E3EA-4A35-A2A2-D8517BCDB5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15" name="Shape 3" hidden="1">
          <a:extLst>
            <a:ext uri="{FF2B5EF4-FFF2-40B4-BE49-F238E27FC236}">
              <a16:creationId xmlns:a16="http://schemas.microsoft.com/office/drawing/2014/main" id="{310755EC-3B6C-4449-97DE-1B91E9753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16" name="Shape 3" hidden="1">
          <a:extLst>
            <a:ext uri="{FF2B5EF4-FFF2-40B4-BE49-F238E27FC236}">
              <a16:creationId xmlns:a16="http://schemas.microsoft.com/office/drawing/2014/main" id="{F99017F6-C957-406F-A39A-0095E0D366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17" name="Shape 3" hidden="1">
          <a:extLst>
            <a:ext uri="{FF2B5EF4-FFF2-40B4-BE49-F238E27FC236}">
              <a16:creationId xmlns:a16="http://schemas.microsoft.com/office/drawing/2014/main" id="{9DDFD94D-CCA4-4635-9384-8FF3CC549F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18" name="Shape 3" hidden="1">
          <a:extLst>
            <a:ext uri="{FF2B5EF4-FFF2-40B4-BE49-F238E27FC236}">
              <a16:creationId xmlns:a16="http://schemas.microsoft.com/office/drawing/2014/main" id="{F63A08F9-F507-4B7A-90D9-8BB7BF1B37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19" name="Shape 3" hidden="1">
          <a:extLst>
            <a:ext uri="{FF2B5EF4-FFF2-40B4-BE49-F238E27FC236}">
              <a16:creationId xmlns:a16="http://schemas.microsoft.com/office/drawing/2014/main" id="{D3102E2F-3B07-412B-B8D7-477EF8AD0B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20" name="Shape 3" hidden="1">
          <a:extLst>
            <a:ext uri="{FF2B5EF4-FFF2-40B4-BE49-F238E27FC236}">
              <a16:creationId xmlns:a16="http://schemas.microsoft.com/office/drawing/2014/main" id="{428C5EA7-07AF-49F9-AC86-A9541AEB05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21" name="Shape 3" hidden="1">
          <a:extLst>
            <a:ext uri="{FF2B5EF4-FFF2-40B4-BE49-F238E27FC236}">
              <a16:creationId xmlns:a16="http://schemas.microsoft.com/office/drawing/2014/main" id="{CCA23A51-BBC2-4352-BF41-FF0C9242DF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22" name="Shape 3" hidden="1">
          <a:extLst>
            <a:ext uri="{FF2B5EF4-FFF2-40B4-BE49-F238E27FC236}">
              <a16:creationId xmlns:a16="http://schemas.microsoft.com/office/drawing/2014/main" id="{3D643191-8634-4B22-BEC1-80668B392F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23" name="Shape 3" hidden="1">
          <a:extLst>
            <a:ext uri="{FF2B5EF4-FFF2-40B4-BE49-F238E27FC236}">
              <a16:creationId xmlns:a16="http://schemas.microsoft.com/office/drawing/2014/main" id="{AA6C89EB-DF43-4618-A703-F726765BDA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24" name="Shape 3" hidden="1">
          <a:extLst>
            <a:ext uri="{FF2B5EF4-FFF2-40B4-BE49-F238E27FC236}">
              <a16:creationId xmlns:a16="http://schemas.microsoft.com/office/drawing/2014/main" id="{24EA01A2-0293-4709-BBEC-C3317DBD16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25" name="Shape 3" hidden="1">
          <a:extLst>
            <a:ext uri="{FF2B5EF4-FFF2-40B4-BE49-F238E27FC236}">
              <a16:creationId xmlns:a16="http://schemas.microsoft.com/office/drawing/2014/main" id="{63A1BF60-1488-4A14-A502-123B25923D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26" name="Shape 3" hidden="1">
          <a:extLst>
            <a:ext uri="{FF2B5EF4-FFF2-40B4-BE49-F238E27FC236}">
              <a16:creationId xmlns:a16="http://schemas.microsoft.com/office/drawing/2014/main" id="{B41D4121-C1E0-4205-BE2B-D55ABCD84C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27" name="Shape 3" hidden="1">
          <a:extLst>
            <a:ext uri="{FF2B5EF4-FFF2-40B4-BE49-F238E27FC236}">
              <a16:creationId xmlns:a16="http://schemas.microsoft.com/office/drawing/2014/main" id="{FED1B685-C772-49DB-8471-507EBD2431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28" name="Shape 3" hidden="1">
          <a:extLst>
            <a:ext uri="{FF2B5EF4-FFF2-40B4-BE49-F238E27FC236}">
              <a16:creationId xmlns:a16="http://schemas.microsoft.com/office/drawing/2014/main" id="{C9E6DA6A-31A2-44D8-BA3A-2AD11E0DE1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29" name="Shape 3" hidden="1">
          <a:extLst>
            <a:ext uri="{FF2B5EF4-FFF2-40B4-BE49-F238E27FC236}">
              <a16:creationId xmlns:a16="http://schemas.microsoft.com/office/drawing/2014/main" id="{EB1385F1-7633-4AC2-9809-0C2618950B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30" name="Shape 3" hidden="1">
          <a:extLst>
            <a:ext uri="{FF2B5EF4-FFF2-40B4-BE49-F238E27FC236}">
              <a16:creationId xmlns:a16="http://schemas.microsoft.com/office/drawing/2014/main" id="{A251C07A-F513-4DE6-979D-959FD5076C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31" name="Shape 3" hidden="1">
          <a:extLst>
            <a:ext uri="{FF2B5EF4-FFF2-40B4-BE49-F238E27FC236}">
              <a16:creationId xmlns:a16="http://schemas.microsoft.com/office/drawing/2014/main" id="{AB06D65C-A722-4C4B-A1F4-D13A249350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32" name="Shape 3" hidden="1">
          <a:extLst>
            <a:ext uri="{FF2B5EF4-FFF2-40B4-BE49-F238E27FC236}">
              <a16:creationId xmlns:a16="http://schemas.microsoft.com/office/drawing/2014/main" id="{9361106B-73C6-4D57-8C3E-70D6955E28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33" name="Shape 3" hidden="1">
          <a:extLst>
            <a:ext uri="{FF2B5EF4-FFF2-40B4-BE49-F238E27FC236}">
              <a16:creationId xmlns:a16="http://schemas.microsoft.com/office/drawing/2014/main" id="{52C8547F-2325-46B7-9110-C31ED8424F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34" name="Shape 3" hidden="1">
          <a:extLst>
            <a:ext uri="{FF2B5EF4-FFF2-40B4-BE49-F238E27FC236}">
              <a16:creationId xmlns:a16="http://schemas.microsoft.com/office/drawing/2014/main" id="{B26A5A0A-0A32-4676-892E-95B48AB319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35" name="Shape 3" hidden="1">
          <a:extLst>
            <a:ext uri="{FF2B5EF4-FFF2-40B4-BE49-F238E27FC236}">
              <a16:creationId xmlns:a16="http://schemas.microsoft.com/office/drawing/2014/main" id="{DF1D211E-3AC0-4E82-B57C-960326C053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36" name="Shape 3" hidden="1">
          <a:extLst>
            <a:ext uri="{FF2B5EF4-FFF2-40B4-BE49-F238E27FC236}">
              <a16:creationId xmlns:a16="http://schemas.microsoft.com/office/drawing/2014/main" id="{0975A887-89A6-4596-8C88-8FDA60C7A0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37" name="Shape 3" hidden="1">
          <a:extLst>
            <a:ext uri="{FF2B5EF4-FFF2-40B4-BE49-F238E27FC236}">
              <a16:creationId xmlns:a16="http://schemas.microsoft.com/office/drawing/2014/main" id="{1A705A4A-EB07-404F-921D-002E9D41DC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38" name="Shape 3" hidden="1">
          <a:extLst>
            <a:ext uri="{FF2B5EF4-FFF2-40B4-BE49-F238E27FC236}">
              <a16:creationId xmlns:a16="http://schemas.microsoft.com/office/drawing/2014/main" id="{A0D42043-FBD0-4EB0-B2D1-14B9349270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39" name="Shape 3" hidden="1">
          <a:extLst>
            <a:ext uri="{FF2B5EF4-FFF2-40B4-BE49-F238E27FC236}">
              <a16:creationId xmlns:a16="http://schemas.microsoft.com/office/drawing/2014/main" id="{219CC6BE-6FBA-468D-A07A-2B1A515FAC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40" name="Shape 3" hidden="1">
          <a:extLst>
            <a:ext uri="{FF2B5EF4-FFF2-40B4-BE49-F238E27FC236}">
              <a16:creationId xmlns:a16="http://schemas.microsoft.com/office/drawing/2014/main" id="{666C12F2-9BC8-4C1B-9471-0FFF234A04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41" name="Shape 3" hidden="1">
          <a:extLst>
            <a:ext uri="{FF2B5EF4-FFF2-40B4-BE49-F238E27FC236}">
              <a16:creationId xmlns:a16="http://schemas.microsoft.com/office/drawing/2014/main" id="{C2E9E97E-C48D-47E0-ADF2-97BD17AFE6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42" name="Shape 3" hidden="1">
          <a:extLst>
            <a:ext uri="{FF2B5EF4-FFF2-40B4-BE49-F238E27FC236}">
              <a16:creationId xmlns:a16="http://schemas.microsoft.com/office/drawing/2014/main" id="{486E4C6A-4B1B-4F3D-85A9-4E04DB9AC4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43" name="Shape 3" hidden="1">
          <a:extLst>
            <a:ext uri="{FF2B5EF4-FFF2-40B4-BE49-F238E27FC236}">
              <a16:creationId xmlns:a16="http://schemas.microsoft.com/office/drawing/2014/main" id="{6711ECB6-DA87-4F57-9F04-70833CF4B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44" name="Shape 3" hidden="1">
          <a:extLst>
            <a:ext uri="{FF2B5EF4-FFF2-40B4-BE49-F238E27FC236}">
              <a16:creationId xmlns:a16="http://schemas.microsoft.com/office/drawing/2014/main" id="{39A8C64B-BDEA-4B6A-97E1-28DA96E0A1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45" name="Shape 3" hidden="1">
          <a:extLst>
            <a:ext uri="{FF2B5EF4-FFF2-40B4-BE49-F238E27FC236}">
              <a16:creationId xmlns:a16="http://schemas.microsoft.com/office/drawing/2014/main" id="{91513ABF-3681-40A1-90AD-FA38976572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46" name="Shape 3" hidden="1">
          <a:extLst>
            <a:ext uri="{FF2B5EF4-FFF2-40B4-BE49-F238E27FC236}">
              <a16:creationId xmlns:a16="http://schemas.microsoft.com/office/drawing/2014/main" id="{7F49AD3C-6E44-4D32-BC44-13DF5F1EC3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47" name="Shape 3" hidden="1">
          <a:extLst>
            <a:ext uri="{FF2B5EF4-FFF2-40B4-BE49-F238E27FC236}">
              <a16:creationId xmlns:a16="http://schemas.microsoft.com/office/drawing/2014/main" id="{F05E1F31-1262-4071-8E9D-2212875D78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48" name="Shape 3" hidden="1">
          <a:extLst>
            <a:ext uri="{FF2B5EF4-FFF2-40B4-BE49-F238E27FC236}">
              <a16:creationId xmlns:a16="http://schemas.microsoft.com/office/drawing/2014/main" id="{7E2D1384-092E-436E-B78B-1C12DDA123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49" name="Shape 3" hidden="1">
          <a:extLst>
            <a:ext uri="{FF2B5EF4-FFF2-40B4-BE49-F238E27FC236}">
              <a16:creationId xmlns:a16="http://schemas.microsoft.com/office/drawing/2014/main" id="{3B66622B-55D7-41EC-B225-7596DB9DA2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50" name="Shape 3" hidden="1">
          <a:extLst>
            <a:ext uri="{FF2B5EF4-FFF2-40B4-BE49-F238E27FC236}">
              <a16:creationId xmlns:a16="http://schemas.microsoft.com/office/drawing/2014/main" id="{E44F4204-53D2-4E04-9324-BF888D400C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51" name="Shape 3" hidden="1">
          <a:extLst>
            <a:ext uri="{FF2B5EF4-FFF2-40B4-BE49-F238E27FC236}">
              <a16:creationId xmlns:a16="http://schemas.microsoft.com/office/drawing/2014/main" id="{90AFC702-B3A1-4225-A927-1D7B51FA09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52" name="Shape 3" hidden="1">
          <a:extLst>
            <a:ext uri="{FF2B5EF4-FFF2-40B4-BE49-F238E27FC236}">
              <a16:creationId xmlns:a16="http://schemas.microsoft.com/office/drawing/2014/main" id="{5B6D5395-7904-4586-B79D-748E0EC386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53" name="Shape 3" hidden="1">
          <a:extLst>
            <a:ext uri="{FF2B5EF4-FFF2-40B4-BE49-F238E27FC236}">
              <a16:creationId xmlns:a16="http://schemas.microsoft.com/office/drawing/2014/main" id="{9AEA3D92-AEC0-414F-AFB4-09C4B4F859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54" name="Shape 3" hidden="1">
          <a:extLst>
            <a:ext uri="{FF2B5EF4-FFF2-40B4-BE49-F238E27FC236}">
              <a16:creationId xmlns:a16="http://schemas.microsoft.com/office/drawing/2014/main" id="{427E2BA0-ED30-4ADC-8F11-68B7641604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55" name="Shape 3" hidden="1">
          <a:extLst>
            <a:ext uri="{FF2B5EF4-FFF2-40B4-BE49-F238E27FC236}">
              <a16:creationId xmlns:a16="http://schemas.microsoft.com/office/drawing/2014/main" id="{FF7112EE-F24B-42E7-8A8F-E1588DA8D2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56" name="Shape 3" hidden="1">
          <a:extLst>
            <a:ext uri="{FF2B5EF4-FFF2-40B4-BE49-F238E27FC236}">
              <a16:creationId xmlns:a16="http://schemas.microsoft.com/office/drawing/2014/main" id="{69A5D612-94C1-444A-A9E2-1D3DE6D94A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57" name="Shape 3" hidden="1">
          <a:extLst>
            <a:ext uri="{FF2B5EF4-FFF2-40B4-BE49-F238E27FC236}">
              <a16:creationId xmlns:a16="http://schemas.microsoft.com/office/drawing/2014/main" id="{316613ED-0602-4170-AE47-C5157F08AC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58" name="Shape 3" hidden="1">
          <a:extLst>
            <a:ext uri="{FF2B5EF4-FFF2-40B4-BE49-F238E27FC236}">
              <a16:creationId xmlns:a16="http://schemas.microsoft.com/office/drawing/2014/main" id="{0C80694D-824C-4373-874C-91FD06D54B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59" name="Shape 3" hidden="1">
          <a:extLst>
            <a:ext uri="{FF2B5EF4-FFF2-40B4-BE49-F238E27FC236}">
              <a16:creationId xmlns:a16="http://schemas.microsoft.com/office/drawing/2014/main" id="{EFE80218-580F-4437-8B79-935B9C1744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60" name="Shape 3" hidden="1">
          <a:extLst>
            <a:ext uri="{FF2B5EF4-FFF2-40B4-BE49-F238E27FC236}">
              <a16:creationId xmlns:a16="http://schemas.microsoft.com/office/drawing/2014/main" id="{0D5A81A3-1D1A-4915-8BDC-EA43A9D006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61" name="Shape 3" hidden="1">
          <a:extLst>
            <a:ext uri="{FF2B5EF4-FFF2-40B4-BE49-F238E27FC236}">
              <a16:creationId xmlns:a16="http://schemas.microsoft.com/office/drawing/2014/main" id="{6450972B-C154-41CE-AE75-BD04554F58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62" name="Shape 3" hidden="1">
          <a:extLst>
            <a:ext uri="{FF2B5EF4-FFF2-40B4-BE49-F238E27FC236}">
              <a16:creationId xmlns:a16="http://schemas.microsoft.com/office/drawing/2014/main" id="{6F4B58DE-350A-482B-92A3-60F47B3109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63" name="Shape 3" hidden="1">
          <a:extLst>
            <a:ext uri="{FF2B5EF4-FFF2-40B4-BE49-F238E27FC236}">
              <a16:creationId xmlns:a16="http://schemas.microsoft.com/office/drawing/2014/main" id="{1DD91923-59FD-4392-B8ED-6418E47F48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64" name="Shape 3" hidden="1">
          <a:extLst>
            <a:ext uri="{FF2B5EF4-FFF2-40B4-BE49-F238E27FC236}">
              <a16:creationId xmlns:a16="http://schemas.microsoft.com/office/drawing/2014/main" id="{8D4DB7F5-0317-4226-A639-C64ED4B299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65" name="Shape 3" hidden="1">
          <a:extLst>
            <a:ext uri="{FF2B5EF4-FFF2-40B4-BE49-F238E27FC236}">
              <a16:creationId xmlns:a16="http://schemas.microsoft.com/office/drawing/2014/main" id="{1369014D-93C1-4FB7-B0E9-F3D9E689FD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66" name="Shape 3" hidden="1">
          <a:extLst>
            <a:ext uri="{FF2B5EF4-FFF2-40B4-BE49-F238E27FC236}">
              <a16:creationId xmlns:a16="http://schemas.microsoft.com/office/drawing/2014/main" id="{2866C3E4-01F1-44B8-B587-64BB92BF6B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67" name="Shape 3" hidden="1">
          <a:extLst>
            <a:ext uri="{FF2B5EF4-FFF2-40B4-BE49-F238E27FC236}">
              <a16:creationId xmlns:a16="http://schemas.microsoft.com/office/drawing/2014/main" id="{5CECB60B-A424-4CF4-AB73-957ADD9A18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68" name="Shape 3" hidden="1">
          <a:extLst>
            <a:ext uri="{FF2B5EF4-FFF2-40B4-BE49-F238E27FC236}">
              <a16:creationId xmlns:a16="http://schemas.microsoft.com/office/drawing/2014/main" id="{8C8255C6-220D-45D8-98C9-608561675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69" name="Shape 3" hidden="1">
          <a:extLst>
            <a:ext uri="{FF2B5EF4-FFF2-40B4-BE49-F238E27FC236}">
              <a16:creationId xmlns:a16="http://schemas.microsoft.com/office/drawing/2014/main" id="{74B0C2D6-D2DD-48F3-B98F-961FCD16E8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70" name="Shape 3" hidden="1">
          <a:extLst>
            <a:ext uri="{FF2B5EF4-FFF2-40B4-BE49-F238E27FC236}">
              <a16:creationId xmlns:a16="http://schemas.microsoft.com/office/drawing/2014/main" id="{03E5088E-BA35-4BD9-999E-D02359CD2C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71" name="Shape 3" hidden="1">
          <a:extLst>
            <a:ext uri="{FF2B5EF4-FFF2-40B4-BE49-F238E27FC236}">
              <a16:creationId xmlns:a16="http://schemas.microsoft.com/office/drawing/2014/main" id="{ED547453-AFF0-4543-9536-F93B9F1597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72" name="Shape 3" hidden="1">
          <a:extLst>
            <a:ext uri="{FF2B5EF4-FFF2-40B4-BE49-F238E27FC236}">
              <a16:creationId xmlns:a16="http://schemas.microsoft.com/office/drawing/2014/main" id="{C811A83F-29AE-43B2-9667-450B8D3AC4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73" name="Shape 3" hidden="1">
          <a:extLst>
            <a:ext uri="{FF2B5EF4-FFF2-40B4-BE49-F238E27FC236}">
              <a16:creationId xmlns:a16="http://schemas.microsoft.com/office/drawing/2014/main" id="{48F0F7CF-001F-4DDC-AB81-717BFEED67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74" name="Shape 3" hidden="1">
          <a:extLst>
            <a:ext uri="{FF2B5EF4-FFF2-40B4-BE49-F238E27FC236}">
              <a16:creationId xmlns:a16="http://schemas.microsoft.com/office/drawing/2014/main" id="{273593A2-3723-40D9-AE2D-81FDA0962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75" name="Shape 3" hidden="1">
          <a:extLst>
            <a:ext uri="{FF2B5EF4-FFF2-40B4-BE49-F238E27FC236}">
              <a16:creationId xmlns:a16="http://schemas.microsoft.com/office/drawing/2014/main" id="{9C36AEC6-27A1-4BF1-94AE-F103595AF9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76" name="Shape 3" hidden="1">
          <a:extLst>
            <a:ext uri="{FF2B5EF4-FFF2-40B4-BE49-F238E27FC236}">
              <a16:creationId xmlns:a16="http://schemas.microsoft.com/office/drawing/2014/main" id="{23479A00-4C0E-4C46-8484-4C3DE8DBB3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77" name="Shape 3" hidden="1">
          <a:extLst>
            <a:ext uri="{FF2B5EF4-FFF2-40B4-BE49-F238E27FC236}">
              <a16:creationId xmlns:a16="http://schemas.microsoft.com/office/drawing/2014/main" id="{34DF298E-EA3E-42B0-9F7F-FE161DBD36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78" name="Shape 3" hidden="1">
          <a:extLst>
            <a:ext uri="{FF2B5EF4-FFF2-40B4-BE49-F238E27FC236}">
              <a16:creationId xmlns:a16="http://schemas.microsoft.com/office/drawing/2014/main" id="{F0BACBE1-3570-4A28-BE96-5411CCE549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79" name="Shape 3" hidden="1">
          <a:extLst>
            <a:ext uri="{FF2B5EF4-FFF2-40B4-BE49-F238E27FC236}">
              <a16:creationId xmlns:a16="http://schemas.microsoft.com/office/drawing/2014/main" id="{ECAFED83-8567-4921-8E68-C7928F0D3D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80" name="Shape 3" hidden="1">
          <a:extLst>
            <a:ext uri="{FF2B5EF4-FFF2-40B4-BE49-F238E27FC236}">
              <a16:creationId xmlns:a16="http://schemas.microsoft.com/office/drawing/2014/main" id="{2DD5692B-1B5C-4324-B595-DEFF9D5F60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81" name="Shape 3" hidden="1">
          <a:extLst>
            <a:ext uri="{FF2B5EF4-FFF2-40B4-BE49-F238E27FC236}">
              <a16:creationId xmlns:a16="http://schemas.microsoft.com/office/drawing/2014/main" id="{BC4DA8C3-F9EA-4A66-89CF-EA84DA572A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82" name="Shape 3" hidden="1">
          <a:extLst>
            <a:ext uri="{FF2B5EF4-FFF2-40B4-BE49-F238E27FC236}">
              <a16:creationId xmlns:a16="http://schemas.microsoft.com/office/drawing/2014/main" id="{EA9B44E9-D5A6-4716-B96D-991AFE9F8C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83" name="Shape 3" hidden="1">
          <a:extLst>
            <a:ext uri="{FF2B5EF4-FFF2-40B4-BE49-F238E27FC236}">
              <a16:creationId xmlns:a16="http://schemas.microsoft.com/office/drawing/2014/main" id="{891D5DC5-09B8-453A-B2FC-A81F5A2071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84" name="Shape 3" hidden="1">
          <a:extLst>
            <a:ext uri="{FF2B5EF4-FFF2-40B4-BE49-F238E27FC236}">
              <a16:creationId xmlns:a16="http://schemas.microsoft.com/office/drawing/2014/main" id="{DBB9981A-D108-49F0-8690-A75675A8D5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85" name="Shape 3" hidden="1">
          <a:extLst>
            <a:ext uri="{FF2B5EF4-FFF2-40B4-BE49-F238E27FC236}">
              <a16:creationId xmlns:a16="http://schemas.microsoft.com/office/drawing/2014/main" id="{98667D1A-3EC6-4C40-8044-F90DC468B2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86" name="Shape 3" hidden="1">
          <a:extLst>
            <a:ext uri="{FF2B5EF4-FFF2-40B4-BE49-F238E27FC236}">
              <a16:creationId xmlns:a16="http://schemas.microsoft.com/office/drawing/2014/main" id="{623A12D7-15F1-4DF6-A969-2BF7F45803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87" name="Shape 3" hidden="1">
          <a:extLst>
            <a:ext uri="{FF2B5EF4-FFF2-40B4-BE49-F238E27FC236}">
              <a16:creationId xmlns:a16="http://schemas.microsoft.com/office/drawing/2014/main" id="{2E7C3ABE-5058-4BA5-BF9D-1D6816246B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88" name="Shape 3" hidden="1">
          <a:extLst>
            <a:ext uri="{FF2B5EF4-FFF2-40B4-BE49-F238E27FC236}">
              <a16:creationId xmlns:a16="http://schemas.microsoft.com/office/drawing/2014/main" id="{6E783FAF-ED25-4B60-9771-93C6D61500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89" name="Shape 3" hidden="1">
          <a:extLst>
            <a:ext uri="{FF2B5EF4-FFF2-40B4-BE49-F238E27FC236}">
              <a16:creationId xmlns:a16="http://schemas.microsoft.com/office/drawing/2014/main" id="{7B8A3B50-6F62-4EFE-B3AA-D2B635D57A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90" name="Shape 3" hidden="1">
          <a:extLst>
            <a:ext uri="{FF2B5EF4-FFF2-40B4-BE49-F238E27FC236}">
              <a16:creationId xmlns:a16="http://schemas.microsoft.com/office/drawing/2014/main" id="{AD8E6724-45AC-4197-8CAE-86836A9E79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91" name="Shape 3" hidden="1">
          <a:extLst>
            <a:ext uri="{FF2B5EF4-FFF2-40B4-BE49-F238E27FC236}">
              <a16:creationId xmlns:a16="http://schemas.microsoft.com/office/drawing/2014/main" id="{E88CD4C1-4237-4335-B874-B3951A8CD6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92" name="Shape 3" hidden="1">
          <a:extLst>
            <a:ext uri="{FF2B5EF4-FFF2-40B4-BE49-F238E27FC236}">
              <a16:creationId xmlns:a16="http://schemas.microsoft.com/office/drawing/2014/main" id="{61A7B800-1AB2-4888-A304-045DC1A396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93" name="Shape 3" hidden="1">
          <a:extLst>
            <a:ext uri="{FF2B5EF4-FFF2-40B4-BE49-F238E27FC236}">
              <a16:creationId xmlns:a16="http://schemas.microsoft.com/office/drawing/2014/main" id="{C40D4D1C-3102-4313-AB22-1ACC7737B1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94" name="Shape 3" hidden="1">
          <a:extLst>
            <a:ext uri="{FF2B5EF4-FFF2-40B4-BE49-F238E27FC236}">
              <a16:creationId xmlns:a16="http://schemas.microsoft.com/office/drawing/2014/main" id="{794D750D-F4A6-4AE7-A53F-4CCA747A85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95" name="Shape 3" hidden="1">
          <a:extLst>
            <a:ext uri="{FF2B5EF4-FFF2-40B4-BE49-F238E27FC236}">
              <a16:creationId xmlns:a16="http://schemas.microsoft.com/office/drawing/2014/main" id="{21EC2B0C-08F9-4970-8A7C-22807EDBE9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96" name="Shape 3" hidden="1">
          <a:extLst>
            <a:ext uri="{FF2B5EF4-FFF2-40B4-BE49-F238E27FC236}">
              <a16:creationId xmlns:a16="http://schemas.microsoft.com/office/drawing/2014/main" id="{3BB3A937-65A2-48F8-AC51-719420B77D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97" name="Shape 3" hidden="1">
          <a:extLst>
            <a:ext uri="{FF2B5EF4-FFF2-40B4-BE49-F238E27FC236}">
              <a16:creationId xmlns:a16="http://schemas.microsoft.com/office/drawing/2014/main" id="{05FE86D0-7901-486E-96E8-D019BC3A45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98" name="Shape 3" hidden="1">
          <a:extLst>
            <a:ext uri="{FF2B5EF4-FFF2-40B4-BE49-F238E27FC236}">
              <a16:creationId xmlns:a16="http://schemas.microsoft.com/office/drawing/2014/main" id="{CF125F29-445E-4258-95A6-CCB193BBE2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99" name="Shape 3" hidden="1">
          <a:extLst>
            <a:ext uri="{FF2B5EF4-FFF2-40B4-BE49-F238E27FC236}">
              <a16:creationId xmlns:a16="http://schemas.microsoft.com/office/drawing/2014/main" id="{1571DA3B-2168-4910-8F24-1026492A2E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00" name="Shape 3" hidden="1">
          <a:extLst>
            <a:ext uri="{FF2B5EF4-FFF2-40B4-BE49-F238E27FC236}">
              <a16:creationId xmlns:a16="http://schemas.microsoft.com/office/drawing/2014/main" id="{F535A329-34B5-46B5-BF5D-E97C7EE890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01" name="Shape 3" hidden="1">
          <a:extLst>
            <a:ext uri="{FF2B5EF4-FFF2-40B4-BE49-F238E27FC236}">
              <a16:creationId xmlns:a16="http://schemas.microsoft.com/office/drawing/2014/main" id="{75AA9A4F-9AF7-4FFE-A570-17EEE3C809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02" name="Shape 3" hidden="1">
          <a:extLst>
            <a:ext uri="{FF2B5EF4-FFF2-40B4-BE49-F238E27FC236}">
              <a16:creationId xmlns:a16="http://schemas.microsoft.com/office/drawing/2014/main" id="{E10AF9F6-5395-4C1F-917F-BF04FC6001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03" name="Shape 3" hidden="1">
          <a:extLst>
            <a:ext uri="{FF2B5EF4-FFF2-40B4-BE49-F238E27FC236}">
              <a16:creationId xmlns:a16="http://schemas.microsoft.com/office/drawing/2014/main" id="{44B1E29D-EE89-44FE-9A82-B4D576E076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04" name="Shape 3" hidden="1">
          <a:extLst>
            <a:ext uri="{FF2B5EF4-FFF2-40B4-BE49-F238E27FC236}">
              <a16:creationId xmlns:a16="http://schemas.microsoft.com/office/drawing/2014/main" id="{F0F447CC-BB5D-4E13-8B71-4825AB2D60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05" name="Shape 3" hidden="1">
          <a:extLst>
            <a:ext uri="{FF2B5EF4-FFF2-40B4-BE49-F238E27FC236}">
              <a16:creationId xmlns:a16="http://schemas.microsoft.com/office/drawing/2014/main" id="{E4DE4FD1-AFA5-4F2B-8040-3F3D66DE24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06" name="Shape 3" hidden="1">
          <a:extLst>
            <a:ext uri="{FF2B5EF4-FFF2-40B4-BE49-F238E27FC236}">
              <a16:creationId xmlns:a16="http://schemas.microsoft.com/office/drawing/2014/main" id="{FCE638A1-2E57-4675-AA7E-469F338C51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07" name="Shape 3" hidden="1">
          <a:extLst>
            <a:ext uri="{FF2B5EF4-FFF2-40B4-BE49-F238E27FC236}">
              <a16:creationId xmlns:a16="http://schemas.microsoft.com/office/drawing/2014/main" id="{DD3DB7A4-9CE9-4B38-A06E-591C69DF3D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08" name="Shape 3" hidden="1">
          <a:extLst>
            <a:ext uri="{FF2B5EF4-FFF2-40B4-BE49-F238E27FC236}">
              <a16:creationId xmlns:a16="http://schemas.microsoft.com/office/drawing/2014/main" id="{3F6A2380-4EE4-4E7D-A479-8D46F11FEB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09" name="Shape 3" hidden="1">
          <a:extLst>
            <a:ext uri="{FF2B5EF4-FFF2-40B4-BE49-F238E27FC236}">
              <a16:creationId xmlns:a16="http://schemas.microsoft.com/office/drawing/2014/main" id="{4BBEE54B-5E51-4281-8019-B0FCEF23BA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10" name="Shape 3" hidden="1">
          <a:extLst>
            <a:ext uri="{FF2B5EF4-FFF2-40B4-BE49-F238E27FC236}">
              <a16:creationId xmlns:a16="http://schemas.microsoft.com/office/drawing/2014/main" id="{64F77708-F75F-49C5-B33F-8A2A1561C6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11" name="Shape 3" hidden="1">
          <a:extLst>
            <a:ext uri="{FF2B5EF4-FFF2-40B4-BE49-F238E27FC236}">
              <a16:creationId xmlns:a16="http://schemas.microsoft.com/office/drawing/2014/main" id="{B6548EF7-26E9-48F8-AED8-3F339E038A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12" name="Shape 3" hidden="1">
          <a:extLst>
            <a:ext uri="{FF2B5EF4-FFF2-40B4-BE49-F238E27FC236}">
              <a16:creationId xmlns:a16="http://schemas.microsoft.com/office/drawing/2014/main" id="{89AFDB6D-F699-454A-AE75-1D35656995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13" name="Shape 3" hidden="1">
          <a:extLst>
            <a:ext uri="{FF2B5EF4-FFF2-40B4-BE49-F238E27FC236}">
              <a16:creationId xmlns:a16="http://schemas.microsoft.com/office/drawing/2014/main" id="{6E49842B-5C04-4EBE-AC7A-50BE6B97C1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14" name="Shape 3" hidden="1">
          <a:extLst>
            <a:ext uri="{FF2B5EF4-FFF2-40B4-BE49-F238E27FC236}">
              <a16:creationId xmlns:a16="http://schemas.microsoft.com/office/drawing/2014/main" id="{FD6AD918-8E0F-4751-A60C-CEA4927F9A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15" name="Shape 3" hidden="1">
          <a:extLst>
            <a:ext uri="{FF2B5EF4-FFF2-40B4-BE49-F238E27FC236}">
              <a16:creationId xmlns:a16="http://schemas.microsoft.com/office/drawing/2014/main" id="{FE23E6DE-19FC-40B3-AC93-87E2D713A0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16" name="Shape 3" hidden="1">
          <a:extLst>
            <a:ext uri="{FF2B5EF4-FFF2-40B4-BE49-F238E27FC236}">
              <a16:creationId xmlns:a16="http://schemas.microsoft.com/office/drawing/2014/main" id="{AF8F93C2-1411-4FE2-BBAF-9AD6D33A50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17" name="Shape 3" hidden="1">
          <a:extLst>
            <a:ext uri="{FF2B5EF4-FFF2-40B4-BE49-F238E27FC236}">
              <a16:creationId xmlns:a16="http://schemas.microsoft.com/office/drawing/2014/main" id="{9A9BCFC8-4662-41C2-AC07-D04B83C703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18" name="Shape 3" hidden="1">
          <a:extLst>
            <a:ext uri="{FF2B5EF4-FFF2-40B4-BE49-F238E27FC236}">
              <a16:creationId xmlns:a16="http://schemas.microsoft.com/office/drawing/2014/main" id="{966F6FF6-A7B5-4A56-8B96-45ECC1AAEB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19" name="Shape 3" hidden="1">
          <a:extLst>
            <a:ext uri="{FF2B5EF4-FFF2-40B4-BE49-F238E27FC236}">
              <a16:creationId xmlns:a16="http://schemas.microsoft.com/office/drawing/2014/main" id="{E8F4EA5B-DF02-4831-A0AE-5CC1D76637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20" name="Shape 3" hidden="1">
          <a:extLst>
            <a:ext uri="{FF2B5EF4-FFF2-40B4-BE49-F238E27FC236}">
              <a16:creationId xmlns:a16="http://schemas.microsoft.com/office/drawing/2014/main" id="{753140D4-6A44-4463-8737-D174B978AF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21" name="Shape 3" hidden="1">
          <a:extLst>
            <a:ext uri="{FF2B5EF4-FFF2-40B4-BE49-F238E27FC236}">
              <a16:creationId xmlns:a16="http://schemas.microsoft.com/office/drawing/2014/main" id="{4340E21B-6C30-433B-BBA5-3EB47D799B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22" name="Shape 3" hidden="1">
          <a:extLst>
            <a:ext uri="{FF2B5EF4-FFF2-40B4-BE49-F238E27FC236}">
              <a16:creationId xmlns:a16="http://schemas.microsoft.com/office/drawing/2014/main" id="{96635BD6-94EE-4DB0-8D07-18AB2D164E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23" name="Shape 3" hidden="1">
          <a:extLst>
            <a:ext uri="{FF2B5EF4-FFF2-40B4-BE49-F238E27FC236}">
              <a16:creationId xmlns:a16="http://schemas.microsoft.com/office/drawing/2014/main" id="{ED56676E-F245-4E70-BC5A-10CF068454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24" name="Shape 3" hidden="1">
          <a:extLst>
            <a:ext uri="{FF2B5EF4-FFF2-40B4-BE49-F238E27FC236}">
              <a16:creationId xmlns:a16="http://schemas.microsoft.com/office/drawing/2014/main" id="{68BBED55-50EC-4BCE-AB50-2565FD0CFF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25" name="Shape 3" hidden="1">
          <a:extLst>
            <a:ext uri="{FF2B5EF4-FFF2-40B4-BE49-F238E27FC236}">
              <a16:creationId xmlns:a16="http://schemas.microsoft.com/office/drawing/2014/main" id="{7BF59722-1E29-4D32-BBE6-D3CFEA2E1B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26" name="Shape 3" hidden="1">
          <a:extLst>
            <a:ext uri="{FF2B5EF4-FFF2-40B4-BE49-F238E27FC236}">
              <a16:creationId xmlns:a16="http://schemas.microsoft.com/office/drawing/2014/main" id="{0A4E6736-D414-4BD7-97D5-AC0E770EAA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27" name="Shape 3" hidden="1">
          <a:extLst>
            <a:ext uri="{FF2B5EF4-FFF2-40B4-BE49-F238E27FC236}">
              <a16:creationId xmlns:a16="http://schemas.microsoft.com/office/drawing/2014/main" id="{90176B1F-5B03-4B96-8549-3012609866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28" name="Shape 3" hidden="1">
          <a:extLst>
            <a:ext uri="{FF2B5EF4-FFF2-40B4-BE49-F238E27FC236}">
              <a16:creationId xmlns:a16="http://schemas.microsoft.com/office/drawing/2014/main" id="{8632FD64-8D3A-49A8-B49D-8D412FD642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29" name="Shape 3" hidden="1">
          <a:extLst>
            <a:ext uri="{FF2B5EF4-FFF2-40B4-BE49-F238E27FC236}">
              <a16:creationId xmlns:a16="http://schemas.microsoft.com/office/drawing/2014/main" id="{6B29C3BE-AB3E-4605-9820-BA1023E2CB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30" name="Shape 3" hidden="1">
          <a:extLst>
            <a:ext uri="{FF2B5EF4-FFF2-40B4-BE49-F238E27FC236}">
              <a16:creationId xmlns:a16="http://schemas.microsoft.com/office/drawing/2014/main" id="{910AE39C-D9CB-4095-A3ED-F92DA6E474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31" name="Shape 3" hidden="1">
          <a:extLst>
            <a:ext uri="{FF2B5EF4-FFF2-40B4-BE49-F238E27FC236}">
              <a16:creationId xmlns:a16="http://schemas.microsoft.com/office/drawing/2014/main" id="{5CF0FE21-762E-48A2-A411-86A4B0D577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32" name="Shape 3" hidden="1">
          <a:extLst>
            <a:ext uri="{FF2B5EF4-FFF2-40B4-BE49-F238E27FC236}">
              <a16:creationId xmlns:a16="http://schemas.microsoft.com/office/drawing/2014/main" id="{791ACECD-56E9-4297-965A-E23A9A8B17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33" name="Shape 3" hidden="1">
          <a:extLst>
            <a:ext uri="{FF2B5EF4-FFF2-40B4-BE49-F238E27FC236}">
              <a16:creationId xmlns:a16="http://schemas.microsoft.com/office/drawing/2014/main" id="{679E7FED-CBE2-4E7F-9B74-51AE4CFB47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34" name="Shape 3" hidden="1">
          <a:extLst>
            <a:ext uri="{FF2B5EF4-FFF2-40B4-BE49-F238E27FC236}">
              <a16:creationId xmlns:a16="http://schemas.microsoft.com/office/drawing/2014/main" id="{AD0CDD51-0A45-4E73-8D81-F84D88DA86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35" name="Shape 3" hidden="1">
          <a:extLst>
            <a:ext uri="{FF2B5EF4-FFF2-40B4-BE49-F238E27FC236}">
              <a16:creationId xmlns:a16="http://schemas.microsoft.com/office/drawing/2014/main" id="{D0D80418-798F-4105-B2D3-C2072EB022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36" name="Shape 3" hidden="1">
          <a:extLst>
            <a:ext uri="{FF2B5EF4-FFF2-40B4-BE49-F238E27FC236}">
              <a16:creationId xmlns:a16="http://schemas.microsoft.com/office/drawing/2014/main" id="{217CC70F-DB45-4811-8D95-58ADCD0B2E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37" name="Shape 3" hidden="1">
          <a:extLst>
            <a:ext uri="{FF2B5EF4-FFF2-40B4-BE49-F238E27FC236}">
              <a16:creationId xmlns:a16="http://schemas.microsoft.com/office/drawing/2014/main" id="{CBCCACD4-D7FA-4D6D-9271-99711CBE5A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38" name="Shape 3" hidden="1">
          <a:extLst>
            <a:ext uri="{FF2B5EF4-FFF2-40B4-BE49-F238E27FC236}">
              <a16:creationId xmlns:a16="http://schemas.microsoft.com/office/drawing/2014/main" id="{6AAE3312-F411-4FFE-AFAB-38D7F39569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39" name="Shape 3" hidden="1">
          <a:extLst>
            <a:ext uri="{FF2B5EF4-FFF2-40B4-BE49-F238E27FC236}">
              <a16:creationId xmlns:a16="http://schemas.microsoft.com/office/drawing/2014/main" id="{F52CEF52-7BCA-4435-A1C7-537BB2D901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40" name="Shape 3" hidden="1">
          <a:extLst>
            <a:ext uri="{FF2B5EF4-FFF2-40B4-BE49-F238E27FC236}">
              <a16:creationId xmlns:a16="http://schemas.microsoft.com/office/drawing/2014/main" id="{9D99ED23-2E75-47C8-B0FB-C72C9BB999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41" name="Shape 3" hidden="1">
          <a:extLst>
            <a:ext uri="{FF2B5EF4-FFF2-40B4-BE49-F238E27FC236}">
              <a16:creationId xmlns:a16="http://schemas.microsoft.com/office/drawing/2014/main" id="{F0BFD9E7-DDE6-4FC3-9AC1-81B8E7A51F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42" name="Shape 3" hidden="1">
          <a:extLst>
            <a:ext uri="{FF2B5EF4-FFF2-40B4-BE49-F238E27FC236}">
              <a16:creationId xmlns:a16="http://schemas.microsoft.com/office/drawing/2014/main" id="{06741380-C443-407C-93C9-7A78F9B598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43" name="Shape 3" hidden="1">
          <a:extLst>
            <a:ext uri="{FF2B5EF4-FFF2-40B4-BE49-F238E27FC236}">
              <a16:creationId xmlns:a16="http://schemas.microsoft.com/office/drawing/2014/main" id="{40E5C04D-C3E7-4C13-A845-4FD9974384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44" name="Shape 3" hidden="1">
          <a:extLst>
            <a:ext uri="{FF2B5EF4-FFF2-40B4-BE49-F238E27FC236}">
              <a16:creationId xmlns:a16="http://schemas.microsoft.com/office/drawing/2014/main" id="{8C5C6F8B-F239-4FDF-9696-8B694F593C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45" name="Shape 3" hidden="1">
          <a:extLst>
            <a:ext uri="{FF2B5EF4-FFF2-40B4-BE49-F238E27FC236}">
              <a16:creationId xmlns:a16="http://schemas.microsoft.com/office/drawing/2014/main" id="{B9A1B364-0319-4F06-B7D6-9E4831FB07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46" name="Shape 3" hidden="1">
          <a:extLst>
            <a:ext uri="{FF2B5EF4-FFF2-40B4-BE49-F238E27FC236}">
              <a16:creationId xmlns:a16="http://schemas.microsoft.com/office/drawing/2014/main" id="{6E08ACA7-5239-4A14-AA68-8AB5944DFC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47" name="Shape 3" hidden="1">
          <a:extLst>
            <a:ext uri="{FF2B5EF4-FFF2-40B4-BE49-F238E27FC236}">
              <a16:creationId xmlns:a16="http://schemas.microsoft.com/office/drawing/2014/main" id="{3AC97A59-7B62-487B-ABD7-B8AD4508F3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48" name="Shape 3" hidden="1">
          <a:extLst>
            <a:ext uri="{FF2B5EF4-FFF2-40B4-BE49-F238E27FC236}">
              <a16:creationId xmlns:a16="http://schemas.microsoft.com/office/drawing/2014/main" id="{926A64A7-1FA8-482B-B3F9-E5DC222E1B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49" name="Shape 3" hidden="1">
          <a:extLst>
            <a:ext uri="{FF2B5EF4-FFF2-40B4-BE49-F238E27FC236}">
              <a16:creationId xmlns:a16="http://schemas.microsoft.com/office/drawing/2014/main" id="{DB6071F5-8873-4FBC-A4C5-E68C9745B2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50" name="Shape 3" hidden="1">
          <a:extLst>
            <a:ext uri="{FF2B5EF4-FFF2-40B4-BE49-F238E27FC236}">
              <a16:creationId xmlns:a16="http://schemas.microsoft.com/office/drawing/2014/main" id="{40C1091A-CDED-4F5E-9B9E-C6EAFCAFE6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51" name="Shape 3" hidden="1">
          <a:extLst>
            <a:ext uri="{FF2B5EF4-FFF2-40B4-BE49-F238E27FC236}">
              <a16:creationId xmlns:a16="http://schemas.microsoft.com/office/drawing/2014/main" id="{52438282-1A31-4B13-ABD5-6B21A2BD6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52" name="Shape 3" hidden="1">
          <a:extLst>
            <a:ext uri="{FF2B5EF4-FFF2-40B4-BE49-F238E27FC236}">
              <a16:creationId xmlns:a16="http://schemas.microsoft.com/office/drawing/2014/main" id="{ED72C025-B2F4-441B-B386-EB4570FB82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53" name="Shape 3" hidden="1">
          <a:extLst>
            <a:ext uri="{FF2B5EF4-FFF2-40B4-BE49-F238E27FC236}">
              <a16:creationId xmlns:a16="http://schemas.microsoft.com/office/drawing/2014/main" id="{D14E0A82-A757-4D7D-8C41-89FC835AC9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54" name="Shape 3" hidden="1">
          <a:extLst>
            <a:ext uri="{FF2B5EF4-FFF2-40B4-BE49-F238E27FC236}">
              <a16:creationId xmlns:a16="http://schemas.microsoft.com/office/drawing/2014/main" id="{100FE8E0-15A5-446A-A5A7-01DD5B7131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55" name="Shape 3" hidden="1">
          <a:extLst>
            <a:ext uri="{FF2B5EF4-FFF2-40B4-BE49-F238E27FC236}">
              <a16:creationId xmlns:a16="http://schemas.microsoft.com/office/drawing/2014/main" id="{E9BCE164-62AC-4ED3-832A-C1C71BE387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56" name="Shape 3" hidden="1">
          <a:extLst>
            <a:ext uri="{FF2B5EF4-FFF2-40B4-BE49-F238E27FC236}">
              <a16:creationId xmlns:a16="http://schemas.microsoft.com/office/drawing/2014/main" id="{405CBEE3-0F23-42BA-BDA7-E1665C6F6A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57" name="Shape 3" hidden="1">
          <a:extLst>
            <a:ext uri="{FF2B5EF4-FFF2-40B4-BE49-F238E27FC236}">
              <a16:creationId xmlns:a16="http://schemas.microsoft.com/office/drawing/2014/main" id="{40812FD0-FC8B-47B5-823C-0C6FD9F391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58" name="Shape 3" hidden="1">
          <a:extLst>
            <a:ext uri="{FF2B5EF4-FFF2-40B4-BE49-F238E27FC236}">
              <a16:creationId xmlns:a16="http://schemas.microsoft.com/office/drawing/2014/main" id="{B20F32AB-6FCD-46B9-A427-EAEBCACB00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59" name="Shape 3" hidden="1">
          <a:extLst>
            <a:ext uri="{FF2B5EF4-FFF2-40B4-BE49-F238E27FC236}">
              <a16:creationId xmlns:a16="http://schemas.microsoft.com/office/drawing/2014/main" id="{4925198F-3BA7-404F-8646-A523A77B37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60" name="Shape 3" hidden="1">
          <a:extLst>
            <a:ext uri="{FF2B5EF4-FFF2-40B4-BE49-F238E27FC236}">
              <a16:creationId xmlns:a16="http://schemas.microsoft.com/office/drawing/2014/main" id="{153DDA13-2283-45F7-B0A9-B1D2D480B0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61" name="Shape 3" hidden="1">
          <a:extLst>
            <a:ext uri="{FF2B5EF4-FFF2-40B4-BE49-F238E27FC236}">
              <a16:creationId xmlns:a16="http://schemas.microsoft.com/office/drawing/2014/main" id="{01A71CFB-0693-4F26-9DCC-F34C657907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62" name="Shape 3" hidden="1">
          <a:extLst>
            <a:ext uri="{FF2B5EF4-FFF2-40B4-BE49-F238E27FC236}">
              <a16:creationId xmlns:a16="http://schemas.microsoft.com/office/drawing/2014/main" id="{8CE533FF-1660-4DB5-8597-9526787007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63" name="Shape 3" hidden="1">
          <a:extLst>
            <a:ext uri="{FF2B5EF4-FFF2-40B4-BE49-F238E27FC236}">
              <a16:creationId xmlns:a16="http://schemas.microsoft.com/office/drawing/2014/main" id="{5BBAE9CA-A76B-4D55-B0AE-29BEA5C299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64" name="Shape 3" hidden="1">
          <a:extLst>
            <a:ext uri="{FF2B5EF4-FFF2-40B4-BE49-F238E27FC236}">
              <a16:creationId xmlns:a16="http://schemas.microsoft.com/office/drawing/2014/main" id="{B9C005DB-05B6-417D-9479-B1EAE88615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65" name="Shape 3" hidden="1">
          <a:extLst>
            <a:ext uri="{FF2B5EF4-FFF2-40B4-BE49-F238E27FC236}">
              <a16:creationId xmlns:a16="http://schemas.microsoft.com/office/drawing/2014/main" id="{4B392028-FD59-4D56-A3D9-BEE790210D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66" name="Shape 3" hidden="1">
          <a:extLst>
            <a:ext uri="{FF2B5EF4-FFF2-40B4-BE49-F238E27FC236}">
              <a16:creationId xmlns:a16="http://schemas.microsoft.com/office/drawing/2014/main" id="{2D9197E2-89E4-452F-B71B-F2E640FDD8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67" name="Shape 3" hidden="1">
          <a:extLst>
            <a:ext uri="{FF2B5EF4-FFF2-40B4-BE49-F238E27FC236}">
              <a16:creationId xmlns:a16="http://schemas.microsoft.com/office/drawing/2014/main" id="{729FE7F2-FD74-426D-BDED-1C92343A0A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68" name="Shape 3" hidden="1">
          <a:extLst>
            <a:ext uri="{FF2B5EF4-FFF2-40B4-BE49-F238E27FC236}">
              <a16:creationId xmlns:a16="http://schemas.microsoft.com/office/drawing/2014/main" id="{DCDE9954-B376-4B71-9CEA-B86D70ADD4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69" name="Shape 3" hidden="1">
          <a:extLst>
            <a:ext uri="{FF2B5EF4-FFF2-40B4-BE49-F238E27FC236}">
              <a16:creationId xmlns:a16="http://schemas.microsoft.com/office/drawing/2014/main" id="{6A18244F-2E7E-41B6-BA7D-F37B01E581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70" name="Shape 3" hidden="1">
          <a:extLst>
            <a:ext uri="{FF2B5EF4-FFF2-40B4-BE49-F238E27FC236}">
              <a16:creationId xmlns:a16="http://schemas.microsoft.com/office/drawing/2014/main" id="{933A808D-44A9-4BBA-9EA9-CDCE5D4FE8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71" name="Shape 3" hidden="1">
          <a:extLst>
            <a:ext uri="{FF2B5EF4-FFF2-40B4-BE49-F238E27FC236}">
              <a16:creationId xmlns:a16="http://schemas.microsoft.com/office/drawing/2014/main" id="{B071D702-DADA-4A42-9344-A9D4296997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72" name="Shape 3" hidden="1">
          <a:extLst>
            <a:ext uri="{FF2B5EF4-FFF2-40B4-BE49-F238E27FC236}">
              <a16:creationId xmlns:a16="http://schemas.microsoft.com/office/drawing/2014/main" id="{D2E3B189-FC16-458F-B276-CA66C6D79C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73" name="Shape 3" hidden="1">
          <a:extLst>
            <a:ext uri="{FF2B5EF4-FFF2-40B4-BE49-F238E27FC236}">
              <a16:creationId xmlns:a16="http://schemas.microsoft.com/office/drawing/2014/main" id="{31FD14A7-26B5-4AC0-8AC6-3D055DBB3C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74" name="Shape 3" hidden="1">
          <a:extLst>
            <a:ext uri="{FF2B5EF4-FFF2-40B4-BE49-F238E27FC236}">
              <a16:creationId xmlns:a16="http://schemas.microsoft.com/office/drawing/2014/main" id="{E0012742-D418-4FA5-88D2-8BDE4A28C7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75" name="Shape 3" hidden="1">
          <a:extLst>
            <a:ext uri="{FF2B5EF4-FFF2-40B4-BE49-F238E27FC236}">
              <a16:creationId xmlns:a16="http://schemas.microsoft.com/office/drawing/2014/main" id="{500F07E9-BFEE-44A3-BF31-644975F19D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76" name="Shape 3" hidden="1">
          <a:extLst>
            <a:ext uri="{FF2B5EF4-FFF2-40B4-BE49-F238E27FC236}">
              <a16:creationId xmlns:a16="http://schemas.microsoft.com/office/drawing/2014/main" id="{F7AA6B37-79A9-4E0A-93A9-73FE38948A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77" name="Shape 3" hidden="1">
          <a:extLst>
            <a:ext uri="{FF2B5EF4-FFF2-40B4-BE49-F238E27FC236}">
              <a16:creationId xmlns:a16="http://schemas.microsoft.com/office/drawing/2014/main" id="{A478BEDC-C3E9-4397-B811-CB16813BFA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78" name="Shape 3" hidden="1">
          <a:extLst>
            <a:ext uri="{FF2B5EF4-FFF2-40B4-BE49-F238E27FC236}">
              <a16:creationId xmlns:a16="http://schemas.microsoft.com/office/drawing/2014/main" id="{02531E73-CAB6-4F32-9FD2-A37A3C437C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79" name="Shape 3" hidden="1">
          <a:extLst>
            <a:ext uri="{FF2B5EF4-FFF2-40B4-BE49-F238E27FC236}">
              <a16:creationId xmlns:a16="http://schemas.microsoft.com/office/drawing/2014/main" id="{B19030BB-E775-4BE5-9CAC-492C5A8789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80" name="Shape 3" hidden="1">
          <a:extLst>
            <a:ext uri="{FF2B5EF4-FFF2-40B4-BE49-F238E27FC236}">
              <a16:creationId xmlns:a16="http://schemas.microsoft.com/office/drawing/2014/main" id="{65772506-3283-4741-BC19-ADCC723BE6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81" name="Shape 3" hidden="1">
          <a:extLst>
            <a:ext uri="{FF2B5EF4-FFF2-40B4-BE49-F238E27FC236}">
              <a16:creationId xmlns:a16="http://schemas.microsoft.com/office/drawing/2014/main" id="{29F397CB-9F21-4CE4-9DEB-A681A523BA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82" name="Shape 3" hidden="1">
          <a:extLst>
            <a:ext uri="{FF2B5EF4-FFF2-40B4-BE49-F238E27FC236}">
              <a16:creationId xmlns:a16="http://schemas.microsoft.com/office/drawing/2014/main" id="{7DFB4E33-AD40-4BD9-8F68-2C7A6D5E27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83" name="Shape 3" hidden="1">
          <a:extLst>
            <a:ext uri="{FF2B5EF4-FFF2-40B4-BE49-F238E27FC236}">
              <a16:creationId xmlns:a16="http://schemas.microsoft.com/office/drawing/2014/main" id="{931E6F09-BF37-4C64-B66D-9860D3CF63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84" name="Shape 3" hidden="1">
          <a:extLst>
            <a:ext uri="{FF2B5EF4-FFF2-40B4-BE49-F238E27FC236}">
              <a16:creationId xmlns:a16="http://schemas.microsoft.com/office/drawing/2014/main" id="{B1104514-2778-498D-B564-18C56FDBB7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85" name="Shape 3" hidden="1">
          <a:extLst>
            <a:ext uri="{FF2B5EF4-FFF2-40B4-BE49-F238E27FC236}">
              <a16:creationId xmlns:a16="http://schemas.microsoft.com/office/drawing/2014/main" id="{31C942F8-E43C-4805-97DA-E5B84AEA0A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86" name="Shape 3" hidden="1">
          <a:extLst>
            <a:ext uri="{FF2B5EF4-FFF2-40B4-BE49-F238E27FC236}">
              <a16:creationId xmlns:a16="http://schemas.microsoft.com/office/drawing/2014/main" id="{D6580799-7844-4B58-9D2A-A79168EF35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87" name="Shape 3" hidden="1">
          <a:extLst>
            <a:ext uri="{FF2B5EF4-FFF2-40B4-BE49-F238E27FC236}">
              <a16:creationId xmlns:a16="http://schemas.microsoft.com/office/drawing/2014/main" id="{3010C7A3-E589-4134-A2E0-BF0C7C144C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88" name="Shape 3" hidden="1">
          <a:extLst>
            <a:ext uri="{FF2B5EF4-FFF2-40B4-BE49-F238E27FC236}">
              <a16:creationId xmlns:a16="http://schemas.microsoft.com/office/drawing/2014/main" id="{E46BFDC3-BCB4-4D8E-A714-064DD5A045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89" name="Shape 3" hidden="1">
          <a:extLst>
            <a:ext uri="{FF2B5EF4-FFF2-40B4-BE49-F238E27FC236}">
              <a16:creationId xmlns:a16="http://schemas.microsoft.com/office/drawing/2014/main" id="{CF7D33D4-EDB9-41F8-BACA-9731EDF790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90" name="Shape 3" hidden="1">
          <a:extLst>
            <a:ext uri="{FF2B5EF4-FFF2-40B4-BE49-F238E27FC236}">
              <a16:creationId xmlns:a16="http://schemas.microsoft.com/office/drawing/2014/main" id="{2C8EBD5F-40C5-4430-BAC8-C10FC0A9F7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91" name="Shape 3" hidden="1">
          <a:extLst>
            <a:ext uri="{FF2B5EF4-FFF2-40B4-BE49-F238E27FC236}">
              <a16:creationId xmlns:a16="http://schemas.microsoft.com/office/drawing/2014/main" id="{7D88B6FE-618F-499B-901E-0D45CF2CB6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92" name="Shape 3" hidden="1">
          <a:extLst>
            <a:ext uri="{FF2B5EF4-FFF2-40B4-BE49-F238E27FC236}">
              <a16:creationId xmlns:a16="http://schemas.microsoft.com/office/drawing/2014/main" id="{13B7312F-B1DE-42A8-91B9-913BC0A9CD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93" name="Shape 3" hidden="1">
          <a:extLst>
            <a:ext uri="{FF2B5EF4-FFF2-40B4-BE49-F238E27FC236}">
              <a16:creationId xmlns:a16="http://schemas.microsoft.com/office/drawing/2014/main" id="{5B42F8FC-CE32-4CD8-9B62-D5D2CD467C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94" name="Shape 3" hidden="1">
          <a:extLst>
            <a:ext uri="{FF2B5EF4-FFF2-40B4-BE49-F238E27FC236}">
              <a16:creationId xmlns:a16="http://schemas.microsoft.com/office/drawing/2014/main" id="{2289DB30-474C-4F5C-8836-B0E423DE0D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95" name="Shape 3" hidden="1">
          <a:extLst>
            <a:ext uri="{FF2B5EF4-FFF2-40B4-BE49-F238E27FC236}">
              <a16:creationId xmlns:a16="http://schemas.microsoft.com/office/drawing/2014/main" id="{7400710C-DE31-4057-8895-1166CF43B8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96" name="Shape 3" hidden="1">
          <a:extLst>
            <a:ext uri="{FF2B5EF4-FFF2-40B4-BE49-F238E27FC236}">
              <a16:creationId xmlns:a16="http://schemas.microsoft.com/office/drawing/2014/main" id="{17407CF0-9951-4F34-AF63-4EBF37FCF3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97" name="Shape 3" hidden="1">
          <a:extLst>
            <a:ext uri="{FF2B5EF4-FFF2-40B4-BE49-F238E27FC236}">
              <a16:creationId xmlns:a16="http://schemas.microsoft.com/office/drawing/2014/main" id="{A5EBE850-37E5-4077-900B-EB1C708CA3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98" name="Shape 3" hidden="1">
          <a:extLst>
            <a:ext uri="{FF2B5EF4-FFF2-40B4-BE49-F238E27FC236}">
              <a16:creationId xmlns:a16="http://schemas.microsoft.com/office/drawing/2014/main" id="{B7E1DDF9-3396-472B-9C4A-10D5130E24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99" name="Shape 3" hidden="1">
          <a:extLst>
            <a:ext uri="{FF2B5EF4-FFF2-40B4-BE49-F238E27FC236}">
              <a16:creationId xmlns:a16="http://schemas.microsoft.com/office/drawing/2014/main" id="{D0AC8B5C-5A34-45E6-99EC-64A5D7E363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00" name="Shape 3" hidden="1">
          <a:extLst>
            <a:ext uri="{FF2B5EF4-FFF2-40B4-BE49-F238E27FC236}">
              <a16:creationId xmlns:a16="http://schemas.microsoft.com/office/drawing/2014/main" id="{4B3C4637-D771-467D-B6AE-BC67B11A0C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01" name="Shape 3" hidden="1">
          <a:extLst>
            <a:ext uri="{FF2B5EF4-FFF2-40B4-BE49-F238E27FC236}">
              <a16:creationId xmlns:a16="http://schemas.microsoft.com/office/drawing/2014/main" id="{0907DC67-C441-4C45-B14C-E246F62355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02" name="Shape 3" hidden="1">
          <a:extLst>
            <a:ext uri="{FF2B5EF4-FFF2-40B4-BE49-F238E27FC236}">
              <a16:creationId xmlns:a16="http://schemas.microsoft.com/office/drawing/2014/main" id="{BD306E5D-FBB4-4A49-BAE0-97C2966BAB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03" name="Shape 3" hidden="1">
          <a:extLst>
            <a:ext uri="{FF2B5EF4-FFF2-40B4-BE49-F238E27FC236}">
              <a16:creationId xmlns:a16="http://schemas.microsoft.com/office/drawing/2014/main" id="{3E1C18DC-7B52-4EA9-8288-A2E72278C8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04" name="Shape 3" hidden="1">
          <a:extLst>
            <a:ext uri="{FF2B5EF4-FFF2-40B4-BE49-F238E27FC236}">
              <a16:creationId xmlns:a16="http://schemas.microsoft.com/office/drawing/2014/main" id="{8607CF00-4BBC-4108-8469-62736C0ED7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05" name="Shape 3" hidden="1">
          <a:extLst>
            <a:ext uri="{FF2B5EF4-FFF2-40B4-BE49-F238E27FC236}">
              <a16:creationId xmlns:a16="http://schemas.microsoft.com/office/drawing/2014/main" id="{B86BA484-D20F-4B72-9A9B-F6D87120DA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06" name="Shape 3" hidden="1">
          <a:extLst>
            <a:ext uri="{FF2B5EF4-FFF2-40B4-BE49-F238E27FC236}">
              <a16:creationId xmlns:a16="http://schemas.microsoft.com/office/drawing/2014/main" id="{5E966A18-7541-45B6-B497-FAE68EEA2B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07" name="Shape 3" hidden="1">
          <a:extLst>
            <a:ext uri="{FF2B5EF4-FFF2-40B4-BE49-F238E27FC236}">
              <a16:creationId xmlns:a16="http://schemas.microsoft.com/office/drawing/2014/main" id="{A4F606DD-BD02-40E3-9B60-D05593074C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08" name="Shape 3" hidden="1">
          <a:extLst>
            <a:ext uri="{FF2B5EF4-FFF2-40B4-BE49-F238E27FC236}">
              <a16:creationId xmlns:a16="http://schemas.microsoft.com/office/drawing/2014/main" id="{7C159317-535A-49FE-ACA4-AC3DFA1589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09" name="Shape 3" hidden="1">
          <a:extLst>
            <a:ext uri="{FF2B5EF4-FFF2-40B4-BE49-F238E27FC236}">
              <a16:creationId xmlns:a16="http://schemas.microsoft.com/office/drawing/2014/main" id="{598052D6-6AC3-40A0-9EF8-68DED75AD8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10" name="Shape 3" hidden="1">
          <a:extLst>
            <a:ext uri="{FF2B5EF4-FFF2-40B4-BE49-F238E27FC236}">
              <a16:creationId xmlns:a16="http://schemas.microsoft.com/office/drawing/2014/main" id="{3F629171-4DBC-46C6-9B06-F20A154F9B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11" name="Shape 3" hidden="1">
          <a:extLst>
            <a:ext uri="{FF2B5EF4-FFF2-40B4-BE49-F238E27FC236}">
              <a16:creationId xmlns:a16="http://schemas.microsoft.com/office/drawing/2014/main" id="{A71F13B1-0CE1-4B76-9D1A-79ABD4A50B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12" name="Shape 3" hidden="1">
          <a:extLst>
            <a:ext uri="{FF2B5EF4-FFF2-40B4-BE49-F238E27FC236}">
              <a16:creationId xmlns:a16="http://schemas.microsoft.com/office/drawing/2014/main" id="{23B21C34-20CA-437E-8771-14B7C4E94F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13" name="Shape 3" hidden="1">
          <a:extLst>
            <a:ext uri="{FF2B5EF4-FFF2-40B4-BE49-F238E27FC236}">
              <a16:creationId xmlns:a16="http://schemas.microsoft.com/office/drawing/2014/main" id="{948D9B60-441F-4043-B58B-C9C139409A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14" name="Shape 3" hidden="1">
          <a:extLst>
            <a:ext uri="{FF2B5EF4-FFF2-40B4-BE49-F238E27FC236}">
              <a16:creationId xmlns:a16="http://schemas.microsoft.com/office/drawing/2014/main" id="{9B54091E-F74A-429A-9AD9-0B8A630EA4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15" name="Shape 3" hidden="1">
          <a:extLst>
            <a:ext uri="{FF2B5EF4-FFF2-40B4-BE49-F238E27FC236}">
              <a16:creationId xmlns:a16="http://schemas.microsoft.com/office/drawing/2014/main" id="{92F7E548-2D8E-4824-B5ED-6CA593CBB0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16" name="Shape 3" hidden="1">
          <a:extLst>
            <a:ext uri="{FF2B5EF4-FFF2-40B4-BE49-F238E27FC236}">
              <a16:creationId xmlns:a16="http://schemas.microsoft.com/office/drawing/2014/main" id="{E68DC0F1-9645-4547-BA50-7D8C9BC144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17" name="Shape 3" hidden="1">
          <a:extLst>
            <a:ext uri="{FF2B5EF4-FFF2-40B4-BE49-F238E27FC236}">
              <a16:creationId xmlns:a16="http://schemas.microsoft.com/office/drawing/2014/main" id="{42C01268-8521-4C7B-B5EF-88F99FABCF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18" name="Shape 3" hidden="1">
          <a:extLst>
            <a:ext uri="{FF2B5EF4-FFF2-40B4-BE49-F238E27FC236}">
              <a16:creationId xmlns:a16="http://schemas.microsoft.com/office/drawing/2014/main" id="{71EA9B47-8BC1-4DCA-9917-BEDC9E2EA8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19" name="Shape 3" hidden="1">
          <a:extLst>
            <a:ext uri="{FF2B5EF4-FFF2-40B4-BE49-F238E27FC236}">
              <a16:creationId xmlns:a16="http://schemas.microsoft.com/office/drawing/2014/main" id="{FB5B7680-E9EE-49E7-98A0-F6D5432A5F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20" name="Shape 3" hidden="1">
          <a:extLst>
            <a:ext uri="{FF2B5EF4-FFF2-40B4-BE49-F238E27FC236}">
              <a16:creationId xmlns:a16="http://schemas.microsoft.com/office/drawing/2014/main" id="{85A8A2A2-9844-4908-8E06-3AB11975A5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21" name="Shape 3" hidden="1">
          <a:extLst>
            <a:ext uri="{FF2B5EF4-FFF2-40B4-BE49-F238E27FC236}">
              <a16:creationId xmlns:a16="http://schemas.microsoft.com/office/drawing/2014/main" id="{DE70ED22-155E-419F-AE0C-7D827866B3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22" name="Shape 3" hidden="1">
          <a:extLst>
            <a:ext uri="{FF2B5EF4-FFF2-40B4-BE49-F238E27FC236}">
              <a16:creationId xmlns:a16="http://schemas.microsoft.com/office/drawing/2014/main" id="{2D80BD23-4FFE-4FDE-86C8-981839CC9A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23" name="Shape 3" hidden="1">
          <a:extLst>
            <a:ext uri="{FF2B5EF4-FFF2-40B4-BE49-F238E27FC236}">
              <a16:creationId xmlns:a16="http://schemas.microsoft.com/office/drawing/2014/main" id="{6B17B7BB-2BD9-497A-9CCA-7D6E43B9E9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24" name="Shape 3" hidden="1">
          <a:extLst>
            <a:ext uri="{FF2B5EF4-FFF2-40B4-BE49-F238E27FC236}">
              <a16:creationId xmlns:a16="http://schemas.microsoft.com/office/drawing/2014/main" id="{4A2EAA98-80F8-49DD-A280-2EE6EDDAB2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25" name="Shape 3" hidden="1">
          <a:extLst>
            <a:ext uri="{FF2B5EF4-FFF2-40B4-BE49-F238E27FC236}">
              <a16:creationId xmlns:a16="http://schemas.microsoft.com/office/drawing/2014/main" id="{56717C2F-8512-49D3-B6D5-92EC4A8F24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26" name="Shape 3" hidden="1">
          <a:extLst>
            <a:ext uri="{FF2B5EF4-FFF2-40B4-BE49-F238E27FC236}">
              <a16:creationId xmlns:a16="http://schemas.microsoft.com/office/drawing/2014/main" id="{6440F740-CCEA-45BE-A4D9-B8F451DD68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27" name="Shape 3" hidden="1">
          <a:extLst>
            <a:ext uri="{FF2B5EF4-FFF2-40B4-BE49-F238E27FC236}">
              <a16:creationId xmlns:a16="http://schemas.microsoft.com/office/drawing/2014/main" id="{5B0703E6-1CF3-455E-AA75-D048820E09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28" name="Shape 3" hidden="1">
          <a:extLst>
            <a:ext uri="{FF2B5EF4-FFF2-40B4-BE49-F238E27FC236}">
              <a16:creationId xmlns:a16="http://schemas.microsoft.com/office/drawing/2014/main" id="{BCD312FC-4D56-4255-9EE8-C3EA4A2532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29" name="Shape 3" hidden="1">
          <a:extLst>
            <a:ext uri="{FF2B5EF4-FFF2-40B4-BE49-F238E27FC236}">
              <a16:creationId xmlns:a16="http://schemas.microsoft.com/office/drawing/2014/main" id="{D679EDCF-8BFF-4559-BFA8-79F4115ECA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30" name="Shape 3" hidden="1">
          <a:extLst>
            <a:ext uri="{FF2B5EF4-FFF2-40B4-BE49-F238E27FC236}">
              <a16:creationId xmlns:a16="http://schemas.microsoft.com/office/drawing/2014/main" id="{34F4ACC7-46C2-4880-A16C-999947FEEF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31" name="Shape 3" hidden="1">
          <a:extLst>
            <a:ext uri="{FF2B5EF4-FFF2-40B4-BE49-F238E27FC236}">
              <a16:creationId xmlns:a16="http://schemas.microsoft.com/office/drawing/2014/main" id="{AE7B500F-8E1C-4683-B174-8F8D82D6BB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32" name="Shape 3" hidden="1">
          <a:extLst>
            <a:ext uri="{FF2B5EF4-FFF2-40B4-BE49-F238E27FC236}">
              <a16:creationId xmlns:a16="http://schemas.microsoft.com/office/drawing/2014/main" id="{F87B0654-91AA-4C56-97E1-3EC47CA3C9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33" name="Shape 3" hidden="1">
          <a:extLst>
            <a:ext uri="{FF2B5EF4-FFF2-40B4-BE49-F238E27FC236}">
              <a16:creationId xmlns:a16="http://schemas.microsoft.com/office/drawing/2014/main" id="{49B6A0D2-A1EB-470C-A943-8DF2A999D2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34" name="Shape 3" hidden="1">
          <a:extLst>
            <a:ext uri="{FF2B5EF4-FFF2-40B4-BE49-F238E27FC236}">
              <a16:creationId xmlns:a16="http://schemas.microsoft.com/office/drawing/2014/main" id="{5DDB34A0-4220-4617-BF2C-CA199CA314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35" name="Shape 3" hidden="1">
          <a:extLst>
            <a:ext uri="{FF2B5EF4-FFF2-40B4-BE49-F238E27FC236}">
              <a16:creationId xmlns:a16="http://schemas.microsoft.com/office/drawing/2014/main" id="{2C41D92C-BA5C-48FA-A67C-9E66D71080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36" name="Shape 3" hidden="1">
          <a:extLst>
            <a:ext uri="{FF2B5EF4-FFF2-40B4-BE49-F238E27FC236}">
              <a16:creationId xmlns:a16="http://schemas.microsoft.com/office/drawing/2014/main" id="{CDF8B19F-07E8-44FC-922D-0A74014166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37" name="Shape 3" hidden="1">
          <a:extLst>
            <a:ext uri="{FF2B5EF4-FFF2-40B4-BE49-F238E27FC236}">
              <a16:creationId xmlns:a16="http://schemas.microsoft.com/office/drawing/2014/main" id="{DB59FFFD-B546-4345-9CC1-551E0C78E3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38" name="Shape 3" hidden="1">
          <a:extLst>
            <a:ext uri="{FF2B5EF4-FFF2-40B4-BE49-F238E27FC236}">
              <a16:creationId xmlns:a16="http://schemas.microsoft.com/office/drawing/2014/main" id="{0371CA5A-99DE-4B23-B8BB-3DDE4A9B47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39" name="Shape 3" hidden="1">
          <a:extLst>
            <a:ext uri="{FF2B5EF4-FFF2-40B4-BE49-F238E27FC236}">
              <a16:creationId xmlns:a16="http://schemas.microsoft.com/office/drawing/2014/main" id="{D4FD52F2-ADD9-4832-8348-35BE1F1FA1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40" name="Shape 3" hidden="1">
          <a:extLst>
            <a:ext uri="{FF2B5EF4-FFF2-40B4-BE49-F238E27FC236}">
              <a16:creationId xmlns:a16="http://schemas.microsoft.com/office/drawing/2014/main" id="{D5B4B284-F87C-43B9-A496-B6C0F6049A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41" name="Shape 3" hidden="1">
          <a:extLst>
            <a:ext uri="{FF2B5EF4-FFF2-40B4-BE49-F238E27FC236}">
              <a16:creationId xmlns:a16="http://schemas.microsoft.com/office/drawing/2014/main" id="{C31C8AA2-1739-4E0B-A547-5982BF546C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42" name="Shape 3" hidden="1">
          <a:extLst>
            <a:ext uri="{FF2B5EF4-FFF2-40B4-BE49-F238E27FC236}">
              <a16:creationId xmlns:a16="http://schemas.microsoft.com/office/drawing/2014/main" id="{DA641BDB-6E18-4C2C-9A0A-5EDBFCAD46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43" name="Shape 3" hidden="1">
          <a:extLst>
            <a:ext uri="{FF2B5EF4-FFF2-40B4-BE49-F238E27FC236}">
              <a16:creationId xmlns:a16="http://schemas.microsoft.com/office/drawing/2014/main" id="{A6532BE0-8FCD-442C-843E-DD959C90CD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44" name="Shape 3" hidden="1">
          <a:extLst>
            <a:ext uri="{FF2B5EF4-FFF2-40B4-BE49-F238E27FC236}">
              <a16:creationId xmlns:a16="http://schemas.microsoft.com/office/drawing/2014/main" id="{ACE666CC-9C20-431B-ACC8-3A72A49E4E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45" name="Shape 3" hidden="1">
          <a:extLst>
            <a:ext uri="{FF2B5EF4-FFF2-40B4-BE49-F238E27FC236}">
              <a16:creationId xmlns:a16="http://schemas.microsoft.com/office/drawing/2014/main" id="{D0642D49-469C-45BF-A506-D8934D9E0F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46" name="Shape 3" hidden="1">
          <a:extLst>
            <a:ext uri="{FF2B5EF4-FFF2-40B4-BE49-F238E27FC236}">
              <a16:creationId xmlns:a16="http://schemas.microsoft.com/office/drawing/2014/main" id="{C0D687F4-C4B9-4E17-8199-3E553001AB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47" name="Shape 3" hidden="1">
          <a:extLst>
            <a:ext uri="{FF2B5EF4-FFF2-40B4-BE49-F238E27FC236}">
              <a16:creationId xmlns:a16="http://schemas.microsoft.com/office/drawing/2014/main" id="{ECDD5F95-221A-464A-8198-70363C9610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48" name="Shape 3" hidden="1">
          <a:extLst>
            <a:ext uri="{FF2B5EF4-FFF2-40B4-BE49-F238E27FC236}">
              <a16:creationId xmlns:a16="http://schemas.microsoft.com/office/drawing/2014/main" id="{EF9B546E-23D7-42D1-A465-875F364323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49" name="Shape 3" hidden="1">
          <a:extLst>
            <a:ext uri="{FF2B5EF4-FFF2-40B4-BE49-F238E27FC236}">
              <a16:creationId xmlns:a16="http://schemas.microsoft.com/office/drawing/2014/main" id="{DCC59EFC-27FC-48C4-8FAF-5D9A6C3015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50" name="Shape 3" hidden="1">
          <a:extLst>
            <a:ext uri="{FF2B5EF4-FFF2-40B4-BE49-F238E27FC236}">
              <a16:creationId xmlns:a16="http://schemas.microsoft.com/office/drawing/2014/main" id="{38A36AEE-A5E2-44CA-B8C6-51175421B4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51" name="Shape 3" hidden="1">
          <a:extLst>
            <a:ext uri="{FF2B5EF4-FFF2-40B4-BE49-F238E27FC236}">
              <a16:creationId xmlns:a16="http://schemas.microsoft.com/office/drawing/2014/main" id="{37A6CF49-2C8C-4CBA-89AE-8779C8A240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52" name="Shape 3" hidden="1">
          <a:extLst>
            <a:ext uri="{FF2B5EF4-FFF2-40B4-BE49-F238E27FC236}">
              <a16:creationId xmlns:a16="http://schemas.microsoft.com/office/drawing/2014/main" id="{9DD1DF67-A9F2-44A9-A7CD-4FC9B49291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53" name="Shape 3" hidden="1">
          <a:extLst>
            <a:ext uri="{FF2B5EF4-FFF2-40B4-BE49-F238E27FC236}">
              <a16:creationId xmlns:a16="http://schemas.microsoft.com/office/drawing/2014/main" id="{C6377789-7674-48E2-AE96-FB954F2E8F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54" name="Shape 3" hidden="1">
          <a:extLst>
            <a:ext uri="{FF2B5EF4-FFF2-40B4-BE49-F238E27FC236}">
              <a16:creationId xmlns:a16="http://schemas.microsoft.com/office/drawing/2014/main" id="{F3A8A880-D3BC-4141-9AA0-1BD92B8843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55" name="Shape 3" hidden="1">
          <a:extLst>
            <a:ext uri="{FF2B5EF4-FFF2-40B4-BE49-F238E27FC236}">
              <a16:creationId xmlns:a16="http://schemas.microsoft.com/office/drawing/2014/main" id="{F38E788D-B557-4821-B854-7109495DFC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56" name="Shape 3" hidden="1">
          <a:extLst>
            <a:ext uri="{FF2B5EF4-FFF2-40B4-BE49-F238E27FC236}">
              <a16:creationId xmlns:a16="http://schemas.microsoft.com/office/drawing/2014/main" id="{3D8CF512-2399-4C9B-9F31-3D29C1811E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57" name="Shape 3" hidden="1">
          <a:extLst>
            <a:ext uri="{FF2B5EF4-FFF2-40B4-BE49-F238E27FC236}">
              <a16:creationId xmlns:a16="http://schemas.microsoft.com/office/drawing/2014/main" id="{B2CBE2BC-52D4-4E78-8379-E096C7AE27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58" name="Shape 3" hidden="1">
          <a:extLst>
            <a:ext uri="{FF2B5EF4-FFF2-40B4-BE49-F238E27FC236}">
              <a16:creationId xmlns:a16="http://schemas.microsoft.com/office/drawing/2014/main" id="{757CF018-0C9A-4D63-BC1C-1FD96AC2BB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59" name="Shape 3" hidden="1">
          <a:extLst>
            <a:ext uri="{FF2B5EF4-FFF2-40B4-BE49-F238E27FC236}">
              <a16:creationId xmlns:a16="http://schemas.microsoft.com/office/drawing/2014/main" id="{0FA78F2E-0379-4490-9F79-3D8B1EB1FE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60" name="Shape 3" hidden="1">
          <a:extLst>
            <a:ext uri="{FF2B5EF4-FFF2-40B4-BE49-F238E27FC236}">
              <a16:creationId xmlns:a16="http://schemas.microsoft.com/office/drawing/2014/main" id="{20CEF472-2E38-4F53-BDD2-6E7B29D6D5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61" name="Shape 3" hidden="1">
          <a:extLst>
            <a:ext uri="{FF2B5EF4-FFF2-40B4-BE49-F238E27FC236}">
              <a16:creationId xmlns:a16="http://schemas.microsoft.com/office/drawing/2014/main" id="{5C8BB2FE-731D-4554-9FAB-6DE81F9268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62" name="Shape 3" hidden="1">
          <a:extLst>
            <a:ext uri="{FF2B5EF4-FFF2-40B4-BE49-F238E27FC236}">
              <a16:creationId xmlns:a16="http://schemas.microsoft.com/office/drawing/2014/main" id="{95430B7B-F702-4FB6-9789-CA65ADAD0C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63" name="Shape 3" hidden="1">
          <a:extLst>
            <a:ext uri="{FF2B5EF4-FFF2-40B4-BE49-F238E27FC236}">
              <a16:creationId xmlns:a16="http://schemas.microsoft.com/office/drawing/2014/main" id="{9BEDD9DA-E192-4202-989B-BC803709C1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64" name="Shape 3" hidden="1">
          <a:extLst>
            <a:ext uri="{FF2B5EF4-FFF2-40B4-BE49-F238E27FC236}">
              <a16:creationId xmlns:a16="http://schemas.microsoft.com/office/drawing/2014/main" id="{DFB21F01-BEC8-4A6F-91A3-78AA47DB72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65" name="Shape 3" hidden="1">
          <a:extLst>
            <a:ext uri="{FF2B5EF4-FFF2-40B4-BE49-F238E27FC236}">
              <a16:creationId xmlns:a16="http://schemas.microsoft.com/office/drawing/2014/main" id="{C8BBC992-0234-4220-94A9-733B43F5D0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66" name="Shape 3" hidden="1">
          <a:extLst>
            <a:ext uri="{FF2B5EF4-FFF2-40B4-BE49-F238E27FC236}">
              <a16:creationId xmlns:a16="http://schemas.microsoft.com/office/drawing/2014/main" id="{58DBF028-5492-47F3-860B-BE16D42CEF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67" name="Shape 3" hidden="1">
          <a:extLst>
            <a:ext uri="{FF2B5EF4-FFF2-40B4-BE49-F238E27FC236}">
              <a16:creationId xmlns:a16="http://schemas.microsoft.com/office/drawing/2014/main" id="{ACFE7599-4410-4EB4-8D03-86D9B58404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68" name="Shape 3" hidden="1">
          <a:extLst>
            <a:ext uri="{FF2B5EF4-FFF2-40B4-BE49-F238E27FC236}">
              <a16:creationId xmlns:a16="http://schemas.microsoft.com/office/drawing/2014/main" id="{E25072F2-4A1F-46BC-9733-05E7685433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69" name="Shape 3" hidden="1">
          <a:extLst>
            <a:ext uri="{FF2B5EF4-FFF2-40B4-BE49-F238E27FC236}">
              <a16:creationId xmlns:a16="http://schemas.microsoft.com/office/drawing/2014/main" id="{DF24D538-A6FF-424F-A298-9481C64658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70" name="Shape 3" hidden="1">
          <a:extLst>
            <a:ext uri="{FF2B5EF4-FFF2-40B4-BE49-F238E27FC236}">
              <a16:creationId xmlns:a16="http://schemas.microsoft.com/office/drawing/2014/main" id="{0AF05AAD-78AF-4B1C-BA43-EA65250D4F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71" name="Shape 3" hidden="1">
          <a:extLst>
            <a:ext uri="{FF2B5EF4-FFF2-40B4-BE49-F238E27FC236}">
              <a16:creationId xmlns:a16="http://schemas.microsoft.com/office/drawing/2014/main" id="{7679C0C1-6960-4436-9079-F99939D503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72" name="Shape 3" hidden="1">
          <a:extLst>
            <a:ext uri="{FF2B5EF4-FFF2-40B4-BE49-F238E27FC236}">
              <a16:creationId xmlns:a16="http://schemas.microsoft.com/office/drawing/2014/main" id="{82F72471-CB1E-40FD-A6F1-26B07F38AE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73" name="Shape 3" hidden="1">
          <a:extLst>
            <a:ext uri="{FF2B5EF4-FFF2-40B4-BE49-F238E27FC236}">
              <a16:creationId xmlns:a16="http://schemas.microsoft.com/office/drawing/2014/main" id="{C3F9C6D3-7DAE-446D-B34A-391C4DAF53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74" name="Shape 3" hidden="1">
          <a:extLst>
            <a:ext uri="{FF2B5EF4-FFF2-40B4-BE49-F238E27FC236}">
              <a16:creationId xmlns:a16="http://schemas.microsoft.com/office/drawing/2014/main" id="{057C87C1-0CAD-45C5-A908-3C82BEC2B1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75" name="Shape 3" hidden="1">
          <a:extLst>
            <a:ext uri="{FF2B5EF4-FFF2-40B4-BE49-F238E27FC236}">
              <a16:creationId xmlns:a16="http://schemas.microsoft.com/office/drawing/2014/main" id="{726EEA82-003B-478D-B5E4-4D89C76E2D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76" name="Shape 3" hidden="1">
          <a:extLst>
            <a:ext uri="{FF2B5EF4-FFF2-40B4-BE49-F238E27FC236}">
              <a16:creationId xmlns:a16="http://schemas.microsoft.com/office/drawing/2014/main" id="{EA767F26-FFBA-4DD3-9E59-82222E89E7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77" name="Shape 3" hidden="1">
          <a:extLst>
            <a:ext uri="{FF2B5EF4-FFF2-40B4-BE49-F238E27FC236}">
              <a16:creationId xmlns:a16="http://schemas.microsoft.com/office/drawing/2014/main" id="{F35D7BBA-242D-4716-BD4C-E2D37BD9DB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78" name="Shape 3" hidden="1">
          <a:extLst>
            <a:ext uri="{FF2B5EF4-FFF2-40B4-BE49-F238E27FC236}">
              <a16:creationId xmlns:a16="http://schemas.microsoft.com/office/drawing/2014/main" id="{9C1BB6D0-DDB2-4C4F-B3F6-E0DB4221D8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79" name="Shape 3" hidden="1">
          <a:extLst>
            <a:ext uri="{FF2B5EF4-FFF2-40B4-BE49-F238E27FC236}">
              <a16:creationId xmlns:a16="http://schemas.microsoft.com/office/drawing/2014/main" id="{46CAF702-0445-47F1-BC36-FEC234DDE5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80" name="Shape 3" hidden="1">
          <a:extLst>
            <a:ext uri="{FF2B5EF4-FFF2-40B4-BE49-F238E27FC236}">
              <a16:creationId xmlns:a16="http://schemas.microsoft.com/office/drawing/2014/main" id="{256119D0-FABA-4140-83A9-39A2C24B28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81" name="Shape 3" hidden="1">
          <a:extLst>
            <a:ext uri="{FF2B5EF4-FFF2-40B4-BE49-F238E27FC236}">
              <a16:creationId xmlns:a16="http://schemas.microsoft.com/office/drawing/2014/main" id="{E00045FE-2C26-4C50-8BEB-D58C419569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82" name="Shape 3" hidden="1">
          <a:extLst>
            <a:ext uri="{FF2B5EF4-FFF2-40B4-BE49-F238E27FC236}">
              <a16:creationId xmlns:a16="http://schemas.microsoft.com/office/drawing/2014/main" id="{EF6D6504-4A35-4CD2-A8DB-8C3368CA8E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83" name="Shape 3" hidden="1">
          <a:extLst>
            <a:ext uri="{FF2B5EF4-FFF2-40B4-BE49-F238E27FC236}">
              <a16:creationId xmlns:a16="http://schemas.microsoft.com/office/drawing/2014/main" id="{890C088F-2C7D-414B-90A4-096E166D6D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84" name="Shape 3" hidden="1">
          <a:extLst>
            <a:ext uri="{FF2B5EF4-FFF2-40B4-BE49-F238E27FC236}">
              <a16:creationId xmlns:a16="http://schemas.microsoft.com/office/drawing/2014/main" id="{83ABB0B6-098E-4502-A77F-44F39B03CD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85" name="Shape 3" hidden="1">
          <a:extLst>
            <a:ext uri="{FF2B5EF4-FFF2-40B4-BE49-F238E27FC236}">
              <a16:creationId xmlns:a16="http://schemas.microsoft.com/office/drawing/2014/main" id="{B5A62D48-8760-4FB6-AD42-5797DC2107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86" name="Shape 3" hidden="1">
          <a:extLst>
            <a:ext uri="{FF2B5EF4-FFF2-40B4-BE49-F238E27FC236}">
              <a16:creationId xmlns:a16="http://schemas.microsoft.com/office/drawing/2014/main" id="{E7EB6A49-3D67-49EA-BA1E-A259B1C1DF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87" name="Shape 3" hidden="1">
          <a:extLst>
            <a:ext uri="{FF2B5EF4-FFF2-40B4-BE49-F238E27FC236}">
              <a16:creationId xmlns:a16="http://schemas.microsoft.com/office/drawing/2014/main" id="{5AB53E8E-9392-48B1-9BBC-E7A8825474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88" name="Shape 3" hidden="1">
          <a:extLst>
            <a:ext uri="{FF2B5EF4-FFF2-40B4-BE49-F238E27FC236}">
              <a16:creationId xmlns:a16="http://schemas.microsoft.com/office/drawing/2014/main" id="{BA0FF693-59E2-4F03-97BB-E4536B29A1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89" name="Shape 3" hidden="1">
          <a:extLst>
            <a:ext uri="{FF2B5EF4-FFF2-40B4-BE49-F238E27FC236}">
              <a16:creationId xmlns:a16="http://schemas.microsoft.com/office/drawing/2014/main" id="{BD0D1247-1D50-4697-8428-9C488597EE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90" name="Shape 3" hidden="1">
          <a:extLst>
            <a:ext uri="{FF2B5EF4-FFF2-40B4-BE49-F238E27FC236}">
              <a16:creationId xmlns:a16="http://schemas.microsoft.com/office/drawing/2014/main" id="{006CCDFC-1946-46E5-8167-318E2DCBF8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91" name="Shape 3" hidden="1">
          <a:extLst>
            <a:ext uri="{FF2B5EF4-FFF2-40B4-BE49-F238E27FC236}">
              <a16:creationId xmlns:a16="http://schemas.microsoft.com/office/drawing/2014/main" id="{F54189C7-93BD-4638-9D86-F08D66596A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92" name="Shape 3" hidden="1">
          <a:extLst>
            <a:ext uri="{FF2B5EF4-FFF2-40B4-BE49-F238E27FC236}">
              <a16:creationId xmlns:a16="http://schemas.microsoft.com/office/drawing/2014/main" id="{E4DF5A6C-57B6-47E7-B686-4394F59994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93" name="Shape 3" hidden="1">
          <a:extLst>
            <a:ext uri="{FF2B5EF4-FFF2-40B4-BE49-F238E27FC236}">
              <a16:creationId xmlns:a16="http://schemas.microsoft.com/office/drawing/2014/main" id="{BEA26F36-1465-4D36-9C2F-9EAF214F97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94" name="Shape 3" hidden="1">
          <a:extLst>
            <a:ext uri="{FF2B5EF4-FFF2-40B4-BE49-F238E27FC236}">
              <a16:creationId xmlns:a16="http://schemas.microsoft.com/office/drawing/2014/main" id="{0C5F07B1-B781-4C1D-B95F-ADB2E5B9F2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95" name="Shape 3" hidden="1">
          <a:extLst>
            <a:ext uri="{FF2B5EF4-FFF2-40B4-BE49-F238E27FC236}">
              <a16:creationId xmlns:a16="http://schemas.microsoft.com/office/drawing/2014/main" id="{29555648-0C17-4048-8BF1-FA39FD5159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96" name="Shape 3" hidden="1">
          <a:extLst>
            <a:ext uri="{FF2B5EF4-FFF2-40B4-BE49-F238E27FC236}">
              <a16:creationId xmlns:a16="http://schemas.microsoft.com/office/drawing/2014/main" id="{1F492B74-8E82-43C6-81D9-60A97C251D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97" name="Shape 3" hidden="1">
          <a:extLst>
            <a:ext uri="{FF2B5EF4-FFF2-40B4-BE49-F238E27FC236}">
              <a16:creationId xmlns:a16="http://schemas.microsoft.com/office/drawing/2014/main" id="{F97DE971-BBAB-43CB-BE89-0A1C4BE6C1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98" name="Shape 3" hidden="1">
          <a:extLst>
            <a:ext uri="{FF2B5EF4-FFF2-40B4-BE49-F238E27FC236}">
              <a16:creationId xmlns:a16="http://schemas.microsoft.com/office/drawing/2014/main" id="{903AF19C-779E-4B43-8822-F9171BF044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99" name="Shape 3" hidden="1">
          <a:extLst>
            <a:ext uri="{FF2B5EF4-FFF2-40B4-BE49-F238E27FC236}">
              <a16:creationId xmlns:a16="http://schemas.microsoft.com/office/drawing/2014/main" id="{0078C650-D5F8-4F16-A888-6455D34D92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00" name="Shape 3" hidden="1">
          <a:extLst>
            <a:ext uri="{FF2B5EF4-FFF2-40B4-BE49-F238E27FC236}">
              <a16:creationId xmlns:a16="http://schemas.microsoft.com/office/drawing/2014/main" id="{25A57CC8-E5E6-4C4E-BFBE-0584292688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01" name="Shape 3" hidden="1">
          <a:extLst>
            <a:ext uri="{FF2B5EF4-FFF2-40B4-BE49-F238E27FC236}">
              <a16:creationId xmlns:a16="http://schemas.microsoft.com/office/drawing/2014/main" id="{C0D1BF68-2FD8-4DAA-9501-8FB4A3EA1E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02" name="Shape 3" hidden="1">
          <a:extLst>
            <a:ext uri="{FF2B5EF4-FFF2-40B4-BE49-F238E27FC236}">
              <a16:creationId xmlns:a16="http://schemas.microsoft.com/office/drawing/2014/main" id="{F17ED940-78CD-4E32-90BD-CB548C55E9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03" name="Shape 3" hidden="1">
          <a:extLst>
            <a:ext uri="{FF2B5EF4-FFF2-40B4-BE49-F238E27FC236}">
              <a16:creationId xmlns:a16="http://schemas.microsoft.com/office/drawing/2014/main" id="{E0B7EE64-B680-43C7-BFF1-DDBC96E2AD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04" name="Shape 3" hidden="1">
          <a:extLst>
            <a:ext uri="{FF2B5EF4-FFF2-40B4-BE49-F238E27FC236}">
              <a16:creationId xmlns:a16="http://schemas.microsoft.com/office/drawing/2014/main" id="{1A0604BA-BC42-4359-9B5A-3D374F67C2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05" name="Shape 3" hidden="1">
          <a:extLst>
            <a:ext uri="{FF2B5EF4-FFF2-40B4-BE49-F238E27FC236}">
              <a16:creationId xmlns:a16="http://schemas.microsoft.com/office/drawing/2014/main" id="{B7BC0573-3F1E-4794-8782-03695367EF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06" name="Shape 3" hidden="1">
          <a:extLst>
            <a:ext uri="{FF2B5EF4-FFF2-40B4-BE49-F238E27FC236}">
              <a16:creationId xmlns:a16="http://schemas.microsoft.com/office/drawing/2014/main" id="{B4320EDF-4275-48ED-B4A8-A7A8BF6BD0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07" name="Shape 3" hidden="1">
          <a:extLst>
            <a:ext uri="{FF2B5EF4-FFF2-40B4-BE49-F238E27FC236}">
              <a16:creationId xmlns:a16="http://schemas.microsoft.com/office/drawing/2014/main" id="{90B0C276-E36C-422E-AD97-0AA05CDD2D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08" name="Shape 3" hidden="1">
          <a:extLst>
            <a:ext uri="{FF2B5EF4-FFF2-40B4-BE49-F238E27FC236}">
              <a16:creationId xmlns:a16="http://schemas.microsoft.com/office/drawing/2014/main" id="{888ACC11-BB3B-4B6D-AE5C-E83515CED1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09" name="Shape 3" hidden="1">
          <a:extLst>
            <a:ext uri="{FF2B5EF4-FFF2-40B4-BE49-F238E27FC236}">
              <a16:creationId xmlns:a16="http://schemas.microsoft.com/office/drawing/2014/main" id="{32524509-AAB7-47D3-A86D-0807082B42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10" name="Shape 3" hidden="1">
          <a:extLst>
            <a:ext uri="{FF2B5EF4-FFF2-40B4-BE49-F238E27FC236}">
              <a16:creationId xmlns:a16="http://schemas.microsoft.com/office/drawing/2014/main" id="{D0B4BEFB-DCED-4E4B-81C1-A5B5692743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11" name="Shape 3" hidden="1">
          <a:extLst>
            <a:ext uri="{FF2B5EF4-FFF2-40B4-BE49-F238E27FC236}">
              <a16:creationId xmlns:a16="http://schemas.microsoft.com/office/drawing/2014/main" id="{C2D5D1AC-501A-4F8F-A803-9FF650A3C1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12" name="Shape 3" hidden="1">
          <a:extLst>
            <a:ext uri="{FF2B5EF4-FFF2-40B4-BE49-F238E27FC236}">
              <a16:creationId xmlns:a16="http://schemas.microsoft.com/office/drawing/2014/main" id="{E30249F6-D09B-49B2-BC0B-4418643B8E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13" name="Shape 3" hidden="1">
          <a:extLst>
            <a:ext uri="{FF2B5EF4-FFF2-40B4-BE49-F238E27FC236}">
              <a16:creationId xmlns:a16="http://schemas.microsoft.com/office/drawing/2014/main" id="{C13D0BF7-7E3B-476E-9D17-AB02E9B6C7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14" name="Shape 3" hidden="1">
          <a:extLst>
            <a:ext uri="{FF2B5EF4-FFF2-40B4-BE49-F238E27FC236}">
              <a16:creationId xmlns:a16="http://schemas.microsoft.com/office/drawing/2014/main" id="{9DBEADD4-5CC0-4466-8622-F5ACF41D8A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15" name="Shape 3" hidden="1">
          <a:extLst>
            <a:ext uri="{FF2B5EF4-FFF2-40B4-BE49-F238E27FC236}">
              <a16:creationId xmlns:a16="http://schemas.microsoft.com/office/drawing/2014/main" id="{95501D75-3B82-4F1A-8A93-55FFE5600A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16" name="Shape 3" hidden="1">
          <a:extLst>
            <a:ext uri="{FF2B5EF4-FFF2-40B4-BE49-F238E27FC236}">
              <a16:creationId xmlns:a16="http://schemas.microsoft.com/office/drawing/2014/main" id="{EDD7D228-7FDF-4967-8721-66685A9B19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17" name="Shape 3" hidden="1">
          <a:extLst>
            <a:ext uri="{FF2B5EF4-FFF2-40B4-BE49-F238E27FC236}">
              <a16:creationId xmlns:a16="http://schemas.microsoft.com/office/drawing/2014/main" id="{9ED7FD7F-C7CB-4339-95D8-0808861BB2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18" name="Shape 3" hidden="1">
          <a:extLst>
            <a:ext uri="{FF2B5EF4-FFF2-40B4-BE49-F238E27FC236}">
              <a16:creationId xmlns:a16="http://schemas.microsoft.com/office/drawing/2014/main" id="{2013F2CE-51A0-4647-9174-5904A3B1D5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19" name="Shape 3" hidden="1">
          <a:extLst>
            <a:ext uri="{FF2B5EF4-FFF2-40B4-BE49-F238E27FC236}">
              <a16:creationId xmlns:a16="http://schemas.microsoft.com/office/drawing/2014/main" id="{79C5C3AF-6F93-4F7D-AB81-57702C2342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20" name="Shape 3" hidden="1">
          <a:extLst>
            <a:ext uri="{FF2B5EF4-FFF2-40B4-BE49-F238E27FC236}">
              <a16:creationId xmlns:a16="http://schemas.microsoft.com/office/drawing/2014/main" id="{0BBAE7C4-1949-4862-9D23-F8081B72FC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21" name="Shape 3" hidden="1">
          <a:extLst>
            <a:ext uri="{FF2B5EF4-FFF2-40B4-BE49-F238E27FC236}">
              <a16:creationId xmlns:a16="http://schemas.microsoft.com/office/drawing/2014/main" id="{1D69046F-0DA0-4803-80A5-E49A7611C6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22" name="Shape 3" hidden="1">
          <a:extLst>
            <a:ext uri="{FF2B5EF4-FFF2-40B4-BE49-F238E27FC236}">
              <a16:creationId xmlns:a16="http://schemas.microsoft.com/office/drawing/2014/main" id="{FC55CA60-0901-4462-AF46-6A60A9EF39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23" name="Shape 3" hidden="1">
          <a:extLst>
            <a:ext uri="{FF2B5EF4-FFF2-40B4-BE49-F238E27FC236}">
              <a16:creationId xmlns:a16="http://schemas.microsoft.com/office/drawing/2014/main" id="{26B84A2D-DD14-4E1D-B335-3A549C4661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24" name="Shape 3" hidden="1">
          <a:extLst>
            <a:ext uri="{FF2B5EF4-FFF2-40B4-BE49-F238E27FC236}">
              <a16:creationId xmlns:a16="http://schemas.microsoft.com/office/drawing/2014/main" id="{F8AD1E7F-8B71-4AEF-8DCC-3CA9368269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25" name="Shape 3" hidden="1">
          <a:extLst>
            <a:ext uri="{FF2B5EF4-FFF2-40B4-BE49-F238E27FC236}">
              <a16:creationId xmlns:a16="http://schemas.microsoft.com/office/drawing/2014/main" id="{FA164D77-8109-414A-A952-C386F12C4B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26" name="Shape 3" hidden="1">
          <a:extLst>
            <a:ext uri="{FF2B5EF4-FFF2-40B4-BE49-F238E27FC236}">
              <a16:creationId xmlns:a16="http://schemas.microsoft.com/office/drawing/2014/main" id="{7D540AB5-B4AA-4D94-A69F-9D875CEABA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27" name="Shape 3" hidden="1">
          <a:extLst>
            <a:ext uri="{FF2B5EF4-FFF2-40B4-BE49-F238E27FC236}">
              <a16:creationId xmlns:a16="http://schemas.microsoft.com/office/drawing/2014/main" id="{3B771F0E-E6FA-4DB8-BBA4-FCC651448E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28" name="Shape 3" hidden="1">
          <a:extLst>
            <a:ext uri="{FF2B5EF4-FFF2-40B4-BE49-F238E27FC236}">
              <a16:creationId xmlns:a16="http://schemas.microsoft.com/office/drawing/2014/main" id="{ABCA2058-3B5D-42D9-BAAC-80DC777022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29" name="Shape 3" hidden="1">
          <a:extLst>
            <a:ext uri="{FF2B5EF4-FFF2-40B4-BE49-F238E27FC236}">
              <a16:creationId xmlns:a16="http://schemas.microsoft.com/office/drawing/2014/main" id="{E5F169DB-0D45-4DC1-AE5B-BF272CE388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30" name="Shape 3" hidden="1">
          <a:extLst>
            <a:ext uri="{FF2B5EF4-FFF2-40B4-BE49-F238E27FC236}">
              <a16:creationId xmlns:a16="http://schemas.microsoft.com/office/drawing/2014/main" id="{451702F6-F3DE-4803-ABB4-EA24AE39DB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31" name="Shape 3" hidden="1">
          <a:extLst>
            <a:ext uri="{FF2B5EF4-FFF2-40B4-BE49-F238E27FC236}">
              <a16:creationId xmlns:a16="http://schemas.microsoft.com/office/drawing/2014/main" id="{978293AC-0777-4373-B42B-AC1A58D643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32" name="Shape 3" hidden="1">
          <a:extLst>
            <a:ext uri="{FF2B5EF4-FFF2-40B4-BE49-F238E27FC236}">
              <a16:creationId xmlns:a16="http://schemas.microsoft.com/office/drawing/2014/main" id="{7F1BB466-DECF-4C4B-BE6D-5C4371A889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33" name="Shape 3" hidden="1">
          <a:extLst>
            <a:ext uri="{FF2B5EF4-FFF2-40B4-BE49-F238E27FC236}">
              <a16:creationId xmlns:a16="http://schemas.microsoft.com/office/drawing/2014/main" id="{18A7998D-7E01-463B-83AE-F1A2604CB8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34" name="Shape 3" hidden="1">
          <a:extLst>
            <a:ext uri="{FF2B5EF4-FFF2-40B4-BE49-F238E27FC236}">
              <a16:creationId xmlns:a16="http://schemas.microsoft.com/office/drawing/2014/main" id="{887E0522-45F6-476E-80B5-2727E79DB9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35" name="Shape 3" hidden="1">
          <a:extLst>
            <a:ext uri="{FF2B5EF4-FFF2-40B4-BE49-F238E27FC236}">
              <a16:creationId xmlns:a16="http://schemas.microsoft.com/office/drawing/2014/main" id="{DFA4DE24-C35A-45F0-B428-724684C9BC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36" name="Shape 3" hidden="1">
          <a:extLst>
            <a:ext uri="{FF2B5EF4-FFF2-40B4-BE49-F238E27FC236}">
              <a16:creationId xmlns:a16="http://schemas.microsoft.com/office/drawing/2014/main" id="{ACD14A5D-7FE2-4511-AC8D-822BB35D73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37" name="Shape 3" hidden="1">
          <a:extLst>
            <a:ext uri="{FF2B5EF4-FFF2-40B4-BE49-F238E27FC236}">
              <a16:creationId xmlns:a16="http://schemas.microsoft.com/office/drawing/2014/main" id="{5833A912-57CA-4E58-B409-3CA1168BC9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38" name="Shape 3" hidden="1">
          <a:extLst>
            <a:ext uri="{FF2B5EF4-FFF2-40B4-BE49-F238E27FC236}">
              <a16:creationId xmlns:a16="http://schemas.microsoft.com/office/drawing/2014/main" id="{6BD4EF6D-F632-44B1-BCFD-91BEE18547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39" name="Shape 3" hidden="1">
          <a:extLst>
            <a:ext uri="{FF2B5EF4-FFF2-40B4-BE49-F238E27FC236}">
              <a16:creationId xmlns:a16="http://schemas.microsoft.com/office/drawing/2014/main" id="{2902262D-E3B0-4632-A856-C141674B31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40" name="Shape 3" hidden="1">
          <a:extLst>
            <a:ext uri="{FF2B5EF4-FFF2-40B4-BE49-F238E27FC236}">
              <a16:creationId xmlns:a16="http://schemas.microsoft.com/office/drawing/2014/main" id="{8930F8C7-C78F-4F35-9AF7-4C8FB11F81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41" name="Shape 3" hidden="1">
          <a:extLst>
            <a:ext uri="{FF2B5EF4-FFF2-40B4-BE49-F238E27FC236}">
              <a16:creationId xmlns:a16="http://schemas.microsoft.com/office/drawing/2014/main" id="{AB4AEDB7-0F91-4B16-9343-8E00E930F7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42" name="Shape 3" hidden="1">
          <a:extLst>
            <a:ext uri="{FF2B5EF4-FFF2-40B4-BE49-F238E27FC236}">
              <a16:creationId xmlns:a16="http://schemas.microsoft.com/office/drawing/2014/main" id="{C797CB5C-B2BA-4F8A-8A41-B20A0B244C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43" name="Shape 3" hidden="1">
          <a:extLst>
            <a:ext uri="{FF2B5EF4-FFF2-40B4-BE49-F238E27FC236}">
              <a16:creationId xmlns:a16="http://schemas.microsoft.com/office/drawing/2014/main" id="{4095EB62-869B-4F8D-8F03-18C09440F1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44" name="Shape 3" hidden="1">
          <a:extLst>
            <a:ext uri="{FF2B5EF4-FFF2-40B4-BE49-F238E27FC236}">
              <a16:creationId xmlns:a16="http://schemas.microsoft.com/office/drawing/2014/main" id="{A6EAB35B-32C3-45B9-B23C-B0FB71206B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45" name="Shape 3" hidden="1">
          <a:extLst>
            <a:ext uri="{FF2B5EF4-FFF2-40B4-BE49-F238E27FC236}">
              <a16:creationId xmlns:a16="http://schemas.microsoft.com/office/drawing/2014/main" id="{6633D46E-057A-4EAD-9EC3-11A029F7AD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46" name="Shape 3" hidden="1">
          <a:extLst>
            <a:ext uri="{FF2B5EF4-FFF2-40B4-BE49-F238E27FC236}">
              <a16:creationId xmlns:a16="http://schemas.microsoft.com/office/drawing/2014/main" id="{C927FF63-534D-4382-9E63-56FA5B07AE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47" name="Shape 3" hidden="1">
          <a:extLst>
            <a:ext uri="{FF2B5EF4-FFF2-40B4-BE49-F238E27FC236}">
              <a16:creationId xmlns:a16="http://schemas.microsoft.com/office/drawing/2014/main" id="{71697226-9DDA-4CA4-B529-397CC67F36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48" name="Shape 3" hidden="1">
          <a:extLst>
            <a:ext uri="{FF2B5EF4-FFF2-40B4-BE49-F238E27FC236}">
              <a16:creationId xmlns:a16="http://schemas.microsoft.com/office/drawing/2014/main" id="{07976BF4-CCF3-4025-B347-80768C7358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49" name="Shape 3" hidden="1">
          <a:extLst>
            <a:ext uri="{FF2B5EF4-FFF2-40B4-BE49-F238E27FC236}">
              <a16:creationId xmlns:a16="http://schemas.microsoft.com/office/drawing/2014/main" id="{2B309477-4001-483A-80C4-E682F366DD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50" name="Shape 3" hidden="1">
          <a:extLst>
            <a:ext uri="{FF2B5EF4-FFF2-40B4-BE49-F238E27FC236}">
              <a16:creationId xmlns:a16="http://schemas.microsoft.com/office/drawing/2014/main" id="{FB6C2A39-4450-4860-A84A-7A20BD1E3A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51" name="Shape 3" hidden="1">
          <a:extLst>
            <a:ext uri="{FF2B5EF4-FFF2-40B4-BE49-F238E27FC236}">
              <a16:creationId xmlns:a16="http://schemas.microsoft.com/office/drawing/2014/main" id="{1B751510-8A56-4ADC-94C9-779568AD2D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52" name="Shape 3" hidden="1">
          <a:extLst>
            <a:ext uri="{FF2B5EF4-FFF2-40B4-BE49-F238E27FC236}">
              <a16:creationId xmlns:a16="http://schemas.microsoft.com/office/drawing/2014/main" id="{051BD1C9-54DD-4F25-85C9-221755643A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53" name="Shape 3" hidden="1">
          <a:extLst>
            <a:ext uri="{FF2B5EF4-FFF2-40B4-BE49-F238E27FC236}">
              <a16:creationId xmlns:a16="http://schemas.microsoft.com/office/drawing/2014/main" id="{7501B01A-4458-4A69-9ABF-1B944CC391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54" name="Shape 3" hidden="1">
          <a:extLst>
            <a:ext uri="{FF2B5EF4-FFF2-40B4-BE49-F238E27FC236}">
              <a16:creationId xmlns:a16="http://schemas.microsoft.com/office/drawing/2014/main" id="{1D1882B8-8791-4292-8A2C-6D8864EFAB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55" name="Shape 3" hidden="1">
          <a:extLst>
            <a:ext uri="{FF2B5EF4-FFF2-40B4-BE49-F238E27FC236}">
              <a16:creationId xmlns:a16="http://schemas.microsoft.com/office/drawing/2014/main" id="{3D08F910-74C1-47CE-9347-FBF9AFE970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56" name="Shape 3" hidden="1">
          <a:extLst>
            <a:ext uri="{FF2B5EF4-FFF2-40B4-BE49-F238E27FC236}">
              <a16:creationId xmlns:a16="http://schemas.microsoft.com/office/drawing/2014/main" id="{CFEEC9D3-1B1B-4583-AB3B-34DFA76CD3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57" name="Shape 3" hidden="1">
          <a:extLst>
            <a:ext uri="{FF2B5EF4-FFF2-40B4-BE49-F238E27FC236}">
              <a16:creationId xmlns:a16="http://schemas.microsoft.com/office/drawing/2014/main" id="{0C217D74-881B-4553-826A-1C1E6B2DB5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58" name="Shape 3" hidden="1">
          <a:extLst>
            <a:ext uri="{FF2B5EF4-FFF2-40B4-BE49-F238E27FC236}">
              <a16:creationId xmlns:a16="http://schemas.microsoft.com/office/drawing/2014/main" id="{1A262268-5151-42DC-9184-7FEF825B79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59" name="Shape 3" hidden="1">
          <a:extLst>
            <a:ext uri="{FF2B5EF4-FFF2-40B4-BE49-F238E27FC236}">
              <a16:creationId xmlns:a16="http://schemas.microsoft.com/office/drawing/2014/main" id="{F9575CD3-B619-417A-8E25-60D2F1E032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60" name="Shape 3" hidden="1">
          <a:extLst>
            <a:ext uri="{FF2B5EF4-FFF2-40B4-BE49-F238E27FC236}">
              <a16:creationId xmlns:a16="http://schemas.microsoft.com/office/drawing/2014/main" id="{5FE80060-758D-4890-9306-4C674EF7B3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61" name="Shape 3" hidden="1">
          <a:extLst>
            <a:ext uri="{FF2B5EF4-FFF2-40B4-BE49-F238E27FC236}">
              <a16:creationId xmlns:a16="http://schemas.microsoft.com/office/drawing/2014/main" id="{0EA0B87E-9245-44A9-A944-FECFC435BE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62" name="Shape 3" hidden="1">
          <a:extLst>
            <a:ext uri="{FF2B5EF4-FFF2-40B4-BE49-F238E27FC236}">
              <a16:creationId xmlns:a16="http://schemas.microsoft.com/office/drawing/2014/main" id="{451D38D1-0851-4BC5-8AF0-B6D97B5244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63" name="Shape 3" hidden="1">
          <a:extLst>
            <a:ext uri="{FF2B5EF4-FFF2-40B4-BE49-F238E27FC236}">
              <a16:creationId xmlns:a16="http://schemas.microsoft.com/office/drawing/2014/main" id="{077E6B18-0FE4-4782-B90D-6A4DA7D3A5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64" name="Shape 3" hidden="1">
          <a:extLst>
            <a:ext uri="{FF2B5EF4-FFF2-40B4-BE49-F238E27FC236}">
              <a16:creationId xmlns:a16="http://schemas.microsoft.com/office/drawing/2014/main" id="{74326C10-1885-4ED3-B060-34A5EC0244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65" name="Shape 3" hidden="1">
          <a:extLst>
            <a:ext uri="{FF2B5EF4-FFF2-40B4-BE49-F238E27FC236}">
              <a16:creationId xmlns:a16="http://schemas.microsoft.com/office/drawing/2014/main" id="{5861D3DE-6279-434F-8F26-12E7B902D2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66" name="Shape 3" hidden="1">
          <a:extLst>
            <a:ext uri="{FF2B5EF4-FFF2-40B4-BE49-F238E27FC236}">
              <a16:creationId xmlns:a16="http://schemas.microsoft.com/office/drawing/2014/main" id="{4C0BAA92-DD2C-47C2-9128-FF9CC5B878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67" name="Shape 3" hidden="1">
          <a:extLst>
            <a:ext uri="{FF2B5EF4-FFF2-40B4-BE49-F238E27FC236}">
              <a16:creationId xmlns:a16="http://schemas.microsoft.com/office/drawing/2014/main" id="{71B54135-C812-42FC-BA2E-DE78618A66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68" name="Shape 3" hidden="1">
          <a:extLst>
            <a:ext uri="{FF2B5EF4-FFF2-40B4-BE49-F238E27FC236}">
              <a16:creationId xmlns:a16="http://schemas.microsoft.com/office/drawing/2014/main" id="{A3D4A164-30FE-47B3-A5D2-B5A3F0FAC7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69" name="Shape 3" hidden="1">
          <a:extLst>
            <a:ext uri="{FF2B5EF4-FFF2-40B4-BE49-F238E27FC236}">
              <a16:creationId xmlns:a16="http://schemas.microsoft.com/office/drawing/2014/main" id="{EBC659A4-5472-4D63-9B0B-CA718C8B29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70" name="Shape 3" hidden="1">
          <a:extLst>
            <a:ext uri="{FF2B5EF4-FFF2-40B4-BE49-F238E27FC236}">
              <a16:creationId xmlns:a16="http://schemas.microsoft.com/office/drawing/2014/main" id="{68AC5C7A-EDE4-4372-ACDE-4F421A6D35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71" name="Shape 3" hidden="1">
          <a:extLst>
            <a:ext uri="{FF2B5EF4-FFF2-40B4-BE49-F238E27FC236}">
              <a16:creationId xmlns:a16="http://schemas.microsoft.com/office/drawing/2014/main" id="{67ABB7EF-5110-45B1-AD6E-84DC2B098B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72" name="Shape 3" hidden="1">
          <a:extLst>
            <a:ext uri="{FF2B5EF4-FFF2-40B4-BE49-F238E27FC236}">
              <a16:creationId xmlns:a16="http://schemas.microsoft.com/office/drawing/2014/main" id="{D9587137-9ED0-425F-A45C-DC999C7FE0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73" name="Shape 3" hidden="1">
          <a:extLst>
            <a:ext uri="{FF2B5EF4-FFF2-40B4-BE49-F238E27FC236}">
              <a16:creationId xmlns:a16="http://schemas.microsoft.com/office/drawing/2014/main" id="{4B4CE67D-A5FC-4000-BF99-592E637C56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74" name="Shape 3" hidden="1">
          <a:extLst>
            <a:ext uri="{FF2B5EF4-FFF2-40B4-BE49-F238E27FC236}">
              <a16:creationId xmlns:a16="http://schemas.microsoft.com/office/drawing/2014/main" id="{9D05AAB8-98A5-426A-8479-F1603BD3BE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75" name="Shape 3" hidden="1">
          <a:extLst>
            <a:ext uri="{FF2B5EF4-FFF2-40B4-BE49-F238E27FC236}">
              <a16:creationId xmlns:a16="http://schemas.microsoft.com/office/drawing/2014/main" id="{10DCECFB-66A1-40A6-88C5-227EF7FBB7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76" name="Shape 3" hidden="1">
          <a:extLst>
            <a:ext uri="{FF2B5EF4-FFF2-40B4-BE49-F238E27FC236}">
              <a16:creationId xmlns:a16="http://schemas.microsoft.com/office/drawing/2014/main" id="{C0065848-AD47-475E-8ABC-0D764C4E29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77" name="Shape 3" hidden="1">
          <a:extLst>
            <a:ext uri="{FF2B5EF4-FFF2-40B4-BE49-F238E27FC236}">
              <a16:creationId xmlns:a16="http://schemas.microsoft.com/office/drawing/2014/main" id="{1DAA1C7A-903E-496A-A796-733CB0BED6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78" name="Shape 3" hidden="1">
          <a:extLst>
            <a:ext uri="{FF2B5EF4-FFF2-40B4-BE49-F238E27FC236}">
              <a16:creationId xmlns:a16="http://schemas.microsoft.com/office/drawing/2014/main" id="{25D3C821-8C52-4AB7-8C2F-44F9E746EE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79" name="Shape 3" hidden="1">
          <a:extLst>
            <a:ext uri="{FF2B5EF4-FFF2-40B4-BE49-F238E27FC236}">
              <a16:creationId xmlns:a16="http://schemas.microsoft.com/office/drawing/2014/main" id="{9F439680-9EE1-4263-BB58-864EEF5D02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80" name="Shape 3" hidden="1">
          <a:extLst>
            <a:ext uri="{FF2B5EF4-FFF2-40B4-BE49-F238E27FC236}">
              <a16:creationId xmlns:a16="http://schemas.microsoft.com/office/drawing/2014/main" id="{453FF119-06C5-4688-AECF-F1EC381461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81" name="Shape 3" hidden="1">
          <a:extLst>
            <a:ext uri="{FF2B5EF4-FFF2-40B4-BE49-F238E27FC236}">
              <a16:creationId xmlns:a16="http://schemas.microsoft.com/office/drawing/2014/main" id="{EADCD938-1154-476C-94F7-469C05DABF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82" name="Shape 3" hidden="1">
          <a:extLst>
            <a:ext uri="{FF2B5EF4-FFF2-40B4-BE49-F238E27FC236}">
              <a16:creationId xmlns:a16="http://schemas.microsoft.com/office/drawing/2014/main" id="{0A5FAD1E-8C06-4787-8D98-37F63E6DBE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83" name="Shape 3" hidden="1">
          <a:extLst>
            <a:ext uri="{FF2B5EF4-FFF2-40B4-BE49-F238E27FC236}">
              <a16:creationId xmlns:a16="http://schemas.microsoft.com/office/drawing/2014/main" id="{36F22B86-6DBB-4C62-8390-22416C6796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84" name="Shape 3" hidden="1">
          <a:extLst>
            <a:ext uri="{FF2B5EF4-FFF2-40B4-BE49-F238E27FC236}">
              <a16:creationId xmlns:a16="http://schemas.microsoft.com/office/drawing/2014/main" id="{E5A60CFC-E3C0-4800-BEBF-680D41CFD6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85" name="Shape 3" hidden="1">
          <a:extLst>
            <a:ext uri="{FF2B5EF4-FFF2-40B4-BE49-F238E27FC236}">
              <a16:creationId xmlns:a16="http://schemas.microsoft.com/office/drawing/2014/main" id="{FE27AE32-4962-491D-A1AF-C03A1B275A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86" name="Shape 3" hidden="1">
          <a:extLst>
            <a:ext uri="{FF2B5EF4-FFF2-40B4-BE49-F238E27FC236}">
              <a16:creationId xmlns:a16="http://schemas.microsoft.com/office/drawing/2014/main" id="{D215FB44-D147-4805-926C-E84C518742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87" name="Shape 3" hidden="1">
          <a:extLst>
            <a:ext uri="{FF2B5EF4-FFF2-40B4-BE49-F238E27FC236}">
              <a16:creationId xmlns:a16="http://schemas.microsoft.com/office/drawing/2014/main" id="{1969E245-514D-4B1A-AF74-8912BC721C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88" name="Shape 3" hidden="1">
          <a:extLst>
            <a:ext uri="{FF2B5EF4-FFF2-40B4-BE49-F238E27FC236}">
              <a16:creationId xmlns:a16="http://schemas.microsoft.com/office/drawing/2014/main" id="{76940A28-A35D-4CCD-A056-5ED86C08D1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89" name="Shape 3" hidden="1">
          <a:extLst>
            <a:ext uri="{FF2B5EF4-FFF2-40B4-BE49-F238E27FC236}">
              <a16:creationId xmlns:a16="http://schemas.microsoft.com/office/drawing/2014/main" id="{F55A32C8-C00E-4A22-A99F-583D3AE8FF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90" name="Shape 3" hidden="1">
          <a:extLst>
            <a:ext uri="{FF2B5EF4-FFF2-40B4-BE49-F238E27FC236}">
              <a16:creationId xmlns:a16="http://schemas.microsoft.com/office/drawing/2014/main" id="{F4B809F6-C600-43ED-9C43-C5E8516C91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91" name="Shape 3" hidden="1">
          <a:extLst>
            <a:ext uri="{FF2B5EF4-FFF2-40B4-BE49-F238E27FC236}">
              <a16:creationId xmlns:a16="http://schemas.microsoft.com/office/drawing/2014/main" id="{1E6E6E91-C184-4A31-A16A-944AC89EE3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92" name="Shape 3" hidden="1">
          <a:extLst>
            <a:ext uri="{FF2B5EF4-FFF2-40B4-BE49-F238E27FC236}">
              <a16:creationId xmlns:a16="http://schemas.microsoft.com/office/drawing/2014/main" id="{DED8F9D7-E4C2-4830-A370-F15638CD16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93" name="Shape 3" hidden="1">
          <a:extLst>
            <a:ext uri="{FF2B5EF4-FFF2-40B4-BE49-F238E27FC236}">
              <a16:creationId xmlns:a16="http://schemas.microsoft.com/office/drawing/2014/main" id="{B72BBEE6-400A-4E8B-9FE8-170FBF619B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94" name="Shape 3" hidden="1">
          <a:extLst>
            <a:ext uri="{FF2B5EF4-FFF2-40B4-BE49-F238E27FC236}">
              <a16:creationId xmlns:a16="http://schemas.microsoft.com/office/drawing/2014/main" id="{1B4CE147-F72D-4EA8-968B-19CA175AD1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95" name="Shape 3" hidden="1">
          <a:extLst>
            <a:ext uri="{FF2B5EF4-FFF2-40B4-BE49-F238E27FC236}">
              <a16:creationId xmlns:a16="http://schemas.microsoft.com/office/drawing/2014/main" id="{84EA88B5-D570-461F-A4A5-105863A893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96" name="Shape 3" hidden="1">
          <a:extLst>
            <a:ext uri="{FF2B5EF4-FFF2-40B4-BE49-F238E27FC236}">
              <a16:creationId xmlns:a16="http://schemas.microsoft.com/office/drawing/2014/main" id="{9C6621B8-24FD-4A35-8D5C-B3BB292C4F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97" name="Shape 3" hidden="1">
          <a:extLst>
            <a:ext uri="{FF2B5EF4-FFF2-40B4-BE49-F238E27FC236}">
              <a16:creationId xmlns:a16="http://schemas.microsoft.com/office/drawing/2014/main" id="{AF14F311-2398-4A13-AF79-69C2EC76B1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98" name="Shape 3" hidden="1">
          <a:extLst>
            <a:ext uri="{FF2B5EF4-FFF2-40B4-BE49-F238E27FC236}">
              <a16:creationId xmlns:a16="http://schemas.microsoft.com/office/drawing/2014/main" id="{2F2D0BC9-DE1C-4312-874E-49CF397763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99" name="Shape 3" hidden="1">
          <a:extLst>
            <a:ext uri="{FF2B5EF4-FFF2-40B4-BE49-F238E27FC236}">
              <a16:creationId xmlns:a16="http://schemas.microsoft.com/office/drawing/2014/main" id="{94708FE1-77FC-4507-8AFA-087E8C9A8F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00" name="Shape 3" hidden="1">
          <a:extLst>
            <a:ext uri="{FF2B5EF4-FFF2-40B4-BE49-F238E27FC236}">
              <a16:creationId xmlns:a16="http://schemas.microsoft.com/office/drawing/2014/main" id="{3CCD6911-3189-41A9-A9D6-F2A7F02EB6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01" name="Shape 3" hidden="1">
          <a:extLst>
            <a:ext uri="{FF2B5EF4-FFF2-40B4-BE49-F238E27FC236}">
              <a16:creationId xmlns:a16="http://schemas.microsoft.com/office/drawing/2014/main" id="{36D638E1-E5B9-41ED-A1E2-7935F683DC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02" name="Shape 3" hidden="1">
          <a:extLst>
            <a:ext uri="{FF2B5EF4-FFF2-40B4-BE49-F238E27FC236}">
              <a16:creationId xmlns:a16="http://schemas.microsoft.com/office/drawing/2014/main" id="{0366C5D5-DC9F-4096-8887-C5B17A7FCF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03" name="Shape 3" hidden="1">
          <a:extLst>
            <a:ext uri="{FF2B5EF4-FFF2-40B4-BE49-F238E27FC236}">
              <a16:creationId xmlns:a16="http://schemas.microsoft.com/office/drawing/2014/main" id="{97DE70E5-5A1B-4068-8E79-F7C5EFC4AA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04" name="Shape 3" hidden="1">
          <a:extLst>
            <a:ext uri="{FF2B5EF4-FFF2-40B4-BE49-F238E27FC236}">
              <a16:creationId xmlns:a16="http://schemas.microsoft.com/office/drawing/2014/main" id="{81895D5A-1F5A-4A43-8B6A-2ACC9A4A93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05" name="Shape 3" hidden="1">
          <a:extLst>
            <a:ext uri="{FF2B5EF4-FFF2-40B4-BE49-F238E27FC236}">
              <a16:creationId xmlns:a16="http://schemas.microsoft.com/office/drawing/2014/main" id="{9828B8A9-BE6D-46AB-B764-57B9A54B5C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06" name="Shape 3" hidden="1">
          <a:extLst>
            <a:ext uri="{FF2B5EF4-FFF2-40B4-BE49-F238E27FC236}">
              <a16:creationId xmlns:a16="http://schemas.microsoft.com/office/drawing/2014/main" id="{891F9C1D-8013-43E7-A508-BC9221C98A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07" name="Shape 3" hidden="1">
          <a:extLst>
            <a:ext uri="{FF2B5EF4-FFF2-40B4-BE49-F238E27FC236}">
              <a16:creationId xmlns:a16="http://schemas.microsoft.com/office/drawing/2014/main" id="{97BDF07F-7962-4A31-9C4C-4454B8E6D8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08" name="Shape 3" hidden="1">
          <a:extLst>
            <a:ext uri="{FF2B5EF4-FFF2-40B4-BE49-F238E27FC236}">
              <a16:creationId xmlns:a16="http://schemas.microsoft.com/office/drawing/2014/main" id="{3B67EB31-5EE0-4EAA-8407-71324BBB11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09" name="Shape 3" hidden="1">
          <a:extLst>
            <a:ext uri="{FF2B5EF4-FFF2-40B4-BE49-F238E27FC236}">
              <a16:creationId xmlns:a16="http://schemas.microsoft.com/office/drawing/2014/main" id="{02493D67-3FB0-465D-9B70-D91CC4ABA2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10" name="Shape 3" hidden="1">
          <a:extLst>
            <a:ext uri="{FF2B5EF4-FFF2-40B4-BE49-F238E27FC236}">
              <a16:creationId xmlns:a16="http://schemas.microsoft.com/office/drawing/2014/main" id="{D4417D41-0B70-4D23-A8C5-6369987941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11" name="Shape 3" hidden="1">
          <a:extLst>
            <a:ext uri="{FF2B5EF4-FFF2-40B4-BE49-F238E27FC236}">
              <a16:creationId xmlns:a16="http://schemas.microsoft.com/office/drawing/2014/main" id="{4DE58FE4-9241-4314-9E31-CC046FBE2E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12" name="Shape 3" hidden="1">
          <a:extLst>
            <a:ext uri="{FF2B5EF4-FFF2-40B4-BE49-F238E27FC236}">
              <a16:creationId xmlns:a16="http://schemas.microsoft.com/office/drawing/2014/main" id="{8E84B695-9E17-4674-A77B-2C8B89BDA5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13" name="Shape 3" hidden="1">
          <a:extLst>
            <a:ext uri="{FF2B5EF4-FFF2-40B4-BE49-F238E27FC236}">
              <a16:creationId xmlns:a16="http://schemas.microsoft.com/office/drawing/2014/main" id="{D94D0BCE-3A5E-4DDD-84CF-37027E1B8A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14" name="Shape 3" hidden="1">
          <a:extLst>
            <a:ext uri="{FF2B5EF4-FFF2-40B4-BE49-F238E27FC236}">
              <a16:creationId xmlns:a16="http://schemas.microsoft.com/office/drawing/2014/main" id="{9CD06A78-6546-4159-9F33-6C33A2B7F2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15" name="Shape 3" hidden="1">
          <a:extLst>
            <a:ext uri="{FF2B5EF4-FFF2-40B4-BE49-F238E27FC236}">
              <a16:creationId xmlns:a16="http://schemas.microsoft.com/office/drawing/2014/main" id="{61E6F0F4-C4E5-47B7-A6E5-58F8287BD2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16" name="Shape 3" hidden="1">
          <a:extLst>
            <a:ext uri="{FF2B5EF4-FFF2-40B4-BE49-F238E27FC236}">
              <a16:creationId xmlns:a16="http://schemas.microsoft.com/office/drawing/2014/main" id="{91034C3E-C5E3-4BF0-BAA3-99E1F3554E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17" name="Shape 3" hidden="1">
          <a:extLst>
            <a:ext uri="{FF2B5EF4-FFF2-40B4-BE49-F238E27FC236}">
              <a16:creationId xmlns:a16="http://schemas.microsoft.com/office/drawing/2014/main" id="{74EFF79A-C375-4956-A349-6653922CDC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18" name="Shape 3" hidden="1">
          <a:extLst>
            <a:ext uri="{FF2B5EF4-FFF2-40B4-BE49-F238E27FC236}">
              <a16:creationId xmlns:a16="http://schemas.microsoft.com/office/drawing/2014/main" id="{6D374EA9-2B4B-42D8-AA67-152FC0828A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19" name="Shape 3" hidden="1">
          <a:extLst>
            <a:ext uri="{FF2B5EF4-FFF2-40B4-BE49-F238E27FC236}">
              <a16:creationId xmlns:a16="http://schemas.microsoft.com/office/drawing/2014/main" id="{804C3852-BFDD-44E4-ADB2-BD4B678484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20" name="Shape 3" hidden="1">
          <a:extLst>
            <a:ext uri="{FF2B5EF4-FFF2-40B4-BE49-F238E27FC236}">
              <a16:creationId xmlns:a16="http://schemas.microsoft.com/office/drawing/2014/main" id="{02D440B7-2673-41B0-B7A3-A4B9094FA3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21" name="Shape 3" hidden="1">
          <a:extLst>
            <a:ext uri="{FF2B5EF4-FFF2-40B4-BE49-F238E27FC236}">
              <a16:creationId xmlns:a16="http://schemas.microsoft.com/office/drawing/2014/main" id="{5150AAB5-8EFF-4045-88E7-7B14B5D851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22" name="Shape 3" hidden="1">
          <a:extLst>
            <a:ext uri="{FF2B5EF4-FFF2-40B4-BE49-F238E27FC236}">
              <a16:creationId xmlns:a16="http://schemas.microsoft.com/office/drawing/2014/main" id="{E3F902DE-6E49-4E7D-8122-127C81B590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23" name="Shape 3" hidden="1">
          <a:extLst>
            <a:ext uri="{FF2B5EF4-FFF2-40B4-BE49-F238E27FC236}">
              <a16:creationId xmlns:a16="http://schemas.microsoft.com/office/drawing/2014/main" id="{E64D798B-2C52-47A7-9DA5-96F758F966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24" name="Shape 3" hidden="1">
          <a:extLst>
            <a:ext uri="{FF2B5EF4-FFF2-40B4-BE49-F238E27FC236}">
              <a16:creationId xmlns:a16="http://schemas.microsoft.com/office/drawing/2014/main" id="{4AB39B89-FD22-4BA9-811A-7266071C7B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25" name="Shape 3" hidden="1">
          <a:extLst>
            <a:ext uri="{FF2B5EF4-FFF2-40B4-BE49-F238E27FC236}">
              <a16:creationId xmlns:a16="http://schemas.microsoft.com/office/drawing/2014/main" id="{882E3DBA-C633-46B0-8F74-992EB928F0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26" name="Shape 3" hidden="1">
          <a:extLst>
            <a:ext uri="{FF2B5EF4-FFF2-40B4-BE49-F238E27FC236}">
              <a16:creationId xmlns:a16="http://schemas.microsoft.com/office/drawing/2014/main" id="{38FFD4B8-5FDF-4BAF-A23F-AB5764E355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27" name="Shape 3" hidden="1">
          <a:extLst>
            <a:ext uri="{FF2B5EF4-FFF2-40B4-BE49-F238E27FC236}">
              <a16:creationId xmlns:a16="http://schemas.microsoft.com/office/drawing/2014/main" id="{CFE50073-821F-406F-A23F-75B6387011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28" name="Shape 3" hidden="1">
          <a:extLst>
            <a:ext uri="{FF2B5EF4-FFF2-40B4-BE49-F238E27FC236}">
              <a16:creationId xmlns:a16="http://schemas.microsoft.com/office/drawing/2014/main" id="{79A65380-08BE-41C8-8A09-6A53A647CE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29" name="Shape 3" hidden="1">
          <a:extLst>
            <a:ext uri="{FF2B5EF4-FFF2-40B4-BE49-F238E27FC236}">
              <a16:creationId xmlns:a16="http://schemas.microsoft.com/office/drawing/2014/main" id="{E436B847-1E50-44CA-A05C-A8E29C6A74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30" name="Shape 3" hidden="1">
          <a:extLst>
            <a:ext uri="{FF2B5EF4-FFF2-40B4-BE49-F238E27FC236}">
              <a16:creationId xmlns:a16="http://schemas.microsoft.com/office/drawing/2014/main" id="{79C861D3-DCAF-4012-9E63-6453EEDE2E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31" name="Shape 3" hidden="1">
          <a:extLst>
            <a:ext uri="{FF2B5EF4-FFF2-40B4-BE49-F238E27FC236}">
              <a16:creationId xmlns:a16="http://schemas.microsoft.com/office/drawing/2014/main" id="{87E9EE16-3961-498A-BAEB-6BC1D51D18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32" name="Shape 3" hidden="1">
          <a:extLst>
            <a:ext uri="{FF2B5EF4-FFF2-40B4-BE49-F238E27FC236}">
              <a16:creationId xmlns:a16="http://schemas.microsoft.com/office/drawing/2014/main" id="{1CDA1B75-C5F0-4509-ADC8-95BD79E860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33" name="Shape 3" hidden="1">
          <a:extLst>
            <a:ext uri="{FF2B5EF4-FFF2-40B4-BE49-F238E27FC236}">
              <a16:creationId xmlns:a16="http://schemas.microsoft.com/office/drawing/2014/main" id="{92818E38-1C3B-4D07-822B-FC3A2DDD7C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34" name="Shape 3" hidden="1">
          <a:extLst>
            <a:ext uri="{FF2B5EF4-FFF2-40B4-BE49-F238E27FC236}">
              <a16:creationId xmlns:a16="http://schemas.microsoft.com/office/drawing/2014/main" id="{7397050D-3134-4A23-B18A-FD2A964972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35" name="Shape 3" hidden="1">
          <a:extLst>
            <a:ext uri="{FF2B5EF4-FFF2-40B4-BE49-F238E27FC236}">
              <a16:creationId xmlns:a16="http://schemas.microsoft.com/office/drawing/2014/main" id="{D0967049-358F-417F-A64B-E73132A0C2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36" name="Shape 3" hidden="1">
          <a:extLst>
            <a:ext uri="{FF2B5EF4-FFF2-40B4-BE49-F238E27FC236}">
              <a16:creationId xmlns:a16="http://schemas.microsoft.com/office/drawing/2014/main" id="{C8F16E00-C708-4BC0-BBF2-71AC75080E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37" name="Shape 3" hidden="1">
          <a:extLst>
            <a:ext uri="{FF2B5EF4-FFF2-40B4-BE49-F238E27FC236}">
              <a16:creationId xmlns:a16="http://schemas.microsoft.com/office/drawing/2014/main" id="{D49D933B-3DF5-46C2-B56F-D07CC0C308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38" name="Shape 3" hidden="1">
          <a:extLst>
            <a:ext uri="{FF2B5EF4-FFF2-40B4-BE49-F238E27FC236}">
              <a16:creationId xmlns:a16="http://schemas.microsoft.com/office/drawing/2014/main" id="{6822096A-EC92-429E-A75B-B52DF1BC86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39" name="Shape 3" hidden="1">
          <a:extLst>
            <a:ext uri="{FF2B5EF4-FFF2-40B4-BE49-F238E27FC236}">
              <a16:creationId xmlns:a16="http://schemas.microsoft.com/office/drawing/2014/main" id="{F39A7C4D-A074-45D9-BD7D-102FE23F4E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40" name="Shape 3" hidden="1">
          <a:extLst>
            <a:ext uri="{FF2B5EF4-FFF2-40B4-BE49-F238E27FC236}">
              <a16:creationId xmlns:a16="http://schemas.microsoft.com/office/drawing/2014/main" id="{F0E36E3D-C7DF-40DF-BFE3-5454E834C4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41" name="Shape 3" hidden="1">
          <a:extLst>
            <a:ext uri="{FF2B5EF4-FFF2-40B4-BE49-F238E27FC236}">
              <a16:creationId xmlns:a16="http://schemas.microsoft.com/office/drawing/2014/main" id="{DC2F8097-3331-4424-9EB4-1FCFAEC4BB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42" name="Shape 3" hidden="1">
          <a:extLst>
            <a:ext uri="{FF2B5EF4-FFF2-40B4-BE49-F238E27FC236}">
              <a16:creationId xmlns:a16="http://schemas.microsoft.com/office/drawing/2014/main" id="{698BF061-4287-486B-9E81-9453D90DDB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43" name="Shape 3" hidden="1">
          <a:extLst>
            <a:ext uri="{FF2B5EF4-FFF2-40B4-BE49-F238E27FC236}">
              <a16:creationId xmlns:a16="http://schemas.microsoft.com/office/drawing/2014/main" id="{B85731A2-FFF8-4AAC-857C-FB07B29AD4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44" name="Shape 3" hidden="1">
          <a:extLst>
            <a:ext uri="{FF2B5EF4-FFF2-40B4-BE49-F238E27FC236}">
              <a16:creationId xmlns:a16="http://schemas.microsoft.com/office/drawing/2014/main" id="{A51222E5-0DB9-49CB-A1EC-6F537025B3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45" name="Shape 3" hidden="1">
          <a:extLst>
            <a:ext uri="{FF2B5EF4-FFF2-40B4-BE49-F238E27FC236}">
              <a16:creationId xmlns:a16="http://schemas.microsoft.com/office/drawing/2014/main" id="{B4EF4230-8C39-43DA-80AC-4C72E49760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46" name="Shape 3" hidden="1">
          <a:extLst>
            <a:ext uri="{FF2B5EF4-FFF2-40B4-BE49-F238E27FC236}">
              <a16:creationId xmlns:a16="http://schemas.microsoft.com/office/drawing/2014/main" id="{3DC0F00A-43C9-4505-97A5-AA4F26B0ED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47" name="Shape 3" hidden="1">
          <a:extLst>
            <a:ext uri="{FF2B5EF4-FFF2-40B4-BE49-F238E27FC236}">
              <a16:creationId xmlns:a16="http://schemas.microsoft.com/office/drawing/2014/main" id="{653349AF-B542-44D5-B836-DD66FDABD7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48" name="Shape 3" hidden="1">
          <a:extLst>
            <a:ext uri="{FF2B5EF4-FFF2-40B4-BE49-F238E27FC236}">
              <a16:creationId xmlns:a16="http://schemas.microsoft.com/office/drawing/2014/main" id="{295825B2-5CBE-4724-BA41-B808C61348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49" name="Shape 3" hidden="1">
          <a:extLst>
            <a:ext uri="{FF2B5EF4-FFF2-40B4-BE49-F238E27FC236}">
              <a16:creationId xmlns:a16="http://schemas.microsoft.com/office/drawing/2014/main" id="{D8AF5850-7E6D-492E-8D9E-1B41CF2B3B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50" name="Shape 3" hidden="1">
          <a:extLst>
            <a:ext uri="{FF2B5EF4-FFF2-40B4-BE49-F238E27FC236}">
              <a16:creationId xmlns:a16="http://schemas.microsoft.com/office/drawing/2014/main" id="{9AFE25EB-76F1-47DD-ACD9-A86A21FC2A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51" name="Shape 3" hidden="1">
          <a:extLst>
            <a:ext uri="{FF2B5EF4-FFF2-40B4-BE49-F238E27FC236}">
              <a16:creationId xmlns:a16="http://schemas.microsoft.com/office/drawing/2014/main" id="{26197C9A-8445-4B70-B8FC-F865B3581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52" name="Shape 3" hidden="1">
          <a:extLst>
            <a:ext uri="{FF2B5EF4-FFF2-40B4-BE49-F238E27FC236}">
              <a16:creationId xmlns:a16="http://schemas.microsoft.com/office/drawing/2014/main" id="{CE7F8735-3FA4-4460-B243-B76CB60976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53" name="Shape 3" hidden="1">
          <a:extLst>
            <a:ext uri="{FF2B5EF4-FFF2-40B4-BE49-F238E27FC236}">
              <a16:creationId xmlns:a16="http://schemas.microsoft.com/office/drawing/2014/main" id="{E50F2BD0-D87D-483C-975B-247EC6F65B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54" name="Shape 3" hidden="1">
          <a:extLst>
            <a:ext uri="{FF2B5EF4-FFF2-40B4-BE49-F238E27FC236}">
              <a16:creationId xmlns:a16="http://schemas.microsoft.com/office/drawing/2014/main" id="{89FC891A-B740-4F00-A3C0-D21BB5F5E5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55" name="Shape 3" hidden="1">
          <a:extLst>
            <a:ext uri="{FF2B5EF4-FFF2-40B4-BE49-F238E27FC236}">
              <a16:creationId xmlns:a16="http://schemas.microsoft.com/office/drawing/2014/main" id="{1C91E9E9-8579-4401-A372-5A6AFA61E1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56" name="Shape 3" hidden="1">
          <a:extLst>
            <a:ext uri="{FF2B5EF4-FFF2-40B4-BE49-F238E27FC236}">
              <a16:creationId xmlns:a16="http://schemas.microsoft.com/office/drawing/2014/main" id="{641DC199-47E9-48B6-B3B6-D82CC34545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57" name="Shape 3" hidden="1">
          <a:extLst>
            <a:ext uri="{FF2B5EF4-FFF2-40B4-BE49-F238E27FC236}">
              <a16:creationId xmlns:a16="http://schemas.microsoft.com/office/drawing/2014/main" id="{95102728-99DB-4EBB-86ED-51A7FEC346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58" name="Shape 3" hidden="1">
          <a:extLst>
            <a:ext uri="{FF2B5EF4-FFF2-40B4-BE49-F238E27FC236}">
              <a16:creationId xmlns:a16="http://schemas.microsoft.com/office/drawing/2014/main" id="{E0F72D94-35B7-4247-BB99-3CA0641721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59" name="Shape 3" hidden="1">
          <a:extLst>
            <a:ext uri="{FF2B5EF4-FFF2-40B4-BE49-F238E27FC236}">
              <a16:creationId xmlns:a16="http://schemas.microsoft.com/office/drawing/2014/main" id="{B4ACC31A-818E-42BA-AC90-B244E3F042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60" name="Shape 3" hidden="1">
          <a:extLst>
            <a:ext uri="{FF2B5EF4-FFF2-40B4-BE49-F238E27FC236}">
              <a16:creationId xmlns:a16="http://schemas.microsoft.com/office/drawing/2014/main" id="{C679F334-5313-48F8-BF80-A72C62EE72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61" name="Shape 3" hidden="1">
          <a:extLst>
            <a:ext uri="{FF2B5EF4-FFF2-40B4-BE49-F238E27FC236}">
              <a16:creationId xmlns:a16="http://schemas.microsoft.com/office/drawing/2014/main" id="{F6549FA7-597E-47D0-9127-A1AF04AE51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62" name="Shape 3" hidden="1">
          <a:extLst>
            <a:ext uri="{FF2B5EF4-FFF2-40B4-BE49-F238E27FC236}">
              <a16:creationId xmlns:a16="http://schemas.microsoft.com/office/drawing/2014/main" id="{8B2B2227-B5FC-49A0-9423-BA3DFDA1EF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63" name="Shape 3" hidden="1">
          <a:extLst>
            <a:ext uri="{FF2B5EF4-FFF2-40B4-BE49-F238E27FC236}">
              <a16:creationId xmlns:a16="http://schemas.microsoft.com/office/drawing/2014/main" id="{92E614C1-D322-4747-9E60-2CF60CA81F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64" name="Shape 3" hidden="1">
          <a:extLst>
            <a:ext uri="{FF2B5EF4-FFF2-40B4-BE49-F238E27FC236}">
              <a16:creationId xmlns:a16="http://schemas.microsoft.com/office/drawing/2014/main" id="{69F4DFA5-D820-4CB3-A77E-C3BC387E9F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65" name="Shape 3" hidden="1">
          <a:extLst>
            <a:ext uri="{FF2B5EF4-FFF2-40B4-BE49-F238E27FC236}">
              <a16:creationId xmlns:a16="http://schemas.microsoft.com/office/drawing/2014/main" id="{802AE6E2-EB30-4514-9C0D-AF8C7D5927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66" name="Shape 3" hidden="1">
          <a:extLst>
            <a:ext uri="{FF2B5EF4-FFF2-40B4-BE49-F238E27FC236}">
              <a16:creationId xmlns:a16="http://schemas.microsoft.com/office/drawing/2014/main" id="{1B45C940-63F7-4937-BA40-BEAB0B2BB8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67" name="Shape 3" hidden="1">
          <a:extLst>
            <a:ext uri="{FF2B5EF4-FFF2-40B4-BE49-F238E27FC236}">
              <a16:creationId xmlns:a16="http://schemas.microsoft.com/office/drawing/2014/main" id="{251EB75D-D90D-47DE-8CBF-85DB0648B5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68" name="Shape 3" hidden="1">
          <a:extLst>
            <a:ext uri="{FF2B5EF4-FFF2-40B4-BE49-F238E27FC236}">
              <a16:creationId xmlns:a16="http://schemas.microsoft.com/office/drawing/2014/main" id="{6482CF9B-4ED3-486A-84EF-539693464C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69" name="Shape 3" hidden="1">
          <a:extLst>
            <a:ext uri="{FF2B5EF4-FFF2-40B4-BE49-F238E27FC236}">
              <a16:creationId xmlns:a16="http://schemas.microsoft.com/office/drawing/2014/main" id="{BE329EE6-5CAC-4CE4-9BD2-9EFDD1658E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70" name="Shape 3" hidden="1">
          <a:extLst>
            <a:ext uri="{FF2B5EF4-FFF2-40B4-BE49-F238E27FC236}">
              <a16:creationId xmlns:a16="http://schemas.microsoft.com/office/drawing/2014/main" id="{9C5501C2-D737-4094-8868-A9649714B2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71" name="Shape 3" hidden="1">
          <a:extLst>
            <a:ext uri="{FF2B5EF4-FFF2-40B4-BE49-F238E27FC236}">
              <a16:creationId xmlns:a16="http://schemas.microsoft.com/office/drawing/2014/main" id="{774B7470-A940-49E0-9EF0-E6445F3A63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72" name="Shape 3" hidden="1">
          <a:extLst>
            <a:ext uri="{FF2B5EF4-FFF2-40B4-BE49-F238E27FC236}">
              <a16:creationId xmlns:a16="http://schemas.microsoft.com/office/drawing/2014/main" id="{85D0D560-43ED-4952-AAD8-2510D47984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73" name="Shape 3" hidden="1">
          <a:extLst>
            <a:ext uri="{FF2B5EF4-FFF2-40B4-BE49-F238E27FC236}">
              <a16:creationId xmlns:a16="http://schemas.microsoft.com/office/drawing/2014/main" id="{EC37EBDD-66E3-4292-A9D0-9000342D9B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74" name="Shape 3" hidden="1">
          <a:extLst>
            <a:ext uri="{FF2B5EF4-FFF2-40B4-BE49-F238E27FC236}">
              <a16:creationId xmlns:a16="http://schemas.microsoft.com/office/drawing/2014/main" id="{6231DBCB-7D6C-4DEF-A3D2-160FF15ACB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75" name="Shape 3" hidden="1">
          <a:extLst>
            <a:ext uri="{FF2B5EF4-FFF2-40B4-BE49-F238E27FC236}">
              <a16:creationId xmlns:a16="http://schemas.microsoft.com/office/drawing/2014/main" id="{5636031F-C378-43A9-8B6C-5686A84E5A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76" name="Shape 3" hidden="1">
          <a:extLst>
            <a:ext uri="{FF2B5EF4-FFF2-40B4-BE49-F238E27FC236}">
              <a16:creationId xmlns:a16="http://schemas.microsoft.com/office/drawing/2014/main" id="{17FE9FC6-ED1C-4AD8-A0AB-452004028F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77" name="Shape 3" hidden="1">
          <a:extLst>
            <a:ext uri="{FF2B5EF4-FFF2-40B4-BE49-F238E27FC236}">
              <a16:creationId xmlns:a16="http://schemas.microsoft.com/office/drawing/2014/main" id="{193D3163-141C-4829-B296-03EEDAB373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78" name="Shape 3" hidden="1">
          <a:extLst>
            <a:ext uri="{FF2B5EF4-FFF2-40B4-BE49-F238E27FC236}">
              <a16:creationId xmlns:a16="http://schemas.microsoft.com/office/drawing/2014/main" id="{5D44F31D-E054-4398-BCCC-3E1A536CDC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79" name="Shape 3" hidden="1">
          <a:extLst>
            <a:ext uri="{FF2B5EF4-FFF2-40B4-BE49-F238E27FC236}">
              <a16:creationId xmlns:a16="http://schemas.microsoft.com/office/drawing/2014/main" id="{4B3F3E09-BF39-41B8-8EF7-001D11F02C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80" name="Shape 3" hidden="1">
          <a:extLst>
            <a:ext uri="{FF2B5EF4-FFF2-40B4-BE49-F238E27FC236}">
              <a16:creationId xmlns:a16="http://schemas.microsoft.com/office/drawing/2014/main" id="{58A2C051-76C3-428E-B6A2-D48CFFD852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81" name="Shape 3" hidden="1">
          <a:extLst>
            <a:ext uri="{FF2B5EF4-FFF2-40B4-BE49-F238E27FC236}">
              <a16:creationId xmlns:a16="http://schemas.microsoft.com/office/drawing/2014/main" id="{76D7C08F-5F5E-4EF8-9707-5F14F7FDDD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82" name="Shape 3" hidden="1">
          <a:extLst>
            <a:ext uri="{FF2B5EF4-FFF2-40B4-BE49-F238E27FC236}">
              <a16:creationId xmlns:a16="http://schemas.microsoft.com/office/drawing/2014/main" id="{41DEEF67-863E-442B-94FF-10073FABB9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83" name="Shape 3" hidden="1">
          <a:extLst>
            <a:ext uri="{FF2B5EF4-FFF2-40B4-BE49-F238E27FC236}">
              <a16:creationId xmlns:a16="http://schemas.microsoft.com/office/drawing/2014/main" id="{1B1F147B-7F84-4798-ADF7-B88659A696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84" name="Shape 3" hidden="1">
          <a:extLst>
            <a:ext uri="{FF2B5EF4-FFF2-40B4-BE49-F238E27FC236}">
              <a16:creationId xmlns:a16="http://schemas.microsoft.com/office/drawing/2014/main" id="{A84A90CD-106A-4B66-8E26-51AC0E3318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85" name="Shape 3" hidden="1">
          <a:extLst>
            <a:ext uri="{FF2B5EF4-FFF2-40B4-BE49-F238E27FC236}">
              <a16:creationId xmlns:a16="http://schemas.microsoft.com/office/drawing/2014/main" id="{D4D41735-06F0-4ED5-B3CC-9C55306CEF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86" name="Shape 3" hidden="1">
          <a:extLst>
            <a:ext uri="{FF2B5EF4-FFF2-40B4-BE49-F238E27FC236}">
              <a16:creationId xmlns:a16="http://schemas.microsoft.com/office/drawing/2014/main" id="{D0DA5E7E-EFFF-4E9C-B2C4-0E958BDDBB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87" name="Shape 3" hidden="1">
          <a:extLst>
            <a:ext uri="{FF2B5EF4-FFF2-40B4-BE49-F238E27FC236}">
              <a16:creationId xmlns:a16="http://schemas.microsoft.com/office/drawing/2014/main" id="{CC9A6B9D-8D32-4E5C-9A66-97F85EC7AC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88" name="Shape 3" hidden="1">
          <a:extLst>
            <a:ext uri="{FF2B5EF4-FFF2-40B4-BE49-F238E27FC236}">
              <a16:creationId xmlns:a16="http://schemas.microsoft.com/office/drawing/2014/main" id="{B8FEBB3E-D4DC-4EF1-B94E-EC595CAFA7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89" name="Shape 3" hidden="1">
          <a:extLst>
            <a:ext uri="{FF2B5EF4-FFF2-40B4-BE49-F238E27FC236}">
              <a16:creationId xmlns:a16="http://schemas.microsoft.com/office/drawing/2014/main" id="{45D1A35B-AC0B-4A14-97DA-9F47AD23E7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90" name="Shape 3" hidden="1">
          <a:extLst>
            <a:ext uri="{FF2B5EF4-FFF2-40B4-BE49-F238E27FC236}">
              <a16:creationId xmlns:a16="http://schemas.microsoft.com/office/drawing/2014/main" id="{E584E630-BBC6-4D5D-8DC1-88A5E89A40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91" name="Shape 3" hidden="1">
          <a:extLst>
            <a:ext uri="{FF2B5EF4-FFF2-40B4-BE49-F238E27FC236}">
              <a16:creationId xmlns:a16="http://schemas.microsoft.com/office/drawing/2014/main" id="{C6BE66BE-17AA-43F4-85D8-D755E0C06C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92" name="Shape 3" hidden="1">
          <a:extLst>
            <a:ext uri="{FF2B5EF4-FFF2-40B4-BE49-F238E27FC236}">
              <a16:creationId xmlns:a16="http://schemas.microsoft.com/office/drawing/2014/main" id="{7E16B5C6-08B9-4050-B668-AE5AD9C04E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93" name="Shape 3" hidden="1">
          <a:extLst>
            <a:ext uri="{FF2B5EF4-FFF2-40B4-BE49-F238E27FC236}">
              <a16:creationId xmlns:a16="http://schemas.microsoft.com/office/drawing/2014/main" id="{DDFE81E3-44CB-46EF-9EDD-B5B8599475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94" name="Shape 3" hidden="1">
          <a:extLst>
            <a:ext uri="{FF2B5EF4-FFF2-40B4-BE49-F238E27FC236}">
              <a16:creationId xmlns:a16="http://schemas.microsoft.com/office/drawing/2014/main" id="{98129632-8A67-4642-8C85-DE8333AD15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95" name="Shape 3" hidden="1">
          <a:extLst>
            <a:ext uri="{FF2B5EF4-FFF2-40B4-BE49-F238E27FC236}">
              <a16:creationId xmlns:a16="http://schemas.microsoft.com/office/drawing/2014/main" id="{959C6D51-6EE5-4770-8F56-6B4A754BC6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96" name="Shape 3" hidden="1">
          <a:extLst>
            <a:ext uri="{FF2B5EF4-FFF2-40B4-BE49-F238E27FC236}">
              <a16:creationId xmlns:a16="http://schemas.microsoft.com/office/drawing/2014/main" id="{D4D44EE6-8BFD-4C15-B618-93029CF0B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97" name="Shape 3" hidden="1">
          <a:extLst>
            <a:ext uri="{FF2B5EF4-FFF2-40B4-BE49-F238E27FC236}">
              <a16:creationId xmlns:a16="http://schemas.microsoft.com/office/drawing/2014/main" id="{A4DF1854-242F-48E8-9613-CB774F3800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98" name="Shape 3" hidden="1">
          <a:extLst>
            <a:ext uri="{FF2B5EF4-FFF2-40B4-BE49-F238E27FC236}">
              <a16:creationId xmlns:a16="http://schemas.microsoft.com/office/drawing/2014/main" id="{F5E38C95-C2B8-4959-93A6-EB116AA477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99" name="Shape 3" hidden="1">
          <a:extLst>
            <a:ext uri="{FF2B5EF4-FFF2-40B4-BE49-F238E27FC236}">
              <a16:creationId xmlns:a16="http://schemas.microsoft.com/office/drawing/2014/main" id="{75AA66AD-8865-43A2-8746-AA0D5FFFB8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00" name="Shape 3" hidden="1">
          <a:extLst>
            <a:ext uri="{FF2B5EF4-FFF2-40B4-BE49-F238E27FC236}">
              <a16:creationId xmlns:a16="http://schemas.microsoft.com/office/drawing/2014/main" id="{064BAAA1-3962-4624-AB49-455B570E12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01" name="Shape 3" hidden="1">
          <a:extLst>
            <a:ext uri="{FF2B5EF4-FFF2-40B4-BE49-F238E27FC236}">
              <a16:creationId xmlns:a16="http://schemas.microsoft.com/office/drawing/2014/main" id="{647D402F-4AE7-473D-A241-5B702F5AEE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02" name="Shape 3" hidden="1">
          <a:extLst>
            <a:ext uri="{FF2B5EF4-FFF2-40B4-BE49-F238E27FC236}">
              <a16:creationId xmlns:a16="http://schemas.microsoft.com/office/drawing/2014/main" id="{93A73826-9C56-4A1E-A0F8-6DB479A1C8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03" name="Shape 3" hidden="1">
          <a:extLst>
            <a:ext uri="{FF2B5EF4-FFF2-40B4-BE49-F238E27FC236}">
              <a16:creationId xmlns:a16="http://schemas.microsoft.com/office/drawing/2014/main" id="{79B7D9A6-1385-44A0-9821-9F6547CA66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04" name="Shape 3" hidden="1">
          <a:extLst>
            <a:ext uri="{FF2B5EF4-FFF2-40B4-BE49-F238E27FC236}">
              <a16:creationId xmlns:a16="http://schemas.microsoft.com/office/drawing/2014/main" id="{45F8A837-3D56-4A0C-B0D8-5A73AB1C74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05" name="Shape 3" hidden="1">
          <a:extLst>
            <a:ext uri="{FF2B5EF4-FFF2-40B4-BE49-F238E27FC236}">
              <a16:creationId xmlns:a16="http://schemas.microsoft.com/office/drawing/2014/main" id="{7D9C94BD-727F-402F-A114-80DF5EE8A4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06" name="Shape 3" hidden="1">
          <a:extLst>
            <a:ext uri="{FF2B5EF4-FFF2-40B4-BE49-F238E27FC236}">
              <a16:creationId xmlns:a16="http://schemas.microsoft.com/office/drawing/2014/main" id="{82785885-C22F-49DD-89F2-9E5EB2F152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07" name="Shape 3" hidden="1">
          <a:extLst>
            <a:ext uri="{FF2B5EF4-FFF2-40B4-BE49-F238E27FC236}">
              <a16:creationId xmlns:a16="http://schemas.microsoft.com/office/drawing/2014/main" id="{ADCD7BF8-1978-4368-B16D-987E52AF39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08" name="Shape 3" hidden="1">
          <a:extLst>
            <a:ext uri="{FF2B5EF4-FFF2-40B4-BE49-F238E27FC236}">
              <a16:creationId xmlns:a16="http://schemas.microsoft.com/office/drawing/2014/main" id="{B2EE2CBF-AAC2-464D-9479-8F394623A0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09" name="Shape 3" hidden="1">
          <a:extLst>
            <a:ext uri="{FF2B5EF4-FFF2-40B4-BE49-F238E27FC236}">
              <a16:creationId xmlns:a16="http://schemas.microsoft.com/office/drawing/2014/main" id="{D74FB2FD-4FFE-4A14-BEEF-FB7D7CE1DF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10" name="Shape 3" hidden="1">
          <a:extLst>
            <a:ext uri="{FF2B5EF4-FFF2-40B4-BE49-F238E27FC236}">
              <a16:creationId xmlns:a16="http://schemas.microsoft.com/office/drawing/2014/main" id="{C6313EE0-F19B-4BC8-9F06-056A43D9FD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11" name="Shape 3" hidden="1">
          <a:extLst>
            <a:ext uri="{FF2B5EF4-FFF2-40B4-BE49-F238E27FC236}">
              <a16:creationId xmlns:a16="http://schemas.microsoft.com/office/drawing/2014/main" id="{DD10894F-386D-48AB-B901-FC58669F16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12" name="Shape 3" hidden="1">
          <a:extLst>
            <a:ext uri="{FF2B5EF4-FFF2-40B4-BE49-F238E27FC236}">
              <a16:creationId xmlns:a16="http://schemas.microsoft.com/office/drawing/2014/main" id="{10C4937B-8E17-446E-899D-5C880A6CB7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13" name="Shape 3" hidden="1">
          <a:extLst>
            <a:ext uri="{FF2B5EF4-FFF2-40B4-BE49-F238E27FC236}">
              <a16:creationId xmlns:a16="http://schemas.microsoft.com/office/drawing/2014/main" id="{B7B77424-FC3A-44E6-821D-4469362D98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14" name="Shape 3" hidden="1">
          <a:extLst>
            <a:ext uri="{FF2B5EF4-FFF2-40B4-BE49-F238E27FC236}">
              <a16:creationId xmlns:a16="http://schemas.microsoft.com/office/drawing/2014/main" id="{C9ABD008-6070-4573-B757-BADF59A848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15" name="Shape 3" hidden="1">
          <a:extLst>
            <a:ext uri="{FF2B5EF4-FFF2-40B4-BE49-F238E27FC236}">
              <a16:creationId xmlns:a16="http://schemas.microsoft.com/office/drawing/2014/main" id="{01D57C40-320A-4436-843D-3385CC0962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16" name="Shape 3" hidden="1">
          <a:extLst>
            <a:ext uri="{FF2B5EF4-FFF2-40B4-BE49-F238E27FC236}">
              <a16:creationId xmlns:a16="http://schemas.microsoft.com/office/drawing/2014/main" id="{90B41D69-626A-4E07-B1B2-3113A5C012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17" name="Shape 3" hidden="1">
          <a:extLst>
            <a:ext uri="{FF2B5EF4-FFF2-40B4-BE49-F238E27FC236}">
              <a16:creationId xmlns:a16="http://schemas.microsoft.com/office/drawing/2014/main" id="{825ACE78-4DDF-4B58-8746-5F96DBAF5F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18" name="Shape 3" hidden="1">
          <a:extLst>
            <a:ext uri="{FF2B5EF4-FFF2-40B4-BE49-F238E27FC236}">
              <a16:creationId xmlns:a16="http://schemas.microsoft.com/office/drawing/2014/main" id="{9DCE7446-2A42-4993-8531-CED145E467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19" name="Shape 3" hidden="1">
          <a:extLst>
            <a:ext uri="{FF2B5EF4-FFF2-40B4-BE49-F238E27FC236}">
              <a16:creationId xmlns:a16="http://schemas.microsoft.com/office/drawing/2014/main" id="{83B4D93C-EAB8-48C8-91EA-B68A8317A7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20" name="Shape 3" hidden="1">
          <a:extLst>
            <a:ext uri="{FF2B5EF4-FFF2-40B4-BE49-F238E27FC236}">
              <a16:creationId xmlns:a16="http://schemas.microsoft.com/office/drawing/2014/main" id="{7F684118-6579-4B18-B09E-1E342D875B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21" name="Shape 3" hidden="1">
          <a:extLst>
            <a:ext uri="{FF2B5EF4-FFF2-40B4-BE49-F238E27FC236}">
              <a16:creationId xmlns:a16="http://schemas.microsoft.com/office/drawing/2014/main" id="{3D8DAC21-0C06-47D2-A860-2CC3925A98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22" name="Shape 3" hidden="1">
          <a:extLst>
            <a:ext uri="{FF2B5EF4-FFF2-40B4-BE49-F238E27FC236}">
              <a16:creationId xmlns:a16="http://schemas.microsoft.com/office/drawing/2014/main" id="{B92C6C09-9C7A-4188-830A-C9BAAF2F5D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23" name="Shape 3" hidden="1">
          <a:extLst>
            <a:ext uri="{FF2B5EF4-FFF2-40B4-BE49-F238E27FC236}">
              <a16:creationId xmlns:a16="http://schemas.microsoft.com/office/drawing/2014/main" id="{1E60FBDD-4E83-4E5D-83B3-3D4C0EDF0A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24" name="Shape 3" hidden="1">
          <a:extLst>
            <a:ext uri="{FF2B5EF4-FFF2-40B4-BE49-F238E27FC236}">
              <a16:creationId xmlns:a16="http://schemas.microsoft.com/office/drawing/2014/main" id="{22AB5C5A-78B2-418B-AE72-6B3297C4C0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25" name="Shape 3" hidden="1">
          <a:extLst>
            <a:ext uri="{FF2B5EF4-FFF2-40B4-BE49-F238E27FC236}">
              <a16:creationId xmlns:a16="http://schemas.microsoft.com/office/drawing/2014/main" id="{98C224E5-C9AC-45CF-A492-AFE5FF5244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26" name="Shape 3" hidden="1">
          <a:extLst>
            <a:ext uri="{FF2B5EF4-FFF2-40B4-BE49-F238E27FC236}">
              <a16:creationId xmlns:a16="http://schemas.microsoft.com/office/drawing/2014/main" id="{EED1017A-9E5F-4634-8C9D-0B005C55C3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27" name="Shape 3" hidden="1">
          <a:extLst>
            <a:ext uri="{FF2B5EF4-FFF2-40B4-BE49-F238E27FC236}">
              <a16:creationId xmlns:a16="http://schemas.microsoft.com/office/drawing/2014/main" id="{2377B35F-267E-466C-8B08-3C83B22BF5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28" name="Shape 3" hidden="1">
          <a:extLst>
            <a:ext uri="{FF2B5EF4-FFF2-40B4-BE49-F238E27FC236}">
              <a16:creationId xmlns:a16="http://schemas.microsoft.com/office/drawing/2014/main" id="{D96E4F89-8E7B-4037-92E9-0B4B3F9167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29" name="Shape 3" hidden="1">
          <a:extLst>
            <a:ext uri="{FF2B5EF4-FFF2-40B4-BE49-F238E27FC236}">
              <a16:creationId xmlns:a16="http://schemas.microsoft.com/office/drawing/2014/main" id="{ACEFDBB1-324C-4079-AFA0-78995CDC4D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30" name="Shape 3" hidden="1">
          <a:extLst>
            <a:ext uri="{FF2B5EF4-FFF2-40B4-BE49-F238E27FC236}">
              <a16:creationId xmlns:a16="http://schemas.microsoft.com/office/drawing/2014/main" id="{DC3E35A1-1791-4EDF-990C-833CDDE4CF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31" name="Shape 3" hidden="1">
          <a:extLst>
            <a:ext uri="{FF2B5EF4-FFF2-40B4-BE49-F238E27FC236}">
              <a16:creationId xmlns:a16="http://schemas.microsoft.com/office/drawing/2014/main" id="{4B707F3C-1C15-468D-9F0C-F1270A2C86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32" name="Shape 3" hidden="1">
          <a:extLst>
            <a:ext uri="{FF2B5EF4-FFF2-40B4-BE49-F238E27FC236}">
              <a16:creationId xmlns:a16="http://schemas.microsoft.com/office/drawing/2014/main" id="{CE8B79F3-DD94-4AA4-A97A-00941BD029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33" name="Shape 3" hidden="1">
          <a:extLst>
            <a:ext uri="{FF2B5EF4-FFF2-40B4-BE49-F238E27FC236}">
              <a16:creationId xmlns:a16="http://schemas.microsoft.com/office/drawing/2014/main" id="{4800A0FB-7DE6-4E5D-A5EC-8791C4FF8F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34" name="Shape 3" hidden="1">
          <a:extLst>
            <a:ext uri="{FF2B5EF4-FFF2-40B4-BE49-F238E27FC236}">
              <a16:creationId xmlns:a16="http://schemas.microsoft.com/office/drawing/2014/main" id="{7A28B42B-9FC9-4774-97E6-041249AF1C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35" name="Shape 3" hidden="1">
          <a:extLst>
            <a:ext uri="{FF2B5EF4-FFF2-40B4-BE49-F238E27FC236}">
              <a16:creationId xmlns:a16="http://schemas.microsoft.com/office/drawing/2014/main" id="{583C78A3-2FAF-4FCC-A46F-54E956C24E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36" name="Shape 3" hidden="1">
          <a:extLst>
            <a:ext uri="{FF2B5EF4-FFF2-40B4-BE49-F238E27FC236}">
              <a16:creationId xmlns:a16="http://schemas.microsoft.com/office/drawing/2014/main" id="{710BC021-E4C9-46EF-AA93-017327C841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37" name="Shape 3" hidden="1">
          <a:extLst>
            <a:ext uri="{FF2B5EF4-FFF2-40B4-BE49-F238E27FC236}">
              <a16:creationId xmlns:a16="http://schemas.microsoft.com/office/drawing/2014/main" id="{C8BC794C-4C15-4EB0-8C91-4FCB61BD3C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38" name="Shape 3" hidden="1">
          <a:extLst>
            <a:ext uri="{FF2B5EF4-FFF2-40B4-BE49-F238E27FC236}">
              <a16:creationId xmlns:a16="http://schemas.microsoft.com/office/drawing/2014/main" id="{8019ADA7-F5C9-428F-9094-36EB486287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39" name="Shape 3" hidden="1">
          <a:extLst>
            <a:ext uri="{FF2B5EF4-FFF2-40B4-BE49-F238E27FC236}">
              <a16:creationId xmlns:a16="http://schemas.microsoft.com/office/drawing/2014/main" id="{BACDB3A4-4F0F-4376-B188-76FA2858A0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40" name="Shape 3" hidden="1">
          <a:extLst>
            <a:ext uri="{FF2B5EF4-FFF2-40B4-BE49-F238E27FC236}">
              <a16:creationId xmlns:a16="http://schemas.microsoft.com/office/drawing/2014/main" id="{551EA8BB-81F7-46FF-BC1A-694FA7E0FC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41" name="Shape 3" hidden="1">
          <a:extLst>
            <a:ext uri="{FF2B5EF4-FFF2-40B4-BE49-F238E27FC236}">
              <a16:creationId xmlns:a16="http://schemas.microsoft.com/office/drawing/2014/main" id="{BBB4B016-0A2C-418B-8962-70FF670BD8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42" name="Shape 3" hidden="1">
          <a:extLst>
            <a:ext uri="{FF2B5EF4-FFF2-40B4-BE49-F238E27FC236}">
              <a16:creationId xmlns:a16="http://schemas.microsoft.com/office/drawing/2014/main" id="{F22738BF-6C83-44C9-851F-1C90AE0F37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43" name="Shape 3" hidden="1">
          <a:extLst>
            <a:ext uri="{FF2B5EF4-FFF2-40B4-BE49-F238E27FC236}">
              <a16:creationId xmlns:a16="http://schemas.microsoft.com/office/drawing/2014/main" id="{50D5BF66-F3AF-408B-A69A-F7DE154240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44" name="Shape 3" hidden="1">
          <a:extLst>
            <a:ext uri="{FF2B5EF4-FFF2-40B4-BE49-F238E27FC236}">
              <a16:creationId xmlns:a16="http://schemas.microsoft.com/office/drawing/2014/main" id="{AC0C20C4-26A8-451A-9135-E63E90A60D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45" name="Shape 3" hidden="1">
          <a:extLst>
            <a:ext uri="{FF2B5EF4-FFF2-40B4-BE49-F238E27FC236}">
              <a16:creationId xmlns:a16="http://schemas.microsoft.com/office/drawing/2014/main" id="{14C80481-94FA-49A4-9204-BCE09D6F51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46" name="Shape 3" hidden="1">
          <a:extLst>
            <a:ext uri="{FF2B5EF4-FFF2-40B4-BE49-F238E27FC236}">
              <a16:creationId xmlns:a16="http://schemas.microsoft.com/office/drawing/2014/main" id="{9A0C84CE-A924-43B8-A0BD-E934066AD8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47" name="Shape 3" hidden="1">
          <a:extLst>
            <a:ext uri="{FF2B5EF4-FFF2-40B4-BE49-F238E27FC236}">
              <a16:creationId xmlns:a16="http://schemas.microsoft.com/office/drawing/2014/main" id="{EE792080-1503-479D-BF56-D270D29A04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48" name="Shape 3" hidden="1">
          <a:extLst>
            <a:ext uri="{FF2B5EF4-FFF2-40B4-BE49-F238E27FC236}">
              <a16:creationId xmlns:a16="http://schemas.microsoft.com/office/drawing/2014/main" id="{C7931ABF-F376-49E6-A22F-F3398FE98F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49" name="Shape 3" hidden="1">
          <a:extLst>
            <a:ext uri="{FF2B5EF4-FFF2-40B4-BE49-F238E27FC236}">
              <a16:creationId xmlns:a16="http://schemas.microsoft.com/office/drawing/2014/main" id="{03C1BED7-C431-4ED8-A470-6E674B7148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50" name="Shape 3" hidden="1">
          <a:extLst>
            <a:ext uri="{FF2B5EF4-FFF2-40B4-BE49-F238E27FC236}">
              <a16:creationId xmlns:a16="http://schemas.microsoft.com/office/drawing/2014/main" id="{0D5D26DC-0903-4063-96A0-2ABC3366AE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51" name="Shape 3" hidden="1">
          <a:extLst>
            <a:ext uri="{FF2B5EF4-FFF2-40B4-BE49-F238E27FC236}">
              <a16:creationId xmlns:a16="http://schemas.microsoft.com/office/drawing/2014/main" id="{FFD6CBAE-4781-44AD-AF1E-8FC1495754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52" name="Shape 3" hidden="1">
          <a:extLst>
            <a:ext uri="{FF2B5EF4-FFF2-40B4-BE49-F238E27FC236}">
              <a16:creationId xmlns:a16="http://schemas.microsoft.com/office/drawing/2014/main" id="{C58EDE0F-CB26-44E8-95E1-041F2DF097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53" name="Shape 3" hidden="1">
          <a:extLst>
            <a:ext uri="{FF2B5EF4-FFF2-40B4-BE49-F238E27FC236}">
              <a16:creationId xmlns:a16="http://schemas.microsoft.com/office/drawing/2014/main" id="{FC82D4B6-4735-44AB-B8B8-3D470FC89F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54" name="Shape 3" hidden="1">
          <a:extLst>
            <a:ext uri="{FF2B5EF4-FFF2-40B4-BE49-F238E27FC236}">
              <a16:creationId xmlns:a16="http://schemas.microsoft.com/office/drawing/2014/main" id="{943BC2CD-A819-4B74-90B5-219193A38C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55" name="Shape 3" hidden="1">
          <a:extLst>
            <a:ext uri="{FF2B5EF4-FFF2-40B4-BE49-F238E27FC236}">
              <a16:creationId xmlns:a16="http://schemas.microsoft.com/office/drawing/2014/main" id="{94B8CEB1-FBD8-46DB-B3B2-515C5D9FEE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56" name="Shape 3" hidden="1">
          <a:extLst>
            <a:ext uri="{FF2B5EF4-FFF2-40B4-BE49-F238E27FC236}">
              <a16:creationId xmlns:a16="http://schemas.microsoft.com/office/drawing/2014/main" id="{8FEE5B5C-3F26-4BB3-82A1-D669093DE0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57" name="Shape 3" hidden="1">
          <a:extLst>
            <a:ext uri="{FF2B5EF4-FFF2-40B4-BE49-F238E27FC236}">
              <a16:creationId xmlns:a16="http://schemas.microsoft.com/office/drawing/2014/main" id="{CDB9C276-F45A-49E3-BD6E-53ACCAE46D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58" name="Shape 3" hidden="1">
          <a:extLst>
            <a:ext uri="{FF2B5EF4-FFF2-40B4-BE49-F238E27FC236}">
              <a16:creationId xmlns:a16="http://schemas.microsoft.com/office/drawing/2014/main" id="{7327B2B0-EDFE-40FA-BDD0-C3C3746055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59" name="Shape 3" hidden="1">
          <a:extLst>
            <a:ext uri="{FF2B5EF4-FFF2-40B4-BE49-F238E27FC236}">
              <a16:creationId xmlns:a16="http://schemas.microsoft.com/office/drawing/2014/main" id="{B10E37D6-0BC3-42F5-B0F1-A892277CAC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60" name="Shape 3" hidden="1">
          <a:extLst>
            <a:ext uri="{FF2B5EF4-FFF2-40B4-BE49-F238E27FC236}">
              <a16:creationId xmlns:a16="http://schemas.microsoft.com/office/drawing/2014/main" id="{B70D3616-CB90-4157-8372-6F41E7CE6D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61" name="Shape 3" hidden="1">
          <a:extLst>
            <a:ext uri="{FF2B5EF4-FFF2-40B4-BE49-F238E27FC236}">
              <a16:creationId xmlns:a16="http://schemas.microsoft.com/office/drawing/2014/main" id="{43E966AF-0031-4F56-A7E5-1FD7F5B4FA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62" name="Shape 3" hidden="1">
          <a:extLst>
            <a:ext uri="{FF2B5EF4-FFF2-40B4-BE49-F238E27FC236}">
              <a16:creationId xmlns:a16="http://schemas.microsoft.com/office/drawing/2014/main" id="{E5ECFD44-24A0-4C6E-9DC3-FB197C6799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63" name="Shape 3" hidden="1">
          <a:extLst>
            <a:ext uri="{FF2B5EF4-FFF2-40B4-BE49-F238E27FC236}">
              <a16:creationId xmlns:a16="http://schemas.microsoft.com/office/drawing/2014/main" id="{CF84BE6A-9344-44B5-BE1E-6DF17E3AA5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64" name="Shape 3" hidden="1">
          <a:extLst>
            <a:ext uri="{FF2B5EF4-FFF2-40B4-BE49-F238E27FC236}">
              <a16:creationId xmlns:a16="http://schemas.microsoft.com/office/drawing/2014/main" id="{161F53EB-BCF6-4967-8707-34DE95E437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65" name="Shape 3" hidden="1">
          <a:extLst>
            <a:ext uri="{FF2B5EF4-FFF2-40B4-BE49-F238E27FC236}">
              <a16:creationId xmlns:a16="http://schemas.microsoft.com/office/drawing/2014/main" id="{CB05982D-3EA6-4A9C-A7B5-A83A857775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66" name="Shape 3" hidden="1">
          <a:extLst>
            <a:ext uri="{FF2B5EF4-FFF2-40B4-BE49-F238E27FC236}">
              <a16:creationId xmlns:a16="http://schemas.microsoft.com/office/drawing/2014/main" id="{35423F4A-296F-46AE-B8F4-855BEFBBCB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67" name="Shape 3" hidden="1">
          <a:extLst>
            <a:ext uri="{FF2B5EF4-FFF2-40B4-BE49-F238E27FC236}">
              <a16:creationId xmlns:a16="http://schemas.microsoft.com/office/drawing/2014/main" id="{623728B8-BE38-4FD1-A1B7-D8F0FFECE1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68" name="Shape 3" hidden="1">
          <a:extLst>
            <a:ext uri="{FF2B5EF4-FFF2-40B4-BE49-F238E27FC236}">
              <a16:creationId xmlns:a16="http://schemas.microsoft.com/office/drawing/2014/main" id="{66455843-86B0-48BD-A090-04B5F48231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69" name="Shape 3" hidden="1">
          <a:extLst>
            <a:ext uri="{FF2B5EF4-FFF2-40B4-BE49-F238E27FC236}">
              <a16:creationId xmlns:a16="http://schemas.microsoft.com/office/drawing/2014/main" id="{FB7403D6-11FB-4967-82A9-13CAFE4BBE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70" name="Shape 3" hidden="1">
          <a:extLst>
            <a:ext uri="{FF2B5EF4-FFF2-40B4-BE49-F238E27FC236}">
              <a16:creationId xmlns:a16="http://schemas.microsoft.com/office/drawing/2014/main" id="{F558D940-7A5F-4C4A-A557-7C810D2A12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71" name="Shape 3" hidden="1">
          <a:extLst>
            <a:ext uri="{FF2B5EF4-FFF2-40B4-BE49-F238E27FC236}">
              <a16:creationId xmlns:a16="http://schemas.microsoft.com/office/drawing/2014/main" id="{2E7AC37C-DCE4-4F59-8BD9-9B36A72FAA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72" name="Shape 3" hidden="1">
          <a:extLst>
            <a:ext uri="{FF2B5EF4-FFF2-40B4-BE49-F238E27FC236}">
              <a16:creationId xmlns:a16="http://schemas.microsoft.com/office/drawing/2014/main" id="{B5ECD361-EAC5-4E07-9D92-A480EBA598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73" name="Shape 3" hidden="1">
          <a:extLst>
            <a:ext uri="{FF2B5EF4-FFF2-40B4-BE49-F238E27FC236}">
              <a16:creationId xmlns:a16="http://schemas.microsoft.com/office/drawing/2014/main" id="{11257B75-95D9-47C0-872F-52314F4E0C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74" name="Shape 3" hidden="1">
          <a:extLst>
            <a:ext uri="{FF2B5EF4-FFF2-40B4-BE49-F238E27FC236}">
              <a16:creationId xmlns:a16="http://schemas.microsoft.com/office/drawing/2014/main" id="{7657CC36-A1A4-413F-9E73-FC6F7C4708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75" name="Shape 3" hidden="1">
          <a:extLst>
            <a:ext uri="{FF2B5EF4-FFF2-40B4-BE49-F238E27FC236}">
              <a16:creationId xmlns:a16="http://schemas.microsoft.com/office/drawing/2014/main" id="{3A83C4B9-74D9-4772-9602-B9D0B85C80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76" name="Shape 3" hidden="1">
          <a:extLst>
            <a:ext uri="{FF2B5EF4-FFF2-40B4-BE49-F238E27FC236}">
              <a16:creationId xmlns:a16="http://schemas.microsoft.com/office/drawing/2014/main" id="{53E279B2-69C0-4023-BD72-B96AE6DAAC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77" name="Shape 3" hidden="1">
          <a:extLst>
            <a:ext uri="{FF2B5EF4-FFF2-40B4-BE49-F238E27FC236}">
              <a16:creationId xmlns:a16="http://schemas.microsoft.com/office/drawing/2014/main" id="{B02E95B7-9A98-44CD-BA36-6AFA09DA8C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78" name="Shape 3" hidden="1">
          <a:extLst>
            <a:ext uri="{FF2B5EF4-FFF2-40B4-BE49-F238E27FC236}">
              <a16:creationId xmlns:a16="http://schemas.microsoft.com/office/drawing/2014/main" id="{904B2282-5D03-49AE-AE01-EC229D6BB7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79" name="Shape 3" hidden="1">
          <a:extLst>
            <a:ext uri="{FF2B5EF4-FFF2-40B4-BE49-F238E27FC236}">
              <a16:creationId xmlns:a16="http://schemas.microsoft.com/office/drawing/2014/main" id="{E85DB70E-A662-4EEF-8BC6-2A844992DB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80" name="Shape 3" hidden="1">
          <a:extLst>
            <a:ext uri="{FF2B5EF4-FFF2-40B4-BE49-F238E27FC236}">
              <a16:creationId xmlns:a16="http://schemas.microsoft.com/office/drawing/2014/main" id="{6E91C921-BB67-474D-B849-4AEA29C95F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81" name="Shape 3" hidden="1">
          <a:extLst>
            <a:ext uri="{FF2B5EF4-FFF2-40B4-BE49-F238E27FC236}">
              <a16:creationId xmlns:a16="http://schemas.microsoft.com/office/drawing/2014/main" id="{3EAE4906-C7A3-42D3-A666-9F14191160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82" name="Shape 3" hidden="1">
          <a:extLst>
            <a:ext uri="{FF2B5EF4-FFF2-40B4-BE49-F238E27FC236}">
              <a16:creationId xmlns:a16="http://schemas.microsoft.com/office/drawing/2014/main" id="{1D48804C-E738-432C-A621-B020754389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83" name="Shape 3" hidden="1">
          <a:extLst>
            <a:ext uri="{FF2B5EF4-FFF2-40B4-BE49-F238E27FC236}">
              <a16:creationId xmlns:a16="http://schemas.microsoft.com/office/drawing/2014/main" id="{0596EDDE-B79F-4089-A100-4394AFAB99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84" name="Shape 3" hidden="1">
          <a:extLst>
            <a:ext uri="{FF2B5EF4-FFF2-40B4-BE49-F238E27FC236}">
              <a16:creationId xmlns:a16="http://schemas.microsoft.com/office/drawing/2014/main" id="{E105EFC0-9667-408B-858B-23A283400C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85" name="Shape 3" hidden="1">
          <a:extLst>
            <a:ext uri="{FF2B5EF4-FFF2-40B4-BE49-F238E27FC236}">
              <a16:creationId xmlns:a16="http://schemas.microsoft.com/office/drawing/2014/main" id="{46AB94B6-9178-46A6-87F1-272BCEFB56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86" name="Shape 3" hidden="1">
          <a:extLst>
            <a:ext uri="{FF2B5EF4-FFF2-40B4-BE49-F238E27FC236}">
              <a16:creationId xmlns:a16="http://schemas.microsoft.com/office/drawing/2014/main" id="{67216273-4250-4010-A939-D8535873C0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87" name="Shape 3" hidden="1">
          <a:extLst>
            <a:ext uri="{FF2B5EF4-FFF2-40B4-BE49-F238E27FC236}">
              <a16:creationId xmlns:a16="http://schemas.microsoft.com/office/drawing/2014/main" id="{C0B1BEA7-1251-4044-8BF6-0263696AB3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88" name="Shape 3" hidden="1">
          <a:extLst>
            <a:ext uri="{FF2B5EF4-FFF2-40B4-BE49-F238E27FC236}">
              <a16:creationId xmlns:a16="http://schemas.microsoft.com/office/drawing/2014/main" id="{B369E393-64EB-402E-B372-D1F263F07F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89" name="Shape 3" hidden="1">
          <a:extLst>
            <a:ext uri="{FF2B5EF4-FFF2-40B4-BE49-F238E27FC236}">
              <a16:creationId xmlns:a16="http://schemas.microsoft.com/office/drawing/2014/main" id="{BF431045-24D9-4E56-BA43-73AB595EA3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90" name="Shape 3" hidden="1">
          <a:extLst>
            <a:ext uri="{FF2B5EF4-FFF2-40B4-BE49-F238E27FC236}">
              <a16:creationId xmlns:a16="http://schemas.microsoft.com/office/drawing/2014/main" id="{DBDC4522-D13D-4EBC-BBB6-879DF35B65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91" name="Shape 3" hidden="1">
          <a:extLst>
            <a:ext uri="{FF2B5EF4-FFF2-40B4-BE49-F238E27FC236}">
              <a16:creationId xmlns:a16="http://schemas.microsoft.com/office/drawing/2014/main" id="{185E328D-8834-454D-B9A6-14F25511B0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92" name="Shape 3" hidden="1">
          <a:extLst>
            <a:ext uri="{FF2B5EF4-FFF2-40B4-BE49-F238E27FC236}">
              <a16:creationId xmlns:a16="http://schemas.microsoft.com/office/drawing/2014/main" id="{A815C30D-537B-4945-BA0B-853D1E6F35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93" name="Shape 3" hidden="1">
          <a:extLst>
            <a:ext uri="{FF2B5EF4-FFF2-40B4-BE49-F238E27FC236}">
              <a16:creationId xmlns:a16="http://schemas.microsoft.com/office/drawing/2014/main" id="{32FCDC05-E62C-4D39-A9B1-04737B1627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94" name="Shape 3" hidden="1">
          <a:extLst>
            <a:ext uri="{FF2B5EF4-FFF2-40B4-BE49-F238E27FC236}">
              <a16:creationId xmlns:a16="http://schemas.microsoft.com/office/drawing/2014/main" id="{ABB097D3-EC3A-4BBF-8EDE-87878863B5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95" name="Shape 3" hidden="1">
          <a:extLst>
            <a:ext uri="{FF2B5EF4-FFF2-40B4-BE49-F238E27FC236}">
              <a16:creationId xmlns:a16="http://schemas.microsoft.com/office/drawing/2014/main" id="{324E3D4F-BD62-4080-8A7F-45863B282C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96" name="Shape 3" hidden="1">
          <a:extLst>
            <a:ext uri="{FF2B5EF4-FFF2-40B4-BE49-F238E27FC236}">
              <a16:creationId xmlns:a16="http://schemas.microsoft.com/office/drawing/2014/main" id="{5A290F6D-0D2F-4B34-B31D-A0A6B00265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97" name="Shape 3" hidden="1">
          <a:extLst>
            <a:ext uri="{FF2B5EF4-FFF2-40B4-BE49-F238E27FC236}">
              <a16:creationId xmlns:a16="http://schemas.microsoft.com/office/drawing/2014/main" id="{6FC55269-62D1-4B62-9A20-6264C65A75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98" name="Shape 3" hidden="1">
          <a:extLst>
            <a:ext uri="{FF2B5EF4-FFF2-40B4-BE49-F238E27FC236}">
              <a16:creationId xmlns:a16="http://schemas.microsoft.com/office/drawing/2014/main" id="{5EC829AE-8659-451A-864B-352ED6E358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99" name="Shape 3" hidden="1">
          <a:extLst>
            <a:ext uri="{FF2B5EF4-FFF2-40B4-BE49-F238E27FC236}">
              <a16:creationId xmlns:a16="http://schemas.microsoft.com/office/drawing/2014/main" id="{1F9937F2-A8B3-44DF-AB04-86BC943FA7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00" name="Shape 3" hidden="1">
          <a:extLst>
            <a:ext uri="{FF2B5EF4-FFF2-40B4-BE49-F238E27FC236}">
              <a16:creationId xmlns:a16="http://schemas.microsoft.com/office/drawing/2014/main" id="{2EF5A6A0-4D67-4A2E-85BE-BE7DE128A8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01" name="Shape 3" hidden="1">
          <a:extLst>
            <a:ext uri="{FF2B5EF4-FFF2-40B4-BE49-F238E27FC236}">
              <a16:creationId xmlns:a16="http://schemas.microsoft.com/office/drawing/2014/main" id="{DC2590CF-AF5C-4EC0-9F05-918AEC22F7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02" name="Shape 3" hidden="1">
          <a:extLst>
            <a:ext uri="{FF2B5EF4-FFF2-40B4-BE49-F238E27FC236}">
              <a16:creationId xmlns:a16="http://schemas.microsoft.com/office/drawing/2014/main" id="{861AA849-D452-4A50-BEAE-45F5D5136A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03" name="Shape 3" hidden="1">
          <a:extLst>
            <a:ext uri="{FF2B5EF4-FFF2-40B4-BE49-F238E27FC236}">
              <a16:creationId xmlns:a16="http://schemas.microsoft.com/office/drawing/2014/main" id="{750112E6-9828-4D25-972C-0A666AE958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04" name="Shape 3" hidden="1">
          <a:extLst>
            <a:ext uri="{FF2B5EF4-FFF2-40B4-BE49-F238E27FC236}">
              <a16:creationId xmlns:a16="http://schemas.microsoft.com/office/drawing/2014/main" id="{D409B7C1-3359-4C8F-B1E2-9342512A0C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05" name="Shape 3" hidden="1">
          <a:extLst>
            <a:ext uri="{FF2B5EF4-FFF2-40B4-BE49-F238E27FC236}">
              <a16:creationId xmlns:a16="http://schemas.microsoft.com/office/drawing/2014/main" id="{BB18BF5B-439C-4D71-A453-112A64E1E1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06" name="Shape 3" hidden="1">
          <a:extLst>
            <a:ext uri="{FF2B5EF4-FFF2-40B4-BE49-F238E27FC236}">
              <a16:creationId xmlns:a16="http://schemas.microsoft.com/office/drawing/2014/main" id="{18F546C4-364F-454E-AD31-0648A45AE6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07" name="Shape 3" hidden="1">
          <a:extLst>
            <a:ext uri="{FF2B5EF4-FFF2-40B4-BE49-F238E27FC236}">
              <a16:creationId xmlns:a16="http://schemas.microsoft.com/office/drawing/2014/main" id="{68A6BB54-5187-4C77-B308-27A9D54567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08" name="Shape 3" hidden="1">
          <a:extLst>
            <a:ext uri="{FF2B5EF4-FFF2-40B4-BE49-F238E27FC236}">
              <a16:creationId xmlns:a16="http://schemas.microsoft.com/office/drawing/2014/main" id="{929B58A2-569E-44B6-894B-2FFFF250D5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09" name="Shape 3" hidden="1">
          <a:extLst>
            <a:ext uri="{FF2B5EF4-FFF2-40B4-BE49-F238E27FC236}">
              <a16:creationId xmlns:a16="http://schemas.microsoft.com/office/drawing/2014/main" id="{C0D32327-515F-4770-9924-8B713C2B09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10" name="Shape 3" hidden="1">
          <a:extLst>
            <a:ext uri="{FF2B5EF4-FFF2-40B4-BE49-F238E27FC236}">
              <a16:creationId xmlns:a16="http://schemas.microsoft.com/office/drawing/2014/main" id="{76A0F920-351C-42B8-844A-0AC925F594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11" name="Shape 3" hidden="1">
          <a:extLst>
            <a:ext uri="{FF2B5EF4-FFF2-40B4-BE49-F238E27FC236}">
              <a16:creationId xmlns:a16="http://schemas.microsoft.com/office/drawing/2014/main" id="{C99917CC-8983-4C4D-BDFC-54FC08758D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12" name="Shape 3" hidden="1">
          <a:extLst>
            <a:ext uri="{FF2B5EF4-FFF2-40B4-BE49-F238E27FC236}">
              <a16:creationId xmlns:a16="http://schemas.microsoft.com/office/drawing/2014/main" id="{A2FDD287-8767-4DA8-9854-B4652F9E88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13" name="Shape 3" hidden="1">
          <a:extLst>
            <a:ext uri="{FF2B5EF4-FFF2-40B4-BE49-F238E27FC236}">
              <a16:creationId xmlns:a16="http://schemas.microsoft.com/office/drawing/2014/main" id="{AA591D13-1142-494F-BD66-9F9B098587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14" name="Shape 3" hidden="1">
          <a:extLst>
            <a:ext uri="{FF2B5EF4-FFF2-40B4-BE49-F238E27FC236}">
              <a16:creationId xmlns:a16="http://schemas.microsoft.com/office/drawing/2014/main" id="{3DF67060-91BB-420F-B6F8-AEB2084159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15" name="Shape 3" hidden="1">
          <a:extLst>
            <a:ext uri="{FF2B5EF4-FFF2-40B4-BE49-F238E27FC236}">
              <a16:creationId xmlns:a16="http://schemas.microsoft.com/office/drawing/2014/main" id="{FB4888BD-AF90-4E06-9E71-0797395CF0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16" name="Shape 3" hidden="1">
          <a:extLst>
            <a:ext uri="{FF2B5EF4-FFF2-40B4-BE49-F238E27FC236}">
              <a16:creationId xmlns:a16="http://schemas.microsoft.com/office/drawing/2014/main" id="{820335F4-0AC5-4B7F-8921-E00C9335E4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17" name="Shape 3" hidden="1">
          <a:extLst>
            <a:ext uri="{FF2B5EF4-FFF2-40B4-BE49-F238E27FC236}">
              <a16:creationId xmlns:a16="http://schemas.microsoft.com/office/drawing/2014/main" id="{BD719180-FC7B-4BB9-A903-18F3D2898F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18" name="Shape 3" hidden="1">
          <a:extLst>
            <a:ext uri="{FF2B5EF4-FFF2-40B4-BE49-F238E27FC236}">
              <a16:creationId xmlns:a16="http://schemas.microsoft.com/office/drawing/2014/main" id="{9377E8C0-0E20-4CA7-8B0E-5B411B800F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19" name="Shape 3" hidden="1">
          <a:extLst>
            <a:ext uri="{FF2B5EF4-FFF2-40B4-BE49-F238E27FC236}">
              <a16:creationId xmlns:a16="http://schemas.microsoft.com/office/drawing/2014/main" id="{752B7CA4-A008-48DC-93E0-30579A6C55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20" name="Shape 3" hidden="1">
          <a:extLst>
            <a:ext uri="{FF2B5EF4-FFF2-40B4-BE49-F238E27FC236}">
              <a16:creationId xmlns:a16="http://schemas.microsoft.com/office/drawing/2014/main" id="{C81B9587-C0B6-4A74-A810-5A6D9F0BF6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21" name="Shape 3" hidden="1">
          <a:extLst>
            <a:ext uri="{FF2B5EF4-FFF2-40B4-BE49-F238E27FC236}">
              <a16:creationId xmlns:a16="http://schemas.microsoft.com/office/drawing/2014/main" id="{512714FA-05EB-4D7F-AA5D-0D20F5F867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22" name="Shape 3" hidden="1">
          <a:extLst>
            <a:ext uri="{FF2B5EF4-FFF2-40B4-BE49-F238E27FC236}">
              <a16:creationId xmlns:a16="http://schemas.microsoft.com/office/drawing/2014/main" id="{AA76589A-4CD8-4EB5-9414-BD24EDB3FD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23" name="Shape 3" hidden="1">
          <a:extLst>
            <a:ext uri="{FF2B5EF4-FFF2-40B4-BE49-F238E27FC236}">
              <a16:creationId xmlns:a16="http://schemas.microsoft.com/office/drawing/2014/main" id="{71A1CF8F-531F-4B85-A078-E80D55876B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24" name="Shape 3" hidden="1">
          <a:extLst>
            <a:ext uri="{FF2B5EF4-FFF2-40B4-BE49-F238E27FC236}">
              <a16:creationId xmlns:a16="http://schemas.microsoft.com/office/drawing/2014/main" id="{9D3F8F57-550B-46E7-8963-B3098CD492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25" name="Shape 3" hidden="1">
          <a:extLst>
            <a:ext uri="{FF2B5EF4-FFF2-40B4-BE49-F238E27FC236}">
              <a16:creationId xmlns:a16="http://schemas.microsoft.com/office/drawing/2014/main" id="{E4A77EDA-2A02-41A6-B09C-505F51BD90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26" name="Shape 3" hidden="1">
          <a:extLst>
            <a:ext uri="{FF2B5EF4-FFF2-40B4-BE49-F238E27FC236}">
              <a16:creationId xmlns:a16="http://schemas.microsoft.com/office/drawing/2014/main" id="{DD17557E-3459-4494-AB8B-B04D5AE3B4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27" name="Shape 3" hidden="1">
          <a:extLst>
            <a:ext uri="{FF2B5EF4-FFF2-40B4-BE49-F238E27FC236}">
              <a16:creationId xmlns:a16="http://schemas.microsoft.com/office/drawing/2014/main" id="{7FDA9AF7-052E-40EE-858D-CB85A84492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28" name="Shape 3" hidden="1">
          <a:extLst>
            <a:ext uri="{FF2B5EF4-FFF2-40B4-BE49-F238E27FC236}">
              <a16:creationId xmlns:a16="http://schemas.microsoft.com/office/drawing/2014/main" id="{438E52E7-0A4D-4E3C-A4A0-3782E0D60C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29" name="Shape 3" hidden="1">
          <a:extLst>
            <a:ext uri="{FF2B5EF4-FFF2-40B4-BE49-F238E27FC236}">
              <a16:creationId xmlns:a16="http://schemas.microsoft.com/office/drawing/2014/main" id="{DF8C3B44-10DF-4651-AC79-6550B6BB63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30" name="Shape 3" hidden="1">
          <a:extLst>
            <a:ext uri="{FF2B5EF4-FFF2-40B4-BE49-F238E27FC236}">
              <a16:creationId xmlns:a16="http://schemas.microsoft.com/office/drawing/2014/main" id="{C39BE28F-00EF-499D-A1E4-137B9ABCF6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31" name="Shape 3" hidden="1">
          <a:extLst>
            <a:ext uri="{FF2B5EF4-FFF2-40B4-BE49-F238E27FC236}">
              <a16:creationId xmlns:a16="http://schemas.microsoft.com/office/drawing/2014/main" id="{079944C2-B5D1-431E-9FB0-9B3195AF5F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32" name="Shape 3" hidden="1">
          <a:extLst>
            <a:ext uri="{FF2B5EF4-FFF2-40B4-BE49-F238E27FC236}">
              <a16:creationId xmlns:a16="http://schemas.microsoft.com/office/drawing/2014/main" id="{C9506DAC-1F23-4214-991F-F6FB263D06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33" name="Shape 3" hidden="1">
          <a:extLst>
            <a:ext uri="{FF2B5EF4-FFF2-40B4-BE49-F238E27FC236}">
              <a16:creationId xmlns:a16="http://schemas.microsoft.com/office/drawing/2014/main" id="{88A04108-FBB6-4FA4-9410-C282F651B7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34" name="Shape 3" hidden="1">
          <a:extLst>
            <a:ext uri="{FF2B5EF4-FFF2-40B4-BE49-F238E27FC236}">
              <a16:creationId xmlns:a16="http://schemas.microsoft.com/office/drawing/2014/main" id="{2DC05B2B-3C48-445C-B6A5-BC81482B82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35" name="Shape 3" hidden="1">
          <a:extLst>
            <a:ext uri="{FF2B5EF4-FFF2-40B4-BE49-F238E27FC236}">
              <a16:creationId xmlns:a16="http://schemas.microsoft.com/office/drawing/2014/main" id="{ABD95DC5-B08A-4D22-AF27-FEF4CDE0BE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36" name="Shape 3" hidden="1">
          <a:extLst>
            <a:ext uri="{FF2B5EF4-FFF2-40B4-BE49-F238E27FC236}">
              <a16:creationId xmlns:a16="http://schemas.microsoft.com/office/drawing/2014/main" id="{E5F5F6F8-9576-4897-8D23-69AF63CECD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37" name="Shape 3" hidden="1">
          <a:extLst>
            <a:ext uri="{FF2B5EF4-FFF2-40B4-BE49-F238E27FC236}">
              <a16:creationId xmlns:a16="http://schemas.microsoft.com/office/drawing/2014/main" id="{FA547FAE-91C3-4C33-BE8C-B9F2959284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38" name="Shape 3" hidden="1">
          <a:extLst>
            <a:ext uri="{FF2B5EF4-FFF2-40B4-BE49-F238E27FC236}">
              <a16:creationId xmlns:a16="http://schemas.microsoft.com/office/drawing/2014/main" id="{85A68F46-B854-430A-87C8-85FBB2B4F3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39" name="Shape 3" hidden="1">
          <a:extLst>
            <a:ext uri="{FF2B5EF4-FFF2-40B4-BE49-F238E27FC236}">
              <a16:creationId xmlns:a16="http://schemas.microsoft.com/office/drawing/2014/main" id="{43266622-268A-441D-9A07-FA404DFFB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40" name="Shape 3" hidden="1">
          <a:extLst>
            <a:ext uri="{FF2B5EF4-FFF2-40B4-BE49-F238E27FC236}">
              <a16:creationId xmlns:a16="http://schemas.microsoft.com/office/drawing/2014/main" id="{43911D9A-7722-423F-A9E1-75480E0E7E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41" name="Shape 3" hidden="1">
          <a:extLst>
            <a:ext uri="{FF2B5EF4-FFF2-40B4-BE49-F238E27FC236}">
              <a16:creationId xmlns:a16="http://schemas.microsoft.com/office/drawing/2014/main" id="{E572F4CA-9005-458D-8228-7F0FF00E24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42" name="Shape 3" hidden="1">
          <a:extLst>
            <a:ext uri="{FF2B5EF4-FFF2-40B4-BE49-F238E27FC236}">
              <a16:creationId xmlns:a16="http://schemas.microsoft.com/office/drawing/2014/main" id="{E703F9CA-379C-4693-86C1-85644F99AD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43" name="Shape 3" hidden="1">
          <a:extLst>
            <a:ext uri="{FF2B5EF4-FFF2-40B4-BE49-F238E27FC236}">
              <a16:creationId xmlns:a16="http://schemas.microsoft.com/office/drawing/2014/main" id="{4368449A-1D51-4C23-A769-BC8FF8393C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44" name="Shape 3" hidden="1">
          <a:extLst>
            <a:ext uri="{FF2B5EF4-FFF2-40B4-BE49-F238E27FC236}">
              <a16:creationId xmlns:a16="http://schemas.microsoft.com/office/drawing/2014/main" id="{7EBD4C20-EBFE-418F-B8A7-A7A75B2170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45" name="Shape 3" hidden="1">
          <a:extLst>
            <a:ext uri="{FF2B5EF4-FFF2-40B4-BE49-F238E27FC236}">
              <a16:creationId xmlns:a16="http://schemas.microsoft.com/office/drawing/2014/main" id="{52DEC41B-6775-48B4-ACE4-78FBFAA4FA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46" name="Shape 3" hidden="1">
          <a:extLst>
            <a:ext uri="{FF2B5EF4-FFF2-40B4-BE49-F238E27FC236}">
              <a16:creationId xmlns:a16="http://schemas.microsoft.com/office/drawing/2014/main" id="{5E96A6D5-4CF2-455F-98B8-AD37DC3E30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47" name="Shape 3" hidden="1">
          <a:extLst>
            <a:ext uri="{FF2B5EF4-FFF2-40B4-BE49-F238E27FC236}">
              <a16:creationId xmlns:a16="http://schemas.microsoft.com/office/drawing/2014/main" id="{9B8AE8F8-13C1-4945-B194-38DCFF702F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48" name="Shape 3" hidden="1">
          <a:extLst>
            <a:ext uri="{FF2B5EF4-FFF2-40B4-BE49-F238E27FC236}">
              <a16:creationId xmlns:a16="http://schemas.microsoft.com/office/drawing/2014/main" id="{3F03A161-AF28-4BA8-A1AF-68499DA8B4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49" name="Shape 3" hidden="1">
          <a:extLst>
            <a:ext uri="{FF2B5EF4-FFF2-40B4-BE49-F238E27FC236}">
              <a16:creationId xmlns:a16="http://schemas.microsoft.com/office/drawing/2014/main" id="{1733E7D3-2597-4CCF-AE16-169B0B37CD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50" name="Shape 3" hidden="1">
          <a:extLst>
            <a:ext uri="{FF2B5EF4-FFF2-40B4-BE49-F238E27FC236}">
              <a16:creationId xmlns:a16="http://schemas.microsoft.com/office/drawing/2014/main" id="{D45F67C1-74B3-4E9B-81A2-0A0128BC55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51" name="Shape 3" hidden="1">
          <a:extLst>
            <a:ext uri="{FF2B5EF4-FFF2-40B4-BE49-F238E27FC236}">
              <a16:creationId xmlns:a16="http://schemas.microsoft.com/office/drawing/2014/main" id="{73045AA0-1D5A-4BE8-9E60-6EA973F2C3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52" name="Shape 3" hidden="1">
          <a:extLst>
            <a:ext uri="{FF2B5EF4-FFF2-40B4-BE49-F238E27FC236}">
              <a16:creationId xmlns:a16="http://schemas.microsoft.com/office/drawing/2014/main" id="{C02CCE2A-8633-45CE-88B6-B251E2819B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53" name="Shape 3" hidden="1">
          <a:extLst>
            <a:ext uri="{FF2B5EF4-FFF2-40B4-BE49-F238E27FC236}">
              <a16:creationId xmlns:a16="http://schemas.microsoft.com/office/drawing/2014/main" id="{1657FDA5-E074-4566-BA5D-D6BE91C75A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54" name="Shape 3" hidden="1">
          <a:extLst>
            <a:ext uri="{FF2B5EF4-FFF2-40B4-BE49-F238E27FC236}">
              <a16:creationId xmlns:a16="http://schemas.microsoft.com/office/drawing/2014/main" id="{6E00219A-562A-4B5E-9841-A67223B3A5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55" name="Shape 3" hidden="1">
          <a:extLst>
            <a:ext uri="{FF2B5EF4-FFF2-40B4-BE49-F238E27FC236}">
              <a16:creationId xmlns:a16="http://schemas.microsoft.com/office/drawing/2014/main" id="{7F833111-FD24-4D77-9E71-5343FA5987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56" name="Shape 3" hidden="1">
          <a:extLst>
            <a:ext uri="{FF2B5EF4-FFF2-40B4-BE49-F238E27FC236}">
              <a16:creationId xmlns:a16="http://schemas.microsoft.com/office/drawing/2014/main" id="{5A77B3B2-F42B-4C7C-96E0-27DA113541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57" name="Shape 3" hidden="1">
          <a:extLst>
            <a:ext uri="{FF2B5EF4-FFF2-40B4-BE49-F238E27FC236}">
              <a16:creationId xmlns:a16="http://schemas.microsoft.com/office/drawing/2014/main" id="{9977F53A-1899-4B6C-806D-7C6154E5B5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58" name="Shape 3" hidden="1">
          <a:extLst>
            <a:ext uri="{FF2B5EF4-FFF2-40B4-BE49-F238E27FC236}">
              <a16:creationId xmlns:a16="http://schemas.microsoft.com/office/drawing/2014/main" id="{5D832D6A-4C6C-4BCF-88A0-4796B0CC13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59" name="Shape 3" hidden="1">
          <a:extLst>
            <a:ext uri="{FF2B5EF4-FFF2-40B4-BE49-F238E27FC236}">
              <a16:creationId xmlns:a16="http://schemas.microsoft.com/office/drawing/2014/main" id="{2D479FB0-890E-4F85-8965-B0333304A6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60" name="Shape 3" hidden="1">
          <a:extLst>
            <a:ext uri="{FF2B5EF4-FFF2-40B4-BE49-F238E27FC236}">
              <a16:creationId xmlns:a16="http://schemas.microsoft.com/office/drawing/2014/main" id="{D289C1AB-2DAE-44D6-8D8C-7B9974436E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61" name="Shape 3" hidden="1">
          <a:extLst>
            <a:ext uri="{FF2B5EF4-FFF2-40B4-BE49-F238E27FC236}">
              <a16:creationId xmlns:a16="http://schemas.microsoft.com/office/drawing/2014/main" id="{451A66B8-CE9C-47F7-88E3-3E740E586B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62" name="Shape 3" hidden="1">
          <a:extLst>
            <a:ext uri="{FF2B5EF4-FFF2-40B4-BE49-F238E27FC236}">
              <a16:creationId xmlns:a16="http://schemas.microsoft.com/office/drawing/2014/main" id="{5BEE41F1-949C-42F7-B4F4-21AB46C2AF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63" name="Shape 3" hidden="1">
          <a:extLst>
            <a:ext uri="{FF2B5EF4-FFF2-40B4-BE49-F238E27FC236}">
              <a16:creationId xmlns:a16="http://schemas.microsoft.com/office/drawing/2014/main" id="{CBEC8ADC-9F41-4AD2-998F-133CF94236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64" name="Shape 3" hidden="1">
          <a:extLst>
            <a:ext uri="{FF2B5EF4-FFF2-40B4-BE49-F238E27FC236}">
              <a16:creationId xmlns:a16="http://schemas.microsoft.com/office/drawing/2014/main" id="{E313B1AE-FB11-4119-85C8-7B67EA2AFE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65" name="Shape 3" hidden="1">
          <a:extLst>
            <a:ext uri="{FF2B5EF4-FFF2-40B4-BE49-F238E27FC236}">
              <a16:creationId xmlns:a16="http://schemas.microsoft.com/office/drawing/2014/main" id="{7AC0540F-0F1D-43E8-9CAB-1D55757915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66" name="Shape 3" hidden="1">
          <a:extLst>
            <a:ext uri="{FF2B5EF4-FFF2-40B4-BE49-F238E27FC236}">
              <a16:creationId xmlns:a16="http://schemas.microsoft.com/office/drawing/2014/main" id="{5BB8DF37-8709-4CC8-A542-404619013D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67" name="Shape 3" hidden="1">
          <a:extLst>
            <a:ext uri="{FF2B5EF4-FFF2-40B4-BE49-F238E27FC236}">
              <a16:creationId xmlns:a16="http://schemas.microsoft.com/office/drawing/2014/main" id="{2FE9566A-F9E0-4A6B-927B-C426F98F37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68" name="Shape 3" hidden="1">
          <a:extLst>
            <a:ext uri="{FF2B5EF4-FFF2-40B4-BE49-F238E27FC236}">
              <a16:creationId xmlns:a16="http://schemas.microsoft.com/office/drawing/2014/main" id="{70F3BCD7-7ED8-4333-AC05-CE9ECB7C0C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69" name="Shape 3" hidden="1">
          <a:extLst>
            <a:ext uri="{FF2B5EF4-FFF2-40B4-BE49-F238E27FC236}">
              <a16:creationId xmlns:a16="http://schemas.microsoft.com/office/drawing/2014/main" id="{14FDA7CF-00A6-4FD1-A042-EF99307409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70" name="Shape 3" hidden="1">
          <a:extLst>
            <a:ext uri="{FF2B5EF4-FFF2-40B4-BE49-F238E27FC236}">
              <a16:creationId xmlns:a16="http://schemas.microsoft.com/office/drawing/2014/main" id="{88FE88BB-7C78-47BE-BE04-9437DCB508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71" name="Shape 3" hidden="1">
          <a:extLst>
            <a:ext uri="{FF2B5EF4-FFF2-40B4-BE49-F238E27FC236}">
              <a16:creationId xmlns:a16="http://schemas.microsoft.com/office/drawing/2014/main" id="{2FB2F984-2BA5-442A-92B2-EDB17A1E8F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72" name="Shape 3" hidden="1">
          <a:extLst>
            <a:ext uri="{FF2B5EF4-FFF2-40B4-BE49-F238E27FC236}">
              <a16:creationId xmlns:a16="http://schemas.microsoft.com/office/drawing/2014/main" id="{29BFFDAC-B41E-492D-BA57-645A41B292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73" name="Shape 3" hidden="1">
          <a:extLst>
            <a:ext uri="{FF2B5EF4-FFF2-40B4-BE49-F238E27FC236}">
              <a16:creationId xmlns:a16="http://schemas.microsoft.com/office/drawing/2014/main" id="{4B7B1341-3057-47D9-9D47-53A1A5C213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74" name="Shape 3" hidden="1">
          <a:extLst>
            <a:ext uri="{FF2B5EF4-FFF2-40B4-BE49-F238E27FC236}">
              <a16:creationId xmlns:a16="http://schemas.microsoft.com/office/drawing/2014/main" id="{BA558BBC-3A0E-4F79-B716-480E0C3F7F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75" name="Shape 3" hidden="1">
          <a:extLst>
            <a:ext uri="{FF2B5EF4-FFF2-40B4-BE49-F238E27FC236}">
              <a16:creationId xmlns:a16="http://schemas.microsoft.com/office/drawing/2014/main" id="{F7F38D9E-AB2E-4EDF-A792-B840A78D2B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76" name="Shape 3" hidden="1">
          <a:extLst>
            <a:ext uri="{FF2B5EF4-FFF2-40B4-BE49-F238E27FC236}">
              <a16:creationId xmlns:a16="http://schemas.microsoft.com/office/drawing/2014/main" id="{439B341D-3656-4005-B706-49ED5E9489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77" name="Shape 3" hidden="1">
          <a:extLst>
            <a:ext uri="{FF2B5EF4-FFF2-40B4-BE49-F238E27FC236}">
              <a16:creationId xmlns:a16="http://schemas.microsoft.com/office/drawing/2014/main" id="{D5D6FA89-E180-4CC9-ACF3-C661E60456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78" name="Shape 3" hidden="1">
          <a:extLst>
            <a:ext uri="{FF2B5EF4-FFF2-40B4-BE49-F238E27FC236}">
              <a16:creationId xmlns:a16="http://schemas.microsoft.com/office/drawing/2014/main" id="{6B7685BE-0BF3-4B78-AE8A-2C4DE7F541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79" name="Shape 3" hidden="1">
          <a:extLst>
            <a:ext uri="{FF2B5EF4-FFF2-40B4-BE49-F238E27FC236}">
              <a16:creationId xmlns:a16="http://schemas.microsoft.com/office/drawing/2014/main" id="{EA29509B-3090-4620-8859-EE0D2F314B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80" name="Shape 3" hidden="1">
          <a:extLst>
            <a:ext uri="{FF2B5EF4-FFF2-40B4-BE49-F238E27FC236}">
              <a16:creationId xmlns:a16="http://schemas.microsoft.com/office/drawing/2014/main" id="{E6FA0F34-BA47-4AA7-BB99-1759665B2E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81" name="Shape 3" hidden="1">
          <a:extLst>
            <a:ext uri="{FF2B5EF4-FFF2-40B4-BE49-F238E27FC236}">
              <a16:creationId xmlns:a16="http://schemas.microsoft.com/office/drawing/2014/main" id="{30624BDB-534B-42F3-9737-3BEFA4AAF7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82" name="Shape 3" hidden="1">
          <a:extLst>
            <a:ext uri="{FF2B5EF4-FFF2-40B4-BE49-F238E27FC236}">
              <a16:creationId xmlns:a16="http://schemas.microsoft.com/office/drawing/2014/main" id="{5965904E-1073-4F35-8814-04C16A8990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83" name="Shape 3" hidden="1">
          <a:extLst>
            <a:ext uri="{FF2B5EF4-FFF2-40B4-BE49-F238E27FC236}">
              <a16:creationId xmlns:a16="http://schemas.microsoft.com/office/drawing/2014/main" id="{CE316BE0-E075-41EB-AA9A-DC8F787EB7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84" name="Shape 3" hidden="1">
          <a:extLst>
            <a:ext uri="{FF2B5EF4-FFF2-40B4-BE49-F238E27FC236}">
              <a16:creationId xmlns:a16="http://schemas.microsoft.com/office/drawing/2014/main" id="{89F3116B-294F-4F98-A67D-F90A8D8902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85" name="Shape 3" hidden="1">
          <a:extLst>
            <a:ext uri="{FF2B5EF4-FFF2-40B4-BE49-F238E27FC236}">
              <a16:creationId xmlns:a16="http://schemas.microsoft.com/office/drawing/2014/main" id="{3DC0E3CC-F3A3-47CC-8832-7DCD050627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86" name="Shape 3" hidden="1">
          <a:extLst>
            <a:ext uri="{FF2B5EF4-FFF2-40B4-BE49-F238E27FC236}">
              <a16:creationId xmlns:a16="http://schemas.microsoft.com/office/drawing/2014/main" id="{6C951EEB-EC3E-4F4B-BE19-ABAC36D840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87" name="Shape 3" hidden="1">
          <a:extLst>
            <a:ext uri="{FF2B5EF4-FFF2-40B4-BE49-F238E27FC236}">
              <a16:creationId xmlns:a16="http://schemas.microsoft.com/office/drawing/2014/main" id="{F692F7AF-90CA-4256-9DDD-CE3FE4F97E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88" name="Shape 3" hidden="1">
          <a:extLst>
            <a:ext uri="{FF2B5EF4-FFF2-40B4-BE49-F238E27FC236}">
              <a16:creationId xmlns:a16="http://schemas.microsoft.com/office/drawing/2014/main" id="{6AE5D94B-FDA3-4703-AA43-E5D9458AE9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89" name="Shape 3" hidden="1">
          <a:extLst>
            <a:ext uri="{FF2B5EF4-FFF2-40B4-BE49-F238E27FC236}">
              <a16:creationId xmlns:a16="http://schemas.microsoft.com/office/drawing/2014/main" id="{BFDC4084-4184-4050-95DF-BF087C8509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90" name="Shape 3" hidden="1">
          <a:extLst>
            <a:ext uri="{FF2B5EF4-FFF2-40B4-BE49-F238E27FC236}">
              <a16:creationId xmlns:a16="http://schemas.microsoft.com/office/drawing/2014/main" id="{A4392E91-F4B6-4A03-8702-B5AB153F24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91" name="Shape 3" hidden="1">
          <a:extLst>
            <a:ext uri="{FF2B5EF4-FFF2-40B4-BE49-F238E27FC236}">
              <a16:creationId xmlns:a16="http://schemas.microsoft.com/office/drawing/2014/main" id="{8B9DD696-55CA-400E-9DA2-FE5D728059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92" name="Shape 3" hidden="1">
          <a:extLst>
            <a:ext uri="{FF2B5EF4-FFF2-40B4-BE49-F238E27FC236}">
              <a16:creationId xmlns:a16="http://schemas.microsoft.com/office/drawing/2014/main" id="{19B8A013-CA1A-4A96-918C-D208213637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93" name="Shape 3" hidden="1">
          <a:extLst>
            <a:ext uri="{FF2B5EF4-FFF2-40B4-BE49-F238E27FC236}">
              <a16:creationId xmlns:a16="http://schemas.microsoft.com/office/drawing/2014/main" id="{53F79CB0-0565-430B-BDBF-DAF29B2D8C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94" name="Shape 3" hidden="1">
          <a:extLst>
            <a:ext uri="{FF2B5EF4-FFF2-40B4-BE49-F238E27FC236}">
              <a16:creationId xmlns:a16="http://schemas.microsoft.com/office/drawing/2014/main" id="{5F045E84-0194-41ED-A93C-363D4E7CFC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95" name="Shape 3" hidden="1">
          <a:extLst>
            <a:ext uri="{FF2B5EF4-FFF2-40B4-BE49-F238E27FC236}">
              <a16:creationId xmlns:a16="http://schemas.microsoft.com/office/drawing/2014/main" id="{19B6E81C-1E96-4303-B886-B8773E7400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96" name="Shape 3" hidden="1">
          <a:extLst>
            <a:ext uri="{FF2B5EF4-FFF2-40B4-BE49-F238E27FC236}">
              <a16:creationId xmlns:a16="http://schemas.microsoft.com/office/drawing/2014/main" id="{AE8017FE-4BEA-48C2-A59A-5C2F602991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97" name="Shape 3" hidden="1">
          <a:extLst>
            <a:ext uri="{FF2B5EF4-FFF2-40B4-BE49-F238E27FC236}">
              <a16:creationId xmlns:a16="http://schemas.microsoft.com/office/drawing/2014/main" id="{A41A300A-4209-4B1B-B85C-417AC9D516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98" name="Shape 3" hidden="1">
          <a:extLst>
            <a:ext uri="{FF2B5EF4-FFF2-40B4-BE49-F238E27FC236}">
              <a16:creationId xmlns:a16="http://schemas.microsoft.com/office/drawing/2014/main" id="{E881C3D3-0033-44B6-8C7C-F80FF70490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99" name="Shape 3" hidden="1">
          <a:extLst>
            <a:ext uri="{FF2B5EF4-FFF2-40B4-BE49-F238E27FC236}">
              <a16:creationId xmlns:a16="http://schemas.microsoft.com/office/drawing/2014/main" id="{11D546B8-4B9C-4E9C-A329-D614DA2434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00" name="Shape 3" hidden="1">
          <a:extLst>
            <a:ext uri="{FF2B5EF4-FFF2-40B4-BE49-F238E27FC236}">
              <a16:creationId xmlns:a16="http://schemas.microsoft.com/office/drawing/2014/main" id="{7D28926C-4C82-42EA-8570-29AE7421EA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01" name="Shape 3" hidden="1">
          <a:extLst>
            <a:ext uri="{FF2B5EF4-FFF2-40B4-BE49-F238E27FC236}">
              <a16:creationId xmlns:a16="http://schemas.microsoft.com/office/drawing/2014/main" id="{BC3DF6B5-43C0-4369-B389-97905CDBDD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02" name="Shape 3" hidden="1">
          <a:extLst>
            <a:ext uri="{FF2B5EF4-FFF2-40B4-BE49-F238E27FC236}">
              <a16:creationId xmlns:a16="http://schemas.microsoft.com/office/drawing/2014/main" id="{C64CA446-A4F2-4FA4-B473-AC810C47C9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03" name="Shape 3" hidden="1">
          <a:extLst>
            <a:ext uri="{FF2B5EF4-FFF2-40B4-BE49-F238E27FC236}">
              <a16:creationId xmlns:a16="http://schemas.microsoft.com/office/drawing/2014/main" id="{64D1EAF8-72DF-4D66-947A-E2831528A5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04" name="Shape 3" hidden="1">
          <a:extLst>
            <a:ext uri="{FF2B5EF4-FFF2-40B4-BE49-F238E27FC236}">
              <a16:creationId xmlns:a16="http://schemas.microsoft.com/office/drawing/2014/main" id="{64B910BC-C0D2-4271-8866-A144F023A3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05" name="Shape 3" hidden="1">
          <a:extLst>
            <a:ext uri="{FF2B5EF4-FFF2-40B4-BE49-F238E27FC236}">
              <a16:creationId xmlns:a16="http://schemas.microsoft.com/office/drawing/2014/main" id="{8446F176-3DBD-42AF-A76F-89222E0775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06" name="Shape 3" hidden="1">
          <a:extLst>
            <a:ext uri="{FF2B5EF4-FFF2-40B4-BE49-F238E27FC236}">
              <a16:creationId xmlns:a16="http://schemas.microsoft.com/office/drawing/2014/main" id="{1008CD51-BA17-4703-B608-079EBB2F59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07" name="Shape 3" hidden="1">
          <a:extLst>
            <a:ext uri="{FF2B5EF4-FFF2-40B4-BE49-F238E27FC236}">
              <a16:creationId xmlns:a16="http://schemas.microsoft.com/office/drawing/2014/main" id="{0B72B02F-7EE3-4CD9-810F-0F37F7F591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08" name="Shape 3" hidden="1">
          <a:extLst>
            <a:ext uri="{FF2B5EF4-FFF2-40B4-BE49-F238E27FC236}">
              <a16:creationId xmlns:a16="http://schemas.microsoft.com/office/drawing/2014/main" id="{6F7C3367-6F6E-4C26-9224-C271853E75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09" name="Shape 3" hidden="1">
          <a:extLst>
            <a:ext uri="{FF2B5EF4-FFF2-40B4-BE49-F238E27FC236}">
              <a16:creationId xmlns:a16="http://schemas.microsoft.com/office/drawing/2014/main" id="{3F65B3D0-A83E-47F7-93D9-18E4624458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10" name="Shape 3" hidden="1">
          <a:extLst>
            <a:ext uri="{FF2B5EF4-FFF2-40B4-BE49-F238E27FC236}">
              <a16:creationId xmlns:a16="http://schemas.microsoft.com/office/drawing/2014/main" id="{AD590261-A022-4C62-9E84-50F8C6AAB9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11" name="Shape 3" hidden="1">
          <a:extLst>
            <a:ext uri="{FF2B5EF4-FFF2-40B4-BE49-F238E27FC236}">
              <a16:creationId xmlns:a16="http://schemas.microsoft.com/office/drawing/2014/main" id="{83294C05-2C24-4BD4-8722-8651680F37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12" name="Shape 3" hidden="1">
          <a:extLst>
            <a:ext uri="{FF2B5EF4-FFF2-40B4-BE49-F238E27FC236}">
              <a16:creationId xmlns:a16="http://schemas.microsoft.com/office/drawing/2014/main" id="{7211B0B4-BD18-42A9-B068-3F28C3EC4B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13" name="Shape 3" hidden="1">
          <a:extLst>
            <a:ext uri="{FF2B5EF4-FFF2-40B4-BE49-F238E27FC236}">
              <a16:creationId xmlns:a16="http://schemas.microsoft.com/office/drawing/2014/main" id="{70119508-D76F-4B3A-8E7E-45FBB744D0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14" name="Shape 3" hidden="1">
          <a:extLst>
            <a:ext uri="{FF2B5EF4-FFF2-40B4-BE49-F238E27FC236}">
              <a16:creationId xmlns:a16="http://schemas.microsoft.com/office/drawing/2014/main" id="{2065B701-992B-42DF-8ED1-04478D7B64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15" name="Shape 3" hidden="1">
          <a:extLst>
            <a:ext uri="{FF2B5EF4-FFF2-40B4-BE49-F238E27FC236}">
              <a16:creationId xmlns:a16="http://schemas.microsoft.com/office/drawing/2014/main" id="{E5377AE1-1E97-4693-A525-CF140D4017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16" name="Shape 3" hidden="1">
          <a:extLst>
            <a:ext uri="{FF2B5EF4-FFF2-40B4-BE49-F238E27FC236}">
              <a16:creationId xmlns:a16="http://schemas.microsoft.com/office/drawing/2014/main" id="{5B67F6EB-8A92-4F5C-8F59-1E823463BB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17" name="Shape 3" hidden="1">
          <a:extLst>
            <a:ext uri="{FF2B5EF4-FFF2-40B4-BE49-F238E27FC236}">
              <a16:creationId xmlns:a16="http://schemas.microsoft.com/office/drawing/2014/main" id="{78AC1583-F3A1-4EF9-8C38-26C4334CAD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18" name="Shape 3" hidden="1">
          <a:extLst>
            <a:ext uri="{FF2B5EF4-FFF2-40B4-BE49-F238E27FC236}">
              <a16:creationId xmlns:a16="http://schemas.microsoft.com/office/drawing/2014/main" id="{2FF8DD48-E772-4C33-902E-6EF1FFA66A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19" name="Shape 3" hidden="1">
          <a:extLst>
            <a:ext uri="{FF2B5EF4-FFF2-40B4-BE49-F238E27FC236}">
              <a16:creationId xmlns:a16="http://schemas.microsoft.com/office/drawing/2014/main" id="{2CD0C07B-82F5-4FE5-AB8D-6814E8807C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20" name="Shape 3" hidden="1">
          <a:extLst>
            <a:ext uri="{FF2B5EF4-FFF2-40B4-BE49-F238E27FC236}">
              <a16:creationId xmlns:a16="http://schemas.microsoft.com/office/drawing/2014/main" id="{466D9CB5-CD63-4758-9D51-BAA39E0F29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21" name="Shape 3" hidden="1">
          <a:extLst>
            <a:ext uri="{FF2B5EF4-FFF2-40B4-BE49-F238E27FC236}">
              <a16:creationId xmlns:a16="http://schemas.microsoft.com/office/drawing/2014/main" id="{1B109322-2DAA-4A7A-8F25-F4552A185B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22" name="Shape 3" hidden="1">
          <a:extLst>
            <a:ext uri="{FF2B5EF4-FFF2-40B4-BE49-F238E27FC236}">
              <a16:creationId xmlns:a16="http://schemas.microsoft.com/office/drawing/2014/main" id="{4618D26D-6600-4E23-8DF7-FD675A7B8B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23" name="Shape 3" hidden="1">
          <a:extLst>
            <a:ext uri="{FF2B5EF4-FFF2-40B4-BE49-F238E27FC236}">
              <a16:creationId xmlns:a16="http://schemas.microsoft.com/office/drawing/2014/main" id="{15558BE0-C3AB-4F30-9D06-074AD28C57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24" name="Shape 3" hidden="1">
          <a:extLst>
            <a:ext uri="{FF2B5EF4-FFF2-40B4-BE49-F238E27FC236}">
              <a16:creationId xmlns:a16="http://schemas.microsoft.com/office/drawing/2014/main" id="{BE2E0075-A5BC-4B91-A9E4-962B6963AF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25" name="Shape 3" hidden="1">
          <a:extLst>
            <a:ext uri="{FF2B5EF4-FFF2-40B4-BE49-F238E27FC236}">
              <a16:creationId xmlns:a16="http://schemas.microsoft.com/office/drawing/2014/main" id="{89B648C7-04D6-40ED-A563-98A4C967C6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26" name="Shape 3" hidden="1">
          <a:extLst>
            <a:ext uri="{FF2B5EF4-FFF2-40B4-BE49-F238E27FC236}">
              <a16:creationId xmlns:a16="http://schemas.microsoft.com/office/drawing/2014/main" id="{1C784103-520E-43F8-A69E-8CF5214F04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27" name="Shape 3" hidden="1">
          <a:extLst>
            <a:ext uri="{FF2B5EF4-FFF2-40B4-BE49-F238E27FC236}">
              <a16:creationId xmlns:a16="http://schemas.microsoft.com/office/drawing/2014/main" id="{D85D87AF-4264-4854-B37D-1A30F393C0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28" name="Shape 3" hidden="1">
          <a:extLst>
            <a:ext uri="{FF2B5EF4-FFF2-40B4-BE49-F238E27FC236}">
              <a16:creationId xmlns:a16="http://schemas.microsoft.com/office/drawing/2014/main" id="{2E7F0604-0072-4FAD-84A6-7FEB3B2837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29" name="Shape 3" hidden="1">
          <a:extLst>
            <a:ext uri="{FF2B5EF4-FFF2-40B4-BE49-F238E27FC236}">
              <a16:creationId xmlns:a16="http://schemas.microsoft.com/office/drawing/2014/main" id="{A9B8BD63-ED8D-464E-97C0-558AA9CD28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30" name="Shape 3" hidden="1">
          <a:extLst>
            <a:ext uri="{FF2B5EF4-FFF2-40B4-BE49-F238E27FC236}">
              <a16:creationId xmlns:a16="http://schemas.microsoft.com/office/drawing/2014/main" id="{85FB9667-BD98-4069-8DAA-B103833AAD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31" name="Shape 3" hidden="1">
          <a:extLst>
            <a:ext uri="{FF2B5EF4-FFF2-40B4-BE49-F238E27FC236}">
              <a16:creationId xmlns:a16="http://schemas.microsoft.com/office/drawing/2014/main" id="{0A605110-7444-485E-8D75-01213DBA87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32" name="Shape 3" hidden="1">
          <a:extLst>
            <a:ext uri="{FF2B5EF4-FFF2-40B4-BE49-F238E27FC236}">
              <a16:creationId xmlns:a16="http://schemas.microsoft.com/office/drawing/2014/main" id="{2CE44703-F939-48BA-96AD-E3D444BE81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33" name="Shape 3" hidden="1">
          <a:extLst>
            <a:ext uri="{FF2B5EF4-FFF2-40B4-BE49-F238E27FC236}">
              <a16:creationId xmlns:a16="http://schemas.microsoft.com/office/drawing/2014/main" id="{730125D5-8C05-41B2-A1BF-B96EB57A73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34" name="Shape 3" hidden="1">
          <a:extLst>
            <a:ext uri="{FF2B5EF4-FFF2-40B4-BE49-F238E27FC236}">
              <a16:creationId xmlns:a16="http://schemas.microsoft.com/office/drawing/2014/main" id="{E3CDE7AF-50EC-47AD-AEA2-3AFB9EEE45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35" name="Shape 3" hidden="1">
          <a:extLst>
            <a:ext uri="{FF2B5EF4-FFF2-40B4-BE49-F238E27FC236}">
              <a16:creationId xmlns:a16="http://schemas.microsoft.com/office/drawing/2014/main" id="{62B5E6C0-FFC0-4CB0-B26E-B49F5952CD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36" name="Shape 3" hidden="1">
          <a:extLst>
            <a:ext uri="{FF2B5EF4-FFF2-40B4-BE49-F238E27FC236}">
              <a16:creationId xmlns:a16="http://schemas.microsoft.com/office/drawing/2014/main" id="{66BB86B9-DCAD-47B2-A8C0-12F222DE3E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37" name="Shape 3" hidden="1">
          <a:extLst>
            <a:ext uri="{FF2B5EF4-FFF2-40B4-BE49-F238E27FC236}">
              <a16:creationId xmlns:a16="http://schemas.microsoft.com/office/drawing/2014/main" id="{A74280E8-9BBE-40F9-B407-D77640E631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38" name="Shape 3" hidden="1">
          <a:extLst>
            <a:ext uri="{FF2B5EF4-FFF2-40B4-BE49-F238E27FC236}">
              <a16:creationId xmlns:a16="http://schemas.microsoft.com/office/drawing/2014/main" id="{E65C1C6C-3DF0-433E-ACD0-2AA96CE2B8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39" name="Shape 3" hidden="1">
          <a:extLst>
            <a:ext uri="{FF2B5EF4-FFF2-40B4-BE49-F238E27FC236}">
              <a16:creationId xmlns:a16="http://schemas.microsoft.com/office/drawing/2014/main" id="{CEF6F928-E1C1-4987-8EA3-4EFC3DE715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40" name="Shape 3" hidden="1">
          <a:extLst>
            <a:ext uri="{FF2B5EF4-FFF2-40B4-BE49-F238E27FC236}">
              <a16:creationId xmlns:a16="http://schemas.microsoft.com/office/drawing/2014/main" id="{E7C8E32D-E709-4D97-8FF2-8EF05FF366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41" name="Shape 3" hidden="1">
          <a:extLst>
            <a:ext uri="{FF2B5EF4-FFF2-40B4-BE49-F238E27FC236}">
              <a16:creationId xmlns:a16="http://schemas.microsoft.com/office/drawing/2014/main" id="{73F9EF52-44FA-40C7-995D-454D96AE7E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42" name="Shape 3" hidden="1">
          <a:extLst>
            <a:ext uri="{FF2B5EF4-FFF2-40B4-BE49-F238E27FC236}">
              <a16:creationId xmlns:a16="http://schemas.microsoft.com/office/drawing/2014/main" id="{ED57792D-E1C1-40E4-8E8D-0A77804ACC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43" name="Shape 3" hidden="1">
          <a:extLst>
            <a:ext uri="{FF2B5EF4-FFF2-40B4-BE49-F238E27FC236}">
              <a16:creationId xmlns:a16="http://schemas.microsoft.com/office/drawing/2014/main" id="{15C77767-2FFE-45E4-BEAF-247CE0B958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44" name="Shape 3" hidden="1">
          <a:extLst>
            <a:ext uri="{FF2B5EF4-FFF2-40B4-BE49-F238E27FC236}">
              <a16:creationId xmlns:a16="http://schemas.microsoft.com/office/drawing/2014/main" id="{45BEE9A0-5796-42F1-830E-52ED12FAC6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45" name="Shape 3" hidden="1">
          <a:extLst>
            <a:ext uri="{FF2B5EF4-FFF2-40B4-BE49-F238E27FC236}">
              <a16:creationId xmlns:a16="http://schemas.microsoft.com/office/drawing/2014/main" id="{6D2652EB-2AA3-40CC-B28A-5B420EC92B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46" name="Shape 3" hidden="1">
          <a:extLst>
            <a:ext uri="{FF2B5EF4-FFF2-40B4-BE49-F238E27FC236}">
              <a16:creationId xmlns:a16="http://schemas.microsoft.com/office/drawing/2014/main" id="{28544B59-1375-431B-8886-7895BB0B07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47" name="Shape 3" hidden="1">
          <a:extLst>
            <a:ext uri="{FF2B5EF4-FFF2-40B4-BE49-F238E27FC236}">
              <a16:creationId xmlns:a16="http://schemas.microsoft.com/office/drawing/2014/main" id="{9EB5AFFF-E632-46CF-B874-A70E20C927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48" name="Shape 3" hidden="1">
          <a:extLst>
            <a:ext uri="{FF2B5EF4-FFF2-40B4-BE49-F238E27FC236}">
              <a16:creationId xmlns:a16="http://schemas.microsoft.com/office/drawing/2014/main" id="{E1958A77-30A2-4882-AF7F-98E3431880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49" name="Shape 3" hidden="1">
          <a:extLst>
            <a:ext uri="{FF2B5EF4-FFF2-40B4-BE49-F238E27FC236}">
              <a16:creationId xmlns:a16="http://schemas.microsoft.com/office/drawing/2014/main" id="{CE795665-41B7-40FF-8585-D2E3341DA1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50" name="Shape 3" hidden="1">
          <a:extLst>
            <a:ext uri="{FF2B5EF4-FFF2-40B4-BE49-F238E27FC236}">
              <a16:creationId xmlns:a16="http://schemas.microsoft.com/office/drawing/2014/main" id="{403861D6-6B7C-4F5F-9FCB-0287C013BD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51" name="Shape 3" hidden="1">
          <a:extLst>
            <a:ext uri="{FF2B5EF4-FFF2-40B4-BE49-F238E27FC236}">
              <a16:creationId xmlns:a16="http://schemas.microsoft.com/office/drawing/2014/main" id="{E6A28DCC-CDBF-495D-AD0A-9CEE324AFE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52" name="Shape 3" hidden="1">
          <a:extLst>
            <a:ext uri="{FF2B5EF4-FFF2-40B4-BE49-F238E27FC236}">
              <a16:creationId xmlns:a16="http://schemas.microsoft.com/office/drawing/2014/main" id="{F7277AA8-73F4-44F1-B91A-A5D6489BAE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53" name="Shape 3" hidden="1">
          <a:extLst>
            <a:ext uri="{FF2B5EF4-FFF2-40B4-BE49-F238E27FC236}">
              <a16:creationId xmlns:a16="http://schemas.microsoft.com/office/drawing/2014/main" id="{AED0F184-6897-4D6C-A878-3C7FA73ABD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54" name="Shape 3" hidden="1">
          <a:extLst>
            <a:ext uri="{FF2B5EF4-FFF2-40B4-BE49-F238E27FC236}">
              <a16:creationId xmlns:a16="http://schemas.microsoft.com/office/drawing/2014/main" id="{08509E3D-E287-4746-9E56-375B1E86F0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55" name="Shape 3" hidden="1">
          <a:extLst>
            <a:ext uri="{FF2B5EF4-FFF2-40B4-BE49-F238E27FC236}">
              <a16:creationId xmlns:a16="http://schemas.microsoft.com/office/drawing/2014/main" id="{EDB36317-14CC-4433-B18A-AD91DD2F8D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56" name="Shape 3" hidden="1">
          <a:extLst>
            <a:ext uri="{FF2B5EF4-FFF2-40B4-BE49-F238E27FC236}">
              <a16:creationId xmlns:a16="http://schemas.microsoft.com/office/drawing/2014/main" id="{64619961-C993-46AB-92B3-981EFC1ACC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57" name="Shape 3" hidden="1">
          <a:extLst>
            <a:ext uri="{FF2B5EF4-FFF2-40B4-BE49-F238E27FC236}">
              <a16:creationId xmlns:a16="http://schemas.microsoft.com/office/drawing/2014/main" id="{8B7B2A89-7EF3-4329-BFF2-87B96386FC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58" name="Shape 3" hidden="1">
          <a:extLst>
            <a:ext uri="{FF2B5EF4-FFF2-40B4-BE49-F238E27FC236}">
              <a16:creationId xmlns:a16="http://schemas.microsoft.com/office/drawing/2014/main" id="{D21C40FE-9859-472C-8BCA-4B0C2E9DF9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59" name="Shape 3" hidden="1">
          <a:extLst>
            <a:ext uri="{FF2B5EF4-FFF2-40B4-BE49-F238E27FC236}">
              <a16:creationId xmlns:a16="http://schemas.microsoft.com/office/drawing/2014/main" id="{D965A83F-7E2F-4811-88EC-527F160E69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60" name="Shape 3" hidden="1">
          <a:extLst>
            <a:ext uri="{FF2B5EF4-FFF2-40B4-BE49-F238E27FC236}">
              <a16:creationId xmlns:a16="http://schemas.microsoft.com/office/drawing/2014/main" id="{0AD85BF7-14FE-48FB-B17D-B3841E30FC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61" name="Shape 3" hidden="1">
          <a:extLst>
            <a:ext uri="{FF2B5EF4-FFF2-40B4-BE49-F238E27FC236}">
              <a16:creationId xmlns:a16="http://schemas.microsoft.com/office/drawing/2014/main" id="{71D13620-8C4A-4324-8AF9-4ED790D626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62" name="Shape 3" hidden="1">
          <a:extLst>
            <a:ext uri="{FF2B5EF4-FFF2-40B4-BE49-F238E27FC236}">
              <a16:creationId xmlns:a16="http://schemas.microsoft.com/office/drawing/2014/main" id="{1F397B65-F8DD-4276-A682-5D275571B7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63" name="Shape 3" hidden="1">
          <a:extLst>
            <a:ext uri="{FF2B5EF4-FFF2-40B4-BE49-F238E27FC236}">
              <a16:creationId xmlns:a16="http://schemas.microsoft.com/office/drawing/2014/main" id="{72335300-8715-4A3F-82C9-43FB680785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64" name="Shape 3" hidden="1">
          <a:extLst>
            <a:ext uri="{FF2B5EF4-FFF2-40B4-BE49-F238E27FC236}">
              <a16:creationId xmlns:a16="http://schemas.microsoft.com/office/drawing/2014/main" id="{E61C6BD2-3765-48C5-B6BE-9B0D84E242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65" name="Shape 3" hidden="1">
          <a:extLst>
            <a:ext uri="{FF2B5EF4-FFF2-40B4-BE49-F238E27FC236}">
              <a16:creationId xmlns:a16="http://schemas.microsoft.com/office/drawing/2014/main" id="{E8C3E665-39AD-49C3-9E72-0D109FE530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66" name="Shape 3" hidden="1">
          <a:extLst>
            <a:ext uri="{FF2B5EF4-FFF2-40B4-BE49-F238E27FC236}">
              <a16:creationId xmlns:a16="http://schemas.microsoft.com/office/drawing/2014/main" id="{B782B787-0942-445A-83D3-0E488C5719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67" name="Shape 3" hidden="1">
          <a:extLst>
            <a:ext uri="{FF2B5EF4-FFF2-40B4-BE49-F238E27FC236}">
              <a16:creationId xmlns:a16="http://schemas.microsoft.com/office/drawing/2014/main" id="{063B3CE1-B546-4D67-9438-73E50BD81C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68" name="Shape 3" hidden="1">
          <a:extLst>
            <a:ext uri="{FF2B5EF4-FFF2-40B4-BE49-F238E27FC236}">
              <a16:creationId xmlns:a16="http://schemas.microsoft.com/office/drawing/2014/main" id="{80CC0ED5-A5A3-4602-A670-2B0E63200C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69" name="Shape 3" hidden="1">
          <a:extLst>
            <a:ext uri="{FF2B5EF4-FFF2-40B4-BE49-F238E27FC236}">
              <a16:creationId xmlns:a16="http://schemas.microsoft.com/office/drawing/2014/main" id="{AF28D487-A52F-4376-9138-F72C8A7A7C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70" name="Shape 3" hidden="1">
          <a:extLst>
            <a:ext uri="{FF2B5EF4-FFF2-40B4-BE49-F238E27FC236}">
              <a16:creationId xmlns:a16="http://schemas.microsoft.com/office/drawing/2014/main" id="{092F2089-8E1A-416F-939A-183E3CB2E9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71" name="Shape 3" hidden="1">
          <a:extLst>
            <a:ext uri="{FF2B5EF4-FFF2-40B4-BE49-F238E27FC236}">
              <a16:creationId xmlns:a16="http://schemas.microsoft.com/office/drawing/2014/main" id="{F5C321C3-FC98-432F-940F-BD56981859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72" name="Shape 3" hidden="1">
          <a:extLst>
            <a:ext uri="{FF2B5EF4-FFF2-40B4-BE49-F238E27FC236}">
              <a16:creationId xmlns:a16="http://schemas.microsoft.com/office/drawing/2014/main" id="{336A5BE6-D979-4419-B192-E178A44093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73" name="Shape 3" hidden="1">
          <a:extLst>
            <a:ext uri="{FF2B5EF4-FFF2-40B4-BE49-F238E27FC236}">
              <a16:creationId xmlns:a16="http://schemas.microsoft.com/office/drawing/2014/main" id="{968D9AEF-B7CA-4F65-83F1-FDA0A792BA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74" name="Shape 3" hidden="1">
          <a:extLst>
            <a:ext uri="{FF2B5EF4-FFF2-40B4-BE49-F238E27FC236}">
              <a16:creationId xmlns:a16="http://schemas.microsoft.com/office/drawing/2014/main" id="{B7AAF81C-6260-4927-BFC6-3BCAA573C8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75" name="Shape 3" hidden="1">
          <a:extLst>
            <a:ext uri="{FF2B5EF4-FFF2-40B4-BE49-F238E27FC236}">
              <a16:creationId xmlns:a16="http://schemas.microsoft.com/office/drawing/2014/main" id="{CF0BBEDF-67F2-46BE-AC10-6A16F29DA0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76" name="Shape 3" hidden="1">
          <a:extLst>
            <a:ext uri="{FF2B5EF4-FFF2-40B4-BE49-F238E27FC236}">
              <a16:creationId xmlns:a16="http://schemas.microsoft.com/office/drawing/2014/main" id="{F30A540E-0220-438A-9385-6359C6A139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77" name="Shape 3" hidden="1">
          <a:extLst>
            <a:ext uri="{FF2B5EF4-FFF2-40B4-BE49-F238E27FC236}">
              <a16:creationId xmlns:a16="http://schemas.microsoft.com/office/drawing/2014/main" id="{9060D95E-A0D2-4D0E-8D75-C1D3313F41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78" name="Shape 3" hidden="1">
          <a:extLst>
            <a:ext uri="{FF2B5EF4-FFF2-40B4-BE49-F238E27FC236}">
              <a16:creationId xmlns:a16="http://schemas.microsoft.com/office/drawing/2014/main" id="{AC6DD08B-4FA7-472D-9A2F-435C0B4547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79" name="Shape 3" hidden="1">
          <a:extLst>
            <a:ext uri="{FF2B5EF4-FFF2-40B4-BE49-F238E27FC236}">
              <a16:creationId xmlns:a16="http://schemas.microsoft.com/office/drawing/2014/main" id="{5AAC41AF-A970-4491-ABBB-83AADCCD54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80" name="Shape 3" hidden="1">
          <a:extLst>
            <a:ext uri="{FF2B5EF4-FFF2-40B4-BE49-F238E27FC236}">
              <a16:creationId xmlns:a16="http://schemas.microsoft.com/office/drawing/2014/main" id="{05AFBA0C-7E28-4723-A1A8-8C37693A93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81" name="Shape 3" hidden="1">
          <a:extLst>
            <a:ext uri="{FF2B5EF4-FFF2-40B4-BE49-F238E27FC236}">
              <a16:creationId xmlns:a16="http://schemas.microsoft.com/office/drawing/2014/main" id="{E69F320D-D881-4399-A398-47F8CBB091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82" name="Shape 3" hidden="1">
          <a:extLst>
            <a:ext uri="{FF2B5EF4-FFF2-40B4-BE49-F238E27FC236}">
              <a16:creationId xmlns:a16="http://schemas.microsoft.com/office/drawing/2014/main" id="{3FACF8B3-01CF-4CFB-BA33-B3BB715E1C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83" name="Shape 3" hidden="1">
          <a:extLst>
            <a:ext uri="{FF2B5EF4-FFF2-40B4-BE49-F238E27FC236}">
              <a16:creationId xmlns:a16="http://schemas.microsoft.com/office/drawing/2014/main" id="{FB59C770-11EE-4541-A884-EC1EEE014B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84" name="Shape 3" hidden="1">
          <a:extLst>
            <a:ext uri="{FF2B5EF4-FFF2-40B4-BE49-F238E27FC236}">
              <a16:creationId xmlns:a16="http://schemas.microsoft.com/office/drawing/2014/main" id="{69D68844-A2B9-4E6F-9EC0-0F375D84FF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85" name="Shape 3" hidden="1">
          <a:extLst>
            <a:ext uri="{FF2B5EF4-FFF2-40B4-BE49-F238E27FC236}">
              <a16:creationId xmlns:a16="http://schemas.microsoft.com/office/drawing/2014/main" id="{65353035-6D58-40B7-88E9-EEE7FADBDC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86" name="Shape 3" hidden="1">
          <a:extLst>
            <a:ext uri="{FF2B5EF4-FFF2-40B4-BE49-F238E27FC236}">
              <a16:creationId xmlns:a16="http://schemas.microsoft.com/office/drawing/2014/main" id="{D0DC8F0B-175F-4CE0-8517-596FFDE79B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87" name="Shape 3" hidden="1">
          <a:extLst>
            <a:ext uri="{FF2B5EF4-FFF2-40B4-BE49-F238E27FC236}">
              <a16:creationId xmlns:a16="http://schemas.microsoft.com/office/drawing/2014/main" id="{92F723BE-8E34-4B0E-B0A0-2D857E74BE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88" name="Shape 3" hidden="1">
          <a:extLst>
            <a:ext uri="{FF2B5EF4-FFF2-40B4-BE49-F238E27FC236}">
              <a16:creationId xmlns:a16="http://schemas.microsoft.com/office/drawing/2014/main" id="{5C3C6294-9492-4A03-93E0-29C64CFA2A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89" name="Shape 3" hidden="1">
          <a:extLst>
            <a:ext uri="{FF2B5EF4-FFF2-40B4-BE49-F238E27FC236}">
              <a16:creationId xmlns:a16="http://schemas.microsoft.com/office/drawing/2014/main" id="{17659E89-8326-49B8-8203-982D0BDA48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90" name="Shape 3" hidden="1">
          <a:extLst>
            <a:ext uri="{FF2B5EF4-FFF2-40B4-BE49-F238E27FC236}">
              <a16:creationId xmlns:a16="http://schemas.microsoft.com/office/drawing/2014/main" id="{7F4CC448-4228-42E9-A069-B4F0BA9B0C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91" name="Shape 3" hidden="1">
          <a:extLst>
            <a:ext uri="{FF2B5EF4-FFF2-40B4-BE49-F238E27FC236}">
              <a16:creationId xmlns:a16="http://schemas.microsoft.com/office/drawing/2014/main" id="{855BD7E4-9CCD-435C-835F-8D49C1A04E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92" name="Shape 3" hidden="1">
          <a:extLst>
            <a:ext uri="{FF2B5EF4-FFF2-40B4-BE49-F238E27FC236}">
              <a16:creationId xmlns:a16="http://schemas.microsoft.com/office/drawing/2014/main" id="{16E00706-D780-4731-BA86-A5EAB3FD86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93" name="Shape 3" hidden="1">
          <a:extLst>
            <a:ext uri="{FF2B5EF4-FFF2-40B4-BE49-F238E27FC236}">
              <a16:creationId xmlns:a16="http://schemas.microsoft.com/office/drawing/2014/main" id="{6D45E032-05CE-4A49-924D-420811CDCB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94" name="Shape 3" hidden="1">
          <a:extLst>
            <a:ext uri="{FF2B5EF4-FFF2-40B4-BE49-F238E27FC236}">
              <a16:creationId xmlns:a16="http://schemas.microsoft.com/office/drawing/2014/main" id="{6820B9FF-B179-4621-A211-326FD5B340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95" name="Shape 3" hidden="1">
          <a:extLst>
            <a:ext uri="{FF2B5EF4-FFF2-40B4-BE49-F238E27FC236}">
              <a16:creationId xmlns:a16="http://schemas.microsoft.com/office/drawing/2014/main" id="{F996266F-CDCE-46E0-9CB8-A2F341073F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96" name="Shape 3" hidden="1">
          <a:extLst>
            <a:ext uri="{FF2B5EF4-FFF2-40B4-BE49-F238E27FC236}">
              <a16:creationId xmlns:a16="http://schemas.microsoft.com/office/drawing/2014/main" id="{DE85E997-307C-481A-99A0-D76B0FDF03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97" name="Shape 3" hidden="1">
          <a:extLst>
            <a:ext uri="{FF2B5EF4-FFF2-40B4-BE49-F238E27FC236}">
              <a16:creationId xmlns:a16="http://schemas.microsoft.com/office/drawing/2014/main" id="{D8A73FBB-D3A8-4AF9-B67E-8F4F1DD8A6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98" name="Shape 3" hidden="1">
          <a:extLst>
            <a:ext uri="{FF2B5EF4-FFF2-40B4-BE49-F238E27FC236}">
              <a16:creationId xmlns:a16="http://schemas.microsoft.com/office/drawing/2014/main" id="{8E623E0C-E613-42CA-B6DF-8C09861B36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99" name="Shape 3" hidden="1">
          <a:extLst>
            <a:ext uri="{FF2B5EF4-FFF2-40B4-BE49-F238E27FC236}">
              <a16:creationId xmlns:a16="http://schemas.microsoft.com/office/drawing/2014/main" id="{6AE0230E-D21B-4022-BF68-B8B6353D56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00" name="Shape 3" hidden="1">
          <a:extLst>
            <a:ext uri="{FF2B5EF4-FFF2-40B4-BE49-F238E27FC236}">
              <a16:creationId xmlns:a16="http://schemas.microsoft.com/office/drawing/2014/main" id="{B617AF5B-7504-4B9A-8190-D15101D3CC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01" name="Shape 3" hidden="1">
          <a:extLst>
            <a:ext uri="{FF2B5EF4-FFF2-40B4-BE49-F238E27FC236}">
              <a16:creationId xmlns:a16="http://schemas.microsoft.com/office/drawing/2014/main" id="{D18CC961-506A-4FF0-A971-DBACAE5C45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02" name="Shape 3" hidden="1">
          <a:extLst>
            <a:ext uri="{FF2B5EF4-FFF2-40B4-BE49-F238E27FC236}">
              <a16:creationId xmlns:a16="http://schemas.microsoft.com/office/drawing/2014/main" id="{866FEB1B-31F0-44B0-A789-5860ADC94E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03" name="Shape 3" hidden="1">
          <a:extLst>
            <a:ext uri="{FF2B5EF4-FFF2-40B4-BE49-F238E27FC236}">
              <a16:creationId xmlns:a16="http://schemas.microsoft.com/office/drawing/2014/main" id="{786E4687-BDE0-4866-B916-8D48C6C0B7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04" name="Shape 3" hidden="1">
          <a:extLst>
            <a:ext uri="{FF2B5EF4-FFF2-40B4-BE49-F238E27FC236}">
              <a16:creationId xmlns:a16="http://schemas.microsoft.com/office/drawing/2014/main" id="{E17EC49D-15AC-440A-B45B-63E405A374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05" name="Shape 3" hidden="1">
          <a:extLst>
            <a:ext uri="{FF2B5EF4-FFF2-40B4-BE49-F238E27FC236}">
              <a16:creationId xmlns:a16="http://schemas.microsoft.com/office/drawing/2014/main" id="{3906384A-E50A-4DC3-B0A7-D8A28234C6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06" name="Shape 3" hidden="1">
          <a:extLst>
            <a:ext uri="{FF2B5EF4-FFF2-40B4-BE49-F238E27FC236}">
              <a16:creationId xmlns:a16="http://schemas.microsoft.com/office/drawing/2014/main" id="{2648E4E6-4045-48C0-B2D2-B2417BBDB6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07" name="Shape 3" hidden="1">
          <a:extLst>
            <a:ext uri="{FF2B5EF4-FFF2-40B4-BE49-F238E27FC236}">
              <a16:creationId xmlns:a16="http://schemas.microsoft.com/office/drawing/2014/main" id="{1E13AA17-6541-4574-A983-F79CE324F2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08" name="Shape 3" hidden="1">
          <a:extLst>
            <a:ext uri="{FF2B5EF4-FFF2-40B4-BE49-F238E27FC236}">
              <a16:creationId xmlns:a16="http://schemas.microsoft.com/office/drawing/2014/main" id="{F998E41B-5B45-465B-8124-71CCEA7636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09" name="Shape 3" hidden="1">
          <a:extLst>
            <a:ext uri="{FF2B5EF4-FFF2-40B4-BE49-F238E27FC236}">
              <a16:creationId xmlns:a16="http://schemas.microsoft.com/office/drawing/2014/main" id="{55DBBCB3-DA07-4C3F-B09C-CF5BB5B34B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10" name="Shape 3" hidden="1">
          <a:extLst>
            <a:ext uri="{FF2B5EF4-FFF2-40B4-BE49-F238E27FC236}">
              <a16:creationId xmlns:a16="http://schemas.microsoft.com/office/drawing/2014/main" id="{E481646D-8D96-453A-BD1E-A3C615CF13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11" name="Shape 3" hidden="1">
          <a:extLst>
            <a:ext uri="{FF2B5EF4-FFF2-40B4-BE49-F238E27FC236}">
              <a16:creationId xmlns:a16="http://schemas.microsoft.com/office/drawing/2014/main" id="{30252BF1-F9CC-4DE3-822B-EC8244F6EB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12" name="Shape 3" hidden="1">
          <a:extLst>
            <a:ext uri="{FF2B5EF4-FFF2-40B4-BE49-F238E27FC236}">
              <a16:creationId xmlns:a16="http://schemas.microsoft.com/office/drawing/2014/main" id="{CBB32F39-0570-4668-AC64-2EA8F42954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13" name="Shape 3" hidden="1">
          <a:extLst>
            <a:ext uri="{FF2B5EF4-FFF2-40B4-BE49-F238E27FC236}">
              <a16:creationId xmlns:a16="http://schemas.microsoft.com/office/drawing/2014/main" id="{467A1C5B-E705-4AD7-9AB2-37AA3369FA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14" name="Shape 3" hidden="1">
          <a:extLst>
            <a:ext uri="{FF2B5EF4-FFF2-40B4-BE49-F238E27FC236}">
              <a16:creationId xmlns:a16="http://schemas.microsoft.com/office/drawing/2014/main" id="{5623391F-6911-4CD4-A111-DDEEF5755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15" name="Shape 3" hidden="1">
          <a:extLst>
            <a:ext uri="{FF2B5EF4-FFF2-40B4-BE49-F238E27FC236}">
              <a16:creationId xmlns:a16="http://schemas.microsoft.com/office/drawing/2014/main" id="{4419EA15-49A4-4E79-8BEF-617032B32C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16" name="Shape 3" hidden="1">
          <a:extLst>
            <a:ext uri="{FF2B5EF4-FFF2-40B4-BE49-F238E27FC236}">
              <a16:creationId xmlns:a16="http://schemas.microsoft.com/office/drawing/2014/main" id="{2C113D8C-9B41-4DD2-9FCD-66CA83CDD6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17" name="Shape 3" hidden="1">
          <a:extLst>
            <a:ext uri="{FF2B5EF4-FFF2-40B4-BE49-F238E27FC236}">
              <a16:creationId xmlns:a16="http://schemas.microsoft.com/office/drawing/2014/main" id="{701F7AFB-6B3B-42F3-B2C9-D789C049EF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18" name="Shape 3" hidden="1">
          <a:extLst>
            <a:ext uri="{FF2B5EF4-FFF2-40B4-BE49-F238E27FC236}">
              <a16:creationId xmlns:a16="http://schemas.microsoft.com/office/drawing/2014/main" id="{3A23F09B-E53F-4A20-AA13-E08F100B79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19" name="Shape 3" hidden="1">
          <a:extLst>
            <a:ext uri="{FF2B5EF4-FFF2-40B4-BE49-F238E27FC236}">
              <a16:creationId xmlns:a16="http://schemas.microsoft.com/office/drawing/2014/main" id="{0C422F4A-D468-4494-BE9D-925B3D4E64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20" name="Shape 3" hidden="1">
          <a:extLst>
            <a:ext uri="{FF2B5EF4-FFF2-40B4-BE49-F238E27FC236}">
              <a16:creationId xmlns:a16="http://schemas.microsoft.com/office/drawing/2014/main" id="{71771745-B105-4934-8138-1B3562C414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21" name="Shape 3" hidden="1">
          <a:extLst>
            <a:ext uri="{FF2B5EF4-FFF2-40B4-BE49-F238E27FC236}">
              <a16:creationId xmlns:a16="http://schemas.microsoft.com/office/drawing/2014/main" id="{B62CA9CF-64F0-46E0-A93B-C9E9D93FBE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22" name="Shape 3" hidden="1">
          <a:extLst>
            <a:ext uri="{FF2B5EF4-FFF2-40B4-BE49-F238E27FC236}">
              <a16:creationId xmlns:a16="http://schemas.microsoft.com/office/drawing/2014/main" id="{669214B5-4C8C-437F-AB7C-8390C972D2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23" name="Shape 3" hidden="1">
          <a:extLst>
            <a:ext uri="{FF2B5EF4-FFF2-40B4-BE49-F238E27FC236}">
              <a16:creationId xmlns:a16="http://schemas.microsoft.com/office/drawing/2014/main" id="{07BC2229-77BA-4A0E-BDD7-0B91F043E7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24" name="Shape 3" hidden="1">
          <a:extLst>
            <a:ext uri="{FF2B5EF4-FFF2-40B4-BE49-F238E27FC236}">
              <a16:creationId xmlns:a16="http://schemas.microsoft.com/office/drawing/2014/main" id="{71816947-1C36-4C89-9B80-65986DD1B8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25" name="Shape 3" hidden="1">
          <a:extLst>
            <a:ext uri="{FF2B5EF4-FFF2-40B4-BE49-F238E27FC236}">
              <a16:creationId xmlns:a16="http://schemas.microsoft.com/office/drawing/2014/main" id="{1AFFD22A-1E29-42CE-9FB4-95AEA6705A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26" name="Shape 3" hidden="1">
          <a:extLst>
            <a:ext uri="{FF2B5EF4-FFF2-40B4-BE49-F238E27FC236}">
              <a16:creationId xmlns:a16="http://schemas.microsoft.com/office/drawing/2014/main" id="{8694F61B-D382-4178-8D21-B4F86A8571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27" name="Shape 3" hidden="1">
          <a:extLst>
            <a:ext uri="{FF2B5EF4-FFF2-40B4-BE49-F238E27FC236}">
              <a16:creationId xmlns:a16="http://schemas.microsoft.com/office/drawing/2014/main" id="{1042291E-3568-427B-8355-C12D686590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28" name="Shape 3" hidden="1">
          <a:extLst>
            <a:ext uri="{FF2B5EF4-FFF2-40B4-BE49-F238E27FC236}">
              <a16:creationId xmlns:a16="http://schemas.microsoft.com/office/drawing/2014/main" id="{8B4FEA69-3AA0-4FC6-9592-74E1B5212B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29" name="Shape 3" hidden="1">
          <a:extLst>
            <a:ext uri="{FF2B5EF4-FFF2-40B4-BE49-F238E27FC236}">
              <a16:creationId xmlns:a16="http://schemas.microsoft.com/office/drawing/2014/main" id="{8D68515A-4F7F-4065-B739-29BA9235AA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30" name="Shape 3" hidden="1">
          <a:extLst>
            <a:ext uri="{FF2B5EF4-FFF2-40B4-BE49-F238E27FC236}">
              <a16:creationId xmlns:a16="http://schemas.microsoft.com/office/drawing/2014/main" id="{ED53EF38-694D-44DC-B42C-FA6A7A7671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31" name="Shape 3" hidden="1">
          <a:extLst>
            <a:ext uri="{FF2B5EF4-FFF2-40B4-BE49-F238E27FC236}">
              <a16:creationId xmlns:a16="http://schemas.microsoft.com/office/drawing/2014/main" id="{77590C2D-DEAA-4FBA-B497-F9B05F85DA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32" name="Shape 3" hidden="1">
          <a:extLst>
            <a:ext uri="{FF2B5EF4-FFF2-40B4-BE49-F238E27FC236}">
              <a16:creationId xmlns:a16="http://schemas.microsoft.com/office/drawing/2014/main" id="{58C757D5-EB83-41C9-8E8F-6D010C51E0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33" name="Shape 3" hidden="1">
          <a:extLst>
            <a:ext uri="{FF2B5EF4-FFF2-40B4-BE49-F238E27FC236}">
              <a16:creationId xmlns:a16="http://schemas.microsoft.com/office/drawing/2014/main" id="{B13E07E2-DDB1-4328-9790-F06FEBBAC9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34" name="Shape 3" hidden="1">
          <a:extLst>
            <a:ext uri="{FF2B5EF4-FFF2-40B4-BE49-F238E27FC236}">
              <a16:creationId xmlns:a16="http://schemas.microsoft.com/office/drawing/2014/main" id="{35FADAE3-6573-46F6-8B59-DE81CA475D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35" name="Shape 3" hidden="1">
          <a:extLst>
            <a:ext uri="{FF2B5EF4-FFF2-40B4-BE49-F238E27FC236}">
              <a16:creationId xmlns:a16="http://schemas.microsoft.com/office/drawing/2014/main" id="{0598F4A0-64BF-4B3C-BA38-33D8161E71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36" name="Shape 3" hidden="1">
          <a:extLst>
            <a:ext uri="{FF2B5EF4-FFF2-40B4-BE49-F238E27FC236}">
              <a16:creationId xmlns:a16="http://schemas.microsoft.com/office/drawing/2014/main" id="{BC79CF30-418B-4BBA-B568-6C54265C17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37" name="Shape 3" hidden="1">
          <a:extLst>
            <a:ext uri="{FF2B5EF4-FFF2-40B4-BE49-F238E27FC236}">
              <a16:creationId xmlns:a16="http://schemas.microsoft.com/office/drawing/2014/main" id="{02CCFF2A-B1EC-4B6B-978B-6018420210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38" name="Shape 3" hidden="1">
          <a:extLst>
            <a:ext uri="{FF2B5EF4-FFF2-40B4-BE49-F238E27FC236}">
              <a16:creationId xmlns:a16="http://schemas.microsoft.com/office/drawing/2014/main" id="{FB29235D-4144-493A-9180-757C27DE7A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39" name="Shape 3" hidden="1">
          <a:extLst>
            <a:ext uri="{FF2B5EF4-FFF2-40B4-BE49-F238E27FC236}">
              <a16:creationId xmlns:a16="http://schemas.microsoft.com/office/drawing/2014/main" id="{D1F9DF60-3888-4A3F-A8D7-F9F093413D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40" name="Shape 3" hidden="1">
          <a:extLst>
            <a:ext uri="{FF2B5EF4-FFF2-40B4-BE49-F238E27FC236}">
              <a16:creationId xmlns:a16="http://schemas.microsoft.com/office/drawing/2014/main" id="{C9BC191B-432D-4FA9-B4B5-2647746426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41" name="Shape 3" hidden="1">
          <a:extLst>
            <a:ext uri="{FF2B5EF4-FFF2-40B4-BE49-F238E27FC236}">
              <a16:creationId xmlns:a16="http://schemas.microsoft.com/office/drawing/2014/main" id="{CC39E2B5-D52E-407D-BFBC-CEE3BCAD4B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42" name="Shape 3" hidden="1">
          <a:extLst>
            <a:ext uri="{FF2B5EF4-FFF2-40B4-BE49-F238E27FC236}">
              <a16:creationId xmlns:a16="http://schemas.microsoft.com/office/drawing/2014/main" id="{A318F70D-8AB6-4BFE-9E39-3A70243064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43" name="Shape 3" hidden="1">
          <a:extLst>
            <a:ext uri="{FF2B5EF4-FFF2-40B4-BE49-F238E27FC236}">
              <a16:creationId xmlns:a16="http://schemas.microsoft.com/office/drawing/2014/main" id="{E0E25AAB-435C-4F76-9B6B-A0AE2622C7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44" name="Shape 3" hidden="1">
          <a:extLst>
            <a:ext uri="{FF2B5EF4-FFF2-40B4-BE49-F238E27FC236}">
              <a16:creationId xmlns:a16="http://schemas.microsoft.com/office/drawing/2014/main" id="{F9BEA9C3-3999-4E07-9FD6-5979F62CB7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45" name="Shape 3" hidden="1">
          <a:extLst>
            <a:ext uri="{FF2B5EF4-FFF2-40B4-BE49-F238E27FC236}">
              <a16:creationId xmlns:a16="http://schemas.microsoft.com/office/drawing/2014/main" id="{D0883CC1-6621-4699-B63A-CC82B1D1D8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46" name="Shape 3" hidden="1">
          <a:extLst>
            <a:ext uri="{FF2B5EF4-FFF2-40B4-BE49-F238E27FC236}">
              <a16:creationId xmlns:a16="http://schemas.microsoft.com/office/drawing/2014/main" id="{E0DCFB60-A9A1-430F-9098-E2C2605A62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47" name="Shape 3" hidden="1">
          <a:extLst>
            <a:ext uri="{FF2B5EF4-FFF2-40B4-BE49-F238E27FC236}">
              <a16:creationId xmlns:a16="http://schemas.microsoft.com/office/drawing/2014/main" id="{824F1671-1EDA-48CD-B2D0-08A159AEC8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48" name="Shape 3" hidden="1">
          <a:extLst>
            <a:ext uri="{FF2B5EF4-FFF2-40B4-BE49-F238E27FC236}">
              <a16:creationId xmlns:a16="http://schemas.microsoft.com/office/drawing/2014/main" id="{14C8AB0B-1B49-403C-B84B-F9B8FD22D4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49" name="Shape 3" hidden="1">
          <a:extLst>
            <a:ext uri="{FF2B5EF4-FFF2-40B4-BE49-F238E27FC236}">
              <a16:creationId xmlns:a16="http://schemas.microsoft.com/office/drawing/2014/main" id="{5C67342C-E978-44A7-8B1F-D9E58E7F79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50" name="Shape 3" hidden="1">
          <a:extLst>
            <a:ext uri="{FF2B5EF4-FFF2-40B4-BE49-F238E27FC236}">
              <a16:creationId xmlns:a16="http://schemas.microsoft.com/office/drawing/2014/main" id="{9BC07372-3E15-4350-AF08-5435593872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51" name="Shape 3" hidden="1">
          <a:extLst>
            <a:ext uri="{FF2B5EF4-FFF2-40B4-BE49-F238E27FC236}">
              <a16:creationId xmlns:a16="http://schemas.microsoft.com/office/drawing/2014/main" id="{F7D4129F-A5E3-4842-ABD5-9BF172D753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52" name="Shape 3" hidden="1">
          <a:extLst>
            <a:ext uri="{FF2B5EF4-FFF2-40B4-BE49-F238E27FC236}">
              <a16:creationId xmlns:a16="http://schemas.microsoft.com/office/drawing/2014/main" id="{E631A62A-F35E-44D0-A352-1189BEDBA0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53" name="Shape 3" hidden="1">
          <a:extLst>
            <a:ext uri="{FF2B5EF4-FFF2-40B4-BE49-F238E27FC236}">
              <a16:creationId xmlns:a16="http://schemas.microsoft.com/office/drawing/2014/main" id="{310B0518-D8CD-4568-9F09-DC33298AC6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54" name="Shape 3" hidden="1">
          <a:extLst>
            <a:ext uri="{FF2B5EF4-FFF2-40B4-BE49-F238E27FC236}">
              <a16:creationId xmlns:a16="http://schemas.microsoft.com/office/drawing/2014/main" id="{79B9734D-64E1-4974-9BC3-69FBC94D84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55" name="Shape 3" hidden="1">
          <a:extLst>
            <a:ext uri="{FF2B5EF4-FFF2-40B4-BE49-F238E27FC236}">
              <a16:creationId xmlns:a16="http://schemas.microsoft.com/office/drawing/2014/main" id="{A9062D65-1AB8-4D5D-A56C-4D88C52171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56" name="Shape 3" hidden="1">
          <a:extLst>
            <a:ext uri="{FF2B5EF4-FFF2-40B4-BE49-F238E27FC236}">
              <a16:creationId xmlns:a16="http://schemas.microsoft.com/office/drawing/2014/main" id="{BDEBC0D5-CF64-409A-B33F-3FF2A1A46E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57" name="Shape 3" hidden="1">
          <a:extLst>
            <a:ext uri="{FF2B5EF4-FFF2-40B4-BE49-F238E27FC236}">
              <a16:creationId xmlns:a16="http://schemas.microsoft.com/office/drawing/2014/main" id="{93AA5C6F-9FBF-4410-AD36-FF570081FD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58" name="Shape 3" hidden="1">
          <a:extLst>
            <a:ext uri="{FF2B5EF4-FFF2-40B4-BE49-F238E27FC236}">
              <a16:creationId xmlns:a16="http://schemas.microsoft.com/office/drawing/2014/main" id="{E9D59A0C-738D-4E7D-B238-3AF8D40EC4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59" name="Shape 3" hidden="1">
          <a:extLst>
            <a:ext uri="{FF2B5EF4-FFF2-40B4-BE49-F238E27FC236}">
              <a16:creationId xmlns:a16="http://schemas.microsoft.com/office/drawing/2014/main" id="{2D3FB2BC-3070-4AA0-8BDA-4FDC62F094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60" name="Shape 3" hidden="1">
          <a:extLst>
            <a:ext uri="{FF2B5EF4-FFF2-40B4-BE49-F238E27FC236}">
              <a16:creationId xmlns:a16="http://schemas.microsoft.com/office/drawing/2014/main" id="{14F1AA16-1B2B-4463-8FBC-FF1F4B0EDE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61" name="Shape 3" hidden="1">
          <a:extLst>
            <a:ext uri="{FF2B5EF4-FFF2-40B4-BE49-F238E27FC236}">
              <a16:creationId xmlns:a16="http://schemas.microsoft.com/office/drawing/2014/main" id="{23385421-8810-4A25-83B6-B96ECC5417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62" name="Shape 3" hidden="1">
          <a:extLst>
            <a:ext uri="{FF2B5EF4-FFF2-40B4-BE49-F238E27FC236}">
              <a16:creationId xmlns:a16="http://schemas.microsoft.com/office/drawing/2014/main" id="{274E2C08-476B-4A2E-BBB6-846F1E5998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63" name="Shape 3" hidden="1">
          <a:extLst>
            <a:ext uri="{FF2B5EF4-FFF2-40B4-BE49-F238E27FC236}">
              <a16:creationId xmlns:a16="http://schemas.microsoft.com/office/drawing/2014/main" id="{0151B507-4530-4657-998E-6F69D0111D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64" name="Shape 3" hidden="1">
          <a:extLst>
            <a:ext uri="{FF2B5EF4-FFF2-40B4-BE49-F238E27FC236}">
              <a16:creationId xmlns:a16="http://schemas.microsoft.com/office/drawing/2014/main" id="{85AD3556-823C-4203-9331-95248768DC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65" name="Shape 3" hidden="1">
          <a:extLst>
            <a:ext uri="{FF2B5EF4-FFF2-40B4-BE49-F238E27FC236}">
              <a16:creationId xmlns:a16="http://schemas.microsoft.com/office/drawing/2014/main" id="{497D72ED-9C18-424B-8FCC-A4E0A12264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66" name="Shape 3" hidden="1">
          <a:extLst>
            <a:ext uri="{FF2B5EF4-FFF2-40B4-BE49-F238E27FC236}">
              <a16:creationId xmlns:a16="http://schemas.microsoft.com/office/drawing/2014/main" id="{8C3DF5C1-7C6A-4E72-9230-A0CD5C85E2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67" name="Shape 3" hidden="1">
          <a:extLst>
            <a:ext uri="{FF2B5EF4-FFF2-40B4-BE49-F238E27FC236}">
              <a16:creationId xmlns:a16="http://schemas.microsoft.com/office/drawing/2014/main" id="{0CDE2F3F-8FE2-49E8-82FA-38DA2BBDF6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68" name="Shape 3" hidden="1">
          <a:extLst>
            <a:ext uri="{FF2B5EF4-FFF2-40B4-BE49-F238E27FC236}">
              <a16:creationId xmlns:a16="http://schemas.microsoft.com/office/drawing/2014/main" id="{06E58651-F4FF-4C92-A941-66905405D8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69" name="Shape 3" hidden="1">
          <a:extLst>
            <a:ext uri="{FF2B5EF4-FFF2-40B4-BE49-F238E27FC236}">
              <a16:creationId xmlns:a16="http://schemas.microsoft.com/office/drawing/2014/main" id="{2B6381CA-E909-400B-AB07-033D048233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70" name="Shape 3" hidden="1">
          <a:extLst>
            <a:ext uri="{FF2B5EF4-FFF2-40B4-BE49-F238E27FC236}">
              <a16:creationId xmlns:a16="http://schemas.microsoft.com/office/drawing/2014/main" id="{7688D6F3-0E4D-49DB-A486-A589B08A8E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71" name="Shape 3" hidden="1">
          <a:extLst>
            <a:ext uri="{FF2B5EF4-FFF2-40B4-BE49-F238E27FC236}">
              <a16:creationId xmlns:a16="http://schemas.microsoft.com/office/drawing/2014/main" id="{98C51E48-BB20-4A6D-9E31-3E4A6EBE2F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72" name="Shape 3" hidden="1">
          <a:extLst>
            <a:ext uri="{FF2B5EF4-FFF2-40B4-BE49-F238E27FC236}">
              <a16:creationId xmlns:a16="http://schemas.microsoft.com/office/drawing/2014/main" id="{55A899A3-5D2B-43A3-9739-FC49F9CF1B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73" name="Shape 3" hidden="1">
          <a:extLst>
            <a:ext uri="{FF2B5EF4-FFF2-40B4-BE49-F238E27FC236}">
              <a16:creationId xmlns:a16="http://schemas.microsoft.com/office/drawing/2014/main" id="{027C07AA-FD2A-4F59-8E1C-1822368EB3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74" name="Shape 3" hidden="1">
          <a:extLst>
            <a:ext uri="{FF2B5EF4-FFF2-40B4-BE49-F238E27FC236}">
              <a16:creationId xmlns:a16="http://schemas.microsoft.com/office/drawing/2014/main" id="{5980EA1E-8155-4305-B03E-B7D3FF4948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75" name="Shape 3" hidden="1">
          <a:extLst>
            <a:ext uri="{FF2B5EF4-FFF2-40B4-BE49-F238E27FC236}">
              <a16:creationId xmlns:a16="http://schemas.microsoft.com/office/drawing/2014/main" id="{FFC59965-1D01-4DE2-A4ED-701E124F7A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76" name="Shape 3" hidden="1">
          <a:extLst>
            <a:ext uri="{FF2B5EF4-FFF2-40B4-BE49-F238E27FC236}">
              <a16:creationId xmlns:a16="http://schemas.microsoft.com/office/drawing/2014/main" id="{F6FDC71D-3A5A-4765-9EE1-64FE6B3F2A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77" name="Shape 3" hidden="1">
          <a:extLst>
            <a:ext uri="{FF2B5EF4-FFF2-40B4-BE49-F238E27FC236}">
              <a16:creationId xmlns:a16="http://schemas.microsoft.com/office/drawing/2014/main" id="{32806691-221F-4B51-B0BE-2D5ED883A7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78" name="Shape 3" hidden="1">
          <a:extLst>
            <a:ext uri="{FF2B5EF4-FFF2-40B4-BE49-F238E27FC236}">
              <a16:creationId xmlns:a16="http://schemas.microsoft.com/office/drawing/2014/main" id="{CD64A24E-D943-4055-A4F6-514492952A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79" name="Shape 3" hidden="1">
          <a:extLst>
            <a:ext uri="{FF2B5EF4-FFF2-40B4-BE49-F238E27FC236}">
              <a16:creationId xmlns:a16="http://schemas.microsoft.com/office/drawing/2014/main" id="{A3DE9916-27EE-49B2-8A1A-12D49C93F1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80" name="Shape 3" hidden="1">
          <a:extLst>
            <a:ext uri="{FF2B5EF4-FFF2-40B4-BE49-F238E27FC236}">
              <a16:creationId xmlns:a16="http://schemas.microsoft.com/office/drawing/2014/main" id="{00D3B2EE-402E-4259-9331-DE50FB9DFA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81" name="Shape 3" hidden="1">
          <a:extLst>
            <a:ext uri="{FF2B5EF4-FFF2-40B4-BE49-F238E27FC236}">
              <a16:creationId xmlns:a16="http://schemas.microsoft.com/office/drawing/2014/main" id="{95F5B803-E197-4F6E-A3EC-81D7AA6980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82" name="Shape 3" hidden="1">
          <a:extLst>
            <a:ext uri="{FF2B5EF4-FFF2-40B4-BE49-F238E27FC236}">
              <a16:creationId xmlns:a16="http://schemas.microsoft.com/office/drawing/2014/main" id="{F1454302-BF96-43CA-8552-39AFFB5C5F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83" name="Shape 3" hidden="1">
          <a:extLst>
            <a:ext uri="{FF2B5EF4-FFF2-40B4-BE49-F238E27FC236}">
              <a16:creationId xmlns:a16="http://schemas.microsoft.com/office/drawing/2014/main" id="{6CB65C01-6B28-4A35-859F-576120CDE0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84" name="Shape 3" hidden="1">
          <a:extLst>
            <a:ext uri="{FF2B5EF4-FFF2-40B4-BE49-F238E27FC236}">
              <a16:creationId xmlns:a16="http://schemas.microsoft.com/office/drawing/2014/main" id="{84919069-FC4E-4445-8FD2-8330E57598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85" name="Shape 3" hidden="1">
          <a:extLst>
            <a:ext uri="{FF2B5EF4-FFF2-40B4-BE49-F238E27FC236}">
              <a16:creationId xmlns:a16="http://schemas.microsoft.com/office/drawing/2014/main" id="{F608B4BC-B420-439F-8888-1D2D83105C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86" name="Shape 3" hidden="1">
          <a:extLst>
            <a:ext uri="{FF2B5EF4-FFF2-40B4-BE49-F238E27FC236}">
              <a16:creationId xmlns:a16="http://schemas.microsoft.com/office/drawing/2014/main" id="{7D574593-983C-4C2D-8B0B-ACB33206B1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87" name="Shape 3" hidden="1">
          <a:extLst>
            <a:ext uri="{FF2B5EF4-FFF2-40B4-BE49-F238E27FC236}">
              <a16:creationId xmlns:a16="http://schemas.microsoft.com/office/drawing/2014/main" id="{4F80C8FE-8F10-4C8A-ACDA-422F95EE73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88" name="Shape 3" hidden="1">
          <a:extLst>
            <a:ext uri="{FF2B5EF4-FFF2-40B4-BE49-F238E27FC236}">
              <a16:creationId xmlns:a16="http://schemas.microsoft.com/office/drawing/2014/main" id="{F994E2C7-D142-46CE-A64A-E39DF4DA2C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89" name="Shape 3" hidden="1">
          <a:extLst>
            <a:ext uri="{FF2B5EF4-FFF2-40B4-BE49-F238E27FC236}">
              <a16:creationId xmlns:a16="http://schemas.microsoft.com/office/drawing/2014/main" id="{CC9C5480-8C8F-4A94-A275-FEA258BAF8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90" name="Shape 3" hidden="1">
          <a:extLst>
            <a:ext uri="{FF2B5EF4-FFF2-40B4-BE49-F238E27FC236}">
              <a16:creationId xmlns:a16="http://schemas.microsoft.com/office/drawing/2014/main" id="{A1AAD68A-0553-48C6-8D88-7D8E0D04E4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91" name="Shape 3" hidden="1">
          <a:extLst>
            <a:ext uri="{FF2B5EF4-FFF2-40B4-BE49-F238E27FC236}">
              <a16:creationId xmlns:a16="http://schemas.microsoft.com/office/drawing/2014/main" id="{0464D168-011A-403C-A11E-8D1AFCC650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92" name="Shape 3" hidden="1">
          <a:extLst>
            <a:ext uri="{FF2B5EF4-FFF2-40B4-BE49-F238E27FC236}">
              <a16:creationId xmlns:a16="http://schemas.microsoft.com/office/drawing/2014/main" id="{034AD2D5-64E8-48B3-B78A-86542DFE87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93" name="Shape 3" hidden="1">
          <a:extLst>
            <a:ext uri="{FF2B5EF4-FFF2-40B4-BE49-F238E27FC236}">
              <a16:creationId xmlns:a16="http://schemas.microsoft.com/office/drawing/2014/main" id="{6C8733B9-36DE-4263-AF64-C85E3CF42D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94" name="Shape 3" hidden="1">
          <a:extLst>
            <a:ext uri="{FF2B5EF4-FFF2-40B4-BE49-F238E27FC236}">
              <a16:creationId xmlns:a16="http://schemas.microsoft.com/office/drawing/2014/main" id="{9ED970FC-B88A-4265-837A-B5C4802105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95" name="Shape 3" hidden="1">
          <a:extLst>
            <a:ext uri="{FF2B5EF4-FFF2-40B4-BE49-F238E27FC236}">
              <a16:creationId xmlns:a16="http://schemas.microsoft.com/office/drawing/2014/main" id="{EEDD3CF3-E2A5-4651-A9E3-3E75814FA0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96" name="Shape 3" hidden="1">
          <a:extLst>
            <a:ext uri="{FF2B5EF4-FFF2-40B4-BE49-F238E27FC236}">
              <a16:creationId xmlns:a16="http://schemas.microsoft.com/office/drawing/2014/main" id="{DE8AB3D4-5187-44F5-BE9F-89EC7EB847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97" name="Shape 3" hidden="1">
          <a:extLst>
            <a:ext uri="{FF2B5EF4-FFF2-40B4-BE49-F238E27FC236}">
              <a16:creationId xmlns:a16="http://schemas.microsoft.com/office/drawing/2014/main" id="{94736087-B922-4CD1-934F-A45668984C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98" name="Shape 3" hidden="1">
          <a:extLst>
            <a:ext uri="{FF2B5EF4-FFF2-40B4-BE49-F238E27FC236}">
              <a16:creationId xmlns:a16="http://schemas.microsoft.com/office/drawing/2014/main" id="{23EF965D-60F7-49CD-8FE2-61EA3662FA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99" name="Shape 3" hidden="1">
          <a:extLst>
            <a:ext uri="{FF2B5EF4-FFF2-40B4-BE49-F238E27FC236}">
              <a16:creationId xmlns:a16="http://schemas.microsoft.com/office/drawing/2014/main" id="{BDE6F2FB-141B-4C09-AEE4-D607D1B86B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00" name="Shape 3" hidden="1">
          <a:extLst>
            <a:ext uri="{FF2B5EF4-FFF2-40B4-BE49-F238E27FC236}">
              <a16:creationId xmlns:a16="http://schemas.microsoft.com/office/drawing/2014/main" id="{D85134E4-3AE8-4353-8C82-82F585E8B5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01" name="Shape 3" hidden="1">
          <a:extLst>
            <a:ext uri="{FF2B5EF4-FFF2-40B4-BE49-F238E27FC236}">
              <a16:creationId xmlns:a16="http://schemas.microsoft.com/office/drawing/2014/main" id="{394CF9DE-870E-49FE-A3D9-41A65621A3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02" name="Shape 3" hidden="1">
          <a:extLst>
            <a:ext uri="{FF2B5EF4-FFF2-40B4-BE49-F238E27FC236}">
              <a16:creationId xmlns:a16="http://schemas.microsoft.com/office/drawing/2014/main" id="{F5F54B67-427B-427A-A268-E930E49AD3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03" name="Shape 3" hidden="1">
          <a:extLst>
            <a:ext uri="{FF2B5EF4-FFF2-40B4-BE49-F238E27FC236}">
              <a16:creationId xmlns:a16="http://schemas.microsoft.com/office/drawing/2014/main" id="{49C05A27-6C2D-4952-8792-044BE4EF42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04" name="Shape 3" hidden="1">
          <a:extLst>
            <a:ext uri="{FF2B5EF4-FFF2-40B4-BE49-F238E27FC236}">
              <a16:creationId xmlns:a16="http://schemas.microsoft.com/office/drawing/2014/main" id="{2417EF09-11BA-4AE7-B466-00E923643E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05" name="Shape 3" hidden="1">
          <a:extLst>
            <a:ext uri="{FF2B5EF4-FFF2-40B4-BE49-F238E27FC236}">
              <a16:creationId xmlns:a16="http://schemas.microsoft.com/office/drawing/2014/main" id="{453F0C43-EB50-4C7C-A531-E55DDA9F95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06" name="Shape 3" hidden="1">
          <a:extLst>
            <a:ext uri="{FF2B5EF4-FFF2-40B4-BE49-F238E27FC236}">
              <a16:creationId xmlns:a16="http://schemas.microsoft.com/office/drawing/2014/main" id="{3544E918-FB7E-4C19-A02C-4EC1725F4C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07" name="Shape 3" hidden="1">
          <a:extLst>
            <a:ext uri="{FF2B5EF4-FFF2-40B4-BE49-F238E27FC236}">
              <a16:creationId xmlns:a16="http://schemas.microsoft.com/office/drawing/2014/main" id="{F2DAE0C2-782F-400E-81E3-E5ECF0011B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08" name="Shape 3" hidden="1">
          <a:extLst>
            <a:ext uri="{FF2B5EF4-FFF2-40B4-BE49-F238E27FC236}">
              <a16:creationId xmlns:a16="http://schemas.microsoft.com/office/drawing/2014/main" id="{44D4D874-2F8E-44EE-8197-666E226082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09" name="Shape 3" hidden="1">
          <a:extLst>
            <a:ext uri="{FF2B5EF4-FFF2-40B4-BE49-F238E27FC236}">
              <a16:creationId xmlns:a16="http://schemas.microsoft.com/office/drawing/2014/main" id="{C00C3C88-F08B-496F-9935-1FA099EE94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10" name="Shape 3" hidden="1">
          <a:extLst>
            <a:ext uri="{FF2B5EF4-FFF2-40B4-BE49-F238E27FC236}">
              <a16:creationId xmlns:a16="http://schemas.microsoft.com/office/drawing/2014/main" id="{EE0444F0-E5C8-449C-B41B-323BBBEE5E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11" name="Shape 3" hidden="1">
          <a:extLst>
            <a:ext uri="{FF2B5EF4-FFF2-40B4-BE49-F238E27FC236}">
              <a16:creationId xmlns:a16="http://schemas.microsoft.com/office/drawing/2014/main" id="{31614FF1-7C7B-4985-B0CE-58A18607EA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12" name="Shape 3" hidden="1">
          <a:extLst>
            <a:ext uri="{FF2B5EF4-FFF2-40B4-BE49-F238E27FC236}">
              <a16:creationId xmlns:a16="http://schemas.microsoft.com/office/drawing/2014/main" id="{119B4146-B418-4573-A235-A369D4A110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13" name="Shape 3" hidden="1">
          <a:extLst>
            <a:ext uri="{FF2B5EF4-FFF2-40B4-BE49-F238E27FC236}">
              <a16:creationId xmlns:a16="http://schemas.microsoft.com/office/drawing/2014/main" id="{F1C54801-2A63-4185-A988-2FDFC9D68E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14" name="Shape 3" hidden="1">
          <a:extLst>
            <a:ext uri="{FF2B5EF4-FFF2-40B4-BE49-F238E27FC236}">
              <a16:creationId xmlns:a16="http://schemas.microsoft.com/office/drawing/2014/main" id="{E5ECE818-6D55-4EA5-ADC3-CA18343199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15" name="Shape 3" hidden="1">
          <a:extLst>
            <a:ext uri="{FF2B5EF4-FFF2-40B4-BE49-F238E27FC236}">
              <a16:creationId xmlns:a16="http://schemas.microsoft.com/office/drawing/2014/main" id="{82222430-49CB-410F-A760-81D4C91B01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16" name="Shape 3" hidden="1">
          <a:extLst>
            <a:ext uri="{FF2B5EF4-FFF2-40B4-BE49-F238E27FC236}">
              <a16:creationId xmlns:a16="http://schemas.microsoft.com/office/drawing/2014/main" id="{64438F09-D6B9-4A88-AF8D-A8DE00F766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17" name="Shape 3" hidden="1">
          <a:extLst>
            <a:ext uri="{FF2B5EF4-FFF2-40B4-BE49-F238E27FC236}">
              <a16:creationId xmlns:a16="http://schemas.microsoft.com/office/drawing/2014/main" id="{1092C854-8AD7-4C10-95EE-8CE9406F93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18" name="Shape 3" hidden="1">
          <a:extLst>
            <a:ext uri="{FF2B5EF4-FFF2-40B4-BE49-F238E27FC236}">
              <a16:creationId xmlns:a16="http://schemas.microsoft.com/office/drawing/2014/main" id="{FEE9C397-3D12-42F9-BDAF-71AC90AE5E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19" name="Shape 3" hidden="1">
          <a:extLst>
            <a:ext uri="{FF2B5EF4-FFF2-40B4-BE49-F238E27FC236}">
              <a16:creationId xmlns:a16="http://schemas.microsoft.com/office/drawing/2014/main" id="{47B8396C-40E2-4802-ACA4-A74820248F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20" name="Shape 3" hidden="1">
          <a:extLst>
            <a:ext uri="{FF2B5EF4-FFF2-40B4-BE49-F238E27FC236}">
              <a16:creationId xmlns:a16="http://schemas.microsoft.com/office/drawing/2014/main" id="{88501EC2-F76D-4E80-BECE-46946BE641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21" name="Shape 3" hidden="1">
          <a:extLst>
            <a:ext uri="{FF2B5EF4-FFF2-40B4-BE49-F238E27FC236}">
              <a16:creationId xmlns:a16="http://schemas.microsoft.com/office/drawing/2014/main" id="{D9E55E5C-31E5-4BCE-B37A-5036AC55A8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22" name="Shape 3" hidden="1">
          <a:extLst>
            <a:ext uri="{FF2B5EF4-FFF2-40B4-BE49-F238E27FC236}">
              <a16:creationId xmlns:a16="http://schemas.microsoft.com/office/drawing/2014/main" id="{6F4EB09D-39BA-457F-9118-6E54119D71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23" name="Shape 3" hidden="1">
          <a:extLst>
            <a:ext uri="{FF2B5EF4-FFF2-40B4-BE49-F238E27FC236}">
              <a16:creationId xmlns:a16="http://schemas.microsoft.com/office/drawing/2014/main" id="{BBA27A11-76E1-4735-92F7-4A6CBA796D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24" name="Shape 3" hidden="1">
          <a:extLst>
            <a:ext uri="{FF2B5EF4-FFF2-40B4-BE49-F238E27FC236}">
              <a16:creationId xmlns:a16="http://schemas.microsoft.com/office/drawing/2014/main" id="{48B60CAA-04A9-48D3-8C95-9C2D17F5D7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25" name="Shape 3" hidden="1">
          <a:extLst>
            <a:ext uri="{FF2B5EF4-FFF2-40B4-BE49-F238E27FC236}">
              <a16:creationId xmlns:a16="http://schemas.microsoft.com/office/drawing/2014/main" id="{42CA4B20-208D-42ED-8471-EA08B6D405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26" name="Shape 3" hidden="1">
          <a:extLst>
            <a:ext uri="{FF2B5EF4-FFF2-40B4-BE49-F238E27FC236}">
              <a16:creationId xmlns:a16="http://schemas.microsoft.com/office/drawing/2014/main" id="{FA6F2F14-B6C1-41EA-B97F-E32E45F5FF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27" name="Shape 3" hidden="1">
          <a:extLst>
            <a:ext uri="{FF2B5EF4-FFF2-40B4-BE49-F238E27FC236}">
              <a16:creationId xmlns:a16="http://schemas.microsoft.com/office/drawing/2014/main" id="{BD0DD424-600D-4A27-B72E-EFFCFF5C06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28" name="Shape 3" hidden="1">
          <a:extLst>
            <a:ext uri="{FF2B5EF4-FFF2-40B4-BE49-F238E27FC236}">
              <a16:creationId xmlns:a16="http://schemas.microsoft.com/office/drawing/2014/main" id="{F749FC12-71A2-4BD5-ADB7-ACC06334B8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29" name="Shape 3" hidden="1">
          <a:extLst>
            <a:ext uri="{FF2B5EF4-FFF2-40B4-BE49-F238E27FC236}">
              <a16:creationId xmlns:a16="http://schemas.microsoft.com/office/drawing/2014/main" id="{EEC2A093-0905-47CE-B76B-790A720324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30" name="Shape 3" hidden="1">
          <a:extLst>
            <a:ext uri="{FF2B5EF4-FFF2-40B4-BE49-F238E27FC236}">
              <a16:creationId xmlns:a16="http://schemas.microsoft.com/office/drawing/2014/main" id="{F1397045-DD9A-402A-8772-8F8DC96A22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31" name="Shape 3" hidden="1">
          <a:extLst>
            <a:ext uri="{FF2B5EF4-FFF2-40B4-BE49-F238E27FC236}">
              <a16:creationId xmlns:a16="http://schemas.microsoft.com/office/drawing/2014/main" id="{02F88FDE-0623-4A51-907E-A9611221F7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32" name="Shape 3" hidden="1">
          <a:extLst>
            <a:ext uri="{FF2B5EF4-FFF2-40B4-BE49-F238E27FC236}">
              <a16:creationId xmlns:a16="http://schemas.microsoft.com/office/drawing/2014/main" id="{6D15E27A-CBD0-477F-A49F-BB0494E8E8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33" name="Shape 3" hidden="1">
          <a:extLst>
            <a:ext uri="{FF2B5EF4-FFF2-40B4-BE49-F238E27FC236}">
              <a16:creationId xmlns:a16="http://schemas.microsoft.com/office/drawing/2014/main" id="{3755F53A-F154-43E5-8F6E-6E264A5E72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34" name="Shape 3" hidden="1">
          <a:extLst>
            <a:ext uri="{FF2B5EF4-FFF2-40B4-BE49-F238E27FC236}">
              <a16:creationId xmlns:a16="http://schemas.microsoft.com/office/drawing/2014/main" id="{2366B18F-295A-4F1A-8790-0EF01D1895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35" name="Shape 3" hidden="1">
          <a:extLst>
            <a:ext uri="{FF2B5EF4-FFF2-40B4-BE49-F238E27FC236}">
              <a16:creationId xmlns:a16="http://schemas.microsoft.com/office/drawing/2014/main" id="{1F350A64-24CF-40E5-951B-07E5943405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36" name="Shape 3" hidden="1">
          <a:extLst>
            <a:ext uri="{FF2B5EF4-FFF2-40B4-BE49-F238E27FC236}">
              <a16:creationId xmlns:a16="http://schemas.microsoft.com/office/drawing/2014/main" id="{F8BB24E1-988D-4EDF-BF1D-F0E571A88E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37" name="Shape 3" hidden="1">
          <a:extLst>
            <a:ext uri="{FF2B5EF4-FFF2-40B4-BE49-F238E27FC236}">
              <a16:creationId xmlns:a16="http://schemas.microsoft.com/office/drawing/2014/main" id="{C1E686C4-E704-4897-A621-63F0DABF4C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38" name="Shape 3" hidden="1">
          <a:extLst>
            <a:ext uri="{FF2B5EF4-FFF2-40B4-BE49-F238E27FC236}">
              <a16:creationId xmlns:a16="http://schemas.microsoft.com/office/drawing/2014/main" id="{FCAE6E76-E583-4180-AD12-314C01B45B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39" name="Shape 3" hidden="1">
          <a:extLst>
            <a:ext uri="{FF2B5EF4-FFF2-40B4-BE49-F238E27FC236}">
              <a16:creationId xmlns:a16="http://schemas.microsoft.com/office/drawing/2014/main" id="{6DFEE393-5194-4E08-A4A0-34520370AA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40" name="Shape 3" hidden="1">
          <a:extLst>
            <a:ext uri="{FF2B5EF4-FFF2-40B4-BE49-F238E27FC236}">
              <a16:creationId xmlns:a16="http://schemas.microsoft.com/office/drawing/2014/main" id="{86D22A7E-A3D2-442A-90C5-C3DF468299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41" name="Shape 3" hidden="1">
          <a:extLst>
            <a:ext uri="{FF2B5EF4-FFF2-40B4-BE49-F238E27FC236}">
              <a16:creationId xmlns:a16="http://schemas.microsoft.com/office/drawing/2014/main" id="{6D98982F-830B-4364-A99F-67E4CE84B7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42" name="Shape 3" hidden="1">
          <a:extLst>
            <a:ext uri="{FF2B5EF4-FFF2-40B4-BE49-F238E27FC236}">
              <a16:creationId xmlns:a16="http://schemas.microsoft.com/office/drawing/2014/main" id="{F6333CD4-158D-4FEA-BE26-9F5A4B1BF6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43" name="Shape 3" hidden="1">
          <a:extLst>
            <a:ext uri="{FF2B5EF4-FFF2-40B4-BE49-F238E27FC236}">
              <a16:creationId xmlns:a16="http://schemas.microsoft.com/office/drawing/2014/main" id="{9BE0A1A2-D684-4242-8D66-D12D724C79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44" name="Shape 3" hidden="1">
          <a:extLst>
            <a:ext uri="{FF2B5EF4-FFF2-40B4-BE49-F238E27FC236}">
              <a16:creationId xmlns:a16="http://schemas.microsoft.com/office/drawing/2014/main" id="{48330BF8-14F4-4821-B363-2DA0FBCD4B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45" name="Shape 3" hidden="1">
          <a:extLst>
            <a:ext uri="{FF2B5EF4-FFF2-40B4-BE49-F238E27FC236}">
              <a16:creationId xmlns:a16="http://schemas.microsoft.com/office/drawing/2014/main" id="{E92C0992-4973-49EC-82D9-A7E25CF5DB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46" name="Shape 3" hidden="1">
          <a:extLst>
            <a:ext uri="{FF2B5EF4-FFF2-40B4-BE49-F238E27FC236}">
              <a16:creationId xmlns:a16="http://schemas.microsoft.com/office/drawing/2014/main" id="{689ABE81-4198-4DCC-81B7-BB213D27B3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47" name="Shape 3" hidden="1">
          <a:extLst>
            <a:ext uri="{FF2B5EF4-FFF2-40B4-BE49-F238E27FC236}">
              <a16:creationId xmlns:a16="http://schemas.microsoft.com/office/drawing/2014/main" id="{3F839795-1148-44C6-BFCD-F4CF888C21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48" name="Shape 3" hidden="1">
          <a:extLst>
            <a:ext uri="{FF2B5EF4-FFF2-40B4-BE49-F238E27FC236}">
              <a16:creationId xmlns:a16="http://schemas.microsoft.com/office/drawing/2014/main" id="{0B24A7EE-63FE-4562-A839-D2346DC3C2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49" name="Shape 3" hidden="1">
          <a:extLst>
            <a:ext uri="{FF2B5EF4-FFF2-40B4-BE49-F238E27FC236}">
              <a16:creationId xmlns:a16="http://schemas.microsoft.com/office/drawing/2014/main" id="{221D4A0C-F071-4040-9F20-2BB112D2C2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50" name="Shape 3" hidden="1">
          <a:extLst>
            <a:ext uri="{FF2B5EF4-FFF2-40B4-BE49-F238E27FC236}">
              <a16:creationId xmlns:a16="http://schemas.microsoft.com/office/drawing/2014/main" id="{BF1EA99F-5613-4DE5-B9F7-92A9950661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51" name="Shape 3" hidden="1">
          <a:extLst>
            <a:ext uri="{FF2B5EF4-FFF2-40B4-BE49-F238E27FC236}">
              <a16:creationId xmlns:a16="http://schemas.microsoft.com/office/drawing/2014/main" id="{C72CB9A5-730D-47EE-8FE4-0BEA12CF1A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52" name="Shape 3" hidden="1">
          <a:extLst>
            <a:ext uri="{FF2B5EF4-FFF2-40B4-BE49-F238E27FC236}">
              <a16:creationId xmlns:a16="http://schemas.microsoft.com/office/drawing/2014/main" id="{3403AAD6-8E4B-4987-9A1C-D865CE97CD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53" name="Shape 3" hidden="1">
          <a:extLst>
            <a:ext uri="{FF2B5EF4-FFF2-40B4-BE49-F238E27FC236}">
              <a16:creationId xmlns:a16="http://schemas.microsoft.com/office/drawing/2014/main" id="{1070692A-FE92-4D14-9001-6CC96B38D4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54" name="Shape 3" hidden="1">
          <a:extLst>
            <a:ext uri="{FF2B5EF4-FFF2-40B4-BE49-F238E27FC236}">
              <a16:creationId xmlns:a16="http://schemas.microsoft.com/office/drawing/2014/main" id="{56DBBE85-C326-4CBA-AD80-884304D656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55" name="Shape 3" hidden="1">
          <a:extLst>
            <a:ext uri="{FF2B5EF4-FFF2-40B4-BE49-F238E27FC236}">
              <a16:creationId xmlns:a16="http://schemas.microsoft.com/office/drawing/2014/main" id="{97C797B4-2499-486B-A3F1-5B4E739B48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56" name="Shape 3" hidden="1">
          <a:extLst>
            <a:ext uri="{FF2B5EF4-FFF2-40B4-BE49-F238E27FC236}">
              <a16:creationId xmlns:a16="http://schemas.microsoft.com/office/drawing/2014/main" id="{1D82C32A-B551-4A71-B5CE-14AF0C4900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57" name="Shape 3" hidden="1">
          <a:extLst>
            <a:ext uri="{FF2B5EF4-FFF2-40B4-BE49-F238E27FC236}">
              <a16:creationId xmlns:a16="http://schemas.microsoft.com/office/drawing/2014/main" id="{02148B0D-832F-4AD9-A79E-5FDAEC4FBC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58" name="Shape 3" hidden="1">
          <a:extLst>
            <a:ext uri="{FF2B5EF4-FFF2-40B4-BE49-F238E27FC236}">
              <a16:creationId xmlns:a16="http://schemas.microsoft.com/office/drawing/2014/main" id="{789DB845-C40B-43E6-BF37-A2576C93BD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59" name="Shape 3" hidden="1">
          <a:extLst>
            <a:ext uri="{FF2B5EF4-FFF2-40B4-BE49-F238E27FC236}">
              <a16:creationId xmlns:a16="http://schemas.microsoft.com/office/drawing/2014/main" id="{6BB5F56F-A4AB-459D-B45C-AAB18B8913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60" name="Shape 3" hidden="1">
          <a:extLst>
            <a:ext uri="{FF2B5EF4-FFF2-40B4-BE49-F238E27FC236}">
              <a16:creationId xmlns:a16="http://schemas.microsoft.com/office/drawing/2014/main" id="{5580A7CB-7BD8-4840-B997-4DC6CBD48B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61" name="Shape 3" hidden="1">
          <a:extLst>
            <a:ext uri="{FF2B5EF4-FFF2-40B4-BE49-F238E27FC236}">
              <a16:creationId xmlns:a16="http://schemas.microsoft.com/office/drawing/2014/main" id="{BBEC4EAF-B5AE-464C-AC0D-535FFAE015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62" name="Shape 3" hidden="1">
          <a:extLst>
            <a:ext uri="{FF2B5EF4-FFF2-40B4-BE49-F238E27FC236}">
              <a16:creationId xmlns:a16="http://schemas.microsoft.com/office/drawing/2014/main" id="{3DFB4210-5EB1-4A2F-BEE7-BCF124DBFA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63" name="Shape 3" hidden="1">
          <a:extLst>
            <a:ext uri="{FF2B5EF4-FFF2-40B4-BE49-F238E27FC236}">
              <a16:creationId xmlns:a16="http://schemas.microsoft.com/office/drawing/2014/main" id="{AF29D423-9313-44EC-ACB2-48B51863B7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64" name="Shape 3" hidden="1">
          <a:extLst>
            <a:ext uri="{FF2B5EF4-FFF2-40B4-BE49-F238E27FC236}">
              <a16:creationId xmlns:a16="http://schemas.microsoft.com/office/drawing/2014/main" id="{6279C2B1-7CBC-4CE7-B1E2-A0CA3A7594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65" name="Shape 3" hidden="1">
          <a:extLst>
            <a:ext uri="{FF2B5EF4-FFF2-40B4-BE49-F238E27FC236}">
              <a16:creationId xmlns:a16="http://schemas.microsoft.com/office/drawing/2014/main" id="{5CB9F181-CA74-4DEF-9627-1C23C7B169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66" name="Shape 3" hidden="1">
          <a:extLst>
            <a:ext uri="{FF2B5EF4-FFF2-40B4-BE49-F238E27FC236}">
              <a16:creationId xmlns:a16="http://schemas.microsoft.com/office/drawing/2014/main" id="{48DEC1A3-D19F-44AE-B09A-DE795881C6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67" name="Shape 3" hidden="1">
          <a:extLst>
            <a:ext uri="{FF2B5EF4-FFF2-40B4-BE49-F238E27FC236}">
              <a16:creationId xmlns:a16="http://schemas.microsoft.com/office/drawing/2014/main" id="{223810D0-52CB-4FF8-9FB1-AA27724D3D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68" name="Shape 3" hidden="1">
          <a:extLst>
            <a:ext uri="{FF2B5EF4-FFF2-40B4-BE49-F238E27FC236}">
              <a16:creationId xmlns:a16="http://schemas.microsoft.com/office/drawing/2014/main" id="{982EC6B4-00BF-488D-B579-4661193150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69" name="Shape 3" hidden="1">
          <a:extLst>
            <a:ext uri="{FF2B5EF4-FFF2-40B4-BE49-F238E27FC236}">
              <a16:creationId xmlns:a16="http://schemas.microsoft.com/office/drawing/2014/main" id="{7B7474A4-20FB-4F71-B832-DF9757621C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70" name="Shape 3" hidden="1">
          <a:extLst>
            <a:ext uri="{FF2B5EF4-FFF2-40B4-BE49-F238E27FC236}">
              <a16:creationId xmlns:a16="http://schemas.microsoft.com/office/drawing/2014/main" id="{F477EB67-9556-428F-ADF3-93CA53C741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71" name="Shape 3" hidden="1">
          <a:extLst>
            <a:ext uri="{FF2B5EF4-FFF2-40B4-BE49-F238E27FC236}">
              <a16:creationId xmlns:a16="http://schemas.microsoft.com/office/drawing/2014/main" id="{02309F7A-A6EA-4236-BA00-54C1789935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72" name="Shape 3" hidden="1">
          <a:extLst>
            <a:ext uri="{FF2B5EF4-FFF2-40B4-BE49-F238E27FC236}">
              <a16:creationId xmlns:a16="http://schemas.microsoft.com/office/drawing/2014/main" id="{7A1B970B-DA5B-48F3-88D6-6CEA31FAD9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73" name="Shape 3" hidden="1">
          <a:extLst>
            <a:ext uri="{FF2B5EF4-FFF2-40B4-BE49-F238E27FC236}">
              <a16:creationId xmlns:a16="http://schemas.microsoft.com/office/drawing/2014/main" id="{F5A0B508-5375-44BD-919E-8F408FA48C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74" name="Shape 3" hidden="1">
          <a:extLst>
            <a:ext uri="{FF2B5EF4-FFF2-40B4-BE49-F238E27FC236}">
              <a16:creationId xmlns:a16="http://schemas.microsoft.com/office/drawing/2014/main" id="{476A8934-E814-49DE-B991-82FA124D36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75" name="Shape 3" hidden="1">
          <a:extLst>
            <a:ext uri="{FF2B5EF4-FFF2-40B4-BE49-F238E27FC236}">
              <a16:creationId xmlns:a16="http://schemas.microsoft.com/office/drawing/2014/main" id="{F5510DD2-D661-4404-823C-3D9965C86B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76" name="Shape 3" hidden="1">
          <a:extLst>
            <a:ext uri="{FF2B5EF4-FFF2-40B4-BE49-F238E27FC236}">
              <a16:creationId xmlns:a16="http://schemas.microsoft.com/office/drawing/2014/main" id="{64290040-EC8C-45AB-A521-9314F8CE56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77" name="Shape 3" hidden="1">
          <a:extLst>
            <a:ext uri="{FF2B5EF4-FFF2-40B4-BE49-F238E27FC236}">
              <a16:creationId xmlns:a16="http://schemas.microsoft.com/office/drawing/2014/main" id="{F327BBDA-B044-4442-B4B4-9F142EE965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78" name="Shape 3" hidden="1">
          <a:extLst>
            <a:ext uri="{FF2B5EF4-FFF2-40B4-BE49-F238E27FC236}">
              <a16:creationId xmlns:a16="http://schemas.microsoft.com/office/drawing/2014/main" id="{B56178F7-E188-423D-952C-F1A9AFD4A3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79" name="Shape 3" hidden="1">
          <a:extLst>
            <a:ext uri="{FF2B5EF4-FFF2-40B4-BE49-F238E27FC236}">
              <a16:creationId xmlns:a16="http://schemas.microsoft.com/office/drawing/2014/main" id="{9D0C379C-CF5C-4E95-8BC3-AF39272BFE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80" name="Shape 3" hidden="1">
          <a:extLst>
            <a:ext uri="{FF2B5EF4-FFF2-40B4-BE49-F238E27FC236}">
              <a16:creationId xmlns:a16="http://schemas.microsoft.com/office/drawing/2014/main" id="{AE82602F-B11D-4DA1-BFCB-367C8B8089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81" name="Shape 3" hidden="1">
          <a:extLst>
            <a:ext uri="{FF2B5EF4-FFF2-40B4-BE49-F238E27FC236}">
              <a16:creationId xmlns:a16="http://schemas.microsoft.com/office/drawing/2014/main" id="{45EBACDB-8C21-48D7-B4FB-ECF55CD574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82" name="Shape 3" hidden="1">
          <a:extLst>
            <a:ext uri="{FF2B5EF4-FFF2-40B4-BE49-F238E27FC236}">
              <a16:creationId xmlns:a16="http://schemas.microsoft.com/office/drawing/2014/main" id="{4A520B96-6CCB-498A-ABCE-DE84B08EAA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83" name="Shape 3" hidden="1">
          <a:extLst>
            <a:ext uri="{FF2B5EF4-FFF2-40B4-BE49-F238E27FC236}">
              <a16:creationId xmlns:a16="http://schemas.microsoft.com/office/drawing/2014/main" id="{700B9512-2D2B-4C01-8140-D8D575C541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84" name="Shape 3" hidden="1">
          <a:extLst>
            <a:ext uri="{FF2B5EF4-FFF2-40B4-BE49-F238E27FC236}">
              <a16:creationId xmlns:a16="http://schemas.microsoft.com/office/drawing/2014/main" id="{EE8681B7-B759-4BC8-8B19-C5C62AE48D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85" name="Shape 3" hidden="1">
          <a:extLst>
            <a:ext uri="{FF2B5EF4-FFF2-40B4-BE49-F238E27FC236}">
              <a16:creationId xmlns:a16="http://schemas.microsoft.com/office/drawing/2014/main" id="{53BE47E6-4DB7-4E82-A09C-2C468C5C1E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86" name="Shape 3" hidden="1">
          <a:extLst>
            <a:ext uri="{FF2B5EF4-FFF2-40B4-BE49-F238E27FC236}">
              <a16:creationId xmlns:a16="http://schemas.microsoft.com/office/drawing/2014/main" id="{40BF9C23-E18F-4A89-B961-081832DF64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87" name="Shape 3" hidden="1">
          <a:extLst>
            <a:ext uri="{FF2B5EF4-FFF2-40B4-BE49-F238E27FC236}">
              <a16:creationId xmlns:a16="http://schemas.microsoft.com/office/drawing/2014/main" id="{8FB5FB54-2809-4779-8DBD-AD8072A7AA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88" name="Shape 3" hidden="1">
          <a:extLst>
            <a:ext uri="{FF2B5EF4-FFF2-40B4-BE49-F238E27FC236}">
              <a16:creationId xmlns:a16="http://schemas.microsoft.com/office/drawing/2014/main" id="{75484AA8-A3EA-42C0-A92E-C7219C6B0C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89" name="Shape 3" hidden="1">
          <a:extLst>
            <a:ext uri="{FF2B5EF4-FFF2-40B4-BE49-F238E27FC236}">
              <a16:creationId xmlns:a16="http://schemas.microsoft.com/office/drawing/2014/main" id="{53D382F8-4E75-4D04-88ED-ECDDCB80CC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90" name="Shape 3" hidden="1">
          <a:extLst>
            <a:ext uri="{FF2B5EF4-FFF2-40B4-BE49-F238E27FC236}">
              <a16:creationId xmlns:a16="http://schemas.microsoft.com/office/drawing/2014/main" id="{1C13D7FB-DA43-469C-8755-88ECF75F57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91" name="Shape 3" hidden="1">
          <a:extLst>
            <a:ext uri="{FF2B5EF4-FFF2-40B4-BE49-F238E27FC236}">
              <a16:creationId xmlns:a16="http://schemas.microsoft.com/office/drawing/2014/main" id="{74C27F13-CD75-43FF-B575-2AA01D9F36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92" name="Shape 3" hidden="1">
          <a:extLst>
            <a:ext uri="{FF2B5EF4-FFF2-40B4-BE49-F238E27FC236}">
              <a16:creationId xmlns:a16="http://schemas.microsoft.com/office/drawing/2014/main" id="{B7CA9C85-222B-4410-ACA4-5CD144F7B8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93" name="Shape 3" hidden="1">
          <a:extLst>
            <a:ext uri="{FF2B5EF4-FFF2-40B4-BE49-F238E27FC236}">
              <a16:creationId xmlns:a16="http://schemas.microsoft.com/office/drawing/2014/main" id="{54CC21D4-0C0B-4A90-886D-86379B223B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94" name="Shape 3" hidden="1">
          <a:extLst>
            <a:ext uri="{FF2B5EF4-FFF2-40B4-BE49-F238E27FC236}">
              <a16:creationId xmlns:a16="http://schemas.microsoft.com/office/drawing/2014/main" id="{CCE64645-4267-40FC-A860-711B6ED40C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95" name="Shape 3" hidden="1">
          <a:extLst>
            <a:ext uri="{FF2B5EF4-FFF2-40B4-BE49-F238E27FC236}">
              <a16:creationId xmlns:a16="http://schemas.microsoft.com/office/drawing/2014/main" id="{64923EC1-3C4D-45EF-9C96-0B337E3F94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96" name="Shape 3" hidden="1">
          <a:extLst>
            <a:ext uri="{FF2B5EF4-FFF2-40B4-BE49-F238E27FC236}">
              <a16:creationId xmlns:a16="http://schemas.microsoft.com/office/drawing/2014/main" id="{8852D584-72E2-48C4-950A-91B489DBAE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97" name="Shape 3" hidden="1">
          <a:extLst>
            <a:ext uri="{FF2B5EF4-FFF2-40B4-BE49-F238E27FC236}">
              <a16:creationId xmlns:a16="http://schemas.microsoft.com/office/drawing/2014/main" id="{3113ABB5-B6FF-4BC2-B7AB-3F350091FB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98" name="Shape 3" hidden="1">
          <a:extLst>
            <a:ext uri="{FF2B5EF4-FFF2-40B4-BE49-F238E27FC236}">
              <a16:creationId xmlns:a16="http://schemas.microsoft.com/office/drawing/2014/main" id="{389FFB3A-383B-41B1-8595-01671BE623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99" name="Shape 3" hidden="1">
          <a:extLst>
            <a:ext uri="{FF2B5EF4-FFF2-40B4-BE49-F238E27FC236}">
              <a16:creationId xmlns:a16="http://schemas.microsoft.com/office/drawing/2014/main" id="{BE4AA926-093A-41FD-A544-0F5D887ADF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00" name="Shape 3" hidden="1">
          <a:extLst>
            <a:ext uri="{FF2B5EF4-FFF2-40B4-BE49-F238E27FC236}">
              <a16:creationId xmlns:a16="http://schemas.microsoft.com/office/drawing/2014/main" id="{1F7D2B51-5740-438A-8DB0-FD5B455396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01" name="Shape 3" hidden="1">
          <a:extLst>
            <a:ext uri="{FF2B5EF4-FFF2-40B4-BE49-F238E27FC236}">
              <a16:creationId xmlns:a16="http://schemas.microsoft.com/office/drawing/2014/main" id="{AF0CE080-AAB8-4A2A-8B8B-C82C0241A2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02" name="Shape 3" hidden="1">
          <a:extLst>
            <a:ext uri="{FF2B5EF4-FFF2-40B4-BE49-F238E27FC236}">
              <a16:creationId xmlns:a16="http://schemas.microsoft.com/office/drawing/2014/main" id="{C10F8315-D3DA-4E71-8363-C313904F28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03" name="Shape 3" hidden="1">
          <a:extLst>
            <a:ext uri="{FF2B5EF4-FFF2-40B4-BE49-F238E27FC236}">
              <a16:creationId xmlns:a16="http://schemas.microsoft.com/office/drawing/2014/main" id="{B522282B-3639-44E6-90BC-3C3420CB7E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04" name="Shape 3" hidden="1">
          <a:extLst>
            <a:ext uri="{FF2B5EF4-FFF2-40B4-BE49-F238E27FC236}">
              <a16:creationId xmlns:a16="http://schemas.microsoft.com/office/drawing/2014/main" id="{5C20AC51-C5AE-48D8-8D52-61B524909A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05" name="Shape 3" hidden="1">
          <a:extLst>
            <a:ext uri="{FF2B5EF4-FFF2-40B4-BE49-F238E27FC236}">
              <a16:creationId xmlns:a16="http://schemas.microsoft.com/office/drawing/2014/main" id="{A0DE2578-E72D-4669-83E1-BAF7386704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06" name="Shape 3" hidden="1">
          <a:extLst>
            <a:ext uri="{FF2B5EF4-FFF2-40B4-BE49-F238E27FC236}">
              <a16:creationId xmlns:a16="http://schemas.microsoft.com/office/drawing/2014/main" id="{6ADC181A-144F-4B4C-AC41-3447757400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07" name="Shape 3" hidden="1">
          <a:extLst>
            <a:ext uri="{FF2B5EF4-FFF2-40B4-BE49-F238E27FC236}">
              <a16:creationId xmlns:a16="http://schemas.microsoft.com/office/drawing/2014/main" id="{10B2744E-F911-4D16-A939-9241C75BC0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08" name="Shape 3" hidden="1">
          <a:extLst>
            <a:ext uri="{FF2B5EF4-FFF2-40B4-BE49-F238E27FC236}">
              <a16:creationId xmlns:a16="http://schemas.microsoft.com/office/drawing/2014/main" id="{D5D8CF60-92BE-4FE0-84F1-D4EB96534D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09" name="Shape 3" hidden="1">
          <a:extLst>
            <a:ext uri="{FF2B5EF4-FFF2-40B4-BE49-F238E27FC236}">
              <a16:creationId xmlns:a16="http://schemas.microsoft.com/office/drawing/2014/main" id="{9A423353-D1F7-481B-B399-AB071D1A9F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10" name="Shape 3" hidden="1">
          <a:extLst>
            <a:ext uri="{FF2B5EF4-FFF2-40B4-BE49-F238E27FC236}">
              <a16:creationId xmlns:a16="http://schemas.microsoft.com/office/drawing/2014/main" id="{16ED9D74-38F3-40A5-92CE-FC2F851BD2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11" name="Shape 3" hidden="1">
          <a:extLst>
            <a:ext uri="{FF2B5EF4-FFF2-40B4-BE49-F238E27FC236}">
              <a16:creationId xmlns:a16="http://schemas.microsoft.com/office/drawing/2014/main" id="{90F13DFC-C6E3-4D1D-A9EB-F14977ABB0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12" name="Shape 3" hidden="1">
          <a:extLst>
            <a:ext uri="{FF2B5EF4-FFF2-40B4-BE49-F238E27FC236}">
              <a16:creationId xmlns:a16="http://schemas.microsoft.com/office/drawing/2014/main" id="{28FEEC7B-5504-44C4-8EF8-CD5B3D3975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13" name="Shape 3" hidden="1">
          <a:extLst>
            <a:ext uri="{FF2B5EF4-FFF2-40B4-BE49-F238E27FC236}">
              <a16:creationId xmlns:a16="http://schemas.microsoft.com/office/drawing/2014/main" id="{D13CDAAD-22FE-4462-8D0A-D032F5BF2F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14" name="Shape 3" hidden="1">
          <a:extLst>
            <a:ext uri="{FF2B5EF4-FFF2-40B4-BE49-F238E27FC236}">
              <a16:creationId xmlns:a16="http://schemas.microsoft.com/office/drawing/2014/main" id="{F842AE99-87C5-4764-AF54-B3396C1ACC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15" name="Shape 3" hidden="1">
          <a:extLst>
            <a:ext uri="{FF2B5EF4-FFF2-40B4-BE49-F238E27FC236}">
              <a16:creationId xmlns:a16="http://schemas.microsoft.com/office/drawing/2014/main" id="{40E634AB-E13E-48F1-A8AC-6DD14C3B52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16" name="Shape 3" hidden="1">
          <a:extLst>
            <a:ext uri="{FF2B5EF4-FFF2-40B4-BE49-F238E27FC236}">
              <a16:creationId xmlns:a16="http://schemas.microsoft.com/office/drawing/2014/main" id="{D6B71D54-46EA-490A-B769-412AB526FD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17" name="Shape 3" hidden="1">
          <a:extLst>
            <a:ext uri="{FF2B5EF4-FFF2-40B4-BE49-F238E27FC236}">
              <a16:creationId xmlns:a16="http://schemas.microsoft.com/office/drawing/2014/main" id="{DD0BDC01-9BA7-4474-9321-EC50F07A9F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18" name="Shape 3" hidden="1">
          <a:extLst>
            <a:ext uri="{FF2B5EF4-FFF2-40B4-BE49-F238E27FC236}">
              <a16:creationId xmlns:a16="http://schemas.microsoft.com/office/drawing/2014/main" id="{79B71096-50CC-4703-BFBB-1CC46D85A9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19" name="Shape 3" hidden="1">
          <a:extLst>
            <a:ext uri="{FF2B5EF4-FFF2-40B4-BE49-F238E27FC236}">
              <a16:creationId xmlns:a16="http://schemas.microsoft.com/office/drawing/2014/main" id="{F808F822-9FF7-4AB8-9306-3C396BCECC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20" name="Shape 3" hidden="1">
          <a:extLst>
            <a:ext uri="{FF2B5EF4-FFF2-40B4-BE49-F238E27FC236}">
              <a16:creationId xmlns:a16="http://schemas.microsoft.com/office/drawing/2014/main" id="{B9973CCE-3B1B-44CC-952A-9B42FAE7A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21" name="Shape 3" hidden="1">
          <a:extLst>
            <a:ext uri="{FF2B5EF4-FFF2-40B4-BE49-F238E27FC236}">
              <a16:creationId xmlns:a16="http://schemas.microsoft.com/office/drawing/2014/main" id="{3746ED15-F005-4A42-9DB5-3C9BE17F5E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22" name="Shape 3" hidden="1">
          <a:extLst>
            <a:ext uri="{FF2B5EF4-FFF2-40B4-BE49-F238E27FC236}">
              <a16:creationId xmlns:a16="http://schemas.microsoft.com/office/drawing/2014/main" id="{9B586CED-FDA7-4DAA-8B05-B8918EB065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23" name="Shape 3" hidden="1">
          <a:extLst>
            <a:ext uri="{FF2B5EF4-FFF2-40B4-BE49-F238E27FC236}">
              <a16:creationId xmlns:a16="http://schemas.microsoft.com/office/drawing/2014/main" id="{C888C763-9B59-456C-9B8F-DFA2BE89EB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24" name="Shape 3" hidden="1">
          <a:extLst>
            <a:ext uri="{FF2B5EF4-FFF2-40B4-BE49-F238E27FC236}">
              <a16:creationId xmlns:a16="http://schemas.microsoft.com/office/drawing/2014/main" id="{8EC78A1E-B6A6-4210-8622-906913BB4D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25" name="Shape 3" hidden="1">
          <a:extLst>
            <a:ext uri="{FF2B5EF4-FFF2-40B4-BE49-F238E27FC236}">
              <a16:creationId xmlns:a16="http://schemas.microsoft.com/office/drawing/2014/main" id="{2D2CC17D-3CDE-43CD-910F-D35BE1BB24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26" name="Shape 3" hidden="1">
          <a:extLst>
            <a:ext uri="{FF2B5EF4-FFF2-40B4-BE49-F238E27FC236}">
              <a16:creationId xmlns:a16="http://schemas.microsoft.com/office/drawing/2014/main" id="{2700B2CD-42F1-490D-9493-6524154E46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27" name="Shape 3" hidden="1">
          <a:extLst>
            <a:ext uri="{FF2B5EF4-FFF2-40B4-BE49-F238E27FC236}">
              <a16:creationId xmlns:a16="http://schemas.microsoft.com/office/drawing/2014/main" id="{477C9BE3-F531-45C0-A1E2-016892F05E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28" name="Shape 3" hidden="1">
          <a:extLst>
            <a:ext uri="{FF2B5EF4-FFF2-40B4-BE49-F238E27FC236}">
              <a16:creationId xmlns:a16="http://schemas.microsoft.com/office/drawing/2014/main" id="{2F7B8385-8322-4DE5-9639-1D0B8CF5F6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29" name="Shape 3" hidden="1">
          <a:extLst>
            <a:ext uri="{FF2B5EF4-FFF2-40B4-BE49-F238E27FC236}">
              <a16:creationId xmlns:a16="http://schemas.microsoft.com/office/drawing/2014/main" id="{76269C06-95F0-4DDF-A6C0-0978371EA1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30" name="Shape 3" hidden="1">
          <a:extLst>
            <a:ext uri="{FF2B5EF4-FFF2-40B4-BE49-F238E27FC236}">
              <a16:creationId xmlns:a16="http://schemas.microsoft.com/office/drawing/2014/main" id="{68B70ECC-50A0-4C11-87B2-4FCDEE5252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31" name="Shape 3" hidden="1">
          <a:extLst>
            <a:ext uri="{FF2B5EF4-FFF2-40B4-BE49-F238E27FC236}">
              <a16:creationId xmlns:a16="http://schemas.microsoft.com/office/drawing/2014/main" id="{A47085AC-BF57-412D-A054-15605CE2DF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32" name="Shape 3" hidden="1">
          <a:extLst>
            <a:ext uri="{FF2B5EF4-FFF2-40B4-BE49-F238E27FC236}">
              <a16:creationId xmlns:a16="http://schemas.microsoft.com/office/drawing/2014/main" id="{C3620673-C9D6-4CAC-8F71-8204D64938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33" name="Shape 3" hidden="1">
          <a:extLst>
            <a:ext uri="{FF2B5EF4-FFF2-40B4-BE49-F238E27FC236}">
              <a16:creationId xmlns:a16="http://schemas.microsoft.com/office/drawing/2014/main" id="{0DB5A50A-E71B-430B-A2C8-41B2216C99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34" name="Shape 3" hidden="1">
          <a:extLst>
            <a:ext uri="{FF2B5EF4-FFF2-40B4-BE49-F238E27FC236}">
              <a16:creationId xmlns:a16="http://schemas.microsoft.com/office/drawing/2014/main" id="{FB8BA801-1D20-4B8A-9A9E-345318C85F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35" name="Shape 3" hidden="1">
          <a:extLst>
            <a:ext uri="{FF2B5EF4-FFF2-40B4-BE49-F238E27FC236}">
              <a16:creationId xmlns:a16="http://schemas.microsoft.com/office/drawing/2014/main" id="{0D942890-3C5A-4AD3-ABA7-959E726F38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36" name="Shape 3" hidden="1">
          <a:extLst>
            <a:ext uri="{FF2B5EF4-FFF2-40B4-BE49-F238E27FC236}">
              <a16:creationId xmlns:a16="http://schemas.microsoft.com/office/drawing/2014/main" id="{D6DFFFA4-6AD6-4575-921B-C4E08C6E8F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37" name="Shape 3" hidden="1">
          <a:extLst>
            <a:ext uri="{FF2B5EF4-FFF2-40B4-BE49-F238E27FC236}">
              <a16:creationId xmlns:a16="http://schemas.microsoft.com/office/drawing/2014/main" id="{7F9D96B3-9E8D-4E3E-A866-6406CBCF81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38" name="Shape 3" hidden="1">
          <a:extLst>
            <a:ext uri="{FF2B5EF4-FFF2-40B4-BE49-F238E27FC236}">
              <a16:creationId xmlns:a16="http://schemas.microsoft.com/office/drawing/2014/main" id="{3ABC7671-7560-4F3F-BFF3-25F0AE081A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39" name="Shape 3" hidden="1">
          <a:extLst>
            <a:ext uri="{FF2B5EF4-FFF2-40B4-BE49-F238E27FC236}">
              <a16:creationId xmlns:a16="http://schemas.microsoft.com/office/drawing/2014/main" id="{359CE20A-2CA6-498B-BF9F-FBAED050D1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40" name="Shape 3" hidden="1">
          <a:extLst>
            <a:ext uri="{FF2B5EF4-FFF2-40B4-BE49-F238E27FC236}">
              <a16:creationId xmlns:a16="http://schemas.microsoft.com/office/drawing/2014/main" id="{3C73ECC1-CAF5-4234-80AE-5C55306E51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41" name="Shape 3" hidden="1">
          <a:extLst>
            <a:ext uri="{FF2B5EF4-FFF2-40B4-BE49-F238E27FC236}">
              <a16:creationId xmlns:a16="http://schemas.microsoft.com/office/drawing/2014/main" id="{1C59AC6E-1408-46A4-8857-1029564F1E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42" name="Shape 3" hidden="1">
          <a:extLst>
            <a:ext uri="{FF2B5EF4-FFF2-40B4-BE49-F238E27FC236}">
              <a16:creationId xmlns:a16="http://schemas.microsoft.com/office/drawing/2014/main" id="{D1045C3B-45AD-4886-A45F-69C32EE4BE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43" name="Shape 3" hidden="1">
          <a:extLst>
            <a:ext uri="{FF2B5EF4-FFF2-40B4-BE49-F238E27FC236}">
              <a16:creationId xmlns:a16="http://schemas.microsoft.com/office/drawing/2014/main" id="{E70B8211-AFF6-49BB-B40A-D9771ED943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44" name="Shape 3" hidden="1">
          <a:extLst>
            <a:ext uri="{FF2B5EF4-FFF2-40B4-BE49-F238E27FC236}">
              <a16:creationId xmlns:a16="http://schemas.microsoft.com/office/drawing/2014/main" id="{0AB010A3-76F2-441F-94F6-8FB4A931BB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45" name="Shape 3" hidden="1">
          <a:extLst>
            <a:ext uri="{FF2B5EF4-FFF2-40B4-BE49-F238E27FC236}">
              <a16:creationId xmlns:a16="http://schemas.microsoft.com/office/drawing/2014/main" id="{23928215-FB6E-4EC4-BA03-C0D9E8297A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46" name="Shape 3" hidden="1">
          <a:extLst>
            <a:ext uri="{FF2B5EF4-FFF2-40B4-BE49-F238E27FC236}">
              <a16:creationId xmlns:a16="http://schemas.microsoft.com/office/drawing/2014/main" id="{D8949572-271C-4400-AEB1-5F1DC1982C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47" name="Shape 3" hidden="1">
          <a:extLst>
            <a:ext uri="{FF2B5EF4-FFF2-40B4-BE49-F238E27FC236}">
              <a16:creationId xmlns:a16="http://schemas.microsoft.com/office/drawing/2014/main" id="{167BF106-6592-4F4C-8F68-448B5DD919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48" name="Shape 3" hidden="1">
          <a:extLst>
            <a:ext uri="{FF2B5EF4-FFF2-40B4-BE49-F238E27FC236}">
              <a16:creationId xmlns:a16="http://schemas.microsoft.com/office/drawing/2014/main" id="{C0C87BD8-7194-446C-A884-2648BB5302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49" name="Shape 3" hidden="1">
          <a:extLst>
            <a:ext uri="{FF2B5EF4-FFF2-40B4-BE49-F238E27FC236}">
              <a16:creationId xmlns:a16="http://schemas.microsoft.com/office/drawing/2014/main" id="{FB68E5D0-3060-4C77-BA61-CF4CAB9BFC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50" name="Shape 3" hidden="1">
          <a:extLst>
            <a:ext uri="{FF2B5EF4-FFF2-40B4-BE49-F238E27FC236}">
              <a16:creationId xmlns:a16="http://schemas.microsoft.com/office/drawing/2014/main" id="{1F4123FE-B04D-4CE1-A673-3060FC90C5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51" name="Shape 3" hidden="1">
          <a:extLst>
            <a:ext uri="{FF2B5EF4-FFF2-40B4-BE49-F238E27FC236}">
              <a16:creationId xmlns:a16="http://schemas.microsoft.com/office/drawing/2014/main" id="{5C18C455-6FEB-46B8-B0EC-2D5E41E6BF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52" name="Shape 3" hidden="1">
          <a:extLst>
            <a:ext uri="{FF2B5EF4-FFF2-40B4-BE49-F238E27FC236}">
              <a16:creationId xmlns:a16="http://schemas.microsoft.com/office/drawing/2014/main" id="{D3DBA345-84A1-4CB8-B58D-8B7CBF9994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53" name="Shape 3" hidden="1">
          <a:extLst>
            <a:ext uri="{FF2B5EF4-FFF2-40B4-BE49-F238E27FC236}">
              <a16:creationId xmlns:a16="http://schemas.microsoft.com/office/drawing/2014/main" id="{B9DEEF96-C387-4285-A0F2-D82E0578F4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54" name="Shape 3" hidden="1">
          <a:extLst>
            <a:ext uri="{FF2B5EF4-FFF2-40B4-BE49-F238E27FC236}">
              <a16:creationId xmlns:a16="http://schemas.microsoft.com/office/drawing/2014/main" id="{2D782E7F-F4AF-450D-A768-5075F64C7A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55" name="Shape 3" hidden="1">
          <a:extLst>
            <a:ext uri="{FF2B5EF4-FFF2-40B4-BE49-F238E27FC236}">
              <a16:creationId xmlns:a16="http://schemas.microsoft.com/office/drawing/2014/main" id="{E8F3C543-964A-474A-9268-9CCDC07676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56" name="Shape 3" hidden="1">
          <a:extLst>
            <a:ext uri="{FF2B5EF4-FFF2-40B4-BE49-F238E27FC236}">
              <a16:creationId xmlns:a16="http://schemas.microsoft.com/office/drawing/2014/main" id="{5F5E2A21-53EE-41B7-AEA7-F14579267A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57" name="Shape 3" hidden="1">
          <a:extLst>
            <a:ext uri="{FF2B5EF4-FFF2-40B4-BE49-F238E27FC236}">
              <a16:creationId xmlns:a16="http://schemas.microsoft.com/office/drawing/2014/main" id="{D098A147-EEAE-46CF-896C-5B5901811E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58" name="Shape 3" hidden="1">
          <a:extLst>
            <a:ext uri="{FF2B5EF4-FFF2-40B4-BE49-F238E27FC236}">
              <a16:creationId xmlns:a16="http://schemas.microsoft.com/office/drawing/2014/main" id="{63CCFCE0-1923-4E2F-BA6E-2B3425C7B7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59" name="Shape 3" hidden="1">
          <a:extLst>
            <a:ext uri="{FF2B5EF4-FFF2-40B4-BE49-F238E27FC236}">
              <a16:creationId xmlns:a16="http://schemas.microsoft.com/office/drawing/2014/main" id="{4D44A7F1-A5FA-4F47-9BCE-835E0E478B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60" name="Shape 3" hidden="1">
          <a:extLst>
            <a:ext uri="{FF2B5EF4-FFF2-40B4-BE49-F238E27FC236}">
              <a16:creationId xmlns:a16="http://schemas.microsoft.com/office/drawing/2014/main" id="{EFD80DE5-C7E5-4EEA-8925-CF54D0FA35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61" name="Shape 3" hidden="1">
          <a:extLst>
            <a:ext uri="{FF2B5EF4-FFF2-40B4-BE49-F238E27FC236}">
              <a16:creationId xmlns:a16="http://schemas.microsoft.com/office/drawing/2014/main" id="{72035F8A-4355-4F21-A0FB-FC8B5687AD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62" name="Shape 3" hidden="1">
          <a:extLst>
            <a:ext uri="{FF2B5EF4-FFF2-40B4-BE49-F238E27FC236}">
              <a16:creationId xmlns:a16="http://schemas.microsoft.com/office/drawing/2014/main" id="{7A5B81A6-36F3-49EB-B5E0-C54E44890F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63" name="Shape 3" hidden="1">
          <a:extLst>
            <a:ext uri="{FF2B5EF4-FFF2-40B4-BE49-F238E27FC236}">
              <a16:creationId xmlns:a16="http://schemas.microsoft.com/office/drawing/2014/main" id="{EB846C2A-3F38-43BD-8CFC-59DBD8EB0E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64" name="Shape 3" hidden="1">
          <a:extLst>
            <a:ext uri="{FF2B5EF4-FFF2-40B4-BE49-F238E27FC236}">
              <a16:creationId xmlns:a16="http://schemas.microsoft.com/office/drawing/2014/main" id="{0FBB44C4-2B78-4A63-8083-7C2B2D1DFB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65" name="Shape 3" hidden="1">
          <a:extLst>
            <a:ext uri="{FF2B5EF4-FFF2-40B4-BE49-F238E27FC236}">
              <a16:creationId xmlns:a16="http://schemas.microsoft.com/office/drawing/2014/main" id="{BD8E30C8-29A6-4D55-9265-0A94B01EED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66" name="Shape 3" hidden="1">
          <a:extLst>
            <a:ext uri="{FF2B5EF4-FFF2-40B4-BE49-F238E27FC236}">
              <a16:creationId xmlns:a16="http://schemas.microsoft.com/office/drawing/2014/main" id="{3B28DDA6-0401-4DDE-9F90-2129029FB1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67" name="Shape 3" hidden="1">
          <a:extLst>
            <a:ext uri="{FF2B5EF4-FFF2-40B4-BE49-F238E27FC236}">
              <a16:creationId xmlns:a16="http://schemas.microsoft.com/office/drawing/2014/main" id="{76A6C905-F0FA-448F-88F2-C21B2C9243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68" name="Shape 3" hidden="1">
          <a:extLst>
            <a:ext uri="{FF2B5EF4-FFF2-40B4-BE49-F238E27FC236}">
              <a16:creationId xmlns:a16="http://schemas.microsoft.com/office/drawing/2014/main" id="{76B4B880-2AAB-4DAC-9C59-CA2C9B0C49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69" name="Shape 3" hidden="1">
          <a:extLst>
            <a:ext uri="{FF2B5EF4-FFF2-40B4-BE49-F238E27FC236}">
              <a16:creationId xmlns:a16="http://schemas.microsoft.com/office/drawing/2014/main" id="{ABAF348E-A208-411F-953B-F1AB23CF43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70" name="Shape 3" hidden="1">
          <a:extLst>
            <a:ext uri="{FF2B5EF4-FFF2-40B4-BE49-F238E27FC236}">
              <a16:creationId xmlns:a16="http://schemas.microsoft.com/office/drawing/2014/main" id="{5FC5BFFC-87E5-400C-846B-F02F0CB871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71" name="Shape 3" hidden="1">
          <a:extLst>
            <a:ext uri="{FF2B5EF4-FFF2-40B4-BE49-F238E27FC236}">
              <a16:creationId xmlns:a16="http://schemas.microsoft.com/office/drawing/2014/main" id="{C45707AF-CEB3-498E-A944-55DD87E4B9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72" name="Shape 3" hidden="1">
          <a:extLst>
            <a:ext uri="{FF2B5EF4-FFF2-40B4-BE49-F238E27FC236}">
              <a16:creationId xmlns:a16="http://schemas.microsoft.com/office/drawing/2014/main" id="{279DE7F9-B52B-4AAC-9CC2-542BD20E8F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73" name="Shape 3" hidden="1">
          <a:extLst>
            <a:ext uri="{FF2B5EF4-FFF2-40B4-BE49-F238E27FC236}">
              <a16:creationId xmlns:a16="http://schemas.microsoft.com/office/drawing/2014/main" id="{0EAD2A51-61CE-4A1A-8E70-CD1BC39BE2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74" name="Shape 3" hidden="1">
          <a:extLst>
            <a:ext uri="{FF2B5EF4-FFF2-40B4-BE49-F238E27FC236}">
              <a16:creationId xmlns:a16="http://schemas.microsoft.com/office/drawing/2014/main" id="{9F1254D7-8ECB-4794-A72E-7942552AC4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75" name="Shape 3" hidden="1">
          <a:extLst>
            <a:ext uri="{FF2B5EF4-FFF2-40B4-BE49-F238E27FC236}">
              <a16:creationId xmlns:a16="http://schemas.microsoft.com/office/drawing/2014/main" id="{82084BDA-FC56-4261-90FD-9D1821FAF5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76" name="Shape 3" hidden="1">
          <a:extLst>
            <a:ext uri="{FF2B5EF4-FFF2-40B4-BE49-F238E27FC236}">
              <a16:creationId xmlns:a16="http://schemas.microsoft.com/office/drawing/2014/main" id="{E6AD378B-0FF4-44E0-9150-9E9A3B94D0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77" name="Shape 3" hidden="1">
          <a:extLst>
            <a:ext uri="{FF2B5EF4-FFF2-40B4-BE49-F238E27FC236}">
              <a16:creationId xmlns:a16="http://schemas.microsoft.com/office/drawing/2014/main" id="{13E07FDD-BD50-46AB-8440-90C4FECA54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78" name="Shape 3" hidden="1">
          <a:extLst>
            <a:ext uri="{FF2B5EF4-FFF2-40B4-BE49-F238E27FC236}">
              <a16:creationId xmlns:a16="http://schemas.microsoft.com/office/drawing/2014/main" id="{2BFF6DB4-1E52-484D-8627-15190850DB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79" name="Shape 3" hidden="1">
          <a:extLst>
            <a:ext uri="{FF2B5EF4-FFF2-40B4-BE49-F238E27FC236}">
              <a16:creationId xmlns:a16="http://schemas.microsoft.com/office/drawing/2014/main" id="{D1ECAE6F-2B72-4192-8B1A-4F345FBF57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80" name="Shape 3" hidden="1">
          <a:extLst>
            <a:ext uri="{FF2B5EF4-FFF2-40B4-BE49-F238E27FC236}">
              <a16:creationId xmlns:a16="http://schemas.microsoft.com/office/drawing/2014/main" id="{4F508E5B-6DBE-4A41-9EAA-DE582421E1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81" name="Shape 3" hidden="1">
          <a:extLst>
            <a:ext uri="{FF2B5EF4-FFF2-40B4-BE49-F238E27FC236}">
              <a16:creationId xmlns:a16="http://schemas.microsoft.com/office/drawing/2014/main" id="{0175C46C-52D3-4265-AA77-074A5B4CEC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82" name="Shape 3" hidden="1">
          <a:extLst>
            <a:ext uri="{FF2B5EF4-FFF2-40B4-BE49-F238E27FC236}">
              <a16:creationId xmlns:a16="http://schemas.microsoft.com/office/drawing/2014/main" id="{E5826AA9-42F8-43F5-9A8D-BF75D0F1E2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83" name="Shape 3" hidden="1">
          <a:extLst>
            <a:ext uri="{FF2B5EF4-FFF2-40B4-BE49-F238E27FC236}">
              <a16:creationId xmlns:a16="http://schemas.microsoft.com/office/drawing/2014/main" id="{DACEC525-282C-43C2-9AD8-5741CD0E4D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84" name="Shape 3" hidden="1">
          <a:extLst>
            <a:ext uri="{FF2B5EF4-FFF2-40B4-BE49-F238E27FC236}">
              <a16:creationId xmlns:a16="http://schemas.microsoft.com/office/drawing/2014/main" id="{38BA0BC3-C5F7-4DAC-886D-87DB92241D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85" name="Shape 3" hidden="1">
          <a:extLst>
            <a:ext uri="{FF2B5EF4-FFF2-40B4-BE49-F238E27FC236}">
              <a16:creationId xmlns:a16="http://schemas.microsoft.com/office/drawing/2014/main" id="{EAE6FF64-95A1-413E-AF4E-2C84CD8E53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86" name="Shape 3" hidden="1">
          <a:extLst>
            <a:ext uri="{FF2B5EF4-FFF2-40B4-BE49-F238E27FC236}">
              <a16:creationId xmlns:a16="http://schemas.microsoft.com/office/drawing/2014/main" id="{10895106-17FB-433C-A6BB-B4E88D4FFF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87" name="Shape 3" hidden="1">
          <a:extLst>
            <a:ext uri="{FF2B5EF4-FFF2-40B4-BE49-F238E27FC236}">
              <a16:creationId xmlns:a16="http://schemas.microsoft.com/office/drawing/2014/main" id="{629E08CA-41EC-4BCF-A3DB-15F09C0161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88" name="Shape 3" hidden="1">
          <a:extLst>
            <a:ext uri="{FF2B5EF4-FFF2-40B4-BE49-F238E27FC236}">
              <a16:creationId xmlns:a16="http://schemas.microsoft.com/office/drawing/2014/main" id="{B9F2F41B-01F7-4E35-BFE9-1299726496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89" name="Shape 3" hidden="1">
          <a:extLst>
            <a:ext uri="{FF2B5EF4-FFF2-40B4-BE49-F238E27FC236}">
              <a16:creationId xmlns:a16="http://schemas.microsoft.com/office/drawing/2014/main" id="{1D1831F7-5A65-4021-948A-5B0C05984B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90" name="Shape 3" hidden="1">
          <a:extLst>
            <a:ext uri="{FF2B5EF4-FFF2-40B4-BE49-F238E27FC236}">
              <a16:creationId xmlns:a16="http://schemas.microsoft.com/office/drawing/2014/main" id="{CCCB54B0-BA34-43E2-B519-1F8AF72B3D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91" name="Shape 3" hidden="1">
          <a:extLst>
            <a:ext uri="{FF2B5EF4-FFF2-40B4-BE49-F238E27FC236}">
              <a16:creationId xmlns:a16="http://schemas.microsoft.com/office/drawing/2014/main" id="{97C3E1A1-C1BC-45F4-8EEF-0DC84E2950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92" name="Shape 3" hidden="1">
          <a:extLst>
            <a:ext uri="{FF2B5EF4-FFF2-40B4-BE49-F238E27FC236}">
              <a16:creationId xmlns:a16="http://schemas.microsoft.com/office/drawing/2014/main" id="{3DDA8888-C555-4D99-8EE9-4F7677DDEE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93" name="Shape 3" hidden="1">
          <a:extLst>
            <a:ext uri="{FF2B5EF4-FFF2-40B4-BE49-F238E27FC236}">
              <a16:creationId xmlns:a16="http://schemas.microsoft.com/office/drawing/2014/main" id="{F7291A17-3C94-4545-A70D-7FE15EF12E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94" name="Shape 3" hidden="1">
          <a:extLst>
            <a:ext uri="{FF2B5EF4-FFF2-40B4-BE49-F238E27FC236}">
              <a16:creationId xmlns:a16="http://schemas.microsoft.com/office/drawing/2014/main" id="{FF737C88-9E32-4743-A9E5-33E63A7E89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95" name="Shape 3" hidden="1">
          <a:extLst>
            <a:ext uri="{FF2B5EF4-FFF2-40B4-BE49-F238E27FC236}">
              <a16:creationId xmlns:a16="http://schemas.microsoft.com/office/drawing/2014/main" id="{4E35846A-575E-4F42-9C82-23965164F2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96" name="Shape 3" hidden="1">
          <a:extLst>
            <a:ext uri="{FF2B5EF4-FFF2-40B4-BE49-F238E27FC236}">
              <a16:creationId xmlns:a16="http://schemas.microsoft.com/office/drawing/2014/main" id="{297C19EE-FBFE-4C53-8D3C-9DB53E8CE3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97" name="Shape 3" hidden="1">
          <a:extLst>
            <a:ext uri="{FF2B5EF4-FFF2-40B4-BE49-F238E27FC236}">
              <a16:creationId xmlns:a16="http://schemas.microsoft.com/office/drawing/2014/main" id="{5C55E695-6C91-4999-BB4C-048D3273CA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98" name="Shape 3" hidden="1">
          <a:extLst>
            <a:ext uri="{FF2B5EF4-FFF2-40B4-BE49-F238E27FC236}">
              <a16:creationId xmlns:a16="http://schemas.microsoft.com/office/drawing/2014/main" id="{F88DDD7E-8F2C-4CD0-AC2B-1401E7C01A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99" name="Shape 3" hidden="1">
          <a:extLst>
            <a:ext uri="{FF2B5EF4-FFF2-40B4-BE49-F238E27FC236}">
              <a16:creationId xmlns:a16="http://schemas.microsoft.com/office/drawing/2014/main" id="{82FC58B3-6482-439D-B08F-3DC660020E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00" name="Shape 3" hidden="1">
          <a:extLst>
            <a:ext uri="{FF2B5EF4-FFF2-40B4-BE49-F238E27FC236}">
              <a16:creationId xmlns:a16="http://schemas.microsoft.com/office/drawing/2014/main" id="{95443F89-56F8-464B-821E-BD33CF259E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01" name="Shape 3" hidden="1">
          <a:extLst>
            <a:ext uri="{FF2B5EF4-FFF2-40B4-BE49-F238E27FC236}">
              <a16:creationId xmlns:a16="http://schemas.microsoft.com/office/drawing/2014/main" id="{DB88B596-AA14-4E4F-B355-703C482F64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02" name="Shape 3" hidden="1">
          <a:extLst>
            <a:ext uri="{FF2B5EF4-FFF2-40B4-BE49-F238E27FC236}">
              <a16:creationId xmlns:a16="http://schemas.microsoft.com/office/drawing/2014/main" id="{B9D06E25-D01E-4A73-9A37-78CFFCFA0C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03" name="Shape 3" hidden="1">
          <a:extLst>
            <a:ext uri="{FF2B5EF4-FFF2-40B4-BE49-F238E27FC236}">
              <a16:creationId xmlns:a16="http://schemas.microsoft.com/office/drawing/2014/main" id="{504280D8-D255-4C43-B676-03436F1A8D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04" name="Shape 3" hidden="1">
          <a:extLst>
            <a:ext uri="{FF2B5EF4-FFF2-40B4-BE49-F238E27FC236}">
              <a16:creationId xmlns:a16="http://schemas.microsoft.com/office/drawing/2014/main" id="{4444DD57-CDA9-453C-9E48-66A73367F3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05" name="Shape 3" hidden="1">
          <a:extLst>
            <a:ext uri="{FF2B5EF4-FFF2-40B4-BE49-F238E27FC236}">
              <a16:creationId xmlns:a16="http://schemas.microsoft.com/office/drawing/2014/main" id="{FB877640-5473-44D8-A209-6E201A8906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06" name="Shape 3" hidden="1">
          <a:extLst>
            <a:ext uri="{FF2B5EF4-FFF2-40B4-BE49-F238E27FC236}">
              <a16:creationId xmlns:a16="http://schemas.microsoft.com/office/drawing/2014/main" id="{F78A0213-DE4A-49DB-9D8D-9E4671CA99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07" name="Shape 3" hidden="1">
          <a:extLst>
            <a:ext uri="{FF2B5EF4-FFF2-40B4-BE49-F238E27FC236}">
              <a16:creationId xmlns:a16="http://schemas.microsoft.com/office/drawing/2014/main" id="{F589977A-D29E-4B1E-BE23-E3FD3A0DCE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08" name="Shape 3" hidden="1">
          <a:extLst>
            <a:ext uri="{FF2B5EF4-FFF2-40B4-BE49-F238E27FC236}">
              <a16:creationId xmlns:a16="http://schemas.microsoft.com/office/drawing/2014/main" id="{033D97D5-7712-49FA-B6C9-907154D145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09" name="Shape 3" hidden="1">
          <a:extLst>
            <a:ext uri="{FF2B5EF4-FFF2-40B4-BE49-F238E27FC236}">
              <a16:creationId xmlns:a16="http://schemas.microsoft.com/office/drawing/2014/main" id="{C80ECE3E-15DC-435B-AAD7-1FFF4AA7E1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10" name="Shape 3" hidden="1">
          <a:extLst>
            <a:ext uri="{FF2B5EF4-FFF2-40B4-BE49-F238E27FC236}">
              <a16:creationId xmlns:a16="http://schemas.microsoft.com/office/drawing/2014/main" id="{6EE172E7-93D5-4DA1-8ECD-5F38A45556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11" name="Shape 3" hidden="1">
          <a:extLst>
            <a:ext uri="{FF2B5EF4-FFF2-40B4-BE49-F238E27FC236}">
              <a16:creationId xmlns:a16="http://schemas.microsoft.com/office/drawing/2014/main" id="{B1C87CC7-484B-4D45-AC12-2BF6A4DBA3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12" name="Shape 3" hidden="1">
          <a:extLst>
            <a:ext uri="{FF2B5EF4-FFF2-40B4-BE49-F238E27FC236}">
              <a16:creationId xmlns:a16="http://schemas.microsoft.com/office/drawing/2014/main" id="{FA4964C5-4420-4388-97FA-88374C631B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13" name="Shape 3" hidden="1">
          <a:extLst>
            <a:ext uri="{FF2B5EF4-FFF2-40B4-BE49-F238E27FC236}">
              <a16:creationId xmlns:a16="http://schemas.microsoft.com/office/drawing/2014/main" id="{801E5E9D-F7E9-4157-B82F-CA95E84223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14" name="Shape 3" hidden="1">
          <a:extLst>
            <a:ext uri="{FF2B5EF4-FFF2-40B4-BE49-F238E27FC236}">
              <a16:creationId xmlns:a16="http://schemas.microsoft.com/office/drawing/2014/main" id="{05579B34-36D0-4F72-AC91-679B404E5D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15" name="Shape 3" hidden="1">
          <a:extLst>
            <a:ext uri="{FF2B5EF4-FFF2-40B4-BE49-F238E27FC236}">
              <a16:creationId xmlns:a16="http://schemas.microsoft.com/office/drawing/2014/main" id="{7CF80409-64A4-4416-9431-596BE36C92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16" name="Shape 3" hidden="1">
          <a:extLst>
            <a:ext uri="{FF2B5EF4-FFF2-40B4-BE49-F238E27FC236}">
              <a16:creationId xmlns:a16="http://schemas.microsoft.com/office/drawing/2014/main" id="{01D0E7C4-D46C-41AC-AD6F-861AC01FB4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17" name="Shape 3" hidden="1">
          <a:extLst>
            <a:ext uri="{FF2B5EF4-FFF2-40B4-BE49-F238E27FC236}">
              <a16:creationId xmlns:a16="http://schemas.microsoft.com/office/drawing/2014/main" id="{B2B1CA43-6109-437A-90D7-E480BB7838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18" name="Shape 3" hidden="1">
          <a:extLst>
            <a:ext uri="{FF2B5EF4-FFF2-40B4-BE49-F238E27FC236}">
              <a16:creationId xmlns:a16="http://schemas.microsoft.com/office/drawing/2014/main" id="{67E58227-4B44-4A25-84DB-0BB61D4212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19" name="Shape 3" hidden="1">
          <a:extLst>
            <a:ext uri="{FF2B5EF4-FFF2-40B4-BE49-F238E27FC236}">
              <a16:creationId xmlns:a16="http://schemas.microsoft.com/office/drawing/2014/main" id="{1E63FCCF-7E48-4606-A27B-98F9F85201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20" name="Shape 3" hidden="1">
          <a:extLst>
            <a:ext uri="{FF2B5EF4-FFF2-40B4-BE49-F238E27FC236}">
              <a16:creationId xmlns:a16="http://schemas.microsoft.com/office/drawing/2014/main" id="{78B6B5DC-2895-4F03-A006-4590883203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21" name="Shape 3" hidden="1">
          <a:extLst>
            <a:ext uri="{FF2B5EF4-FFF2-40B4-BE49-F238E27FC236}">
              <a16:creationId xmlns:a16="http://schemas.microsoft.com/office/drawing/2014/main" id="{CA3A101B-37BF-40F2-B477-15219137BE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22" name="Shape 3" hidden="1">
          <a:extLst>
            <a:ext uri="{FF2B5EF4-FFF2-40B4-BE49-F238E27FC236}">
              <a16:creationId xmlns:a16="http://schemas.microsoft.com/office/drawing/2014/main" id="{B3BB09E8-317C-4686-8D48-46E61907DD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23" name="Shape 3" hidden="1">
          <a:extLst>
            <a:ext uri="{FF2B5EF4-FFF2-40B4-BE49-F238E27FC236}">
              <a16:creationId xmlns:a16="http://schemas.microsoft.com/office/drawing/2014/main" id="{FD362F69-B2F3-4BDA-AF9F-56EBE3A655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24" name="Shape 3" hidden="1">
          <a:extLst>
            <a:ext uri="{FF2B5EF4-FFF2-40B4-BE49-F238E27FC236}">
              <a16:creationId xmlns:a16="http://schemas.microsoft.com/office/drawing/2014/main" id="{6936DAFB-DA74-4EBF-82F0-E6595A4B33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25" name="Shape 3" hidden="1">
          <a:extLst>
            <a:ext uri="{FF2B5EF4-FFF2-40B4-BE49-F238E27FC236}">
              <a16:creationId xmlns:a16="http://schemas.microsoft.com/office/drawing/2014/main" id="{73EF2CF0-588E-4052-B7BE-60B39FD033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26" name="Shape 3" hidden="1">
          <a:extLst>
            <a:ext uri="{FF2B5EF4-FFF2-40B4-BE49-F238E27FC236}">
              <a16:creationId xmlns:a16="http://schemas.microsoft.com/office/drawing/2014/main" id="{53819111-4011-413C-AA94-30AD1AAE31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27" name="Shape 3" hidden="1">
          <a:extLst>
            <a:ext uri="{FF2B5EF4-FFF2-40B4-BE49-F238E27FC236}">
              <a16:creationId xmlns:a16="http://schemas.microsoft.com/office/drawing/2014/main" id="{2E5BC190-551F-4E8F-A108-1037AC1EAF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28" name="Shape 3" hidden="1">
          <a:extLst>
            <a:ext uri="{FF2B5EF4-FFF2-40B4-BE49-F238E27FC236}">
              <a16:creationId xmlns:a16="http://schemas.microsoft.com/office/drawing/2014/main" id="{F3B18D6A-B919-48D0-909C-B59510A0FA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29" name="Shape 3" hidden="1">
          <a:extLst>
            <a:ext uri="{FF2B5EF4-FFF2-40B4-BE49-F238E27FC236}">
              <a16:creationId xmlns:a16="http://schemas.microsoft.com/office/drawing/2014/main" id="{3168C148-365F-4FF1-A47E-7AD5EABF37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30" name="Shape 3" hidden="1">
          <a:extLst>
            <a:ext uri="{FF2B5EF4-FFF2-40B4-BE49-F238E27FC236}">
              <a16:creationId xmlns:a16="http://schemas.microsoft.com/office/drawing/2014/main" id="{E5C52705-EA04-45E9-B268-C91AE5F1D9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31" name="Shape 3" hidden="1">
          <a:extLst>
            <a:ext uri="{FF2B5EF4-FFF2-40B4-BE49-F238E27FC236}">
              <a16:creationId xmlns:a16="http://schemas.microsoft.com/office/drawing/2014/main" id="{30AE24A3-5A40-435E-84CC-F1F96F63CA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32" name="Shape 3" hidden="1">
          <a:extLst>
            <a:ext uri="{FF2B5EF4-FFF2-40B4-BE49-F238E27FC236}">
              <a16:creationId xmlns:a16="http://schemas.microsoft.com/office/drawing/2014/main" id="{F4AEB82A-514C-4B78-BDC2-86B92FF251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33" name="Shape 3" hidden="1">
          <a:extLst>
            <a:ext uri="{FF2B5EF4-FFF2-40B4-BE49-F238E27FC236}">
              <a16:creationId xmlns:a16="http://schemas.microsoft.com/office/drawing/2014/main" id="{E73EBA41-488D-4CA1-9366-0098607AB7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34" name="Shape 3" hidden="1">
          <a:extLst>
            <a:ext uri="{FF2B5EF4-FFF2-40B4-BE49-F238E27FC236}">
              <a16:creationId xmlns:a16="http://schemas.microsoft.com/office/drawing/2014/main" id="{9167ACBF-46A4-4106-9ED7-FEBC15B644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35" name="Shape 3" hidden="1">
          <a:extLst>
            <a:ext uri="{FF2B5EF4-FFF2-40B4-BE49-F238E27FC236}">
              <a16:creationId xmlns:a16="http://schemas.microsoft.com/office/drawing/2014/main" id="{281306C7-E380-4568-B5A6-F2F3F07595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36" name="Shape 3" hidden="1">
          <a:extLst>
            <a:ext uri="{FF2B5EF4-FFF2-40B4-BE49-F238E27FC236}">
              <a16:creationId xmlns:a16="http://schemas.microsoft.com/office/drawing/2014/main" id="{62B00154-EF03-4849-8B83-487F8B3E84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37" name="Shape 3" hidden="1">
          <a:extLst>
            <a:ext uri="{FF2B5EF4-FFF2-40B4-BE49-F238E27FC236}">
              <a16:creationId xmlns:a16="http://schemas.microsoft.com/office/drawing/2014/main" id="{A0C76DDC-E99A-48F8-8A5A-DD4696BB51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38" name="Shape 3" hidden="1">
          <a:extLst>
            <a:ext uri="{FF2B5EF4-FFF2-40B4-BE49-F238E27FC236}">
              <a16:creationId xmlns:a16="http://schemas.microsoft.com/office/drawing/2014/main" id="{09985B66-A816-4ADC-BB64-133D53A2AE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39" name="Shape 3" hidden="1">
          <a:extLst>
            <a:ext uri="{FF2B5EF4-FFF2-40B4-BE49-F238E27FC236}">
              <a16:creationId xmlns:a16="http://schemas.microsoft.com/office/drawing/2014/main" id="{9166A553-9935-41E1-A34E-950E3FD1AB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40" name="Shape 3" hidden="1">
          <a:extLst>
            <a:ext uri="{FF2B5EF4-FFF2-40B4-BE49-F238E27FC236}">
              <a16:creationId xmlns:a16="http://schemas.microsoft.com/office/drawing/2014/main" id="{911B834D-A131-4058-9532-34252EB1F3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41" name="Shape 3" hidden="1">
          <a:extLst>
            <a:ext uri="{FF2B5EF4-FFF2-40B4-BE49-F238E27FC236}">
              <a16:creationId xmlns:a16="http://schemas.microsoft.com/office/drawing/2014/main" id="{EDC2F0B8-B5B8-467B-97B3-002D357B54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42" name="Shape 3" hidden="1">
          <a:extLst>
            <a:ext uri="{FF2B5EF4-FFF2-40B4-BE49-F238E27FC236}">
              <a16:creationId xmlns:a16="http://schemas.microsoft.com/office/drawing/2014/main" id="{788CC045-FEDA-456B-B4AA-CD4CEA3F36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43" name="Shape 3" hidden="1">
          <a:extLst>
            <a:ext uri="{FF2B5EF4-FFF2-40B4-BE49-F238E27FC236}">
              <a16:creationId xmlns:a16="http://schemas.microsoft.com/office/drawing/2014/main" id="{AFFBCC64-2E90-49E0-995C-851DA8658A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44" name="Shape 3" hidden="1">
          <a:extLst>
            <a:ext uri="{FF2B5EF4-FFF2-40B4-BE49-F238E27FC236}">
              <a16:creationId xmlns:a16="http://schemas.microsoft.com/office/drawing/2014/main" id="{13CCF2EB-4017-4A3A-A18F-BA45644BCF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45" name="Shape 3" hidden="1">
          <a:extLst>
            <a:ext uri="{FF2B5EF4-FFF2-40B4-BE49-F238E27FC236}">
              <a16:creationId xmlns:a16="http://schemas.microsoft.com/office/drawing/2014/main" id="{28A7D81D-B899-4C90-917C-AA01CBEB59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46" name="Shape 3" hidden="1">
          <a:extLst>
            <a:ext uri="{FF2B5EF4-FFF2-40B4-BE49-F238E27FC236}">
              <a16:creationId xmlns:a16="http://schemas.microsoft.com/office/drawing/2014/main" id="{FED97A95-E1D9-45C7-9514-0E56C53433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47" name="Shape 3" hidden="1">
          <a:extLst>
            <a:ext uri="{FF2B5EF4-FFF2-40B4-BE49-F238E27FC236}">
              <a16:creationId xmlns:a16="http://schemas.microsoft.com/office/drawing/2014/main" id="{0F805396-7E9D-4BC5-85DE-7758922554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48" name="Shape 3" hidden="1">
          <a:extLst>
            <a:ext uri="{FF2B5EF4-FFF2-40B4-BE49-F238E27FC236}">
              <a16:creationId xmlns:a16="http://schemas.microsoft.com/office/drawing/2014/main" id="{66B6DC27-D9B6-4779-83F7-69734BF679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49" name="Shape 3" hidden="1">
          <a:extLst>
            <a:ext uri="{FF2B5EF4-FFF2-40B4-BE49-F238E27FC236}">
              <a16:creationId xmlns:a16="http://schemas.microsoft.com/office/drawing/2014/main" id="{1F970373-3486-4923-A429-E5D2D20DE9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50" name="Shape 3" hidden="1">
          <a:extLst>
            <a:ext uri="{FF2B5EF4-FFF2-40B4-BE49-F238E27FC236}">
              <a16:creationId xmlns:a16="http://schemas.microsoft.com/office/drawing/2014/main" id="{8C002C40-5AE1-47A9-BD36-CF64C40D40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51" name="Shape 3" hidden="1">
          <a:extLst>
            <a:ext uri="{FF2B5EF4-FFF2-40B4-BE49-F238E27FC236}">
              <a16:creationId xmlns:a16="http://schemas.microsoft.com/office/drawing/2014/main" id="{00B85E6F-B077-4835-BC0F-2067EA58A0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52" name="Shape 3" hidden="1">
          <a:extLst>
            <a:ext uri="{FF2B5EF4-FFF2-40B4-BE49-F238E27FC236}">
              <a16:creationId xmlns:a16="http://schemas.microsoft.com/office/drawing/2014/main" id="{06657509-FFA7-4693-BAAA-1A3CD29530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53" name="Shape 3" hidden="1">
          <a:extLst>
            <a:ext uri="{FF2B5EF4-FFF2-40B4-BE49-F238E27FC236}">
              <a16:creationId xmlns:a16="http://schemas.microsoft.com/office/drawing/2014/main" id="{0A367A6E-08CC-43E0-A899-62B7A75F1C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54" name="Shape 3" hidden="1">
          <a:extLst>
            <a:ext uri="{FF2B5EF4-FFF2-40B4-BE49-F238E27FC236}">
              <a16:creationId xmlns:a16="http://schemas.microsoft.com/office/drawing/2014/main" id="{A5B02F6E-5708-4462-9381-8B4692E6C1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55" name="Shape 3" hidden="1">
          <a:extLst>
            <a:ext uri="{FF2B5EF4-FFF2-40B4-BE49-F238E27FC236}">
              <a16:creationId xmlns:a16="http://schemas.microsoft.com/office/drawing/2014/main" id="{1D26533E-B708-4683-BF6E-D30A9E62B5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56" name="Shape 3" hidden="1">
          <a:extLst>
            <a:ext uri="{FF2B5EF4-FFF2-40B4-BE49-F238E27FC236}">
              <a16:creationId xmlns:a16="http://schemas.microsoft.com/office/drawing/2014/main" id="{434409AA-3BB4-4269-9C27-7496FB3822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57" name="Shape 3" hidden="1">
          <a:extLst>
            <a:ext uri="{FF2B5EF4-FFF2-40B4-BE49-F238E27FC236}">
              <a16:creationId xmlns:a16="http://schemas.microsoft.com/office/drawing/2014/main" id="{9B907201-DD7B-4146-B1F7-6C2106FF72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58" name="Shape 3" hidden="1">
          <a:extLst>
            <a:ext uri="{FF2B5EF4-FFF2-40B4-BE49-F238E27FC236}">
              <a16:creationId xmlns:a16="http://schemas.microsoft.com/office/drawing/2014/main" id="{EE2EE57B-AE81-4DC2-A66C-283D1DB1E4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59" name="Shape 3" hidden="1">
          <a:extLst>
            <a:ext uri="{FF2B5EF4-FFF2-40B4-BE49-F238E27FC236}">
              <a16:creationId xmlns:a16="http://schemas.microsoft.com/office/drawing/2014/main" id="{9DB77FB9-971F-41D3-9CCD-360FF24C35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60" name="Shape 3" hidden="1">
          <a:extLst>
            <a:ext uri="{FF2B5EF4-FFF2-40B4-BE49-F238E27FC236}">
              <a16:creationId xmlns:a16="http://schemas.microsoft.com/office/drawing/2014/main" id="{7D3EA909-6BF5-4557-8C53-FFE7749B27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61" name="Shape 3" hidden="1">
          <a:extLst>
            <a:ext uri="{FF2B5EF4-FFF2-40B4-BE49-F238E27FC236}">
              <a16:creationId xmlns:a16="http://schemas.microsoft.com/office/drawing/2014/main" id="{2FA86365-8131-42B2-8F77-889FB6979D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62" name="Shape 3" hidden="1">
          <a:extLst>
            <a:ext uri="{FF2B5EF4-FFF2-40B4-BE49-F238E27FC236}">
              <a16:creationId xmlns:a16="http://schemas.microsoft.com/office/drawing/2014/main" id="{07A55B73-4620-447E-8E30-9D63DEA639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63" name="Shape 3" hidden="1">
          <a:extLst>
            <a:ext uri="{FF2B5EF4-FFF2-40B4-BE49-F238E27FC236}">
              <a16:creationId xmlns:a16="http://schemas.microsoft.com/office/drawing/2014/main" id="{A5E90C0B-D441-4D55-B414-BA3F259A09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64" name="Shape 3" hidden="1">
          <a:extLst>
            <a:ext uri="{FF2B5EF4-FFF2-40B4-BE49-F238E27FC236}">
              <a16:creationId xmlns:a16="http://schemas.microsoft.com/office/drawing/2014/main" id="{7C011F4C-4E75-4966-A069-E9B8312737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65" name="Shape 3" hidden="1">
          <a:extLst>
            <a:ext uri="{FF2B5EF4-FFF2-40B4-BE49-F238E27FC236}">
              <a16:creationId xmlns:a16="http://schemas.microsoft.com/office/drawing/2014/main" id="{B50659A5-B21A-4FD6-91EB-465A356182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66" name="Shape 3" hidden="1">
          <a:extLst>
            <a:ext uri="{FF2B5EF4-FFF2-40B4-BE49-F238E27FC236}">
              <a16:creationId xmlns:a16="http://schemas.microsoft.com/office/drawing/2014/main" id="{F45C2BD4-FB92-4F4B-B10D-AEDB3AB0D6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67" name="Shape 3" hidden="1">
          <a:extLst>
            <a:ext uri="{FF2B5EF4-FFF2-40B4-BE49-F238E27FC236}">
              <a16:creationId xmlns:a16="http://schemas.microsoft.com/office/drawing/2014/main" id="{2A2CA16C-F9B7-45AB-AE1C-584D40EEDE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68" name="Shape 3" hidden="1">
          <a:extLst>
            <a:ext uri="{FF2B5EF4-FFF2-40B4-BE49-F238E27FC236}">
              <a16:creationId xmlns:a16="http://schemas.microsoft.com/office/drawing/2014/main" id="{41B00574-25D3-4C58-9D5D-C138ED0096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69" name="Shape 3" hidden="1">
          <a:extLst>
            <a:ext uri="{FF2B5EF4-FFF2-40B4-BE49-F238E27FC236}">
              <a16:creationId xmlns:a16="http://schemas.microsoft.com/office/drawing/2014/main" id="{7A42039A-FDDF-45BB-AFBC-B17742A11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70" name="Shape 3" hidden="1">
          <a:extLst>
            <a:ext uri="{FF2B5EF4-FFF2-40B4-BE49-F238E27FC236}">
              <a16:creationId xmlns:a16="http://schemas.microsoft.com/office/drawing/2014/main" id="{9D3AA540-E6BE-4285-A2C3-6CD3005098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71" name="Shape 3" hidden="1">
          <a:extLst>
            <a:ext uri="{FF2B5EF4-FFF2-40B4-BE49-F238E27FC236}">
              <a16:creationId xmlns:a16="http://schemas.microsoft.com/office/drawing/2014/main" id="{A1288C5F-5B2B-4DC2-BD24-3CCA41A1E2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72" name="Shape 3" hidden="1">
          <a:extLst>
            <a:ext uri="{FF2B5EF4-FFF2-40B4-BE49-F238E27FC236}">
              <a16:creationId xmlns:a16="http://schemas.microsoft.com/office/drawing/2014/main" id="{BBE38841-2BC7-4F7F-A96C-1CAE541894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73" name="Shape 3" hidden="1">
          <a:extLst>
            <a:ext uri="{FF2B5EF4-FFF2-40B4-BE49-F238E27FC236}">
              <a16:creationId xmlns:a16="http://schemas.microsoft.com/office/drawing/2014/main" id="{0F1BBBE2-31A9-4A0F-B1F7-DAF29F8D24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74" name="Shape 3" hidden="1">
          <a:extLst>
            <a:ext uri="{FF2B5EF4-FFF2-40B4-BE49-F238E27FC236}">
              <a16:creationId xmlns:a16="http://schemas.microsoft.com/office/drawing/2014/main" id="{31868503-51B2-4EB0-A31C-9FCD33E112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75" name="Shape 3" hidden="1">
          <a:extLst>
            <a:ext uri="{FF2B5EF4-FFF2-40B4-BE49-F238E27FC236}">
              <a16:creationId xmlns:a16="http://schemas.microsoft.com/office/drawing/2014/main" id="{396AC14B-B04D-4040-AC3E-5A8FE90E42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76" name="Shape 3" hidden="1">
          <a:extLst>
            <a:ext uri="{FF2B5EF4-FFF2-40B4-BE49-F238E27FC236}">
              <a16:creationId xmlns:a16="http://schemas.microsoft.com/office/drawing/2014/main" id="{D203BA85-5FE8-4139-9211-6446BB8747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77" name="Shape 3" hidden="1">
          <a:extLst>
            <a:ext uri="{FF2B5EF4-FFF2-40B4-BE49-F238E27FC236}">
              <a16:creationId xmlns:a16="http://schemas.microsoft.com/office/drawing/2014/main" id="{A59AB5DC-6ABE-4E9C-AD24-A69ED1E96C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78" name="Shape 3" hidden="1">
          <a:extLst>
            <a:ext uri="{FF2B5EF4-FFF2-40B4-BE49-F238E27FC236}">
              <a16:creationId xmlns:a16="http://schemas.microsoft.com/office/drawing/2014/main" id="{7533E2F3-7EDB-4F0D-AF85-1549B29D3C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79" name="Shape 3" hidden="1">
          <a:extLst>
            <a:ext uri="{FF2B5EF4-FFF2-40B4-BE49-F238E27FC236}">
              <a16:creationId xmlns:a16="http://schemas.microsoft.com/office/drawing/2014/main" id="{20437B72-8E2A-4B70-B1F8-50767BD29A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80" name="Shape 3" hidden="1">
          <a:extLst>
            <a:ext uri="{FF2B5EF4-FFF2-40B4-BE49-F238E27FC236}">
              <a16:creationId xmlns:a16="http://schemas.microsoft.com/office/drawing/2014/main" id="{DF9D84E0-BA56-45EC-B24E-B06972A3A3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81" name="Shape 3" hidden="1">
          <a:extLst>
            <a:ext uri="{FF2B5EF4-FFF2-40B4-BE49-F238E27FC236}">
              <a16:creationId xmlns:a16="http://schemas.microsoft.com/office/drawing/2014/main" id="{F3D33FAF-A2C4-4FA7-AF51-E9DFBAFD69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82" name="Shape 3" hidden="1">
          <a:extLst>
            <a:ext uri="{FF2B5EF4-FFF2-40B4-BE49-F238E27FC236}">
              <a16:creationId xmlns:a16="http://schemas.microsoft.com/office/drawing/2014/main" id="{1E933AD0-6872-41A4-9B75-46B2EC27FE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83" name="Shape 3" hidden="1">
          <a:extLst>
            <a:ext uri="{FF2B5EF4-FFF2-40B4-BE49-F238E27FC236}">
              <a16:creationId xmlns:a16="http://schemas.microsoft.com/office/drawing/2014/main" id="{5E4E6DA8-77B0-494E-9357-C201BEA1B2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84" name="Shape 3" hidden="1">
          <a:extLst>
            <a:ext uri="{FF2B5EF4-FFF2-40B4-BE49-F238E27FC236}">
              <a16:creationId xmlns:a16="http://schemas.microsoft.com/office/drawing/2014/main" id="{83D59422-0BC0-49C3-9651-71CB4F845B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85" name="Shape 3" hidden="1">
          <a:extLst>
            <a:ext uri="{FF2B5EF4-FFF2-40B4-BE49-F238E27FC236}">
              <a16:creationId xmlns:a16="http://schemas.microsoft.com/office/drawing/2014/main" id="{A0ADBBB5-508F-4FCC-BC77-2C232B94C3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86" name="Shape 3" hidden="1">
          <a:extLst>
            <a:ext uri="{FF2B5EF4-FFF2-40B4-BE49-F238E27FC236}">
              <a16:creationId xmlns:a16="http://schemas.microsoft.com/office/drawing/2014/main" id="{1220F9CC-8216-421B-BD6E-C3EFDC5742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87" name="Shape 3" hidden="1">
          <a:extLst>
            <a:ext uri="{FF2B5EF4-FFF2-40B4-BE49-F238E27FC236}">
              <a16:creationId xmlns:a16="http://schemas.microsoft.com/office/drawing/2014/main" id="{BD742266-11D0-40C6-8652-E1389409CE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88" name="Shape 3" hidden="1">
          <a:extLst>
            <a:ext uri="{FF2B5EF4-FFF2-40B4-BE49-F238E27FC236}">
              <a16:creationId xmlns:a16="http://schemas.microsoft.com/office/drawing/2014/main" id="{38F4069A-F13D-45DD-9A68-61CD08C29C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89" name="Shape 3" hidden="1">
          <a:extLst>
            <a:ext uri="{FF2B5EF4-FFF2-40B4-BE49-F238E27FC236}">
              <a16:creationId xmlns:a16="http://schemas.microsoft.com/office/drawing/2014/main" id="{20458509-3F83-4FD1-86A6-47B863585C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90" name="Shape 3" hidden="1">
          <a:extLst>
            <a:ext uri="{FF2B5EF4-FFF2-40B4-BE49-F238E27FC236}">
              <a16:creationId xmlns:a16="http://schemas.microsoft.com/office/drawing/2014/main" id="{FA042EA4-C329-4F56-B902-0DDB7DF2F8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91" name="Shape 3" hidden="1">
          <a:extLst>
            <a:ext uri="{FF2B5EF4-FFF2-40B4-BE49-F238E27FC236}">
              <a16:creationId xmlns:a16="http://schemas.microsoft.com/office/drawing/2014/main" id="{60549193-CDBB-429E-A7BE-A51EC661AD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92" name="Shape 3" hidden="1">
          <a:extLst>
            <a:ext uri="{FF2B5EF4-FFF2-40B4-BE49-F238E27FC236}">
              <a16:creationId xmlns:a16="http://schemas.microsoft.com/office/drawing/2014/main" id="{A7C80437-EB02-4CBE-874F-D6CB5F2F54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93" name="Shape 3" hidden="1">
          <a:extLst>
            <a:ext uri="{FF2B5EF4-FFF2-40B4-BE49-F238E27FC236}">
              <a16:creationId xmlns:a16="http://schemas.microsoft.com/office/drawing/2014/main" id="{1DC967B5-E87C-40B7-B44C-D9B79B2FD7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94" name="Shape 3" hidden="1">
          <a:extLst>
            <a:ext uri="{FF2B5EF4-FFF2-40B4-BE49-F238E27FC236}">
              <a16:creationId xmlns:a16="http://schemas.microsoft.com/office/drawing/2014/main" id="{2EBE831C-B546-449E-8BF9-FC07DEB23B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95" name="Shape 3" hidden="1">
          <a:extLst>
            <a:ext uri="{FF2B5EF4-FFF2-40B4-BE49-F238E27FC236}">
              <a16:creationId xmlns:a16="http://schemas.microsoft.com/office/drawing/2014/main" id="{0D41CF3B-24C6-4116-B892-637C53ADD8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96" name="Shape 3" hidden="1">
          <a:extLst>
            <a:ext uri="{FF2B5EF4-FFF2-40B4-BE49-F238E27FC236}">
              <a16:creationId xmlns:a16="http://schemas.microsoft.com/office/drawing/2014/main" id="{7442D35C-B146-4E84-93FE-0327752FE3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97" name="Shape 3" hidden="1">
          <a:extLst>
            <a:ext uri="{FF2B5EF4-FFF2-40B4-BE49-F238E27FC236}">
              <a16:creationId xmlns:a16="http://schemas.microsoft.com/office/drawing/2014/main" id="{365C8760-624C-41A2-A2C0-385A2A36F9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98" name="Shape 3" hidden="1">
          <a:extLst>
            <a:ext uri="{FF2B5EF4-FFF2-40B4-BE49-F238E27FC236}">
              <a16:creationId xmlns:a16="http://schemas.microsoft.com/office/drawing/2014/main" id="{0B8B9CA0-8C80-4AB2-97D7-9674948997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99" name="Shape 3" hidden="1">
          <a:extLst>
            <a:ext uri="{FF2B5EF4-FFF2-40B4-BE49-F238E27FC236}">
              <a16:creationId xmlns:a16="http://schemas.microsoft.com/office/drawing/2014/main" id="{D236F666-AE66-4591-B983-3094274630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00" name="Shape 3" hidden="1">
          <a:extLst>
            <a:ext uri="{FF2B5EF4-FFF2-40B4-BE49-F238E27FC236}">
              <a16:creationId xmlns:a16="http://schemas.microsoft.com/office/drawing/2014/main" id="{D26C79EB-3C69-42E9-88C0-CB91C65E16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01" name="Shape 3" hidden="1">
          <a:extLst>
            <a:ext uri="{FF2B5EF4-FFF2-40B4-BE49-F238E27FC236}">
              <a16:creationId xmlns:a16="http://schemas.microsoft.com/office/drawing/2014/main" id="{7032CF7F-6AF2-4DE2-A966-060A3A7D6B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02" name="Shape 3" hidden="1">
          <a:extLst>
            <a:ext uri="{FF2B5EF4-FFF2-40B4-BE49-F238E27FC236}">
              <a16:creationId xmlns:a16="http://schemas.microsoft.com/office/drawing/2014/main" id="{A651C2E4-AFB5-49B8-A30A-302B7AE079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03" name="Shape 3" hidden="1">
          <a:extLst>
            <a:ext uri="{FF2B5EF4-FFF2-40B4-BE49-F238E27FC236}">
              <a16:creationId xmlns:a16="http://schemas.microsoft.com/office/drawing/2014/main" id="{DB276238-8E2C-4A8E-B4C5-EADBA6E66C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04" name="Shape 3" hidden="1">
          <a:extLst>
            <a:ext uri="{FF2B5EF4-FFF2-40B4-BE49-F238E27FC236}">
              <a16:creationId xmlns:a16="http://schemas.microsoft.com/office/drawing/2014/main" id="{C40E7EA8-39B4-4CD2-B847-2A88CA4493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05" name="Shape 3" hidden="1">
          <a:extLst>
            <a:ext uri="{FF2B5EF4-FFF2-40B4-BE49-F238E27FC236}">
              <a16:creationId xmlns:a16="http://schemas.microsoft.com/office/drawing/2014/main" id="{8407D096-1073-4C56-8E59-65BDF9674F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06" name="Shape 3" hidden="1">
          <a:extLst>
            <a:ext uri="{FF2B5EF4-FFF2-40B4-BE49-F238E27FC236}">
              <a16:creationId xmlns:a16="http://schemas.microsoft.com/office/drawing/2014/main" id="{F48A4651-51AE-4F04-97D4-4D0510A245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07" name="Shape 3" hidden="1">
          <a:extLst>
            <a:ext uri="{FF2B5EF4-FFF2-40B4-BE49-F238E27FC236}">
              <a16:creationId xmlns:a16="http://schemas.microsoft.com/office/drawing/2014/main" id="{867FDC6E-A388-4065-B049-7A892920C5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08" name="Shape 3" hidden="1">
          <a:extLst>
            <a:ext uri="{FF2B5EF4-FFF2-40B4-BE49-F238E27FC236}">
              <a16:creationId xmlns:a16="http://schemas.microsoft.com/office/drawing/2014/main" id="{8AA93490-52AE-44C2-9E66-1B3D0B4018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09" name="Shape 3" hidden="1">
          <a:extLst>
            <a:ext uri="{FF2B5EF4-FFF2-40B4-BE49-F238E27FC236}">
              <a16:creationId xmlns:a16="http://schemas.microsoft.com/office/drawing/2014/main" id="{ABD5CD52-A181-4293-A942-6D1F78A6AE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10" name="Shape 3" hidden="1">
          <a:extLst>
            <a:ext uri="{FF2B5EF4-FFF2-40B4-BE49-F238E27FC236}">
              <a16:creationId xmlns:a16="http://schemas.microsoft.com/office/drawing/2014/main" id="{1BF87A44-2B30-4DBB-A965-676DD42672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11" name="Shape 3" hidden="1">
          <a:extLst>
            <a:ext uri="{FF2B5EF4-FFF2-40B4-BE49-F238E27FC236}">
              <a16:creationId xmlns:a16="http://schemas.microsoft.com/office/drawing/2014/main" id="{B61140B8-2868-4FA7-A09B-94E9C1CA3C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12" name="Shape 3" hidden="1">
          <a:extLst>
            <a:ext uri="{FF2B5EF4-FFF2-40B4-BE49-F238E27FC236}">
              <a16:creationId xmlns:a16="http://schemas.microsoft.com/office/drawing/2014/main" id="{F26503DF-3857-42DC-91E6-634E8BB4E6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13" name="Shape 3" hidden="1">
          <a:extLst>
            <a:ext uri="{FF2B5EF4-FFF2-40B4-BE49-F238E27FC236}">
              <a16:creationId xmlns:a16="http://schemas.microsoft.com/office/drawing/2014/main" id="{EB4A14C2-9161-4ECB-9D6D-FBB86148A3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14" name="Shape 3" hidden="1">
          <a:extLst>
            <a:ext uri="{FF2B5EF4-FFF2-40B4-BE49-F238E27FC236}">
              <a16:creationId xmlns:a16="http://schemas.microsoft.com/office/drawing/2014/main" id="{EB2CF8B9-FFA2-48BA-A68D-19041B35F2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15" name="Shape 3" hidden="1">
          <a:extLst>
            <a:ext uri="{FF2B5EF4-FFF2-40B4-BE49-F238E27FC236}">
              <a16:creationId xmlns:a16="http://schemas.microsoft.com/office/drawing/2014/main" id="{D1E75B2B-AC03-4EE5-84A8-63D6041CDB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16" name="Shape 3" hidden="1">
          <a:extLst>
            <a:ext uri="{FF2B5EF4-FFF2-40B4-BE49-F238E27FC236}">
              <a16:creationId xmlns:a16="http://schemas.microsoft.com/office/drawing/2014/main" id="{DFDAEBA6-9BCB-4BE2-ADD0-65D170E83E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17" name="Shape 3" hidden="1">
          <a:extLst>
            <a:ext uri="{FF2B5EF4-FFF2-40B4-BE49-F238E27FC236}">
              <a16:creationId xmlns:a16="http://schemas.microsoft.com/office/drawing/2014/main" id="{B4ABA991-0329-4B77-8DE5-6443190BCE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18" name="Shape 3" hidden="1">
          <a:extLst>
            <a:ext uri="{FF2B5EF4-FFF2-40B4-BE49-F238E27FC236}">
              <a16:creationId xmlns:a16="http://schemas.microsoft.com/office/drawing/2014/main" id="{DEE30286-4703-49E8-B5D5-5826F0FBDA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19" name="Shape 3" hidden="1">
          <a:extLst>
            <a:ext uri="{FF2B5EF4-FFF2-40B4-BE49-F238E27FC236}">
              <a16:creationId xmlns:a16="http://schemas.microsoft.com/office/drawing/2014/main" id="{6FC17916-80E8-43F0-93A5-62A8DD8186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20" name="Shape 3" hidden="1">
          <a:extLst>
            <a:ext uri="{FF2B5EF4-FFF2-40B4-BE49-F238E27FC236}">
              <a16:creationId xmlns:a16="http://schemas.microsoft.com/office/drawing/2014/main" id="{16B89DAB-FCFF-45E6-A156-63E38F85BA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21" name="Shape 3" hidden="1">
          <a:extLst>
            <a:ext uri="{FF2B5EF4-FFF2-40B4-BE49-F238E27FC236}">
              <a16:creationId xmlns:a16="http://schemas.microsoft.com/office/drawing/2014/main" id="{53EE7BDB-632A-46F5-936D-55A83BFC5B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22" name="Shape 3" hidden="1">
          <a:extLst>
            <a:ext uri="{FF2B5EF4-FFF2-40B4-BE49-F238E27FC236}">
              <a16:creationId xmlns:a16="http://schemas.microsoft.com/office/drawing/2014/main" id="{FD95318F-07A0-4B10-BD8E-AED358F94B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23" name="Shape 3" hidden="1">
          <a:extLst>
            <a:ext uri="{FF2B5EF4-FFF2-40B4-BE49-F238E27FC236}">
              <a16:creationId xmlns:a16="http://schemas.microsoft.com/office/drawing/2014/main" id="{7472CA1E-7AA2-418F-B436-7F85AB8979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24" name="Shape 3" hidden="1">
          <a:extLst>
            <a:ext uri="{FF2B5EF4-FFF2-40B4-BE49-F238E27FC236}">
              <a16:creationId xmlns:a16="http://schemas.microsoft.com/office/drawing/2014/main" id="{9125E194-94BF-4F8B-9CFB-3AD74DD49A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25" name="Shape 3" hidden="1">
          <a:extLst>
            <a:ext uri="{FF2B5EF4-FFF2-40B4-BE49-F238E27FC236}">
              <a16:creationId xmlns:a16="http://schemas.microsoft.com/office/drawing/2014/main" id="{E3960E31-9E3E-4522-95EF-733A7F0D06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26" name="Shape 3" hidden="1">
          <a:extLst>
            <a:ext uri="{FF2B5EF4-FFF2-40B4-BE49-F238E27FC236}">
              <a16:creationId xmlns:a16="http://schemas.microsoft.com/office/drawing/2014/main" id="{E31867F7-8EF2-4812-B48D-3485669480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27" name="Shape 3" hidden="1">
          <a:extLst>
            <a:ext uri="{FF2B5EF4-FFF2-40B4-BE49-F238E27FC236}">
              <a16:creationId xmlns:a16="http://schemas.microsoft.com/office/drawing/2014/main" id="{64545AF6-3C16-4468-B638-AC94D67395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28" name="Shape 3" hidden="1">
          <a:extLst>
            <a:ext uri="{FF2B5EF4-FFF2-40B4-BE49-F238E27FC236}">
              <a16:creationId xmlns:a16="http://schemas.microsoft.com/office/drawing/2014/main" id="{6B652EF1-C2AE-43D2-86EB-A968515330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29" name="Shape 3" hidden="1">
          <a:extLst>
            <a:ext uri="{FF2B5EF4-FFF2-40B4-BE49-F238E27FC236}">
              <a16:creationId xmlns:a16="http://schemas.microsoft.com/office/drawing/2014/main" id="{952E0B83-2B57-4D91-BA44-8C8E58CCAA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30" name="Shape 3" hidden="1">
          <a:extLst>
            <a:ext uri="{FF2B5EF4-FFF2-40B4-BE49-F238E27FC236}">
              <a16:creationId xmlns:a16="http://schemas.microsoft.com/office/drawing/2014/main" id="{17727E06-5FE1-4192-86F2-3722952181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31" name="Shape 3" hidden="1">
          <a:extLst>
            <a:ext uri="{FF2B5EF4-FFF2-40B4-BE49-F238E27FC236}">
              <a16:creationId xmlns:a16="http://schemas.microsoft.com/office/drawing/2014/main" id="{73E097D9-0B73-49A3-98AC-6CD7DF6B46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32" name="Shape 3" hidden="1">
          <a:extLst>
            <a:ext uri="{FF2B5EF4-FFF2-40B4-BE49-F238E27FC236}">
              <a16:creationId xmlns:a16="http://schemas.microsoft.com/office/drawing/2014/main" id="{DAC7705C-493F-4CFC-A414-F09ABCF3DA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33" name="Shape 3" hidden="1">
          <a:extLst>
            <a:ext uri="{FF2B5EF4-FFF2-40B4-BE49-F238E27FC236}">
              <a16:creationId xmlns:a16="http://schemas.microsoft.com/office/drawing/2014/main" id="{87600E3E-FB37-4ADC-9631-7F09967219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34" name="Shape 3" hidden="1">
          <a:extLst>
            <a:ext uri="{FF2B5EF4-FFF2-40B4-BE49-F238E27FC236}">
              <a16:creationId xmlns:a16="http://schemas.microsoft.com/office/drawing/2014/main" id="{F8930508-98E3-413C-B5A6-115F60CF40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35" name="Shape 3" hidden="1">
          <a:extLst>
            <a:ext uri="{FF2B5EF4-FFF2-40B4-BE49-F238E27FC236}">
              <a16:creationId xmlns:a16="http://schemas.microsoft.com/office/drawing/2014/main" id="{62E7EB0C-2C45-457E-9C86-1AB2229488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36" name="Shape 3" hidden="1">
          <a:extLst>
            <a:ext uri="{FF2B5EF4-FFF2-40B4-BE49-F238E27FC236}">
              <a16:creationId xmlns:a16="http://schemas.microsoft.com/office/drawing/2014/main" id="{70349E8D-7D98-49F1-BBF3-0D3316DC8E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37" name="Shape 3" hidden="1">
          <a:extLst>
            <a:ext uri="{FF2B5EF4-FFF2-40B4-BE49-F238E27FC236}">
              <a16:creationId xmlns:a16="http://schemas.microsoft.com/office/drawing/2014/main" id="{24384511-2986-44A1-B949-B3038ED54A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38" name="Shape 3" hidden="1">
          <a:extLst>
            <a:ext uri="{FF2B5EF4-FFF2-40B4-BE49-F238E27FC236}">
              <a16:creationId xmlns:a16="http://schemas.microsoft.com/office/drawing/2014/main" id="{AE128DF7-3E8D-4B59-AB89-670D3BB9F1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39" name="Shape 3" hidden="1">
          <a:extLst>
            <a:ext uri="{FF2B5EF4-FFF2-40B4-BE49-F238E27FC236}">
              <a16:creationId xmlns:a16="http://schemas.microsoft.com/office/drawing/2014/main" id="{66A0DEAE-BACA-47ED-81C5-6BB45B8718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40" name="Shape 3" hidden="1">
          <a:extLst>
            <a:ext uri="{FF2B5EF4-FFF2-40B4-BE49-F238E27FC236}">
              <a16:creationId xmlns:a16="http://schemas.microsoft.com/office/drawing/2014/main" id="{AC007D68-63D8-41C0-AC3E-D40D0F6C14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41" name="Shape 3" hidden="1">
          <a:extLst>
            <a:ext uri="{FF2B5EF4-FFF2-40B4-BE49-F238E27FC236}">
              <a16:creationId xmlns:a16="http://schemas.microsoft.com/office/drawing/2014/main" id="{771136D7-6A22-4912-B73A-791187D7EC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42" name="Shape 3" hidden="1">
          <a:extLst>
            <a:ext uri="{FF2B5EF4-FFF2-40B4-BE49-F238E27FC236}">
              <a16:creationId xmlns:a16="http://schemas.microsoft.com/office/drawing/2014/main" id="{391ACC34-7CE0-43C3-BDF2-4522C7B061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43" name="Shape 3" hidden="1">
          <a:extLst>
            <a:ext uri="{FF2B5EF4-FFF2-40B4-BE49-F238E27FC236}">
              <a16:creationId xmlns:a16="http://schemas.microsoft.com/office/drawing/2014/main" id="{8241C323-6F7F-44B2-B688-58FA8B2C29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44" name="Shape 3" hidden="1">
          <a:extLst>
            <a:ext uri="{FF2B5EF4-FFF2-40B4-BE49-F238E27FC236}">
              <a16:creationId xmlns:a16="http://schemas.microsoft.com/office/drawing/2014/main" id="{0397324B-112C-4179-B33F-FF9E76A6A8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45" name="Shape 3" hidden="1">
          <a:extLst>
            <a:ext uri="{FF2B5EF4-FFF2-40B4-BE49-F238E27FC236}">
              <a16:creationId xmlns:a16="http://schemas.microsoft.com/office/drawing/2014/main" id="{1875EEEF-7EBA-4034-AB3D-45E187AA64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46" name="Shape 3" hidden="1">
          <a:extLst>
            <a:ext uri="{FF2B5EF4-FFF2-40B4-BE49-F238E27FC236}">
              <a16:creationId xmlns:a16="http://schemas.microsoft.com/office/drawing/2014/main" id="{C82113D6-7C46-45AF-A226-8B4BFF738E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47" name="Shape 3" hidden="1">
          <a:extLst>
            <a:ext uri="{FF2B5EF4-FFF2-40B4-BE49-F238E27FC236}">
              <a16:creationId xmlns:a16="http://schemas.microsoft.com/office/drawing/2014/main" id="{C807F2D9-9BFE-4154-8356-7821C855F5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48" name="Shape 3" hidden="1">
          <a:extLst>
            <a:ext uri="{FF2B5EF4-FFF2-40B4-BE49-F238E27FC236}">
              <a16:creationId xmlns:a16="http://schemas.microsoft.com/office/drawing/2014/main" id="{B3943684-E5A5-4B6B-9032-91CDAA4517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49" name="Shape 3" hidden="1">
          <a:extLst>
            <a:ext uri="{FF2B5EF4-FFF2-40B4-BE49-F238E27FC236}">
              <a16:creationId xmlns:a16="http://schemas.microsoft.com/office/drawing/2014/main" id="{B55B0213-AC1D-4332-8D4C-66D76BD2EF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50" name="Shape 3" hidden="1">
          <a:extLst>
            <a:ext uri="{FF2B5EF4-FFF2-40B4-BE49-F238E27FC236}">
              <a16:creationId xmlns:a16="http://schemas.microsoft.com/office/drawing/2014/main" id="{B8CAEF05-2C98-4BB2-9F66-ABEF5BE3C1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51" name="Shape 3" hidden="1">
          <a:extLst>
            <a:ext uri="{FF2B5EF4-FFF2-40B4-BE49-F238E27FC236}">
              <a16:creationId xmlns:a16="http://schemas.microsoft.com/office/drawing/2014/main" id="{0CD0F6C6-B8A0-4942-B8AB-E363795BCA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52" name="Shape 3" hidden="1">
          <a:extLst>
            <a:ext uri="{FF2B5EF4-FFF2-40B4-BE49-F238E27FC236}">
              <a16:creationId xmlns:a16="http://schemas.microsoft.com/office/drawing/2014/main" id="{930553B0-DF18-40C3-98E9-919FDB955C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53" name="Shape 3" hidden="1">
          <a:extLst>
            <a:ext uri="{FF2B5EF4-FFF2-40B4-BE49-F238E27FC236}">
              <a16:creationId xmlns:a16="http://schemas.microsoft.com/office/drawing/2014/main" id="{20E75F98-982B-47AF-82F5-61C0367689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54" name="Shape 3" hidden="1">
          <a:extLst>
            <a:ext uri="{FF2B5EF4-FFF2-40B4-BE49-F238E27FC236}">
              <a16:creationId xmlns:a16="http://schemas.microsoft.com/office/drawing/2014/main" id="{A6B898A4-59DD-491C-BFBD-6ACC48A5CC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55" name="Shape 3" hidden="1">
          <a:extLst>
            <a:ext uri="{FF2B5EF4-FFF2-40B4-BE49-F238E27FC236}">
              <a16:creationId xmlns:a16="http://schemas.microsoft.com/office/drawing/2014/main" id="{DE6CA706-96CB-497F-9710-8515332FE9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56" name="Shape 3" hidden="1">
          <a:extLst>
            <a:ext uri="{FF2B5EF4-FFF2-40B4-BE49-F238E27FC236}">
              <a16:creationId xmlns:a16="http://schemas.microsoft.com/office/drawing/2014/main" id="{74206ADC-00AD-4216-B7B5-8F01C68D6B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57" name="Shape 3" hidden="1">
          <a:extLst>
            <a:ext uri="{FF2B5EF4-FFF2-40B4-BE49-F238E27FC236}">
              <a16:creationId xmlns:a16="http://schemas.microsoft.com/office/drawing/2014/main" id="{9B225AEF-2720-495F-9667-F71945DAE7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58" name="Shape 3" hidden="1">
          <a:extLst>
            <a:ext uri="{FF2B5EF4-FFF2-40B4-BE49-F238E27FC236}">
              <a16:creationId xmlns:a16="http://schemas.microsoft.com/office/drawing/2014/main" id="{06D78C9E-A496-4EAD-B88D-F4BCAF0B1E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59" name="Shape 3" hidden="1">
          <a:extLst>
            <a:ext uri="{FF2B5EF4-FFF2-40B4-BE49-F238E27FC236}">
              <a16:creationId xmlns:a16="http://schemas.microsoft.com/office/drawing/2014/main" id="{E0B560F4-9427-44DA-A25C-5891A725D9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60" name="Shape 3" hidden="1">
          <a:extLst>
            <a:ext uri="{FF2B5EF4-FFF2-40B4-BE49-F238E27FC236}">
              <a16:creationId xmlns:a16="http://schemas.microsoft.com/office/drawing/2014/main" id="{6AAA20C9-9A51-4B4F-83C8-4BC7383729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61" name="Shape 3" hidden="1">
          <a:extLst>
            <a:ext uri="{FF2B5EF4-FFF2-40B4-BE49-F238E27FC236}">
              <a16:creationId xmlns:a16="http://schemas.microsoft.com/office/drawing/2014/main" id="{06664761-2435-4368-A93D-D282A13F94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62" name="Shape 3" hidden="1">
          <a:extLst>
            <a:ext uri="{FF2B5EF4-FFF2-40B4-BE49-F238E27FC236}">
              <a16:creationId xmlns:a16="http://schemas.microsoft.com/office/drawing/2014/main" id="{A96D162F-B427-4A36-96CD-1F916AA34C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63" name="Shape 3" hidden="1">
          <a:extLst>
            <a:ext uri="{FF2B5EF4-FFF2-40B4-BE49-F238E27FC236}">
              <a16:creationId xmlns:a16="http://schemas.microsoft.com/office/drawing/2014/main" id="{B80C7EB0-A6B6-465D-A74A-C32D23A308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64" name="Shape 3" hidden="1">
          <a:extLst>
            <a:ext uri="{FF2B5EF4-FFF2-40B4-BE49-F238E27FC236}">
              <a16:creationId xmlns:a16="http://schemas.microsoft.com/office/drawing/2014/main" id="{9BC8841B-C5FF-4B3A-8D18-08AE2C2923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65" name="Shape 3" hidden="1">
          <a:extLst>
            <a:ext uri="{FF2B5EF4-FFF2-40B4-BE49-F238E27FC236}">
              <a16:creationId xmlns:a16="http://schemas.microsoft.com/office/drawing/2014/main" id="{9AF5C419-8253-47C6-83BA-E949AD0B81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66" name="Shape 3" hidden="1">
          <a:extLst>
            <a:ext uri="{FF2B5EF4-FFF2-40B4-BE49-F238E27FC236}">
              <a16:creationId xmlns:a16="http://schemas.microsoft.com/office/drawing/2014/main" id="{3B973210-D899-4804-A70A-D24BC6822C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67" name="Shape 3" hidden="1">
          <a:extLst>
            <a:ext uri="{FF2B5EF4-FFF2-40B4-BE49-F238E27FC236}">
              <a16:creationId xmlns:a16="http://schemas.microsoft.com/office/drawing/2014/main" id="{D0324C1D-4637-44F0-A9C1-EED6E9A167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68" name="Shape 3" hidden="1">
          <a:extLst>
            <a:ext uri="{FF2B5EF4-FFF2-40B4-BE49-F238E27FC236}">
              <a16:creationId xmlns:a16="http://schemas.microsoft.com/office/drawing/2014/main" id="{B94D0DD2-C441-4092-8342-CC1BFAD218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69" name="Shape 3" hidden="1">
          <a:extLst>
            <a:ext uri="{FF2B5EF4-FFF2-40B4-BE49-F238E27FC236}">
              <a16:creationId xmlns:a16="http://schemas.microsoft.com/office/drawing/2014/main" id="{CF2847EA-A867-4E31-8479-00B6389400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70" name="Shape 3" hidden="1">
          <a:extLst>
            <a:ext uri="{FF2B5EF4-FFF2-40B4-BE49-F238E27FC236}">
              <a16:creationId xmlns:a16="http://schemas.microsoft.com/office/drawing/2014/main" id="{6B643C4F-4BEF-450C-9AC9-28B85ABC9F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71" name="Shape 3" hidden="1">
          <a:extLst>
            <a:ext uri="{FF2B5EF4-FFF2-40B4-BE49-F238E27FC236}">
              <a16:creationId xmlns:a16="http://schemas.microsoft.com/office/drawing/2014/main" id="{4B67A8DE-CC53-404A-9C9F-5CD977E10B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72" name="Shape 3" hidden="1">
          <a:extLst>
            <a:ext uri="{FF2B5EF4-FFF2-40B4-BE49-F238E27FC236}">
              <a16:creationId xmlns:a16="http://schemas.microsoft.com/office/drawing/2014/main" id="{B3018258-01AE-4A78-B687-3CA0705E8D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73" name="Shape 3" hidden="1">
          <a:extLst>
            <a:ext uri="{FF2B5EF4-FFF2-40B4-BE49-F238E27FC236}">
              <a16:creationId xmlns:a16="http://schemas.microsoft.com/office/drawing/2014/main" id="{866A028C-118B-49EB-BC86-3E23F2D229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74" name="Shape 3" hidden="1">
          <a:extLst>
            <a:ext uri="{FF2B5EF4-FFF2-40B4-BE49-F238E27FC236}">
              <a16:creationId xmlns:a16="http://schemas.microsoft.com/office/drawing/2014/main" id="{720F2A43-D0D6-4532-A12A-EE13F321C2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75" name="Shape 3" hidden="1">
          <a:extLst>
            <a:ext uri="{FF2B5EF4-FFF2-40B4-BE49-F238E27FC236}">
              <a16:creationId xmlns:a16="http://schemas.microsoft.com/office/drawing/2014/main" id="{AE4DC6E9-7DCD-4359-9006-BB8CBD66CF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76" name="Shape 3" hidden="1">
          <a:extLst>
            <a:ext uri="{FF2B5EF4-FFF2-40B4-BE49-F238E27FC236}">
              <a16:creationId xmlns:a16="http://schemas.microsoft.com/office/drawing/2014/main" id="{13092BA7-5541-4223-9069-8ADB379E6B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77" name="Shape 3" hidden="1">
          <a:extLst>
            <a:ext uri="{FF2B5EF4-FFF2-40B4-BE49-F238E27FC236}">
              <a16:creationId xmlns:a16="http://schemas.microsoft.com/office/drawing/2014/main" id="{1E314A2D-28A2-4012-8058-8A1240A401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78" name="Shape 3" hidden="1">
          <a:extLst>
            <a:ext uri="{FF2B5EF4-FFF2-40B4-BE49-F238E27FC236}">
              <a16:creationId xmlns:a16="http://schemas.microsoft.com/office/drawing/2014/main" id="{9C325830-6298-4B7A-94A0-85D8EB74A1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79" name="Shape 3" hidden="1">
          <a:extLst>
            <a:ext uri="{FF2B5EF4-FFF2-40B4-BE49-F238E27FC236}">
              <a16:creationId xmlns:a16="http://schemas.microsoft.com/office/drawing/2014/main" id="{35C75A04-8500-4700-814C-4EFEE96073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80" name="Shape 3" hidden="1">
          <a:extLst>
            <a:ext uri="{FF2B5EF4-FFF2-40B4-BE49-F238E27FC236}">
              <a16:creationId xmlns:a16="http://schemas.microsoft.com/office/drawing/2014/main" id="{7DF33C33-AFAD-4E63-A5F0-725001D7D7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81" name="Shape 3" hidden="1">
          <a:extLst>
            <a:ext uri="{FF2B5EF4-FFF2-40B4-BE49-F238E27FC236}">
              <a16:creationId xmlns:a16="http://schemas.microsoft.com/office/drawing/2014/main" id="{10A40BF1-7E8E-436C-A84A-F378FCE70C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82" name="Shape 3" hidden="1">
          <a:extLst>
            <a:ext uri="{FF2B5EF4-FFF2-40B4-BE49-F238E27FC236}">
              <a16:creationId xmlns:a16="http://schemas.microsoft.com/office/drawing/2014/main" id="{21FDF882-AD54-4C07-84BB-CEABACADB8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83" name="Shape 3" hidden="1">
          <a:extLst>
            <a:ext uri="{FF2B5EF4-FFF2-40B4-BE49-F238E27FC236}">
              <a16:creationId xmlns:a16="http://schemas.microsoft.com/office/drawing/2014/main" id="{0D2F9B92-6FA7-4020-A424-26F6037B9B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84" name="Shape 3" hidden="1">
          <a:extLst>
            <a:ext uri="{FF2B5EF4-FFF2-40B4-BE49-F238E27FC236}">
              <a16:creationId xmlns:a16="http://schemas.microsoft.com/office/drawing/2014/main" id="{2E7128A9-B217-4174-876A-998DA167BB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85" name="Shape 3" hidden="1">
          <a:extLst>
            <a:ext uri="{FF2B5EF4-FFF2-40B4-BE49-F238E27FC236}">
              <a16:creationId xmlns:a16="http://schemas.microsoft.com/office/drawing/2014/main" id="{93D41D27-1A7A-486C-AB5B-B5C0FA084C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86" name="Shape 3" hidden="1">
          <a:extLst>
            <a:ext uri="{FF2B5EF4-FFF2-40B4-BE49-F238E27FC236}">
              <a16:creationId xmlns:a16="http://schemas.microsoft.com/office/drawing/2014/main" id="{8B8BE89C-77EF-41E9-ADC5-BB01B5A654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87" name="Shape 3" hidden="1">
          <a:extLst>
            <a:ext uri="{FF2B5EF4-FFF2-40B4-BE49-F238E27FC236}">
              <a16:creationId xmlns:a16="http://schemas.microsoft.com/office/drawing/2014/main" id="{EC6867A6-6909-4A0B-96E0-8D60E1EB84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88" name="Shape 3" hidden="1">
          <a:extLst>
            <a:ext uri="{FF2B5EF4-FFF2-40B4-BE49-F238E27FC236}">
              <a16:creationId xmlns:a16="http://schemas.microsoft.com/office/drawing/2014/main" id="{BA547A1A-738E-41B6-946E-6159E20400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89" name="Shape 3" hidden="1">
          <a:extLst>
            <a:ext uri="{FF2B5EF4-FFF2-40B4-BE49-F238E27FC236}">
              <a16:creationId xmlns:a16="http://schemas.microsoft.com/office/drawing/2014/main" id="{F6322DA1-2B9B-4641-BD4F-495F73A154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90" name="Shape 3" hidden="1">
          <a:extLst>
            <a:ext uri="{FF2B5EF4-FFF2-40B4-BE49-F238E27FC236}">
              <a16:creationId xmlns:a16="http://schemas.microsoft.com/office/drawing/2014/main" id="{4549D5D5-18CB-49CD-B494-BC5A65424C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91" name="Shape 3" hidden="1">
          <a:extLst>
            <a:ext uri="{FF2B5EF4-FFF2-40B4-BE49-F238E27FC236}">
              <a16:creationId xmlns:a16="http://schemas.microsoft.com/office/drawing/2014/main" id="{094A8180-C050-4751-85A7-0B4156B663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92" name="Shape 3" hidden="1">
          <a:extLst>
            <a:ext uri="{FF2B5EF4-FFF2-40B4-BE49-F238E27FC236}">
              <a16:creationId xmlns:a16="http://schemas.microsoft.com/office/drawing/2014/main" id="{43CB4C83-6494-4350-B684-25AEA9ADA0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93" name="Shape 3" hidden="1">
          <a:extLst>
            <a:ext uri="{FF2B5EF4-FFF2-40B4-BE49-F238E27FC236}">
              <a16:creationId xmlns:a16="http://schemas.microsoft.com/office/drawing/2014/main" id="{D3FB9D59-98C5-4E28-A749-9B657E84FF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94" name="Shape 3" hidden="1">
          <a:extLst>
            <a:ext uri="{FF2B5EF4-FFF2-40B4-BE49-F238E27FC236}">
              <a16:creationId xmlns:a16="http://schemas.microsoft.com/office/drawing/2014/main" id="{91D8035C-6CF2-4FA9-B86D-4C153EE5F1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95" name="Shape 3" hidden="1">
          <a:extLst>
            <a:ext uri="{FF2B5EF4-FFF2-40B4-BE49-F238E27FC236}">
              <a16:creationId xmlns:a16="http://schemas.microsoft.com/office/drawing/2014/main" id="{5B76D14D-EACB-47AA-856A-61D9404298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96" name="Shape 3" hidden="1">
          <a:extLst>
            <a:ext uri="{FF2B5EF4-FFF2-40B4-BE49-F238E27FC236}">
              <a16:creationId xmlns:a16="http://schemas.microsoft.com/office/drawing/2014/main" id="{77BCF1DC-5149-4A17-AE12-3E00C7714C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97" name="Shape 3" hidden="1">
          <a:extLst>
            <a:ext uri="{FF2B5EF4-FFF2-40B4-BE49-F238E27FC236}">
              <a16:creationId xmlns:a16="http://schemas.microsoft.com/office/drawing/2014/main" id="{5EF99C46-4458-44D0-A5BA-2A680C35CA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98" name="Shape 3" hidden="1">
          <a:extLst>
            <a:ext uri="{FF2B5EF4-FFF2-40B4-BE49-F238E27FC236}">
              <a16:creationId xmlns:a16="http://schemas.microsoft.com/office/drawing/2014/main" id="{924B16EC-CA19-480F-88DD-713C0276F7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99" name="Shape 3" hidden="1">
          <a:extLst>
            <a:ext uri="{FF2B5EF4-FFF2-40B4-BE49-F238E27FC236}">
              <a16:creationId xmlns:a16="http://schemas.microsoft.com/office/drawing/2014/main" id="{EE316BE8-DC56-42E9-81EE-A1BCEC5E63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00" name="Shape 3" hidden="1">
          <a:extLst>
            <a:ext uri="{FF2B5EF4-FFF2-40B4-BE49-F238E27FC236}">
              <a16:creationId xmlns:a16="http://schemas.microsoft.com/office/drawing/2014/main" id="{1217027C-246C-47BF-8076-00D6FE48B3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01" name="Shape 3" hidden="1">
          <a:extLst>
            <a:ext uri="{FF2B5EF4-FFF2-40B4-BE49-F238E27FC236}">
              <a16:creationId xmlns:a16="http://schemas.microsoft.com/office/drawing/2014/main" id="{1FB99B4D-5E6C-4203-A5D0-A34FF95C76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02" name="Shape 3" hidden="1">
          <a:extLst>
            <a:ext uri="{FF2B5EF4-FFF2-40B4-BE49-F238E27FC236}">
              <a16:creationId xmlns:a16="http://schemas.microsoft.com/office/drawing/2014/main" id="{ED79EC4D-FD7E-4382-BED9-9B9F1D2A8E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03" name="Shape 3" hidden="1">
          <a:extLst>
            <a:ext uri="{FF2B5EF4-FFF2-40B4-BE49-F238E27FC236}">
              <a16:creationId xmlns:a16="http://schemas.microsoft.com/office/drawing/2014/main" id="{C06FBFF3-EA26-42EB-A0AA-4EEAC6D2C5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04" name="Shape 3" hidden="1">
          <a:extLst>
            <a:ext uri="{FF2B5EF4-FFF2-40B4-BE49-F238E27FC236}">
              <a16:creationId xmlns:a16="http://schemas.microsoft.com/office/drawing/2014/main" id="{F5B12FF8-FF5E-465C-AC31-88BC0BA40D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05" name="Shape 3" hidden="1">
          <a:extLst>
            <a:ext uri="{FF2B5EF4-FFF2-40B4-BE49-F238E27FC236}">
              <a16:creationId xmlns:a16="http://schemas.microsoft.com/office/drawing/2014/main" id="{0F6C13F0-C7AC-4210-AF80-016D05C85C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06" name="Shape 3" hidden="1">
          <a:extLst>
            <a:ext uri="{FF2B5EF4-FFF2-40B4-BE49-F238E27FC236}">
              <a16:creationId xmlns:a16="http://schemas.microsoft.com/office/drawing/2014/main" id="{D90521D2-4AD7-452A-90C2-DEE02BF939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07" name="Shape 3" hidden="1">
          <a:extLst>
            <a:ext uri="{FF2B5EF4-FFF2-40B4-BE49-F238E27FC236}">
              <a16:creationId xmlns:a16="http://schemas.microsoft.com/office/drawing/2014/main" id="{526A8FC9-908D-4C07-A53A-DCACA4813E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08" name="Shape 3" hidden="1">
          <a:extLst>
            <a:ext uri="{FF2B5EF4-FFF2-40B4-BE49-F238E27FC236}">
              <a16:creationId xmlns:a16="http://schemas.microsoft.com/office/drawing/2014/main" id="{7F5F3212-613E-47EA-A88C-73798A461D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09" name="Shape 3" hidden="1">
          <a:extLst>
            <a:ext uri="{FF2B5EF4-FFF2-40B4-BE49-F238E27FC236}">
              <a16:creationId xmlns:a16="http://schemas.microsoft.com/office/drawing/2014/main" id="{272CB7D4-E060-47A6-AF9C-356E33A968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10" name="Shape 3" hidden="1">
          <a:extLst>
            <a:ext uri="{FF2B5EF4-FFF2-40B4-BE49-F238E27FC236}">
              <a16:creationId xmlns:a16="http://schemas.microsoft.com/office/drawing/2014/main" id="{2C166E5E-7F95-4397-9D57-7D593E1687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11" name="Shape 3" hidden="1">
          <a:extLst>
            <a:ext uri="{FF2B5EF4-FFF2-40B4-BE49-F238E27FC236}">
              <a16:creationId xmlns:a16="http://schemas.microsoft.com/office/drawing/2014/main" id="{462C5A88-3224-488E-BDBB-70D17D9F8C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12" name="Shape 3" hidden="1">
          <a:extLst>
            <a:ext uri="{FF2B5EF4-FFF2-40B4-BE49-F238E27FC236}">
              <a16:creationId xmlns:a16="http://schemas.microsoft.com/office/drawing/2014/main" id="{5B543720-8D05-437B-956F-E06933BC1B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13" name="Shape 3" hidden="1">
          <a:extLst>
            <a:ext uri="{FF2B5EF4-FFF2-40B4-BE49-F238E27FC236}">
              <a16:creationId xmlns:a16="http://schemas.microsoft.com/office/drawing/2014/main" id="{6E270022-7421-4C15-9F38-47CCA31257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14" name="Shape 3" hidden="1">
          <a:extLst>
            <a:ext uri="{FF2B5EF4-FFF2-40B4-BE49-F238E27FC236}">
              <a16:creationId xmlns:a16="http://schemas.microsoft.com/office/drawing/2014/main" id="{1D72A402-3692-4912-8980-5D5DD94E90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15" name="Shape 3" hidden="1">
          <a:extLst>
            <a:ext uri="{FF2B5EF4-FFF2-40B4-BE49-F238E27FC236}">
              <a16:creationId xmlns:a16="http://schemas.microsoft.com/office/drawing/2014/main" id="{506733F5-BDDF-4831-A14E-E7928F2A71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16" name="Shape 3" hidden="1">
          <a:extLst>
            <a:ext uri="{FF2B5EF4-FFF2-40B4-BE49-F238E27FC236}">
              <a16:creationId xmlns:a16="http://schemas.microsoft.com/office/drawing/2014/main" id="{3F8DE746-9DAF-4FE3-B703-1B218FCDE5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17" name="Shape 3" hidden="1">
          <a:extLst>
            <a:ext uri="{FF2B5EF4-FFF2-40B4-BE49-F238E27FC236}">
              <a16:creationId xmlns:a16="http://schemas.microsoft.com/office/drawing/2014/main" id="{BC224796-B08F-406D-A6BF-69596013B7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18" name="Shape 3" hidden="1">
          <a:extLst>
            <a:ext uri="{FF2B5EF4-FFF2-40B4-BE49-F238E27FC236}">
              <a16:creationId xmlns:a16="http://schemas.microsoft.com/office/drawing/2014/main" id="{7C467B54-E419-4594-8620-A8E7231B99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19" name="Shape 3" hidden="1">
          <a:extLst>
            <a:ext uri="{FF2B5EF4-FFF2-40B4-BE49-F238E27FC236}">
              <a16:creationId xmlns:a16="http://schemas.microsoft.com/office/drawing/2014/main" id="{A890ACA1-D2DB-4F2B-9768-7ECB6C0B50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20" name="Shape 3" hidden="1">
          <a:extLst>
            <a:ext uri="{FF2B5EF4-FFF2-40B4-BE49-F238E27FC236}">
              <a16:creationId xmlns:a16="http://schemas.microsoft.com/office/drawing/2014/main" id="{6E465DA6-437A-4E36-B1D5-B025DD7029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21" name="Shape 3" hidden="1">
          <a:extLst>
            <a:ext uri="{FF2B5EF4-FFF2-40B4-BE49-F238E27FC236}">
              <a16:creationId xmlns:a16="http://schemas.microsoft.com/office/drawing/2014/main" id="{EDB067F4-981B-4FAD-84DB-C634D94FD9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22" name="Shape 3" hidden="1">
          <a:extLst>
            <a:ext uri="{FF2B5EF4-FFF2-40B4-BE49-F238E27FC236}">
              <a16:creationId xmlns:a16="http://schemas.microsoft.com/office/drawing/2014/main" id="{9FE02136-647B-4E0B-9F5F-3C8AC260E8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23" name="Shape 3" hidden="1">
          <a:extLst>
            <a:ext uri="{FF2B5EF4-FFF2-40B4-BE49-F238E27FC236}">
              <a16:creationId xmlns:a16="http://schemas.microsoft.com/office/drawing/2014/main" id="{553A2F87-FE86-454E-8B65-4E784292A0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24" name="Shape 3" hidden="1">
          <a:extLst>
            <a:ext uri="{FF2B5EF4-FFF2-40B4-BE49-F238E27FC236}">
              <a16:creationId xmlns:a16="http://schemas.microsoft.com/office/drawing/2014/main" id="{BE00610D-CB80-4128-A794-F36AB26669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25" name="Shape 3" hidden="1">
          <a:extLst>
            <a:ext uri="{FF2B5EF4-FFF2-40B4-BE49-F238E27FC236}">
              <a16:creationId xmlns:a16="http://schemas.microsoft.com/office/drawing/2014/main" id="{317159DD-1016-48BA-923C-1F54233E14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26" name="Shape 3" hidden="1">
          <a:extLst>
            <a:ext uri="{FF2B5EF4-FFF2-40B4-BE49-F238E27FC236}">
              <a16:creationId xmlns:a16="http://schemas.microsoft.com/office/drawing/2014/main" id="{415DA646-8B65-4900-8107-AA279203F6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27" name="Shape 3" hidden="1">
          <a:extLst>
            <a:ext uri="{FF2B5EF4-FFF2-40B4-BE49-F238E27FC236}">
              <a16:creationId xmlns:a16="http://schemas.microsoft.com/office/drawing/2014/main" id="{4ACEBF82-BA28-4EB8-A45B-0DB6E10AAD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28" name="Shape 3" hidden="1">
          <a:extLst>
            <a:ext uri="{FF2B5EF4-FFF2-40B4-BE49-F238E27FC236}">
              <a16:creationId xmlns:a16="http://schemas.microsoft.com/office/drawing/2014/main" id="{E12EF045-8DBB-47F6-9B03-816743DB48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29" name="Shape 3" hidden="1">
          <a:extLst>
            <a:ext uri="{FF2B5EF4-FFF2-40B4-BE49-F238E27FC236}">
              <a16:creationId xmlns:a16="http://schemas.microsoft.com/office/drawing/2014/main" id="{CF5261CC-B820-49F0-8ABF-A8FBE13DFB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30" name="Shape 3" hidden="1">
          <a:extLst>
            <a:ext uri="{FF2B5EF4-FFF2-40B4-BE49-F238E27FC236}">
              <a16:creationId xmlns:a16="http://schemas.microsoft.com/office/drawing/2014/main" id="{756BF563-001A-49D6-9725-BB730B2DAC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31" name="Shape 3" hidden="1">
          <a:extLst>
            <a:ext uri="{FF2B5EF4-FFF2-40B4-BE49-F238E27FC236}">
              <a16:creationId xmlns:a16="http://schemas.microsoft.com/office/drawing/2014/main" id="{493AF254-B66D-4851-A244-900250546C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32" name="Shape 3" hidden="1">
          <a:extLst>
            <a:ext uri="{FF2B5EF4-FFF2-40B4-BE49-F238E27FC236}">
              <a16:creationId xmlns:a16="http://schemas.microsoft.com/office/drawing/2014/main" id="{FD332FCF-01C0-4F82-9AD5-6902017E4F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33" name="Shape 3" hidden="1">
          <a:extLst>
            <a:ext uri="{FF2B5EF4-FFF2-40B4-BE49-F238E27FC236}">
              <a16:creationId xmlns:a16="http://schemas.microsoft.com/office/drawing/2014/main" id="{DF93E30E-C8EA-4DC3-AAA9-4B301EF3E8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34" name="Shape 3" hidden="1">
          <a:extLst>
            <a:ext uri="{FF2B5EF4-FFF2-40B4-BE49-F238E27FC236}">
              <a16:creationId xmlns:a16="http://schemas.microsoft.com/office/drawing/2014/main" id="{DD0CD6D8-47BA-427C-B4B2-8C670A1B6A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35" name="Shape 3" hidden="1">
          <a:extLst>
            <a:ext uri="{FF2B5EF4-FFF2-40B4-BE49-F238E27FC236}">
              <a16:creationId xmlns:a16="http://schemas.microsoft.com/office/drawing/2014/main" id="{73E1230C-FC75-40F4-B71F-C22D1FC376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36" name="Shape 3" hidden="1">
          <a:extLst>
            <a:ext uri="{FF2B5EF4-FFF2-40B4-BE49-F238E27FC236}">
              <a16:creationId xmlns:a16="http://schemas.microsoft.com/office/drawing/2014/main" id="{319EB9AF-110B-4F91-9451-522657EEF8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37" name="Shape 3" hidden="1">
          <a:extLst>
            <a:ext uri="{FF2B5EF4-FFF2-40B4-BE49-F238E27FC236}">
              <a16:creationId xmlns:a16="http://schemas.microsoft.com/office/drawing/2014/main" id="{CCAC810C-CBF2-4D17-BFFD-2CA7A67C0B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38" name="Shape 3" hidden="1">
          <a:extLst>
            <a:ext uri="{FF2B5EF4-FFF2-40B4-BE49-F238E27FC236}">
              <a16:creationId xmlns:a16="http://schemas.microsoft.com/office/drawing/2014/main" id="{55BD57CE-F3DE-4B76-BC82-DD4CF01BED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39" name="Shape 3" hidden="1">
          <a:extLst>
            <a:ext uri="{FF2B5EF4-FFF2-40B4-BE49-F238E27FC236}">
              <a16:creationId xmlns:a16="http://schemas.microsoft.com/office/drawing/2014/main" id="{694172CE-35A2-4EA7-B103-C983B36F87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40" name="Shape 3" hidden="1">
          <a:extLst>
            <a:ext uri="{FF2B5EF4-FFF2-40B4-BE49-F238E27FC236}">
              <a16:creationId xmlns:a16="http://schemas.microsoft.com/office/drawing/2014/main" id="{6C7D08BC-36ED-4264-9DFC-342B5B7B41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41" name="Shape 3" hidden="1">
          <a:extLst>
            <a:ext uri="{FF2B5EF4-FFF2-40B4-BE49-F238E27FC236}">
              <a16:creationId xmlns:a16="http://schemas.microsoft.com/office/drawing/2014/main" id="{5B2A1EE4-15A3-4754-A988-C7ED6C3850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42" name="Shape 3" hidden="1">
          <a:extLst>
            <a:ext uri="{FF2B5EF4-FFF2-40B4-BE49-F238E27FC236}">
              <a16:creationId xmlns:a16="http://schemas.microsoft.com/office/drawing/2014/main" id="{4987F967-640B-433E-9047-6095663260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43" name="Shape 3" hidden="1">
          <a:extLst>
            <a:ext uri="{FF2B5EF4-FFF2-40B4-BE49-F238E27FC236}">
              <a16:creationId xmlns:a16="http://schemas.microsoft.com/office/drawing/2014/main" id="{337678FF-26AC-4EFE-9D77-674128A819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44" name="Shape 3" hidden="1">
          <a:extLst>
            <a:ext uri="{FF2B5EF4-FFF2-40B4-BE49-F238E27FC236}">
              <a16:creationId xmlns:a16="http://schemas.microsoft.com/office/drawing/2014/main" id="{EB55B2B9-C8B4-442B-9178-3A6251BFB4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45" name="Shape 3" hidden="1">
          <a:extLst>
            <a:ext uri="{FF2B5EF4-FFF2-40B4-BE49-F238E27FC236}">
              <a16:creationId xmlns:a16="http://schemas.microsoft.com/office/drawing/2014/main" id="{C8EA1B2F-CA5B-4C40-9FBF-3F47B1A3FC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46" name="Shape 3" hidden="1">
          <a:extLst>
            <a:ext uri="{FF2B5EF4-FFF2-40B4-BE49-F238E27FC236}">
              <a16:creationId xmlns:a16="http://schemas.microsoft.com/office/drawing/2014/main" id="{80E70A35-7DDF-4403-AD04-A487EBBA50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47" name="Shape 3" hidden="1">
          <a:extLst>
            <a:ext uri="{FF2B5EF4-FFF2-40B4-BE49-F238E27FC236}">
              <a16:creationId xmlns:a16="http://schemas.microsoft.com/office/drawing/2014/main" id="{F618399B-DCA7-49B4-A647-37BFD4B363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48" name="Shape 3" hidden="1">
          <a:extLst>
            <a:ext uri="{FF2B5EF4-FFF2-40B4-BE49-F238E27FC236}">
              <a16:creationId xmlns:a16="http://schemas.microsoft.com/office/drawing/2014/main" id="{1902E4CF-0AD9-4E2E-8AB7-9B6A5241E4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49" name="Shape 3" hidden="1">
          <a:extLst>
            <a:ext uri="{FF2B5EF4-FFF2-40B4-BE49-F238E27FC236}">
              <a16:creationId xmlns:a16="http://schemas.microsoft.com/office/drawing/2014/main" id="{383026C4-3F8C-477D-A6B7-C44D28217E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50" name="Shape 3" hidden="1">
          <a:extLst>
            <a:ext uri="{FF2B5EF4-FFF2-40B4-BE49-F238E27FC236}">
              <a16:creationId xmlns:a16="http://schemas.microsoft.com/office/drawing/2014/main" id="{D823E7D8-7D47-4B54-9E4B-A2A4CED69F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51" name="Shape 3" hidden="1">
          <a:extLst>
            <a:ext uri="{FF2B5EF4-FFF2-40B4-BE49-F238E27FC236}">
              <a16:creationId xmlns:a16="http://schemas.microsoft.com/office/drawing/2014/main" id="{DC2AEE67-C1B8-4BDD-9EDE-9266A37DC1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52" name="Shape 3" hidden="1">
          <a:extLst>
            <a:ext uri="{FF2B5EF4-FFF2-40B4-BE49-F238E27FC236}">
              <a16:creationId xmlns:a16="http://schemas.microsoft.com/office/drawing/2014/main" id="{2999A2A1-BBCF-4A34-82F7-A0D863550A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53" name="Shape 3" hidden="1">
          <a:extLst>
            <a:ext uri="{FF2B5EF4-FFF2-40B4-BE49-F238E27FC236}">
              <a16:creationId xmlns:a16="http://schemas.microsoft.com/office/drawing/2014/main" id="{054637DE-D02E-4948-BA54-EC41C7B6B8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54" name="Shape 3" hidden="1">
          <a:extLst>
            <a:ext uri="{FF2B5EF4-FFF2-40B4-BE49-F238E27FC236}">
              <a16:creationId xmlns:a16="http://schemas.microsoft.com/office/drawing/2014/main" id="{F08E2D41-2EA4-40F3-ACEC-B7F1357F67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55" name="Shape 3" hidden="1">
          <a:extLst>
            <a:ext uri="{FF2B5EF4-FFF2-40B4-BE49-F238E27FC236}">
              <a16:creationId xmlns:a16="http://schemas.microsoft.com/office/drawing/2014/main" id="{3989736A-C640-414E-A60F-D8534C8ECB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56" name="Shape 3" hidden="1">
          <a:extLst>
            <a:ext uri="{FF2B5EF4-FFF2-40B4-BE49-F238E27FC236}">
              <a16:creationId xmlns:a16="http://schemas.microsoft.com/office/drawing/2014/main" id="{D11AB736-B412-420A-984B-9E0EB32706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57" name="Shape 3" hidden="1">
          <a:extLst>
            <a:ext uri="{FF2B5EF4-FFF2-40B4-BE49-F238E27FC236}">
              <a16:creationId xmlns:a16="http://schemas.microsoft.com/office/drawing/2014/main" id="{D9BF6F0C-0D3D-40B9-A2D3-7A434BD885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58" name="Shape 3" hidden="1">
          <a:extLst>
            <a:ext uri="{FF2B5EF4-FFF2-40B4-BE49-F238E27FC236}">
              <a16:creationId xmlns:a16="http://schemas.microsoft.com/office/drawing/2014/main" id="{F29E9FD0-D86B-4AB6-87BF-AFB1D761FD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59" name="Shape 3" hidden="1">
          <a:extLst>
            <a:ext uri="{FF2B5EF4-FFF2-40B4-BE49-F238E27FC236}">
              <a16:creationId xmlns:a16="http://schemas.microsoft.com/office/drawing/2014/main" id="{36FEFE8F-1F2B-4AEB-B505-6C128DF2AD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60" name="Shape 3" hidden="1">
          <a:extLst>
            <a:ext uri="{FF2B5EF4-FFF2-40B4-BE49-F238E27FC236}">
              <a16:creationId xmlns:a16="http://schemas.microsoft.com/office/drawing/2014/main" id="{10E5BAB2-AF18-41DA-A704-4DB9038BD0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61" name="Shape 3" hidden="1">
          <a:extLst>
            <a:ext uri="{FF2B5EF4-FFF2-40B4-BE49-F238E27FC236}">
              <a16:creationId xmlns:a16="http://schemas.microsoft.com/office/drawing/2014/main" id="{09F611B2-6909-4423-889D-F7A7AF352F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62" name="Shape 3" hidden="1">
          <a:extLst>
            <a:ext uri="{FF2B5EF4-FFF2-40B4-BE49-F238E27FC236}">
              <a16:creationId xmlns:a16="http://schemas.microsoft.com/office/drawing/2014/main" id="{E24A9D0B-66A1-4734-96DF-A773F7ADCF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63" name="Shape 3" hidden="1">
          <a:extLst>
            <a:ext uri="{FF2B5EF4-FFF2-40B4-BE49-F238E27FC236}">
              <a16:creationId xmlns:a16="http://schemas.microsoft.com/office/drawing/2014/main" id="{AF7535D4-9610-48D8-A7B4-E991A01276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64" name="Shape 3" hidden="1">
          <a:extLst>
            <a:ext uri="{FF2B5EF4-FFF2-40B4-BE49-F238E27FC236}">
              <a16:creationId xmlns:a16="http://schemas.microsoft.com/office/drawing/2014/main" id="{F4567F5A-7990-4E0D-A0DE-82D676C5B5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65" name="Shape 3" hidden="1">
          <a:extLst>
            <a:ext uri="{FF2B5EF4-FFF2-40B4-BE49-F238E27FC236}">
              <a16:creationId xmlns:a16="http://schemas.microsoft.com/office/drawing/2014/main" id="{B5536EC5-8400-4C6F-987C-2505D65B59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66" name="Shape 3" hidden="1">
          <a:extLst>
            <a:ext uri="{FF2B5EF4-FFF2-40B4-BE49-F238E27FC236}">
              <a16:creationId xmlns:a16="http://schemas.microsoft.com/office/drawing/2014/main" id="{7AFBCA70-B3F3-4205-9ACA-8EA6A623BF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67" name="Shape 3" hidden="1">
          <a:extLst>
            <a:ext uri="{FF2B5EF4-FFF2-40B4-BE49-F238E27FC236}">
              <a16:creationId xmlns:a16="http://schemas.microsoft.com/office/drawing/2014/main" id="{FDA1F0C4-E3EB-44E8-8CBA-6C1592D3C6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68" name="Shape 3" hidden="1">
          <a:extLst>
            <a:ext uri="{FF2B5EF4-FFF2-40B4-BE49-F238E27FC236}">
              <a16:creationId xmlns:a16="http://schemas.microsoft.com/office/drawing/2014/main" id="{E4D4AE39-2E8A-437F-B557-3C03C29329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69" name="Shape 3" hidden="1">
          <a:extLst>
            <a:ext uri="{FF2B5EF4-FFF2-40B4-BE49-F238E27FC236}">
              <a16:creationId xmlns:a16="http://schemas.microsoft.com/office/drawing/2014/main" id="{5581BD2B-8430-41AD-914E-766DCD23D9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70" name="Shape 3" hidden="1">
          <a:extLst>
            <a:ext uri="{FF2B5EF4-FFF2-40B4-BE49-F238E27FC236}">
              <a16:creationId xmlns:a16="http://schemas.microsoft.com/office/drawing/2014/main" id="{94246718-5323-467D-B860-8A78680BD4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71" name="Shape 3" hidden="1">
          <a:extLst>
            <a:ext uri="{FF2B5EF4-FFF2-40B4-BE49-F238E27FC236}">
              <a16:creationId xmlns:a16="http://schemas.microsoft.com/office/drawing/2014/main" id="{4FD72EAE-1CDB-4FF6-AF57-3A64A3C9B1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72" name="Shape 3" hidden="1">
          <a:extLst>
            <a:ext uri="{FF2B5EF4-FFF2-40B4-BE49-F238E27FC236}">
              <a16:creationId xmlns:a16="http://schemas.microsoft.com/office/drawing/2014/main" id="{FCAEF31B-1C0C-49DF-B88C-9301E51266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73" name="Shape 3" hidden="1">
          <a:extLst>
            <a:ext uri="{FF2B5EF4-FFF2-40B4-BE49-F238E27FC236}">
              <a16:creationId xmlns:a16="http://schemas.microsoft.com/office/drawing/2014/main" id="{D5AB8D77-A94C-4CFF-ACDD-89E9ED731B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74" name="Shape 3" hidden="1">
          <a:extLst>
            <a:ext uri="{FF2B5EF4-FFF2-40B4-BE49-F238E27FC236}">
              <a16:creationId xmlns:a16="http://schemas.microsoft.com/office/drawing/2014/main" id="{D24E5AA1-5E8A-4AEB-82DC-329FAB50F1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75" name="Shape 3" hidden="1">
          <a:extLst>
            <a:ext uri="{FF2B5EF4-FFF2-40B4-BE49-F238E27FC236}">
              <a16:creationId xmlns:a16="http://schemas.microsoft.com/office/drawing/2014/main" id="{B4E2FFF4-D9FD-43BA-8D1C-C3F48CEC09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76" name="Shape 3" hidden="1">
          <a:extLst>
            <a:ext uri="{FF2B5EF4-FFF2-40B4-BE49-F238E27FC236}">
              <a16:creationId xmlns:a16="http://schemas.microsoft.com/office/drawing/2014/main" id="{98D624A8-9681-4044-9AE1-F33CDA044E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77" name="Shape 3" hidden="1">
          <a:extLst>
            <a:ext uri="{FF2B5EF4-FFF2-40B4-BE49-F238E27FC236}">
              <a16:creationId xmlns:a16="http://schemas.microsoft.com/office/drawing/2014/main" id="{9CC6D773-6C3A-4834-9328-8A33E90E69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78" name="Shape 3" hidden="1">
          <a:extLst>
            <a:ext uri="{FF2B5EF4-FFF2-40B4-BE49-F238E27FC236}">
              <a16:creationId xmlns:a16="http://schemas.microsoft.com/office/drawing/2014/main" id="{49D08243-78C1-477D-A9D1-B09FA57232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79" name="Shape 3" hidden="1">
          <a:extLst>
            <a:ext uri="{FF2B5EF4-FFF2-40B4-BE49-F238E27FC236}">
              <a16:creationId xmlns:a16="http://schemas.microsoft.com/office/drawing/2014/main" id="{8E8B5428-F04B-4EF1-8830-991DC480FF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80" name="Shape 3" hidden="1">
          <a:extLst>
            <a:ext uri="{FF2B5EF4-FFF2-40B4-BE49-F238E27FC236}">
              <a16:creationId xmlns:a16="http://schemas.microsoft.com/office/drawing/2014/main" id="{A9B023EE-CA91-436C-8DF5-126DCE0031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81" name="Shape 3" hidden="1">
          <a:extLst>
            <a:ext uri="{FF2B5EF4-FFF2-40B4-BE49-F238E27FC236}">
              <a16:creationId xmlns:a16="http://schemas.microsoft.com/office/drawing/2014/main" id="{9C43D4DE-4EE4-4FEB-9C6B-87C63980A4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82" name="Shape 3" hidden="1">
          <a:extLst>
            <a:ext uri="{FF2B5EF4-FFF2-40B4-BE49-F238E27FC236}">
              <a16:creationId xmlns:a16="http://schemas.microsoft.com/office/drawing/2014/main" id="{61E100E2-1EBB-4A4A-85ED-04F6C6EE84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83" name="Shape 3" hidden="1">
          <a:extLst>
            <a:ext uri="{FF2B5EF4-FFF2-40B4-BE49-F238E27FC236}">
              <a16:creationId xmlns:a16="http://schemas.microsoft.com/office/drawing/2014/main" id="{47053FC6-44E2-4E47-983D-591CC1231A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84" name="Shape 3" hidden="1">
          <a:extLst>
            <a:ext uri="{FF2B5EF4-FFF2-40B4-BE49-F238E27FC236}">
              <a16:creationId xmlns:a16="http://schemas.microsoft.com/office/drawing/2014/main" id="{21403FE1-B27E-4BA0-87F1-151F20C77D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85" name="Shape 3" hidden="1">
          <a:extLst>
            <a:ext uri="{FF2B5EF4-FFF2-40B4-BE49-F238E27FC236}">
              <a16:creationId xmlns:a16="http://schemas.microsoft.com/office/drawing/2014/main" id="{C50FE30C-0F1A-420E-A789-9BC60EC069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86" name="Shape 3" hidden="1">
          <a:extLst>
            <a:ext uri="{FF2B5EF4-FFF2-40B4-BE49-F238E27FC236}">
              <a16:creationId xmlns:a16="http://schemas.microsoft.com/office/drawing/2014/main" id="{3D4B42EA-1113-43B6-AA1B-BA9FDF694A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87" name="Shape 3" hidden="1">
          <a:extLst>
            <a:ext uri="{FF2B5EF4-FFF2-40B4-BE49-F238E27FC236}">
              <a16:creationId xmlns:a16="http://schemas.microsoft.com/office/drawing/2014/main" id="{E0D39740-EAF4-4470-AB5A-BBC116EDD5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88" name="Shape 3" hidden="1">
          <a:extLst>
            <a:ext uri="{FF2B5EF4-FFF2-40B4-BE49-F238E27FC236}">
              <a16:creationId xmlns:a16="http://schemas.microsoft.com/office/drawing/2014/main" id="{755DE18E-E339-4C39-86A5-64AE76A9EF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89" name="Shape 3" hidden="1">
          <a:extLst>
            <a:ext uri="{FF2B5EF4-FFF2-40B4-BE49-F238E27FC236}">
              <a16:creationId xmlns:a16="http://schemas.microsoft.com/office/drawing/2014/main" id="{4BE2E19D-22DE-4544-8E3F-AC884CB691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90" name="Shape 3" hidden="1">
          <a:extLst>
            <a:ext uri="{FF2B5EF4-FFF2-40B4-BE49-F238E27FC236}">
              <a16:creationId xmlns:a16="http://schemas.microsoft.com/office/drawing/2014/main" id="{31C73229-A50E-4C76-BB6A-A8E6D1B694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91" name="Shape 3" hidden="1">
          <a:extLst>
            <a:ext uri="{FF2B5EF4-FFF2-40B4-BE49-F238E27FC236}">
              <a16:creationId xmlns:a16="http://schemas.microsoft.com/office/drawing/2014/main" id="{EEE2B8EC-4B85-4BE0-A367-5DD4C988AA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92" name="Shape 3" hidden="1">
          <a:extLst>
            <a:ext uri="{FF2B5EF4-FFF2-40B4-BE49-F238E27FC236}">
              <a16:creationId xmlns:a16="http://schemas.microsoft.com/office/drawing/2014/main" id="{3AC84A9F-5D6D-47D8-B0D4-7FEDB929D1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93" name="Shape 3" hidden="1">
          <a:extLst>
            <a:ext uri="{FF2B5EF4-FFF2-40B4-BE49-F238E27FC236}">
              <a16:creationId xmlns:a16="http://schemas.microsoft.com/office/drawing/2014/main" id="{7D219266-D70E-4EFC-A12B-6B03856D33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94" name="Shape 3" hidden="1">
          <a:extLst>
            <a:ext uri="{FF2B5EF4-FFF2-40B4-BE49-F238E27FC236}">
              <a16:creationId xmlns:a16="http://schemas.microsoft.com/office/drawing/2014/main" id="{D9F7383D-EC1D-4D87-8EE9-904CB8D702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95" name="Shape 3" hidden="1">
          <a:extLst>
            <a:ext uri="{FF2B5EF4-FFF2-40B4-BE49-F238E27FC236}">
              <a16:creationId xmlns:a16="http://schemas.microsoft.com/office/drawing/2014/main" id="{2F80BB52-0128-4A6D-A2C2-9BFEDA86E8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96" name="Shape 3" hidden="1">
          <a:extLst>
            <a:ext uri="{FF2B5EF4-FFF2-40B4-BE49-F238E27FC236}">
              <a16:creationId xmlns:a16="http://schemas.microsoft.com/office/drawing/2014/main" id="{9D5A6C3A-0E62-4B9F-BBAB-E76BCD5385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97" name="Shape 3" hidden="1">
          <a:extLst>
            <a:ext uri="{FF2B5EF4-FFF2-40B4-BE49-F238E27FC236}">
              <a16:creationId xmlns:a16="http://schemas.microsoft.com/office/drawing/2014/main" id="{E7A23A6D-8497-45E8-A7B6-006D539A59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98" name="Shape 3" hidden="1">
          <a:extLst>
            <a:ext uri="{FF2B5EF4-FFF2-40B4-BE49-F238E27FC236}">
              <a16:creationId xmlns:a16="http://schemas.microsoft.com/office/drawing/2014/main" id="{0A6C3AC0-746E-4A6B-894C-B3942C5612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99" name="Shape 3" hidden="1">
          <a:extLst>
            <a:ext uri="{FF2B5EF4-FFF2-40B4-BE49-F238E27FC236}">
              <a16:creationId xmlns:a16="http://schemas.microsoft.com/office/drawing/2014/main" id="{152731CA-4796-43AC-AAD0-042FA27649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00" name="Shape 3" hidden="1">
          <a:extLst>
            <a:ext uri="{FF2B5EF4-FFF2-40B4-BE49-F238E27FC236}">
              <a16:creationId xmlns:a16="http://schemas.microsoft.com/office/drawing/2014/main" id="{C8A323B1-B76B-4857-AE98-1E8F140C7E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01" name="Shape 3" hidden="1">
          <a:extLst>
            <a:ext uri="{FF2B5EF4-FFF2-40B4-BE49-F238E27FC236}">
              <a16:creationId xmlns:a16="http://schemas.microsoft.com/office/drawing/2014/main" id="{43615551-4CB2-491E-A1AE-C69AF09613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02" name="Shape 3" hidden="1">
          <a:extLst>
            <a:ext uri="{FF2B5EF4-FFF2-40B4-BE49-F238E27FC236}">
              <a16:creationId xmlns:a16="http://schemas.microsoft.com/office/drawing/2014/main" id="{8CBE11D1-2010-4329-A91F-60DBA13FC7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03" name="Shape 3" hidden="1">
          <a:extLst>
            <a:ext uri="{FF2B5EF4-FFF2-40B4-BE49-F238E27FC236}">
              <a16:creationId xmlns:a16="http://schemas.microsoft.com/office/drawing/2014/main" id="{D5D06817-4CC1-43A4-8BC3-7CD436F7C9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04" name="Shape 3" hidden="1">
          <a:extLst>
            <a:ext uri="{FF2B5EF4-FFF2-40B4-BE49-F238E27FC236}">
              <a16:creationId xmlns:a16="http://schemas.microsoft.com/office/drawing/2014/main" id="{69B4B250-0953-4BBE-8187-B210DD1141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05" name="Shape 3" hidden="1">
          <a:extLst>
            <a:ext uri="{FF2B5EF4-FFF2-40B4-BE49-F238E27FC236}">
              <a16:creationId xmlns:a16="http://schemas.microsoft.com/office/drawing/2014/main" id="{5C07E969-0B0A-43A5-82D1-667F5A4913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06" name="Shape 3" hidden="1">
          <a:extLst>
            <a:ext uri="{FF2B5EF4-FFF2-40B4-BE49-F238E27FC236}">
              <a16:creationId xmlns:a16="http://schemas.microsoft.com/office/drawing/2014/main" id="{C0AE179E-87E3-42C5-85BF-CE72B9EC45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07" name="Shape 3" hidden="1">
          <a:extLst>
            <a:ext uri="{FF2B5EF4-FFF2-40B4-BE49-F238E27FC236}">
              <a16:creationId xmlns:a16="http://schemas.microsoft.com/office/drawing/2014/main" id="{9D54297E-7EAC-4A80-ADFE-F8E4A133B9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08" name="Shape 3" hidden="1">
          <a:extLst>
            <a:ext uri="{FF2B5EF4-FFF2-40B4-BE49-F238E27FC236}">
              <a16:creationId xmlns:a16="http://schemas.microsoft.com/office/drawing/2014/main" id="{D1C51C2B-84C2-4C1E-A49B-A2E5957EC9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09" name="Shape 3" hidden="1">
          <a:extLst>
            <a:ext uri="{FF2B5EF4-FFF2-40B4-BE49-F238E27FC236}">
              <a16:creationId xmlns:a16="http://schemas.microsoft.com/office/drawing/2014/main" id="{570ED12C-364B-460D-88E5-AF6837590A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10" name="Shape 3" hidden="1">
          <a:extLst>
            <a:ext uri="{FF2B5EF4-FFF2-40B4-BE49-F238E27FC236}">
              <a16:creationId xmlns:a16="http://schemas.microsoft.com/office/drawing/2014/main" id="{FDBFDF07-AF6F-4799-89B4-C8DCC8B006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11" name="Shape 3" hidden="1">
          <a:extLst>
            <a:ext uri="{FF2B5EF4-FFF2-40B4-BE49-F238E27FC236}">
              <a16:creationId xmlns:a16="http://schemas.microsoft.com/office/drawing/2014/main" id="{2834E943-6900-4A23-9C28-F843B73FD2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12" name="Shape 3" hidden="1">
          <a:extLst>
            <a:ext uri="{FF2B5EF4-FFF2-40B4-BE49-F238E27FC236}">
              <a16:creationId xmlns:a16="http://schemas.microsoft.com/office/drawing/2014/main" id="{5504A503-2B02-4864-9CC1-CEC7E1CDCE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13" name="Shape 3" hidden="1">
          <a:extLst>
            <a:ext uri="{FF2B5EF4-FFF2-40B4-BE49-F238E27FC236}">
              <a16:creationId xmlns:a16="http://schemas.microsoft.com/office/drawing/2014/main" id="{C1F7E81F-19ED-46D4-A867-28317EAE09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14" name="Shape 3" hidden="1">
          <a:extLst>
            <a:ext uri="{FF2B5EF4-FFF2-40B4-BE49-F238E27FC236}">
              <a16:creationId xmlns:a16="http://schemas.microsoft.com/office/drawing/2014/main" id="{C8E7CA5F-76A5-42DD-B366-1A71368E98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15" name="Shape 3" hidden="1">
          <a:extLst>
            <a:ext uri="{FF2B5EF4-FFF2-40B4-BE49-F238E27FC236}">
              <a16:creationId xmlns:a16="http://schemas.microsoft.com/office/drawing/2014/main" id="{B119D3C4-F1B7-492A-9D8D-A93459E87D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16" name="Shape 3" hidden="1">
          <a:extLst>
            <a:ext uri="{FF2B5EF4-FFF2-40B4-BE49-F238E27FC236}">
              <a16:creationId xmlns:a16="http://schemas.microsoft.com/office/drawing/2014/main" id="{AB4B8468-D70B-49A2-B7A9-D3511CC266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17" name="Shape 3" hidden="1">
          <a:extLst>
            <a:ext uri="{FF2B5EF4-FFF2-40B4-BE49-F238E27FC236}">
              <a16:creationId xmlns:a16="http://schemas.microsoft.com/office/drawing/2014/main" id="{0FA4DAD3-375D-4161-A0A7-C356A7CD9F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18" name="Shape 3" hidden="1">
          <a:extLst>
            <a:ext uri="{FF2B5EF4-FFF2-40B4-BE49-F238E27FC236}">
              <a16:creationId xmlns:a16="http://schemas.microsoft.com/office/drawing/2014/main" id="{56E1D24F-AC74-4749-AD01-BA7E09F41C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19" name="Shape 3" hidden="1">
          <a:extLst>
            <a:ext uri="{FF2B5EF4-FFF2-40B4-BE49-F238E27FC236}">
              <a16:creationId xmlns:a16="http://schemas.microsoft.com/office/drawing/2014/main" id="{FBE51F75-1126-47EE-BA09-F8DD83E00E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20" name="Shape 3" hidden="1">
          <a:extLst>
            <a:ext uri="{FF2B5EF4-FFF2-40B4-BE49-F238E27FC236}">
              <a16:creationId xmlns:a16="http://schemas.microsoft.com/office/drawing/2014/main" id="{566CB5FD-D490-4AF7-86DA-AAA4F6E17D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21" name="Shape 3" hidden="1">
          <a:extLst>
            <a:ext uri="{FF2B5EF4-FFF2-40B4-BE49-F238E27FC236}">
              <a16:creationId xmlns:a16="http://schemas.microsoft.com/office/drawing/2014/main" id="{9D25A5FA-0C15-4CA3-8871-CE4634F4F2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22" name="Shape 3" hidden="1">
          <a:extLst>
            <a:ext uri="{FF2B5EF4-FFF2-40B4-BE49-F238E27FC236}">
              <a16:creationId xmlns:a16="http://schemas.microsoft.com/office/drawing/2014/main" id="{28A9C447-C7E2-4B6C-AA8C-C347DA94AF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23" name="Shape 3" hidden="1">
          <a:extLst>
            <a:ext uri="{FF2B5EF4-FFF2-40B4-BE49-F238E27FC236}">
              <a16:creationId xmlns:a16="http://schemas.microsoft.com/office/drawing/2014/main" id="{060A0B6D-3122-4F79-AF72-4DA600F3CD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24" name="Shape 3" hidden="1">
          <a:extLst>
            <a:ext uri="{FF2B5EF4-FFF2-40B4-BE49-F238E27FC236}">
              <a16:creationId xmlns:a16="http://schemas.microsoft.com/office/drawing/2014/main" id="{7C595685-3FFA-4B0C-BEEC-142CBDED1E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25" name="Shape 3" hidden="1">
          <a:extLst>
            <a:ext uri="{FF2B5EF4-FFF2-40B4-BE49-F238E27FC236}">
              <a16:creationId xmlns:a16="http://schemas.microsoft.com/office/drawing/2014/main" id="{4A3531C9-2926-4C8A-BCB4-EF8E63921A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26" name="Shape 3" hidden="1">
          <a:extLst>
            <a:ext uri="{FF2B5EF4-FFF2-40B4-BE49-F238E27FC236}">
              <a16:creationId xmlns:a16="http://schemas.microsoft.com/office/drawing/2014/main" id="{82F7E0F6-DB3B-4FDB-96FD-E2A60C3CA6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27" name="Shape 3" hidden="1">
          <a:extLst>
            <a:ext uri="{FF2B5EF4-FFF2-40B4-BE49-F238E27FC236}">
              <a16:creationId xmlns:a16="http://schemas.microsoft.com/office/drawing/2014/main" id="{ACFCB2B4-5BB0-4EB7-BDAD-69B9ACF42D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28" name="Shape 3" hidden="1">
          <a:extLst>
            <a:ext uri="{FF2B5EF4-FFF2-40B4-BE49-F238E27FC236}">
              <a16:creationId xmlns:a16="http://schemas.microsoft.com/office/drawing/2014/main" id="{1C5744BA-6F51-4D6C-A762-C92FFC81E3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29" name="Shape 3" hidden="1">
          <a:extLst>
            <a:ext uri="{FF2B5EF4-FFF2-40B4-BE49-F238E27FC236}">
              <a16:creationId xmlns:a16="http://schemas.microsoft.com/office/drawing/2014/main" id="{8796DDE8-3427-4FD7-8CAE-A530462386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30" name="Shape 3" hidden="1">
          <a:extLst>
            <a:ext uri="{FF2B5EF4-FFF2-40B4-BE49-F238E27FC236}">
              <a16:creationId xmlns:a16="http://schemas.microsoft.com/office/drawing/2014/main" id="{63D2D770-361C-4FB6-847A-75224C516F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31" name="Shape 3" hidden="1">
          <a:extLst>
            <a:ext uri="{FF2B5EF4-FFF2-40B4-BE49-F238E27FC236}">
              <a16:creationId xmlns:a16="http://schemas.microsoft.com/office/drawing/2014/main" id="{D7C942C2-455B-4FAB-9DE3-518025C2ED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32" name="Shape 3" hidden="1">
          <a:extLst>
            <a:ext uri="{FF2B5EF4-FFF2-40B4-BE49-F238E27FC236}">
              <a16:creationId xmlns:a16="http://schemas.microsoft.com/office/drawing/2014/main" id="{5B52D6C1-7B5D-453C-BB9B-AA1BAD463E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33" name="Shape 3" hidden="1">
          <a:extLst>
            <a:ext uri="{FF2B5EF4-FFF2-40B4-BE49-F238E27FC236}">
              <a16:creationId xmlns:a16="http://schemas.microsoft.com/office/drawing/2014/main" id="{2E95211E-11E0-4DF0-A810-C8C649D7EE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34" name="Shape 3" hidden="1">
          <a:extLst>
            <a:ext uri="{FF2B5EF4-FFF2-40B4-BE49-F238E27FC236}">
              <a16:creationId xmlns:a16="http://schemas.microsoft.com/office/drawing/2014/main" id="{1318D4AF-B8B6-42F9-B1E4-62CD57FD08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35" name="Shape 3" hidden="1">
          <a:extLst>
            <a:ext uri="{FF2B5EF4-FFF2-40B4-BE49-F238E27FC236}">
              <a16:creationId xmlns:a16="http://schemas.microsoft.com/office/drawing/2014/main" id="{04275204-57F7-4C04-B0ED-00C4F8080A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36" name="Shape 3" hidden="1">
          <a:extLst>
            <a:ext uri="{FF2B5EF4-FFF2-40B4-BE49-F238E27FC236}">
              <a16:creationId xmlns:a16="http://schemas.microsoft.com/office/drawing/2014/main" id="{92BD9617-5A19-4991-9CC1-3DA45427E1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37" name="Shape 3" hidden="1">
          <a:extLst>
            <a:ext uri="{FF2B5EF4-FFF2-40B4-BE49-F238E27FC236}">
              <a16:creationId xmlns:a16="http://schemas.microsoft.com/office/drawing/2014/main" id="{B700392A-A990-4CC0-94D5-2CA8C2D9DB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38" name="Shape 3" hidden="1">
          <a:extLst>
            <a:ext uri="{FF2B5EF4-FFF2-40B4-BE49-F238E27FC236}">
              <a16:creationId xmlns:a16="http://schemas.microsoft.com/office/drawing/2014/main" id="{CD42CC5B-88E0-4C9D-AD5C-A44EE9854F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39" name="Shape 3" hidden="1">
          <a:extLst>
            <a:ext uri="{FF2B5EF4-FFF2-40B4-BE49-F238E27FC236}">
              <a16:creationId xmlns:a16="http://schemas.microsoft.com/office/drawing/2014/main" id="{667A1097-E5A4-48EC-B749-4C210F7F79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40" name="Shape 3" hidden="1">
          <a:extLst>
            <a:ext uri="{FF2B5EF4-FFF2-40B4-BE49-F238E27FC236}">
              <a16:creationId xmlns:a16="http://schemas.microsoft.com/office/drawing/2014/main" id="{4E01EC64-6388-4495-A02D-9FBAE6AF9A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41" name="Shape 3" hidden="1">
          <a:extLst>
            <a:ext uri="{FF2B5EF4-FFF2-40B4-BE49-F238E27FC236}">
              <a16:creationId xmlns:a16="http://schemas.microsoft.com/office/drawing/2014/main" id="{F17C6A4D-5FD9-489D-BAFB-78C82A4941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42" name="Shape 3" hidden="1">
          <a:extLst>
            <a:ext uri="{FF2B5EF4-FFF2-40B4-BE49-F238E27FC236}">
              <a16:creationId xmlns:a16="http://schemas.microsoft.com/office/drawing/2014/main" id="{0D11FAE7-87F8-4131-BC00-57A10F71D6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43" name="Shape 3" hidden="1">
          <a:extLst>
            <a:ext uri="{FF2B5EF4-FFF2-40B4-BE49-F238E27FC236}">
              <a16:creationId xmlns:a16="http://schemas.microsoft.com/office/drawing/2014/main" id="{853A7293-3146-4154-AB40-56F2C2F3E6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44" name="Shape 3" hidden="1">
          <a:extLst>
            <a:ext uri="{FF2B5EF4-FFF2-40B4-BE49-F238E27FC236}">
              <a16:creationId xmlns:a16="http://schemas.microsoft.com/office/drawing/2014/main" id="{37D0F855-48E8-44D8-A436-F3AD677483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45" name="Shape 3" hidden="1">
          <a:extLst>
            <a:ext uri="{FF2B5EF4-FFF2-40B4-BE49-F238E27FC236}">
              <a16:creationId xmlns:a16="http://schemas.microsoft.com/office/drawing/2014/main" id="{FA7688AD-89D0-4484-8A47-EB8B8A4156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46" name="Shape 3" hidden="1">
          <a:extLst>
            <a:ext uri="{FF2B5EF4-FFF2-40B4-BE49-F238E27FC236}">
              <a16:creationId xmlns:a16="http://schemas.microsoft.com/office/drawing/2014/main" id="{7AAA009F-5436-4913-9D9B-A39D13A421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47" name="Shape 3" hidden="1">
          <a:extLst>
            <a:ext uri="{FF2B5EF4-FFF2-40B4-BE49-F238E27FC236}">
              <a16:creationId xmlns:a16="http://schemas.microsoft.com/office/drawing/2014/main" id="{207F97A4-7DEC-45F0-BED5-2D76B4E112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48" name="Shape 3" hidden="1">
          <a:extLst>
            <a:ext uri="{FF2B5EF4-FFF2-40B4-BE49-F238E27FC236}">
              <a16:creationId xmlns:a16="http://schemas.microsoft.com/office/drawing/2014/main" id="{4C88198E-DD75-4F13-99BE-B953813376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49" name="Shape 3" hidden="1">
          <a:extLst>
            <a:ext uri="{FF2B5EF4-FFF2-40B4-BE49-F238E27FC236}">
              <a16:creationId xmlns:a16="http://schemas.microsoft.com/office/drawing/2014/main" id="{D83F7E67-B5EB-453D-A83F-FA481746B2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50" name="Shape 3" hidden="1">
          <a:extLst>
            <a:ext uri="{FF2B5EF4-FFF2-40B4-BE49-F238E27FC236}">
              <a16:creationId xmlns:a16="http://schemas.microsoft.com/office/drawing/2014/main" id="{95A7B344-67EC-4C8B-80D7-258ABB4959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51" name="Shape 3" hidden="1">
          <a:extLst>
            <a:ext uri="{FF2B5EF4-FFF2-40B4-BE49-F238E27FC236}">
              <a16:creationId xmlns:a16="http://schemas.microsoft.com/office/drawing/2014/main" id="{B5139CA6-200C-4BE6-A3FC-A733E891B1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52" name="Shape 3" hidden="1">
          <a:extLst>
            <a:ext uri="{FF2B5EF4-FFF2-40B4-BE49-F238E27FC236}">
              <a16:creationId xmlns:a16="http://schemas.microsoft.com/office/drawing/2014/main" id="{F9B3E449-F799-4437-80E6-666CA92358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53" name="Shape 3" hidden="1">
          <a:extLst>
            <a:ext uri="{FF2B5EF4-FFF2-40B4-BE49-F238E27FC236}">
              <a16:creationId xmlns:a16="http://schemas.microsoft.com/office/drawing/2014/main" id="{6E61A2BC-A944-452D-BF58-8FF3434392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54" name="Shape 3" hidden="1">
          <a:extLst>
            <a:ext uri="{FF2B5EF4-FFF2-40B4-BE49-F238E27FC236}">
              <a16:creationId xmlns:a16="http://schemas.microsoft.com/office/drawing/2014/main" id="{BDF71D26-A222-4727-BA92-2D5456D668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55" name="Shape 3" hidden="1">
          <a:extLst>
            <a:ext uri="{FF2B5EF4-FFF2-40B4-BE49-F238E27FC236}">
              <a16:creationId xmlns:a16="http://schemas.microsoft.com/office/drawing/2014/main" id="{4CCFBE14-46D4-4A49-B940-AE17CAEA58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56" name="Shape 3" hidden="1">
          <a:extLst>
            <a:ext uri="{FF2B5EF4-FFF2-40B4-BE49-F238E27FC236}">
              <a16:creationId xmlns:a16="http://schemas.microsoft.com/office/drawing/2014/main" id="{454F6AB6-842A-442A-B0DD-3EB91AECB1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57" name="Shape 3" hidden="1">
          <a:extLst>
            <a:ext uri="{FF2B5EF4-FFF2-40B4-BE49-F238E27FC236}">
              <a16:creationId xmlns:a16="http://schemas.microsoft.com/office/drawing/2014/main" id="{E6CD317F-C82B-4E15-AC50-C7C03CC6C7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58" name="Shape 3" hidden="1">
          <a:extLst>
            <a:ext uri="{FF2B5EF4-FFF2-40B4-BE49-F238E27FC236}">
              <a16:creationId xmlns:a16="http://schemas.microsoft.com/office/drawing/2014/main" id="{F009B2BD-11A5-4CC8-BDBF-4EF1A8A3A6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59" name="Shape 3" hidden="1">
          <a:extLst>
            <a:ext uri="{FF2B5EF4-FFF2-40B4-BE49-F238E27FC236}">
              <a16:creationId xmlns:a16="http://schemas.microsoft.com/office/drawing/2014/main" id="{909FF087-B6BF-468E-9FC5-CB1FC8EA5A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60" name="Shape 3" hidden="1">
          <a:extLst>
            <a:ext uri="{FF2B5EF4-FFF2-40B4-BE49-F238E27FC236}">
              <a16:creationId xmlns:a16="http://schemas.microsoft.com/office/drawing/2014/main" id="{A26E4027-8092-40E6-BE4F-CA808EA516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61" name="Shape 3" hidden="1">
          <a:extLst>
            <a:ext uri="{FF2B5EF4-FFF2-40B4-BE49-F238E27FC236}">
              <a16:creationId xmlns:a16="http://schemas.microsoft.com/office/drawing/2014/main" id="{583A4EE8-9D9E-477B-8B5C-4DAAA63033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62" name="Shape 3" hidden="1">
          <a:extLst>
            <a:ext uri="{FF2B5EF4-FFF2-40B4-BE49-F238E27FC236}">
              <a16:creationId xmlns:a16="http://schemas.microsoft.com/office/drawing/2014/main" id="{3FFAC06D-491B-40D3-B575-7D14DC91D0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63" name="Shape 3" hidden="1">
          <a:extLst>
            <a:ext uri="{FF2B5EF4-FFF2-40B4-BE49-F238E27FC236}">
              <a16:creationId xmlns:a16="http://schemas.microsoft.com/office/drawing/2014/main" id="{B1823F27-6996-465E-B00D-658DCCCB0F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64" name="Shape 3" hidden="1">
          <a:extLst>
            <a:ext uri="{FF2B5EF4-FFF2-40B4-BE49-F238E27FC236}">
              <a16:creationId xmlns:a16="http://schemas.microsoft.com/office/drawing/2014/main" id="{C34DE0DD-5BB3-49CA-A0A4-627374B2FD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65" name="Shape 3" hidden="1">
          <a:extLst>
            <a:ext uri="{FF2B5EF4-FFF2-40B4-BE49-F238E27FC236}">
              <a16:creationId xmlns:a16="http://schemas.microsoft.com/office/drawing/2014/main" id="{06E8D4F6-247C-40BB-844B-FF92C1E982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66" name="Shape 3" hidden="1">
          <a:extLst>
            <a:ext uri="{FF2B5EF4-FFF2-40B4-BE49-F238E27FC236}">
              <a16:creationId xmlns:a16="http://schemas.microsoft.com/office/drawing/2014/main" id="{E2FC3CF8-2422-4CF3-9AC5-CB4AED2678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67" name="Shape 3" hidden="1">
          <a:extLst>
            <a:ext uri="{FF2B5EF4-FFF2-40B4-BE49-F238E27FC236}">
              <a16:creationId xmlns:a16="http://schemas.microsoft.com/office/drawing/2014/main" id="{A3A08230-D8D0-47E3-B2A2-3BA20EC70A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68" name="Shape 3" hidden="1">
          <a:extLst>
            <a:ext uri="{FF2B5EF4-FFF2-40B4-BE49-F238E27FC236}">
              <a16:creationId xmlns:a16="http://schemas.microsoft.com/office/drawing/2014/main" id="{F4BEE4A0-A0D9-4ECE-A09C-4E079D9D66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69" name="Shape 3" hidden="1">
          <a:extLst>
            <a:ext uri="{FF2B5EF4-FFF2-40B4-BE49-F238E27FC236}">
              <a16:creationId xmlns:a16="http://schemas.microsoft.com/office/drawing/2014/main" id="{451234D5-978B-4F2D-8AF0-E5618D1A76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70" name="Shape 3" hidden="1">
          <a:extLst>
            <a:ext uri="{FF2B5EF4-FFF2-40B4-BE49-F238E27FC236}">
              <a16:creationId xmlns:a16="http://schemas.microsoft.com/office/drawing/2014/main" id="{35CAB923-BEF8-446C-891C-9A7CEC6DAF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71" name="Shape 3" hidden="1">
          <a:extLst>
            <a:ext uri="{FF2B5EF4-FFF2-40B4-BE49-F238E27FC236}">
              <a16:creationId xmlns:a16="http://schemas.microsoft.com/office/drawing/2014/main" id="{7200317B-F189-439E-A3E8-F32912EFCB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72" name="Shape 3" hidden="1">
          <a:extLst>
            <a:ext uri="{FF2B5EF4-FFF2-40B4-BE49-F238E27FC236}">
              <a16:creationId xmlns:a16="http://schemas.microsoft.com/office/drawing/2014/main" id="{971EFD39-F7E8-4EB8-BE09-A8CE23D8B0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73" name="Shape 3" hidden="1">
          <a:extLst>
            <a:ext uri="{FF2B5EF4-FFF2-40B4-BE49-F238E27FC236}">
              <a16:creationId xmlns:a16="http://schemas.microsoft.com/office/drawing/2014/main" id="{3AB58E7F-ABD3-4F51-9EA4-F9488FC0F9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74" name="Shape 3" hidden="1">
          <a:extLst>
            <a:ext uri="{FF2B5EF4-FFF2-40B4-BE49-F238E27FC236}">
              <a16:creationId xmlns:a16="http://schemas.microsoft.com/office/drawing/2014/main" id="{712CDFD5-72F7-484E-86A1-43459C2604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75" name="Shape 3" hidden="1">
          <a:extLst>
            <a:ext uri="{FF2B5EF4-FFF2-40B4-BE49-F238E27FC236}">
              <a16:creationId xmlns:a16="http://schemas.microsoft.com/office/drawing/2014/main" id="{DB0EEADB-E870-4125-BECF-981889BB7C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76" name="Shape 3" hidden="1">
          <a:extLst>
            <a:ext uri="{FF2B5EF4-FFF2-40B4-BE49-F238E27FC236}">
              <a16:creationId xmlns:a16="http://schemas.microsoft.com/office/drawing/2014/main" id="{8F5915E1-6119-4015-B6EE-1E6A8B1F61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77" name="Shape 3" hidden="1">
          <a:extLst>
            <a:ext uri="{FF2B5EF4-FFF2-40B4-BE49-F238E27FC236}">
              <a16:creationId xmlns:a16="http://schemas.microsoft.com/office/drawing/2014/main" id="{895692FC-62C3-45D5-A3AB-6530B4C4E9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78" name="Shape 3" hidden="1">
          <a:extLst>
            <a:ext uri="{FF2B5EF4-FFF2-40B4-BE49-F238E27FC236}">
              <a16:creationId xmlns:a16="http://schemas.microsoft.com/office/drawing/2014/main" id="{D96190E2-110E-450B-9524-5A822FAF83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79" name="Shape 3" hidden="1">
          <a:extLst>
            <a:ext uri="{FF2B5EF4-FFF2-40B4-BE49-F238E27FC236}">
              <a16:creationId xmlns:a16="http://schemas.microsoft.com/office/drawing/2014/main" id="{0A1B527A-426E-4F48-A7A8-6B7F179BCA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80" name="Shape 3" hidden="1">
          <a:extLst>
            <a:ext uri="{FF2B5EF4-FFF2-40B4-BE49-F238E27FC236}">
              <a16:creationId xmlns:a16="http://schemas.microsoft.com/office/drawing/2014/main" id="{BFA44A20-11BA-4152-A24C-01901A6B11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81" name="Shape 3" hidden="1">
          <a:extLst>
            <a:ext uri="{FF2B5EF4-FFF2-40B4-BE49-F238E27FC236}">
              <a16:creationId xmlns:a16="http://schemas.microsoft.com/office/drawing/2014/main" id="{782F6549-EFA5-494C-8B14-F9A02ABE8B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82" name="Shape 3" hidden="1">
          <a:extLst>
            <a:ext uri="{FF2B5EF4-FFF2-40B4-BE49-F238E27FC236}">
              <a16:creationId xmlns:a16="http://schemas.microsoft.com/office/drawing/2014/main" id="{8B2641CF-0D92-49F6-8E82-A00C2A64AD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83" name="Shape 3" hidden="1">
          <a:extLst>
            <a:ext uri="{FF2B5EF4-FFF2-40B4-BE49-F238E27FC236}">
              <a16:creationId xmlns:a16="http://schemas.microsoft.com/office/drawing/2014/main" id="{91C62923-7399-4925-93AA-6E8F3A1D46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84" name="Shape 3" hidden="1">
          <a:extLst>
            <a:ext uri="{FF2B5EF4-FFF2-40B4-BE49-F238E27FC236}">
              <a16:creationId xmlns:a16="http://schemas.microsoft.com/office/drawing/2014/main" id="{27D3B327-3ABA-4EB7-BB66-2BC58C4020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85" name="Shape 3" hidden="1">
          <a:extLst>
            <a:ext uri="{FF2B5EF4-FFF2-40B4-BE49-F238E27FC236}">
              <a16:creationId xmlns:a16="http://schemas.microsoft.com/office/drawing/2014/main" id="{D00424C0-4AD9-4B9D-ABB1-D61128B6F5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86" name="Shape 3" hidden="1">
          <a:extLst>
            <a:ext uri="{FF2B5EF4-FFF2-40B4-BE49-F238E27FC236}">
              <a16:creationId xmlns:a16="http://schemas.microsoft.com/office/drawing/2014/main" id="{9A7CB8EB-41CE-4524-83EA-0A7992E067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87" name="Shape 3" hidden="1">
          <a:extLst>
            <a:ext uri="{FF2B5EF4-FFF2-40B4-BE49-F238E27FC236}">
              <a16:creationId xmlns:a16="http://schemas.microsoft.com/office/drawing/2014/main" id="{DF0640D9-AC37-4064-8EE0-E873AF8232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88" name="Shape 3" hidden="1">
          <a:extLst>
            <a:ext uri="{FF2B5EF4-FFF2-40B4-BE49-F238E27FC236}">
              <a16:creationId xmlns:a16="http://schemas.microsoft.com/office/drawing/2014/main" id="{D1BFABE5-CF75-4CB2-8993-B2A77537EC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89" name="Shape 3" hidden="1">
          <a:extLst>
            <a:ext uri="{FF2B5EF4-FFF2-40B4-BE49-F238E27FC236}">
              <a16:creationId xmlns:a16="http://schemas.microsoft.com/office/drawing/2014/main" id="{238C55AF-1BE6-4D48-9C62-E2A26EEBBB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90" name="Shape 3" hidden="1">
          <a:extLst>
            <a:ext uri="{FF2B5EF4-FFF2-40B4-BE49-F238E27FC236}">
              <a16:creationId xmlns:a16="http://schemas.microsoft.com/office/drawing/2014/main" id="{32AD6A2A-8B86-4CFF-B154-12B03AB099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91" name="Shape 3" hidden="1">
          <a:extLst>
            <a:ext uri="{FF2B5EF4-FFF2-40B4-BE49-F238E27FC236}">
              <a16:creationId xmlns:a16="http://schemas.microsoft.com/office/drawing/2014/main" id="{EFB35E19-36F1-4978-87CB-FAE2BE2E58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92" name="Shape 3" hidden="1">
          <a:extLst>
            <a:ext uri="{FF2B5EF4-FFF2-40B4-BE49-F238E27FC236}">
              <a16:creationId xmlns:a16="http://schemas.microsoft.com/office/drawing/2014/main" id="{3AF501DF-3F17-4CCB-B693-98D3AE4637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93" name="Shape 3" hidden="1">
          <a:extLst>
            <a:ext uri="{FF2B5EF4-FFF2-40B4-BE49-F238E27FC236}">
              <a16:creationId xmlns:a16="http://schemas.microsoft.com/office/drawing/2014/main" id="{B7F47FE7-D581-4D79-8F6E-C9DC2B5A3D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94" name="Shape 3" hidden="1">
          <a:extLst>
            <a:ext uri="{FF2B5EF4-FFF2-40B4-BE49-F238E27FC236}">
              <a16:creationId xmlns:a16="http://schemas.microsoft.com/office/drawing/2014/main" id="{6E5FF692-C78B-447A-83B9-CE9BF03803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95" name="Shape 3" hidden="1">
          <a:extLst>
            <a:ext uri="{FF2B5EF4-FFF2-40B4-BE49-F238E27FC236}">
              <a16:creationId xmlns:a16="http://schemas.microsoft.com/office/drawing/2014/main" id="{F2B8A84B-89A2-43FA-8031-C4CCDF2835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96" name="Shape 3" hidden="1">
          <a:extLst>
            <a:ext uri="{FF2B5EF4-FFF2-40B4-BE49-F238E27FC236}">
              <a16:creationId xmlns:a16="http://schemas.microsoft.com/office/drawing/2014/main" id="{6CE65C87-E191-44B7-B76A-DB382A70BE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97" name="Shape 3" hidden="1">
          <a:extLst>
            <a:ext uri="{FF2B5EF4-FFF2-40B4-BE49-F238E27FC236}">
              <a16:creationId xmlns:a16="http://schemas.microsoft.com/office/drawing/2014/main" id="{29C62EC6-DAA6-4B26-84FF-043C3D466F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98" name="Shape 3" hidden="1">
          <a:extLst>
            <a:ext uri="{FF2B5EF4-FFF2-40B4-BE49-F238E27FC236}">
              <a16:creationId xmlns:a16="http://schemas.microsoft.com/office/drawing/2014/main" id="{76D46689-0D74-4D6F-8E08-F132ABA9BD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99" name="Shape 3" hidden="1">
          <a:extLst>
            <a:ext uri="{FF2B5EF4-FFF2-40B4-BE49-F238E27FC236}">
              <a16:creationId xmlns:a16="http://schemas.microsoft.com/office/drawing/2014/main" id="{61C00B58-B147-41C3-9252-264FC25DB3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00" name="Shape 3" hidden="1">
          <a:extLst>
            <a:ext uri="{FF2B5EF4-FFF2-40B4-BE49-F238E27FC236}">
              <a16:creationId xmlns:a16="http://schemas.microsoft.com/office/drawing/2014/main" id="{4CCA0295-5D95-494F-B82E-E5B1778E02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01" name="Shape 3" hidden="1">
          <a:extLst>
            <a:ext uri="{FF2B5EF4-FFF2-40B4-BE49-F238E27FC236}">
              <a16:creationId xmlns:a16="http://schemas.microsoft.com/office/drawing/2014/main" id="{CC6955A8-250A-468B-B2F5-F524049ADD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02" name="Shape 3" hidden="1">
          <a:extLst>
            <a:ext uri="{FF2B5EF4-FFF2-40B4-BE49-F238E27FC236}">
              <a16:creationId xmlns:a16="http://schemas.microsoft.com/office/drawing/2014/main" id="{889A374F-4421-4A76-92E9-22991C91B3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03" name="Shape 3" hidden="1">
          <a:extLst>
            <a:ext uri="{FF2B5EF4-FFF2-40B4-BE49-F238E27FC236}">
              <a16:creationId xmlns:a16="http://schemas.microsoft.com/office/drawing/2014/main" id="{0A6A7EDF-B141-45CD-AD40-C8E075DF41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04" name="Shape 3" hidden="1">
          <a:extLst>
            <a:ext uri="{FF2B5EF4-FFF2-40B4-BE49-F238E27FC236}">
              <a16:creationId xmlns:a16="http://schemas.microsoft.com/office/drawing/2014/main" id="{EC85D8F0-82E2-47F0-A71E-FE0CC7E1F0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05" name="Shape 3" hidden="1">
          <a:extLst>
            <a:ext uri="{FF2B5EF4-FFF2-40B4-BE49-F238E27FC236}">
              <a16:creationId xmlns:a16="http://schemas.microsoft.com/office/drawing/2014/main" id="{A0ECB214-FA0E-4C75-8BF4-2ED233ACB5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06" name="Shape 3" hidden="1">
          <a:extLst>
            <a:ext uri="{FF2B5EF4-FFF2-40B4-BE49-F238E27FC236}">
              <a16:creationId xmlns:a16="http://schemas.microsoft.com/office/drawing/2014/main" id="{C663C9F7-2F20-42B8-BEEF-AE4B80064F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07" name="Shape 3" hidden="1">
          <a:extLst>
            <a:ext uri="{FF2B5EF4-FFF2-40B4-BE49-F238E27FC236}">
              <a16:creationId xmlns:a16="http://schemas.microsoft.com/office/drawing/2014/main" id="{C1BCCBA2-768C-4B4F-B602-55387B7A4D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08" name="Shape 3" hidden="1">
          <a:extLst>
            <a:ext uri="{FF2B5EF4-FFF2-40B4-BE49-F238E27FC236}">
              <a16:creationId xmlns:a16="http://schemas.microsoft.com/office/drawing/2014/main" id="{B6AC911F-627D-4BCC-8B5F-2DD4A72FC7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09" name="Shape 3" hidden="1">
          <a:extLst>
            <a:ext uri="{FF2B5EF4-FFF2-40B4-BE49-F238E27FC236}">
              <a16:creationId xmlns:a16="http://schemas.microsoft.com/office/drawing/2014/main" id="{F5933868-6A47-4872-9D80-0495D1C337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10" name="Shape 3" hidden="1">
          <a:extLst>
            <a:ext uri="{FF2B5EF4-FFF2-40B4-BE49-F238E27FC236}">
              <a16:creationId xmlns:a16="http://schemas.microsoft.com/office/drawing/2014/main" id="{08DABFCA-901E-4D01-96C6-50941E0060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11" name="Shape 3" hidden="1">
          <a:extLst>
            <a:ext uri="{FF2B5EF4-FFF2-40B4-BE49-F238E27FC236}">
              <a16:creationId xmlns:a16="http://schemas.microsoft.com/office/drawing/2014/main" id="{06463F0D-C673-483E-89C9-E537CD895D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12" name="Shape 3" hidden="1">
          <a:extLst>
            <a:ext uri="{FF2B5EF4-FFF2-40B4-BE49-F238E27FC236}">
              <a16:creationId xmlns:a16="http://schemas.microsoft.com/office/drawing/2014/main" id="{5EBCDDE9-3989-46B8-9232-6A9A649C57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13" name="Shape 3" hidden="1">
          <a:extLst>
            <a:ext uri="{FF2B5EF4-FFF2-40B4-BE49-F238E27FC236}">
              <a16:creationId xmlns:a16="http://schemas.microsoft.com/office/drawing/2014/main" id="{0CAB4178-4C83-4D18-B705-981F7E11B7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14" name="Shape 3" hidden="1">
          <a:extLst>
            <a:ext uri="{FF2B5EF4-FFF2-40B4-BE49-F238E27FC236}">
              <a16:creationId xmlns:a16="http://schemas.microsoft.com/office/drawing/2014/main" id="{A77EF27C-B539-42CC-BC47-C4058A1886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15" name="Shape 3" hidden="1">
          <a:extLst>
            <a:ext uri="{FF2B5EF4-FFF2-40B4-BE49-F238E27FC236}">
              <a16:creationId xmlns:a16="http://schemas.microsoft.com/office/drawing/2014/main" id="{83E356DF-D46F-4C67-9135-960A6CF8B3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16" name="Shape 3" hidden="1">
          <a:extLst>
            <a:ext uri="{FF2B5EF4-FFF2-40B4-BE49-F238E27FC236}">
              <a16:creationId xmlns:a16="http://schemas.microsoft.com/office/drawing/2014/main" id="{7C156F7E-CAFF-4959-92AC-0663FFA427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17" name="Shape 3" hidden="1">
          <a:extLst>
            <a:ext uri="{FF2B5EF4-FFF2-40B4-BE49-F238E27FC236}">
              <a16:creationId xmlns:a16="http://schemas.microsoft.com/office/drawing/2014/main" id="{5554CAEC-A704-439F-8A98-52BB4FE6D3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18" name="Shape 3" hidden="1">
          <a:extLst>
            <a:ext uri="{FF2B5EF4-FFF2-40B4-BE49-F238E27FC236}">
              <a16:creationId xmlns:a16="http://schemas.microsoft.com/office/drawing/2014/main" id="{4666E3A4-E858-4B4F-BE45-546AB09DA4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19" name="Shape 3" hidden="1">
          <a:extLst>
            <a:ext uri="{FF2B5EF4-FFF2-40B4-BE49-F238E27FC236}">
              <a16:creationId xmlns:a16="http://schemas.microsoft.com/office/drawing/2014/main" id="{D1014121-772A-497C-9710-6BD1B06E27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20" name="Shape 3" hidden="1">
          <a:extLst>
            <a:ext uri="{FF2B5EF4-FFF2-40B4-BE49-F238E27FC236}">
              <a16:creationId xmlns:a16="http://schemas.microsoft.com/office/drawing/2014/main" id="{F9169A32-6774-4F69-8923-AEAFADAFC0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21" name="Shape 3" hidden="1">
          <a:extLst>
            <a:ext uri="{FF2B5EF4-FFF2-40B4-BE49-F238E27FC236}">
              <a16:creationId xmlns:a16="http://schemas.microsoft.com/office/drawing/2014/main" id="{AB280726-2895-4958-984E-224357AC46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22" name="Shape 3" hidden="1">
          <a:extLst>
            <a:ext uri="{FF2B5EF4-FFF2-40B4-BE49-F238E27FC236}">
              <a16:creationId xmlns:a16="http://schemas.microsoft.com/office/drawing/2014/main" id="{8BE01369-1D20-4705-9BB0-8810DD9A3D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23" name="Shape 3" hidden="1">
          <a:extLst>
            <a:ext uri="{FF2B5EF4-FFF2-40B4-BE49-F238E27FC236}">
              <a16:creationId xmlns:a16="http://schemas.microsoft.com/office/drawing/2014/main" id="{BFC53971-32D1-4024-972D-38FFB71663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24" name="Shape 3" hidden="1">
          <a:extLst>
            <a:ext uri="{FF2B5EF4-FFF2-40B4-BE49-F238E27FC236}">
              <a16:creationId xmlns:a16="http://schemas.microsoft.com/office/drawing/2014/main" id="{8ED19E0A-EC2B-49A7-8796-23FC6EBDDF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25" name="Shape 3" hidden="1">
          <a:extLst>
            <a:ext uri="{FF2B5EF4-FFF2-40B4-BE49-F238E27FC236}">
              <a16:creationId xmlns:a16="http://schemas.microsoft.com/office/drawing/2014/main" id="{EC7EF4D6-9E25-4D30-A187-FE847C5589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26" name="Shape 3" hidden="1">
          <a:extLst>
            <a:ext uri="{FF2B5EF4-FFF2-40B4-BE49-F238E27FC236}">
              <a16:creationId xmlns:a16="http://schemas.microsoft.com/office/drawing/2014/main" id="{76B8B41F-53A8-4696-A0EC-D8EA4E7DB3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27" name="Shape 3" hidden="1">
          <a:extLst>
            <a:ext uri="{FF2B5EF4-FFF2-40B4-BE49-F238E27FC236}">
              <a16:creationId xmlns:a16="http://schemas.microsoft.com/office/drawing/2014/main" id="{1ACCA3CB-5BD1-4A33-8F2E-2491971F0E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28" name="Shape 3" hidden="1">
          <a:extLst>
            <a:ext uri="{FF2B5EF4-FFF2-40B4-BE49-F238E27FC236}">
              <a16:creationId xmlns:a16="http://schemas.microsoft.com/office/drawing/2014/main" id="{E9219A6E-CC35-401D-95D7-822163337C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29" name="Shape 3" hidden="1">
          <a:extLst>
            <a:ext uri="{FF2B5EF4-FFF2-40B4-BE49-F238E27FC236}">
              <a16:creationId xmlns:a16="http://schemas.microsoft.com/office/drawing/2014/main" id="{F9A7BF77-7AE3-4BF4-9F36-B8C39F37F6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30" name="Shape 3" hidden="1">
          <a:extLst>
            <a:ext uri="{FF2B5EF4-FFF2-40B4-BE49-F238E27FC236}">
              <a16:creationId xmlns:a16="http://schemas.microsoft.com/office/drawing/2014/main" id="{4D064CB8-5C3F-483C-9A13-F81F5FDF3D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31" name="Shape 3" hidden="1">
          <a:extLst>
            <a:ext uri="{FF2B5EF4-FFF2-40B4-BE49-F238E27FC236}">
              <a16:creationId xmlns:a16="http://schemas.microsoft.com/office/drawing/2014/main" id="{0F96D66E-C562-4738-83D7-45DDD02067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32" name="Shape 3" hidden="1">
          <a:extLst>
            <a:ext uri="{FF2B5EF4-FFF2-40B4-BE49-F238E27FC236}">
              <a16:creationId xmlns:a16="http://schemas.microsoft.com/office/drawing/2014/main" id="{D88C1989-83E2-498A-985E-BBCBAE5DC5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33" name="Shape 3" hidden="1">
          <a:extLst>
            <a:ext uri="{FF2B5EF4-FFF2-40B4-BE49-F238E27FC236}">
              <a16:creationId xmlns:a16="http://schemas.microsoft.com/office/drawing/2014/main" id="{EE216395-3A75-4DD1-A7D4-F1040D2C79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34" name="Shape 3" hidden="1">
          <a:extLst>
            <a:ext uri="{FF2B5EF4-FFF2-40B4-BE49-F238E27FC236}">
              <a16:creationId xmlns:a16="http://schemas.microsoft.com/office/drawing/2014/main" id="{95C86605-0A46-4834-AAD8-37DA0DD97D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35" name="Shape 3" hidden="1">
          <a:extLst>
            <a:ext uri="{FF2B5EF4-FFF2-40B4-BE49-F238E27FC236}">
              <a16:creationId xmlns:a16="http://schemas.microsoft.com/office/drawing/2014/main" id="{BAB914E3-FEC1-46AC-AEB7-319ED4FCE7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36" name="Shape 3" hidden="1">
          <a:extLst>
            <a:ext uri="{FF2B5EF4-FFF2-40B4-BE49-F238E27FC236}">
              <a16:creationId xmlns:a16="http://schemas.microsoft.com/office/drawing/2014/main" id="{AD3C16B9-6428-4749-9A57-9699B7E8E5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37" name="Shape 3" hidden="1">
          <a:extLst>
            <a:ext uri="{FF2B5EF4-FFF2-40B4-BE49-F238E27FC236}">
              <a16:creationId xmlns:a16="http://schemas.microsoft.com/office/drawing/2014/main" id="{1C9FA169-983F-43AA-A10B-5235630B6A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38" name="Shape 3" hidden="1">
          <a:extLst>
            <a:ext uri="{FF2B5EF4-FFF2-40B4-BE49-F238E27FC236}">
              <a16:creationId xmlns:a16="http://schemas.microsoft.com/office/drawing/2014/main" id="{2DA42246-F283-42FE-B33E-40E2867365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39" name="Shape 3" hidden="1">
          <a:extLst>
            <a:ext uri="{FF2B5EF4-FFF2-40B4-BE49-F238E27FC236}">
              <a16:creationId xmlns:a16="http://schemas.microsoft.com/office/drawing/2014/main" id="{AC807379-9F8E-4DD2-A929-CEFD9B3759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40" name="Shape 3" hidden="1">
          <a:extLst>
            <a:ext uri="{FF2B5EF4-FFF2-40B4-BE49-F238E27FC236}">
              <a16:creationId xmlns:a16="http://schemas.microsoft.com/office/drawing/2014/main" id="{20B383F0-77B2-4FA6-987B-2FBFB7DEEE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41" name="Shape 3" hidden="1">
          <a:extLst>
            <a:ext uri="{FF2B5EF4-FFF2-40B4-BE49-F238E27FC236}">
              <a16:creationId xmlns:a16="http://schemas.microsoft.com/office/drawing/2014/main" id="{7B0227B8-2C85-4E29-81B1-B03F0743F7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42" name="Shape 3" hidden="1">
          <a:extLst>
            <a:ext uri="{FF2B5EF4-FFF2-40B4-BE49-F238E27FC236}">
              <a16:creationId xmlns:a16="http://schemas.microsoft.com/office/drawing/2014/main" id="{C293B6D7-70A9-4960-A52A-9C52DB1FF6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43" name="Shape 3" hidden="1">
          <a:extLst>
            <a:ext uri="{FF2B5EF4-FFF2-40B4-BE49-F238E27FC236}">
              <a16:creationId xmlns:a16="http://schemas.microsoft.com/office/drawing/2014/main" id="{349090AB-C15B-4153-AC1E-23B89E6BC6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44" name="Shape 3" hidden="1">
          <a:extLst>
            <a:ext uri="{FF2B5EF4-FFF2-40B4-BE49-F238E27FC236}">
              <a16:creationId xmlns:a16="http://schemas.microsoft.com/office/drawing/2014/main" id="{67F9DBF1-BDC0-4FA1-81AB-E563C2FC42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45" name="Shape 3" hidden="1">
          <a:extLst>
            <a:ext uri="{FF2B5EF4-FFF2-40B4-BE49-F238E27FC236}">
              <a16:creationId xmlns:a16="http://schemas.microsoft.com/office/drawing/2014/main" id="{2F737867-698F-4843-8C33-23593A0975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46" name="Shape 3" hidden="1">
          <a:extLst>
            <a:ext uri="{FF2B5EF4-FFF2-40B4-BE49-F238E27FC236}">
              <a16:creationId xmlns:a16="http://schemas.microsoft.com/office/drawing/2014/main" id="{79786E75-4915-4B05-AFFD-311E9A8511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47" name="Shape 3" hidden="1">
          <a:extLst>
            <a:ext uri="{FF2B5EF4-FFF2-40B4-BE49-F238E27FC236}">
              <a16:creationId xmlns:a16="http://schemas.microsoft.com/office/drawing/2014/main" id="{0BE18783-9151-426F-A7BF-1D8C43BEDF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48" name="Shape 3" hidden="1">
          <a:extLst>
            <a:ext uri="{FF2B5EF4-FFF2-40B4-BE49-F238E27FC236}">
              <a16:creationId xmlns:a16="http://schemas.microsoft.com/office/drawing/2014/main" id="{606F4E14-A92D-45EF-93DB-1124D84D85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49" name="Shape 3" hidden="1">
          <a:extLst>
            <a:ext uri="{FF2B5EF4-FFF2-40B4-BE49-F238E27FC236}">
              <a16:creationId xmlns:a16="http://schemas.microsoft.com/office/drawing/2014/main" id="{7B26AF6A-902F-426D-82F4-F894CE5563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50" name="Shape 3" hidden="1">
          <a:extLst>
            <a:ext uri="{FF2B5EF4-FFF2-40B4-BE49-F238E27FC236}">
              <a16:creationId xmlns:a16="http://schemas.microsoft.com/office/drawing/2014/main" id="{68AC702E-D99E-4272-8A0F-1D3322E916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51" name="Shape 3" hidden="1">
          <a:extLst>
            <a:ext uri="{FF2B5EF4-FFF2-40B4-BE49-F238E27FC236}">
              <a16:creationId xmlns:a16="http://schemas.microsoft.com/office/drawing/2014/main" id="{7C7C00AF-FEDB-48C1-91E1-62C8C089C5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52" name="Shape 3" hidden="1">
          <a:extLst>
            <a:ext uri="{FF2B5EF4-FFF2-40B4-BE49-F238E27FC236}">
              <a16:creationId xmlns:a16="http://schemas.microsoft.com/office/drawing/2014/main" id="{E0D8397B-2FBC-49F6-ABCF-F4414393A3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53" name="Shape 3" hidden="1">
          <a:extLst>
            <a:ext uri="{FF2B5EF4-FFF2-40B4-BE49-F238E27FC236}">
              <a16:creationId xmlns:a16="http://schemas.microsoft.com/office/drawing/2014/main" id="{11D1F82E-6EDF-422B-BD17-D283205679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54" name="Shape 3" hidden="1">
          <a:extLst>
            <a:ext uri="{FF2B5EF4-FFF2-40B4-BE49-F238E27FC236}">
              <a16:creationId xmlns:a16="http://schemas.microsoft.com/office/drawing/2014/main" id="{19B40F2C-A801-4E23-BD84-69AB16A161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55" name="Shape 3" hidden="1">
          <a:extLst>
            <a:ext uri="{FF2B5EF4-FFF2-40B4-BE49-F238E27FC236}">
              <a16:creationId xmlns:a16="http://schemas.microsoft.com/office/drawing/2014/main" id="{225A7115-F826-42AC-A41C-6026B97E3F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56" name="Shape 3" hidden="1">
          <a:extLst>
            <a:ext uri="{FF2B5EF4-FFF2-40B4-BE49-F238E27FC236}">
              <a16:creationId xmlns:a16="http://schemas.microsoft.com/office/drawing/2014/main" id="{F117C0B9-8D96-4602-943A-D4217F1C4C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57" name="Shape 3" hidden="1">
          <a:extLst>
            <a:ext uri="{FF2B5EF4-FFF2-40B4-BE49-F238E27FC236}">
              <a16:creationId xmlns:a16="http://schemas.microsoft.com/office/drawing/2014/main" id="{D13B3068-9AF4-4CFF-8D32-0609C70510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58" name="Shape 3" hidden="1">
          <a:extLst>
            <a:ext uri="{FF2B5EF4-FFF2-40B4-BE49-F238E27FC236}">
              <a16:creationId xmlns:a16="http://schemas.microsoft.com/office/drawing/2014/main" id="{39FF086E-134A-4D6D-AA5C-B7B1F9E68E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59" name="Shape 3" hidden="1">
          <a:extLst>
            <a:ext uri="{FF2B5EF4-FFF2-40B4-BE49-F238E27FC236}">
              <a16:creationId xmlns:a16="http://schemas.microsoft.com/office/drawing/2014/main" id="{3EEEA19F-B828-4A7C-BB3A-9D30AD73B4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60" name="Shape 3" hidden="1">
          <a:extLst>
            <a:ext uri="{FF2B5EF4-FFF2-40B4-BE49-F238E27FC236}">
              <a16:creationId xmlns:a16="http://schemas.microsoft.com/office/drawing/2014/main" id="{2667FCE9-307A-4ACC-BBE3-FB4695DCBB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61" name="Shape 3" hidden="1">
          <a:extLst>
            <a:ext uri="{FF2B5EF4-FFF2-40B4-BE49-F238E27FC236}">
              <a16:creationId xmlns:a16="http://schemas.microsoft.com/office/drawing/2014/main" id="{E3A16804-7D78-43F5-BFA4-A3032C22A2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62" name="Shape 3" hidden="1">
          <a:extLst>
            <a:ext uri="{FF2B5EF4-FFF2-40B4-BE49-F238E27FC236}">
              <a16:creationId xmlns:a16="http://schemas.microsoft.com/office/drawing/2014/main" id="{AF2EEC7A-1B42-42DF-B1FF-8AFE496C12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63" name="Shape 3" hidden="1">
          <a:extLst>
            <a:ext uri="{FF2B5EF4-FFF2-40B4-BE49-F238E27FC236}">
              <a16:creationId xmlns:a16="http://schemas.microsoft.com/office/drawing/2014/main" id="{29F30510-90B5-482A-A60D-45944C4BBA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64" name="Shape 3" hidden="1">
          <a:extLst>
            <a:ext uri="{FF2B5EF4-FFF2-40B4-BE49-F238E27FC236}">
              <a16:creationId xmlns:a16="http://schemas.microsoft.com/office/drawing/2014/main" id="{E45B04BD-883F-4019-86D2-C2C5FC1752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65" name="Shape 3" hidden="1">
          <a:extLst>
            <a:ext uri="{FF2B5EF4-FFF2-40B4-BE49-F238E27FC236}">
              <a16:creationId xmlns:a16="http://schemas.microsoft.com/office/drawing/2014/main" id="{B5CE9C53-71F7-49E2-87CD-75D3E35414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66" name="Shape 3" hidden="1">
          <a:extLst>
            <a:ext uri="{FF2B5EF4-FFF2-40B4-BE49-F238E27FC236}">
              <a16:creationId xmlns:a16="http://schemas.microsoft.com/office/drawing/2014/main" id="{B8283E21-780E-4E54-94B4-C8EA1E8695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67" name="Shape 3" hidden="1">
          <a:extLst>
            <a:ext uri="{FF2B5EF4-FFF2-40B4-BE49-F238E27FC236}">
              <a16:creationId xmlns:a16="http://schemas.microsoft.com/office/drawing/2014/main" id="{734BE9CE-DD7D-4D29-A92F-B9B5521A48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68" name="Shape 3" hidden="1">
          <a:extLst>
            <a:ext uri="{FF2B5EF4-FFF2-40B4-BE49-F238E27FC236}">
              <a16:creationId xmlns:a16="http://schemas.microsoft.com/office/drawing/2014/main" id="{AF6594CF-165E-4747-892B-8FB4747180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69" name="Shape 3" hidden="1">
          <a:extLst>
            <a:ext uri="{FF2B5EF4-FFF2-40B4-BE49-F238E27FC236}">
              <a16:creationId xmlns:a16="http://schemas.microsoft.com/office/drawing/2014/main" id="{E28346A5-8A5F-45FE-81B1-93E202FF38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70" name="Shape 3" hidden="1">
          <a:extLst>
            <a:ext uri="{FF2B5EF4-FFF2-40B4-BE49-F238E27FC236}">
              <a16:creationId xmlns:a16="http://schemas.microsoft.com/office/drawing/2014/main" id="{58A8D559-ECB5-4AB0-BD83-B5499E6ADC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71" name="Shape 3" hidden="1">
          <a:extLst>
            <a:ext uri="{FF2B5EF4-FFF2-40B4-BE49-F238E27FC236}">
              <a16:creationId xmlns:a16="http://schemas.microsoft.com/office/drawing/2014/main" id="{CCDDC7DD-444B-42A3-8F8D-7818E5FCA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72" name="Shape 3" hidden="1">
          <a:extLst>
            <a:ext uri="{FF2B5EF4-FFF2-40B4-BE49-F238E27FC236}">
              <a16:creationId xmlns:a16="http://schemas.microsoft.com/office/drawing/2014/main" id="{4F83E9D4-FF76-40F8-AC7B-D549A01905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73" name="Shape 3" hidden="1">
          <a:extLst>
            <a:ext uri="{FF2B5EF4-FFF2-40B4-BE49-F238E27FC236}">
              <a16:creationId xmlns:a16="http://schemas.microsoft.com/office/drawing/2014/main" id="{32B6A057-0B28-4B08-BEF0-5B7A580FA7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74" name="Shape 3" hidden="1">
          <a:extLst>
            <a:ext uri="{FF2B5EF4-FFF2-40B4-BE49-F238E27FC236}">
              <a16:creationId xmlns:a16="http://schemas.microsoft.com/office/drawing/2014/main" id="{B6F303EE-A9B7-4D45-A38B-2C54222577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75" name="Shape 3" hidden="1">
          <a:extLst>
            <a:ext uri="{FF2B5EF4-FFF2-40B4-BE49-F238E27FC236}">
              <a16:creationId xmlns:a16="http://schemas.microsoft.com/office/drawing/2014/main" id="{D577304F-2BA6-4326-9600-1A08E60ABA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76" name="Shape 3" hidden="1">
          <a:extLst>
            <a:ext uri="{FF2B5EF4-FFF2-40B4-BE49-F238E27FC236}">
              <a16:creationId xmlns:a16="http://schemas.microsoft.com/office/drawing/2014/main" id="{9A4C9B6C-BB27-425F-89F6-C3C06B98B6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77" name="Shape 3" hidden="1">
          <a:extLst>
            <a:ext uri="{FF2B5EF4-FFF2-40B4-BE49-F238E27FC236}">
              <a16:creationId xmlns:a16="http://schemas.microsoft.com/office/drawing/2014/main" id="{07D520C6-EC0F-48A7-989F-6D52F13986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78" name="Shape 3" hidden="1">
          <a:extLst>
            <a:ext uri="{FF2B5EF4-FFF2-40B4-BE49-F238E27FC236}">
              <a16:creationId xmlns:a16="http://schemas.microsoft.com/office/drawing/2014/main" id="{C6EB9CD2-AA7D-4EA7-BFAB-98F1FAFAE9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79" name="Shape 3" hidden="1">
          <a:extLst>
            <a:ext uri="{FF2B5EF4-FFF2-40B4-BE49-F238E27FC236}">
              <a16:creationId xmlns:a16="http://schemas.microsoft.com/office/drawing/2014/main" id="{5786F90B-A2BA-49B4-B55F-FDE8D175C5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80" name="Shape 3" hidden="1">
          <a:extLst>
            <a:ext uri="{FF2B5EF4-FFF2-40B4-BE49-F238E27FC236}">
              <a16:creationId xmlns:a16="http://schemas.microsoft.com/office/drawing/2014/main" id="{85D44623-2DE1-4610-AF49-1ED6D0CCCA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81" name="Shape 3" hidden="1">
          <a:extLst>
            <a:ext uri="{FF2B5EF4-FFF2-40B4-BE49-F238E27FC236}">
              <a16:creationId xmlns:a16="http://schemas.microsoft.com/office/drawing/2014/main" id="{DD05F291-0FD2-4289-BC4D-0B6C77B3CD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82" name="Shape 3" hidden="1">
          <a:extLst>
            <a:ext uri="{FF2B5EF4-FFF2-40B4-BE49-F238E27FC236}">
              <a16:creationId xmlns:a16="http://schemas.microsoft.com/office/drawing/2014/main" id="{7E24F09F-AF49-417D-BA56-2B825884E6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83" name="Shape 3" hidden="1">
          <a:extLst>
            <a:ext uri="{FF2B5EF4-FFF2-40B4-BE49-F238E27FC236}">
              <a16:creationId xmlns:a16="http://schemas.microsoft.com/office/drawing/2014/main" id="{854FDE5A-82AF-4C0B-BE3F-096EC75900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84" name="Shape 3" hidden="1">
          <a:extLst>
            <a:ext uri="{FF2B5EF4-FFF2-40B4-BE49-F238E27FC236}">
              <a16:creationId xmlns:a16="http://schemas.microsoft.com/office/drawing/2014/main" id="{B9D588D6-D798-4765-B703-D925E3362A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85" name="Shape 3" hidden="1">
          <a:extLst>
            <a:ext uri="{FF2B5EF4-FFF2-40B4-BE49-F238E27FC236}">
              <a16:creationId xmlns:a16="http://schemas.microsoft.com/office/drawing/2014/main" id="{E6357622-A44F-44B1-BA72-C46F3BBE7F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86" name="Shape 3" hidden="1">
          <a:extLst>
            <a:ext uri="{FF2B5EF4-FFF2-40B4-BE49-F238E27FC236}">
              <a16:creationId xmlns:a16="http://schemas.microsoft.com/office/drawing/2014/main" id="{DB9BE933-E61A-432E-B6B0-9A030627C1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87" name="Shape 3" hidden="1">
          <a:extLst>
            <a:ext uri="{FF2B5EF4-FFF2-40B4-BE49-F238E27FC236}">
              <a16:creationId xmlns:a16="http://schemas.microsoft.com/office/drawing/2014/main" id="{A0F01B1B-C9AF-4E1E-8D92-AB2F23323D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88" name="Shape 3" hidden="1">
          <a:extLst>
            <a:ext uri="{FF2B5EF4-FFF2-40B4-BE49-F238E27FC236}">
              <a16:creationId xmlns:a16="http://schemas.microsoft.com/office/drawing/2014/main" id="{859318EA-07A3-4434-BD56-8D922DFE0C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89" name="Shape 3" hidden="1">
          <a:extLst>
            <a:ext uri="{FF2B5EF4-FFF2-40B4-BE49-F238E27FC236}">
              <a16:creationId xmlns:a16="http://schemas.microsoft.com/office/drawing/2014/main" id="{EF8C5163-7F1B-47DA-B9CA-B3900CE7CC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90" name="Shape 3" hidden="1">
          <a:extLst>
            <a:ext uri="{FF2B5EF4-FFF2-40B4-BE49-F238E27FC236}">
              <a16:creationId xmlns:a16="http://schemas.microsoft.com/office/drawing/2014/main" id="{15566D2C-1B05-4193-8D50-2582C40EA5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91" name="Shape 3" hidden="1">
          <a:extLst>
            <a:ext uri="{FF2B5EF4-FFF2-40B4-BE49-F238E27FC236}">
              <a16:creationId xmlns:a16="http://schemas.microsoft.com/office/drawing/2014/main" id="{4BB8B47C-0E72-434B-A46A-1C6F98B452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92" name="Shape 3" hidden="1">
          <a:extLst>
            <a:ext uri="{FF2B5EF4-FFF2-40B4-BE49-F238E27FC236}">
              <a16:creationId xmlns:a16="http://schemas.microsoft.com/office/drawing/2014/main" id="{339E85E1-9525-4575-9040-6474AFD7C1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93" name="Shape 3" hidden="1">
          <a:extLst>
            <a:ext uri="{FF2B5EF4-FFF2-40B4-BE49-F238E27FC236}">
              <a16:creationId xmlns:a16="http://schemas.microsoft.com/office/drawing/2014/main" id="{C0C62489-B61F-4949-9DE4-DAE04896F6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94" name="Shape 3" hidden="1">
          <a:extLst>
            <a:ext uri="{FF2B5EF4-FFF2-40B4-BE49-F238E27FC236}">
              <a16:creationId xmlns:a16="http://schemas.microsoft.com/office/drawing/2014/main" id="{EEA5F5A1-DC96-4285-9A15-DB2842A37B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95" name="Shape 3" hidden="1">
          <a:extLst>
            <a:ext uri="{FF2B5EF4-FFF2-40B4-BE49-F238E27FC236}">
              <a16:creationId xmlns:a16="http://schemas.microsoft.com/office/drawing/2014/main" id="{189C39C6-B1C1-4519-99CF-4602D19DF5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96" name="Shape 3" hidden="1">
          <a:extLst>
            <a:ext uri="{FF2B5EF4-FFF2-40B4-BE49-F238E27FC236}">
              <a16:creationId xmlns:a16="http://schemas.microsoft.com/office/drawing/2014/main" id="{3BD92791-E1AB-4479-A5C1-11CCDB3A56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97" name="Shape 3" hidden="1">
          <a:extLst>
            <a:ext uri="{FF2B5EF4-FFF2-40B4-BE49-F238E27FC236}">
              <a16:creationId xmlns:a16="http://schemas.microsoft.com/office/drawing/2014/main" id="{6B1CE2DF-D5E1-4C9B-991C-6B23966EDF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98" name="Shape 3" hidden="1">
          <a:extLst>
            <a:ext uri="{FF2B5EF4-FFF2-40B4-BE49-F238E27FC236}">
              <a16:creationId xmlns:a16="http://schemas.microsoft.com/office/drawing/2014/main" id="{B61A93D8-C7BE-4200-89E8-9CA9DFF830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99" name="Shape 3" hidden="1">
          <a:extLst>
            <a:ext uri="{FF2B5EF4-FFF2-40B4-BE49-F238E27FC236}">
              <a16:creationId xmlns:a16="http://schemas.microsoft.com/office/drawing/2014/main" id="{8D131DB2-B45B-435F-B7E9-9D541F7B7B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00" name="Shape 3" hidden="1">
          <a:extLst>
            <a:ext uri="{FF2B5EF4-FFF2-40B4-BE49-F238E27FC236}">
              <a16:creationId xmlns:a16="http://schemas.microsoft.com/office/drawing/2014/main" id="{D3D6287E-41C7-43F1-8B3C-992DBB1C02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01" name="Shape 3" hidden="1">
          <a:extLst>
            <a:ext uri="{FF2B5EF4-FFF2-40B4-BE49-F238E27FC236}">
              <a16:creationId xmlns:a16="http://schemas.microsoft.com/office/drawing/2014/main" id="{455D0E40-FEDF-44C8-B23A-A3DDC74E73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02" name="Shape 3" hidden="1">
          <a:extLst>
            <a:ext uri="{FF2B5EF4-FFF2-40B4-BE49-F238E27FC236}">
              <a16:creationId xmlns:a16="http://schemas.microsoft.com/office/drawing/2014/main" id="{34E7B57B-4F23-4FF5-9FD1-C6EC4C4865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03" name="Shape 3" hidden="1">
          <a:extLst>
            <a:ext uri="{FF2B5EF4-FFF2-40B4-BE49-F238E27FC236}">
              <a16:creationId xmlns:a16="http://schemas.microsoft.com/office/drawing/2014/main" id="{30E639AC-6135-45D5-96D6-75831A7C9B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04" name="Shape 3" hidden="1">
          <a:extLst>
            <a:ext uri="{FF2B5EF4-FFF2-40B4-BE49-F238E27FC236}">
              <a16:creationId xmlns:a16="http://schemas.microsoft.com/office/drawing/2014/main" id="{1736133A-BE99-451C-992A-11CAC598FA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05" name="Shape 3" hidden="1">
          <a:extLst>
            <a:ext uri="{FF2B5EF4-FFF2-40B4-BE49-F238E27FC236}">
              <a16:creationId xmlns:a16="http://schemas.microsoft.com/office/drawing/2014/main" id="{526CD95F-3AB7-492C-9E81-105E9A9BA5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06" name="Shape 3" hidden="1">
          <a:extLst>
            <a:ext uri="{FF2B5EF4-FFF2-40B4-BE49-F238E27FC236}">
              <a16:creationId xmlns:a16="http://schemas.microsoft.com/office/drawing/2014/main" id="{7ACC0FEE-4FB6-4301-B7CB-2FE5039884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07" name="Shape 3" hidden="1">
          <a:extLst>
            <a:ext uri="{FF2B5EF4-FFF2-40B4-BE49-F238E27FC236}">
              <a16:creationId xmlns:a16="http://schemas.microsoft.com/office/drawing/2014/main" id="{9C50CB17-E3D5-4709-933C-CB00A4C192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08" name="Shape 3" hidden="1">
          <a:extLst>
            <a:ext uri="{FF2B5EF4-FFF2-40B4-BE49-F238E27FC236}">
              <a16:creationId xmlns:a16="http://schemas.microsoft.com/office/drawing/2014/main" id="{5658B2FE-3905-48A5-AA01-13D8CDA030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09" name="Shape 3" hidden="1">
          <a:extLst>
            <a:ext uri="{FF2B5EF4-FFF2-40B4-BE49-F238E27FC236}">
              <a16:creationId xmlns:a16="http://schemas.microsoft.com/office/drawing/2014/main" id="{9645263D-9978-4CD7-9651-844A00CB7E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10" name="Shape 3" hidden="1">
          <a:extLst>
            <a:ext uri="{FF2B5EF4-FFF2-40B4-BE49-F238E27FC236}">
              <a16:creationId xmlns:a16="http://schemas.microsoft.com/office/drawing/2014/main" id="{65CEDEE7-EB61-4D26-90DA-DCB5DDC5F8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11" name="Shape 3" hidden="1">
          <a:extLst>
            <a:ext uri="{FF2B5EF4-FFF2-40B4-BE49-F238E27FC236}">
              <a16:creationId xmlns:a16="http://schemas.microsoft.com/office/drawing/2014/main" id="{47F3BACA-29DD-4438-8A9D-C43A61EE47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12" name="Shape 3" hidden="1">
          <a:extLst>
            <a:ext uri="{FF2B5EF4-FFF2-40B4-BE49-F238E27FC236}">
              <a16:creationId xmlns:a16="http://schemas.microsoft.com/office/drawing/2014/main" id="{B298A52E-B968-4D87-8CD1-2E9A54A784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13" name="Shape 3" hidden="1">
          <a:extLst>
            <a:ext uri="{FF2B5EF4-FFF2-40B4-BE49-F238E27FC236}">
              <a16:creationId xmlns:a16="http://schemas.microsoft.com/office/drawing/2014/main" id="{AC4DD939-A082-4C7F-A1F6-E1C139E42D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14" name="Shape 3" hidden="1">
          <a:extLst>
            <a:ext uri="{FF2B5EF4-FFF2-40B4-BE49-F238E27FC236}">
              <a16:creationId xmlns:a16="http://schemas.microsoft.com/office/drawing/2014/main" id="{E18F78A6-89A8-42D7-8A13-8C836392B5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15" name="Shape 3" hidden="1">
          <a:extLst>
            <a:ext uri="{FF2B5EF4-FFF2-40B4-BE49-F238E27FC236}">
              <a16:creationId xmlns:a16="http://schemas.microsoft.com/office/drawing/2014/main" id="{A0A8DB47-CDCA-4AB0-BD77-BEB7143C28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16" name="Shape 3" hidden="1">
          <a:extLst>
            <a:ext uri="{FF2B5EF4-FFF2-40B4-BE49-F238E27FC236}">
              <a16:creationId xmlns:a16="http://schemas.microsoft.com/office/drawing/2014/main" id="{3902EB87-F03F-4D8B-8598-D5535921B0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17" name="Shape 3" hidden="1">
          <a:extLst>
            <a:ext uri="{FF2B5EF4-FFF2-40B4-BE49-F238E27FC236}">
              <a16:creationId xmlns:a16="http://schemas.microsoft.com/office/drawing/2014/main" id="{F163093B-F87B-4794-B127-A699A48C81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18" name="Shape 3" hidden="1">
          <a:extLst>
            <a:ext uri="{FF2B5EF4-FFF2-40B4-BE49-F238E27FC236}">
              <a16:creationId xmlns:a16="http://schemas.microsoft.com/office/drawing/2014/main" id="{45351FDE-40F8-4D08-81EE-6B78B97345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19" name="Shape 3" hidden="1">
          <a:extLst>
            <a:ext uri="{FF2B5EF4-FFF2-40B4-BE49-F238E27FC236}">
              <a16:creationId xmlns:a16="http://schemas.microsoft.com/office/drawing/2014/main" id="{D457D40E-A8B1-4138-85F7-C41946DCE9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20" name="Shape 3" hidden="1">
          <a:extLst>
            <a:ext uri="{FF2B5EF4-FFF2-40B4-BE49-F238E27FC236}">
              <a16:creationId xmlns:a16="http://schemas.microsoft.com/office/drawing/2014/main" id="{488102B3-9F38-4D23-B445-6BB51A3F4E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21" name="Shape 3" hidden="1">
          <a:extLst>
            <a:ext uri="{FF2B5EF4-FFF2-40B4-BE49-F238E27FC236}">
              <a16:creationId xmlns:a16="http://schemas.microsoft.com/office/drawing/2014/main" id="{444BBF79-13B1-4D7A-8984-7C109207C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22" name="Shape 3" hidden="1">
          <a:extLst>
            <a:ext uri="{FF2B5EF4-FFF2-40B4-BE49-F238E27FC236}">
              <a16:creationId xmlns:a16="http://schemas.microsoft.com/office/drawing/2014/main" id="{8E52D624-DDE4-4AE7-8031-0DDA347F1D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23" name="Shape 3" hidden="1">
          <a:extLst>
            <a:ext uri="{FF2B5EF4-FFF2-40B4-BE49-F238E27FC236}">
              <a16:creationId xmlns:a16="http://schemas.microsoft.com/office/drawing/2014/main" id="{671DE938-960E-47F3-BCBF-ADF73AB313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24" name="Shape 3" hidden="1">
          <a:extLst>
            <a:ext uri="{FF2B5EF4-FFF2-40B4-BE49-F238E27FC236}">
              <a16:creationId xmlns:a16="http://schemas.microsoft.com/office/drawing/2014/main" id="{ED25772D-1603-4272-9DAF-71FB2A40BC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25" name="Shape 3" hidden="1">
          <a:extLst>
            <a:ext uri="{FF2B5EF4-FFF2-40B4-BE49-F238E27FC236}">
              <a16:creationId xmlns:a16="http://schemas.microsoft.com/office/drawing/2014/main" id="{F5384BF7-D049-4F05-B6A7-14B66F924A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26" name="Shape 3" hidden="1">
          <a:extLst>
            <a:ext uri="{FF2B5EF4-FFF2-40B4-BE49-F238E27FC236}">
              <a16:creationId xmlns:a16="http://schemas.microsoft.com/office/drawing/2014/main" id="{769EFD51-CF3A-4DF8-A3B8-2729C46250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27" name="Shape 3" hidden="1">
          <a:extLst>
            <a:ext uri="{FF2B5EF4-FFF2-40B4-BE49-F238E27FC236}">
              <a16:creationId xmlns:a16="http://schemas.microsoft.com/office/drawing/2014/main" id="{4852145D-EDD3-4332-B300-2AE7D9DD8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28" name="Shape 3" hidden="1">
          <a:extLst>
            <a:ext uri="{FF2B5EF4-FFF2-40B4-BE49-F238E27FC236}">
              <a16:creationId xmlns:a16="http://schemas.microsoft.com/office/drawing/2014/main" id="{6A69CB3E-5319-4E30-9B5B-83BBEA66B9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29" name="Shape 3" hidden="1">
          <a:extLst>
            <a:ext uri="{FF2B5EF4-FFF2-40B4-BE49-F238E27FC236}">
              <a16:creationId xmlns:a16="http://schemas.microsoft.com/office/drawing/2014/main" id="{82F9E157-0730-4F43-B141-69728FDB72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30" name="Shape 3" hidden="1">
          <a:extLst>
            <a:ext uri="{FF2B5EF4-FFF2-40B4-BE49-F238E27FC236}">
              <a16:creationId xmlns:a16="http://schemas.microsoft.com/office/drawing/2014/main" id="{5563648B-AEF5-461B-947F-A79FB230D9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31" name="Shape 3" hidden="1">
          <a:extLst>
            <a:ext uri="{FF2B5EF4-FFF2-40B4-BE49-F238E27FC236}">
              <a16:creationId xmlns:a16="http://schemas.microsoft.com/office/drawing/2014/main" id="{4CC0E43D-F7B0-472A-BD0F-F76A3AF872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32" name="Shape 3" hidden="1">
          <a:extLst>
            <a:ext uri="{FF2B5EF4-FFF2-40B4-BE49-F238E27FC236}">
              <a16:creationId xmlns:a16="http://schemas.microsoft.com/office/drawing/2014/main" id="{FBE30E9A-A58C-4A64-B7D7-EDE6575E2C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33" name="Shape 3" hidden="1">
          <a:extLst>
            <a:ext uri="{FF2B5EF4-FFF2-40B4-BE49-F238E27FC236}">
              <a16:creationId xmlns:a16="http://schemas.microsoft.com/office/drawing/2014/main" id="{BFFE8DAF-D0A3-46CE-9EED-6E2A7CA47A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34" name="Shape 3" hidden="1">
          <a:extLst>
            <a:ext uri="{FF2B5EF4-FFF2-40B4-BE49-F238E27FC236}">
              <a16:creationId xmlns:a16="http://schemas.microsoft.com/office/drawing/2014/main" id="{370C76DE-736F-4ABC-9C0B-7AC18C7F07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35" name="Shape 3" hidden="1">
          <a:extLst>
            <a:ext uri="{FF2B5EF4-FFF2-40B4-BE49-F238E27FC236}">
              <a16:creationId xmlns:a16="http://schemas.microsoft.com/office/drawing/2014/main" id="{276A14F5-0438-49F7-8771-591E65360E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36" name="Shape 3" hidden="1">
          <a:extLst>
            <a:ext uri="{FF2B5EF4-FFF2-40B4-BE49-F238E27FC236}">
              <a16:creationId xmlns:a16="http://schemas.microsoft.com/office/drawing/2014/main" id="{41199B26-E05B-41D3-B24D-CC6D7B4FA7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37" name="Shape 3" hidden="1">
          <a:extLst>
            <a:ext uri="{FF2B5EF4-FFF2-40B4-BE49-F238E27FC236}">
              <a16:creationId xmlns:a16="http://schemas.microsoft.com/office/drawing/2014/main" id="{89A833B3-4DCC-4455-B4A9-18096F2C2B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38" name="Shape 3" hidden="1">
          <a:extLst>
            <a:ext uri="{FF2B5EF4-FFF2-40B4-BE49-F238E27FC236}">
              <a16:creationId xmlns:a16="http://schemas.microsoft.com/office/drawing/2014/main" id="{6EFFAEA7-F230-4751-BCA7-6838CA8E30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39" name="Shape 3" hidden="1">
          <a:extLst>
            <a:ext uri="{FF2B5EF4-FFF2-40B4-BE49-F238E27FC236}">
              <a16:creationId xmlns:a16="http://schemas.microsoft.com/office/drawing/2014/main" id="{725E50FF-E870-41D0-A962-5FCEAC79F9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40" name="Shape 3" hidden="1">
          <a:extLst>
            <a:ext uri="{FF2B5EF4-FFF2-40B4-BE49-F238E27FC236}">
              <a16:creationId xmlns:a16="http://schemas.microsoft.com/office/drawing/2014/main" id="{9F829A79-7E1C-4B0C-B597-6060A05490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41" name="Shape 3" hidden="1">
          <a:extLst>
            <a:ext uri="{FF2B5EF4-FFF2-40B4-BE49-F238E27FC236}">
              <a16:creationId xmlns:a16="http://schemas.microsoft.com/office/drawing/2014/main" id="{EFAB874E-C2DC-4E5F-862F-40A8A6DB8F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42" name="Shape 3" hidden="1">
          <a:extLst>
            <a:ext uri="{FF2B5EF4-FFF2-40B4-BE49-F238E27FC236}">
              <a16:creationId xmlns:a16="http://schemas.microsoft.com/office/drawing/2014/main" id="{A555E421-2D96-49A0-A392-2DD435F09F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43" name="Shape 3" hidden="1">
          <a:extLst>
            <a:ext uri="{FF2B5EF4-FFF2-40B4-BE49-F238E27FC236}">
              <a16:creationId xmlns:a16="http://schemas.microsoft.com/office/drawing/2014/main" id="{9CA1F9D3-8F06-43DF-B789-2FD9C4DF07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44" name="Shape 3" hidden="1">
          <a:extLst>
            <a:ext uri="{FF2B5EF4-FFF2-40B4-BE49-F238E27FC236}">
              <a16:creationId xmlns:a16="http://schemas.microsoft.com/office/drawing/2014/main" id="{88BADC7D-7DDD-4C10-B6BD-8BBDC23800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45" name="Shape 3" hidden="1">
          <a:extLst>
            <a:ext uri="{FF2B5EF4-FFF2-40B4-BE49-F238E27FC236}">
              <a16:creationId xmlns:a16="http://schemas.microsoft.com/office/drawing/2014/main" id="{ACFCFC1C-E656-4967-8B21-A4317DF59C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46" name="Shape 3" hidden="1">
          <a:extLst>
            <a:ext uri="{FF2B5EF4-FFF2-40B4-BE49-F238E27FC236}">
              <a16:creationId xmlns:a16="http://schemas.microsoft.com/office/drawing/2014/main" id="{E6B6051C-C49C-4207-8B9B-DA71BB2141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47" name="Shape 3" hidden="1">
          <a:extLst>
            <a:ext uri="{FF2B5EF4-FFF2-40B4-BE49-F238E27FC236}">
              <a16:creationId xmlns:a16="http://schemas.microsoft.com/office/drawing/2014/main" id="{F156145F-2172-4160-B1C0-8EF495F98A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48" name="Shape 3" hidden="1">
          <a:extLst>
            <a:ext uri="{FF2B5EF4-FFF2-40B4-BE49-F238E27FC236}">
              <a16:creationId xmlns:a16="http://schemas.microsoft.com/office/drawing/2014/main" id="{FBB143F1-A687-480C-982C-CC392D09E2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49" name="Shape 3" hidden="1">
          <a:extLst>
            <a:ext uri="{FF2B5EF4-FFF2-40B4-BE49-F238E27FC236}">
              <a16:creationId xmlns:a16="http://schemas.microsoft.com/office/drawing/2014/main" id="{8E224641-704B-41A9-AB51-B689535C7D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50" name="Shape 3" hidden="1">
          <a:extLst>
            <a:ext uri="{FF2B5EF4-FFF2-40B4-BE49-F238E27FC236}">
              <a16:creationId xmlns:a16="http://schemas.microsoft.com/office/drawing/2014/main" id="{BE0B7340-A9B9-4FC0-8842-233B460E22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51" name="Shape 3" hidden="1">
          <a:extLst>
            <a:ext uri="{FF2B5EF4-FFF2-40B4-BE49-F238E27FC236}">
              <a16:creationId xmlns:a16="http://schemas.microsoft.com/office/drawing/2014/main" id="{FE51110A-1334-4500-BC28-75DCE472E4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52" name="Shape 3" hidden="1">
          <a:extLst>
            <a:ext uri="{FF2B5EF4-FFF2-40B4-BE49-F238E27FC236}">
              <a16:creationId xmlns:a16="http://schemas.microsoft.com/office/drawing/2014/main" id="{74490F9A-862A-4BCD-BD46-41434469E4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53" name="Shape 3" hidden="1">
          <a:extLst>
            <a:ext uri="{FF2B5EF4-FFF2-40B4-BE49-F238E27FC236}">
              <a16:creationId xmlns:a16="http://schemas.microsoft.com/office/drawing/2014/main" id="{845D9B5B-4295-44FD-AEEB-0FDF4E0224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54" name="Shape 3" hidden="1">
          <a:extLst>
            <a:ext uri="{FF2B5EF4-FFF2-40B4-BE49-F238E27FC236}">
              <a16:creationId xmlns:a16="http://schemas.microsoft.com/office/drawing/2014/main" id="{DFD5C3B3-E050-485A-B7DE-F0F0E9AA5F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55" name="Shape 3" hidden="1">
          <a:extLst>
            <a:ext uri="{FF2B5EF4-FFF2-40B4-BE49-F238E27FC236}">
              <a16:creationId xmlns:a16="http://schemas.microsoft.com/office/drawing/2014/main" id="{9823D84F-E7A1-4C94-830B-C79742968C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56" name="Shape 3" hidden="1">
          <a:extLst>
            <a:ext uri="{FF2B5EF4-FFF2-40B4-BE49-F238E27FC236}">
              <a16:creationId xmlns:a16="http://schemas.microsoft.com/office/drawing/2014/main" id="{252C66C9-6C6D-458D-A3F9-59FDC51FEE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57" name="Shape 3" hidden="1">
          <a:extLst>
            <a:ext uri="{FF2B5EF4-FFF2-40B4-BE49-F238E27FC236}">
              <a16:creationId xmlns:a16="http://schemas.microsoft.com/office/drawing/2014/main" id="{0250BFC0-C2FA-40F4-ABA4-F6512691FD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58" name="Shape 3" hidden="1">
          <a:extLst>
            <a:ext uri="{FF2B5EF4-FFF2-40B4-BE49-F238E27FC236}">
              <a16:creationId xmlns:a16="http://schemas.microsoft.com/office/drawing/2014/main" id="{460D8D6C-1181-4B1C-8AF1-5DF2BA1EC9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59" name="Shape 3" hidden="1">
          <a:extLst>
            <a:ext uri="{FF2B5EF4-FFF2-40B4-BE49-F238E27FC236}">
              <a16:creationId xmlns:a16="http://schemas.microsoft.com/office/drawing/2014/main" id="{0885DABF-EBAA-47CD-94A6-F7F8D91411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60" name="Shape 3" hidden="1">
          <a:extLst>
            <a:ext uri="{FF2B5EF4-FFF2-40B4-BE49-F238E27FC236}">
              <a16:creationId xmlns:a16="http://schemas.microsoft.com/office/drawing/2014/main" id="{FD31A47C-1A62-404A-B924-1217A80E37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61" name="Shape 3" hidden="1">
          <a:extLst>
            <a:ext uri="{FF2B5EF4-FFF2-40B4-BE49-F238E27FC236}">
              <a16:creationId xmlns:a16="http://schemas.microsoft.com/office/drawing/2014/main" id="{98644A3C-13FC-463D-80DB-4EC4C6A29A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62" name="Shape 3" hidden="1">
          <a:extLst>
            <a:ext uri="{FF2B5EF4-FFF2-40B4-BE49-F238E27FC236}">
              <a16:creationId xmlns:a16="http://schemas.microsoft.com/office/drawing/2014/main" id="{527A4ECC-8762-4CE8-834C-AD12B13A38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63" name="Shape 3" hidden="1">
          <a:extLst>
            <a:ext uri="{FF2B5EF4-FFF2-40B4-BE49-F238E27FC236}">
              <a16:creationId xmlns:a16="http://schemas.microsoft.com/office/drawing/2014/main" id="{757B134C-878E-4610-B122-8D2DDB3A2D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64" name="Shape 3" hidden="1">
          <a:extLst>
            <a:ext uri="{FF2B5EF4-FFF2-40B4-BE49-F238E27FC236}">
              <a16:creationId xmlns:a16="http://schemas.microsoft.com/office/drawing/2014/main" id="{AE526110-5CA5-4169-9E83-02CF91C852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65" name="Shape 3" hidden="1">
          <a:extLst>
            <a:ext uri="{FF2B5EF4-FFF2-40B4-BE49-F238E27FC236}">
              <a16:creationId xmlns:a16="http://schemas.microsoft.com/office/drawing/2014/main" id="{FB58A0B6-BF9E-49FC-9183-BDD325E494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66" name="Shape 3" hidden="1">
          <a:extLst>
            <a:ext uri="{FF2B5EF4-FFF2-40B4-BE49-F238E27FC236}">
              <a16:creationId xmlns:a16="http://schemas.microsoft.com/office/drawing/2014/main" id="{84EB4B8D-1800-4B20-80A8-0C26A44C85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67" name="Shape 3" hidden="1">
          <a:extLst>
            <a:ext uri="{FF2B5EF4-FFF2-40B4-BE49-F238E27FC236}">
              <a16:creationId xmlns:a16="http://schemas.microsoft.com/office/drawing/2014/main" id="{4676124B-1359-4374-9406-22909730EE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68" name="Shape 3" hidden="1">
          <a:extLst>
            <a:ext uri="{FF2B5EF4-FFF2-40B4-BE49-F238E27FC236}">
              <a16:creationId xmlns:a16="http://schemas.microsoft.com/office/drawing/2014/main" id="{12DA72D6-96FD-46B0-B73C-3DA950E9EE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69" name="Shape 3" hidden="1">
          <a:extLst>
            <a:ext uri="{FF2B5EF4-FFF2-40B4-BE49-F238E27FC236}">
              <a16:creationId xmlns:a16="http://schemas.microsoft.com/office/drawing/2014/main" id="{FF1DFBDE-F73D-44FD-9D99-9175264A87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70" name="Shape 3" hidden="1">
          <a:extLst>
            <a:ext uri="{FF2B5EF4-FFF2-40B4-BE49-F238E27FC236}">
              <a16:creationId xmlns:a16="http://schemas.microsoft.com/office/drawing/2014/main" id="{4CCDC095-FFA1-454F-9DDD-E8EB2FF2B0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71" name="Shape 3" hidden="1">
          <a:extLst>
            <a:ext uri="{FF2B5EF4-FFF2-40B4-BE49-F238E27FC236}">
              <a16:creationId xmlns:a16="http://schemas.microsoft.com/office/drawing/2014/main" id="{64FFBAA8-3EEF-4C96-9115-61521F095A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72" name="Shape 3" hidden="1">
          <a:extLst>
            <a:ext uri="{FF2B5EF4-FFF2-40B4-BE49-F238E27FC236}">
              <a16:creationId xmlns:a16="http://schemas.microsoft.com/office/drawing/2014/main" id="{2179D599-5711-4588-90E5-34F0ED8ED9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73" name="Shape 3" hidden="1">
          <a:extLst>
            <a:ext uri="{FF2B5EF4-FFF2-40B4-BE49-F238E27FC236}">
              <a16:creationId xmlns:a16="http://schemas.microsoft.com/office/drawing/2014/main" id="{6684A944-A376-4444-B7CC-A81944326E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74" name="Shape 3" hidden="1">
          <a:extLst>
            <a:ext uri="{FF2B5EF4-FFF2-40B4-BE49-F238E27FC236}">
              <a16:creationId xmlns:a16="http://schemas.microsoft.com/office/drawing/2014/main" id="{6EF1E644-5A6A-4EFE-987A-6E41F9BC0D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75" name="Shape 3" hidden="1">
          <a:extLst>
            <a:ext uri="{FF2B5EF4-FFF2-40B4-BE49-F238E27FC236}">
              <a16:creationId xmlns:a16="http://schemas.microsoft.com/office/drawing/2014/main" id="{D8BA5B27-F44A-40C1-99EC-C806ACB2E7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76" name="Shape 3" hidden="1">
          <a:extLst>
            <a:ext uri="{FF2B5EF4-FFF2-40B4-BE49-F238E27FC236}">
              <a16:creationId xmlns:a16="http://schemas.microsoft.com/office/drawing/2014/main" id="{6B112B97-F15F-49EF-A31D-CDFB81A4AD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77" name="Shape 3" hidden="1">
          <a:extLst>
            <a:ext uri="{FF2B5EF4-FFF2-40B4-BE49-F238E27FC236}">
              <a16:creationId xmlns:a16="http://schemas.microsoft.com/office/drawing/2014/main" id="{F6A26EAC-F189-4C5C-A638-CDCF67DA4F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78" name="Shape 3" hidden="1">
          <a:extLst>
            <a:ext uri="{FF2B5EF4-FFF2-40B4-BE49-F238E27FC236}">
              <a16:creationId xmlns:a16="http://schemas.microsoft.com/office/drawing/2014/main" id="{E96B029B-40FA-4ABE-9A18-3D6B8CDEA7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79" name="Shape 3" hidden="1">
          <a:extLst>
            <a:ext uri="{FF2B5EF4-FFF2-40B4-BE49-F238E27FC236}">
              <a16:creationId xmlns:a16="http://schemas.microsoft.com/office/drawing/2014/main" id="{A9CC9DBD-8BC0-4C0F-B57A-2E0FEA76BE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80" name="Shape 3" hidden="1">
          <a:extLst>
            <a:ext uri="{FF2B5EF4-FFF2-40B4-BE49-F238E27FC236}">
              <a16:creationId xmlns:a16="http://schemas.microsoft.com/office/drawing/2014/main" id="{A2AFD931-C8AF-432F-93BD-E2229C9D9E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81" name="Shape 3" hidden="1">
          <a:extLst>
            <a:ext uri="{FF2B5EF4-FFF2-40B4-BE49-F238E27FC236}">
              <a16:creationId xmlns:a16="http://schemas.microsoft.com/office/drawing/2014/main" id="{5AAB68B2-DFFE-4C6B-A1D2-1B2F296B0D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82" name="Shape 3" hidden="1">
          <a:extLst>
            <a:ext uri="{FF2B5EF4-FFF2-40B4-BE49-F238E27FC236}">
              <a16:creationId xmlns:a16="http://schemas.microsoft.com/office/drawing/2014/main" id="{19CFD741-DD9F-4D19-B022-C7DD254EF3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83" name="Shape 3" hidden="1">
          <a:extLst>
            <a:ext uri="{FF2B5EF4-FFF2-40B4-BE49-F238E27FC236}">
              <a16:creationId xmlns:a16="http://schemas.microsoft.com/office/drawing/2014/main" id="{726D4C0D-AE4F-487A-8835-DE97569458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84" name="Shape 3" hidden="1">
          <a:extLst>
            <a:ext uri="{FF2B5EF4-FFF2-40B4-BE49-F238E27FC236}">
              <a16:creationId xmlns:a16="http://schemas.microsoft.com/office/drawing/2014/main" id="{36125CDB-DA89-4310-BBB0-44DBDF9225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85" name="Shape 3" hidden="1">
          <a:extLst>
            <a:ext uri="{FF2B5EF4-FFF2-40B4-BE49-F238E27FC236}">
              <a16:creationId xmlns:a16="http://schemas.microsoft.com/office/drawing/2014/main" id="{D83507A7-90BD-4388-B33C-483CCB7D37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86" name="Shape 3" hidden="1">
          <a:extLst>
            <a:ext uri="{FF2B5EF4-FFF2-40B4-BE49-F238E27FC236}">
              <a16:creationId xmlns:a16="http://schemas.microsoft.com/office/drawing/2014/main" id="{C6FCCA8C-2582-4881-A527-EE361A175B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87" name="Shape 3" hidden="1">
          <a:extLst>
            <a:ext uri="{FF2B5EF4-FFF2-40B4-BE49-F238E27FC236}">
              <a16:creationId xmlns:a16="http://schemas.microsoft.com/office/drawing/2014/main" id="{D8EE67F4-9768-46DF-9AEE-DFC7C24AB7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88" name="Shape 3" hidden="1">
          <a:extLst>
            <a:ext uri="{FF2B5EF4-FFF2-40B4-BE49-F238E27FC236}">
              <a16:creationId xmlns:a16="http://schemas.microsoft.com/office/drawing/2014/main" id="{E2BB96D1-8DB1-42C0-9CB6-04ADEBCF34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89" name="Shape 3" hidden="1">
          <a:extLst>
            <a:ext uri="{FF2B5EF4-FFF2-40B4-BE49-F238E27FC236}">
              <a16:creationId xmlns:a16="http://schemas.microsoft.com/office/drawing/2014/main" id="{F65F11EF-B624-4982-9B81-B0D033047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90" name="Shape 3" hidden="1">
          <a:extLst>
            <a:ext uri="{FF2B5EF4-FFF2-40B4-BE49-F238E27FC236}">
              <a16:creationId xmlns:a16="http://schemas.microsoft.com/office/drawing/2014/main" id="{A081F466-6CD4-493A-8661-3C025F396B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91" name="Shape 3" hidden="1">
          <a:extLst>
            <a:ext uri="{FF2B5EF4-FFF2-40B4-BE49-F238E27FC236}">
              <a16:creationId xmlns:a16="http://schemas.microsoft.com/office/drawing/2014/main" id="{471B6B92-D86A-4AFD-8FFF-315A4F2F0C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92" name="Shape 3" hidden="1">
          <a:extLst>
            <a:ext uri="{FF2B5EF4-FFF2-40B4-BE49-F238E27FC236}">
              <a16:creationId xmlns:a16="http://schemas.microsoft.com/office/drawing/2014/main" id="{72E7040C-BC6D-4D17-8116-2D60F16C47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93" name="Shape 3" hidden="1">
          <a:extLst>
            <a:ext uri="{FF2B5EF4-FFF2-40B4-BE49-F238E27FC236}">
              <a16:creationId xmlns:a16="http://schemas.microsoft.com/office/drawing/2014/main" id="{BB046EB7-EAD5-4FC5-A6DF-52B5DDF7B8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94" name="Shape 3" hidden="1">
          <a:extLst>
            <a:ext uri="{FF2B5EF4-FFF2-40B4-BE49-F238E27FC236}">
              <a16:creationId xmlns:a16="http://schemas.microsoft.com/office/drawing/2014/main" id="{12B5C2A2-50DC-42BB-B8C5-395D5BE76F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95" name="Shape 3" hidden="1">
          <a:extLst>
            <a:ext uri="{FF2B5EF4-FFF2-40B4-BE49-F238E27FC236}">
              <a16:creationId xmlns:a16="http://schemas.microsoft.com/office/drawing/2014/main" id="{1E2722C4-3C0C-4591-8817-E78651D96B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96" name="Shape 3" hidden="1">
          <a:extLst>
            <a:ext uri="{FF2B5EF4-FFF2-40B4-BE49-F238E27FC236}">
              <a16:creationId xmlns:a16="http://schemas.microsoft.com/office/drawing/2014/main" id="{40317313-FC03-4990-8C7F-7A4115A582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97" name="Shape 3" hidden="1">
          <a:extLst>
            <a:ext uri="{FF2B5EF4-FFF2-40B4-BE49-F238E27FC236}">
              <a16:creationId xmlns:a16="http://schemas.microsoft.com/office/drawing/2014/main" id="{2EE9BB09-6579-453D-83AB-334C32F097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98" name="Shape 3" hidden="1">
          <a:extLst>
            <a:ext uri="{FF2B5EF4-FFF2-40B4-BE49-F238E27FC236}">
              <a16:creationId xmlns:a16="http://schemas.microsoft.com/office/drawing/2014/main" id="{75DD925D-1711-4B36-89DC-B7468923B5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99" name="Shape 3" hidden="1">
          <a:extLst>
            <a:ext uri="{FF2B5EF4-FFF2-40B4-BE49-F238E27FC236}">
              <a16:creationId xmlns:a16="http://schemas.microsoft.com/office/drawing/2014/main" id="{2C44A7B2-115F-47BB-8552-5C46A44BDE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00" name="Shape 3" hidden="1">
          <a:extLst>
            <a:ext uri="{FF2B5EF4-FFF2-40B4-BE49-F238E27FC236}">
              <a16:creationId xmlns:a16="http://schemas.microsoft.com/office/drawing/2014/main" id="{BDD4223C-DECD-4E76-A377-B8DF33106E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01" name="Shape 3" hidden="1">
          <a:extLst>
            <a:ext uri="{FF2B5EF4-FFF2-40B4-BE49-F238E27FC236}">
              <a16:creationId xmlns:a16="http://schemas.microsoft.com/office/drawing/2014/main" id="{788F3D43-A82D-4CD4-B26F-636DED48C8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02" name="Shape 3" hidden="1">
          <a:extLst>
            <a:ext uri="{FF2B5EF4-FFF2-40B4-BE49-F238E27FC236}">
              <a16:creationId xmlns:a16="http://schemas.microsoft.com/office/drawing/2014/main" id="{80338945-4F6E-45EC-A598-A6B8904C40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03" name="Shape 3" hidden="1">
          <a:extLst>
            <a:ext uri="{FF2B5EF4-FFF2-40B4-BE49-F238E27FC236}">
              <a16:creationId xmlns:a16="http://schemas.microsoft.com/office/drawing/2014/main" id="{E978D93E-17DA-46F9-B73D-F975986F14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04" name="Shape 3" hidden="1">
          <a:extLst>
            <a:ext uri="{FF2B5EF4-FFF2-40B4-BE49-F238E27FC236}">
              <a16:creationId xmlns:a16="http://schemas.microsoft.com/office/drawing/2014/main" id="{08BB58F2-2A57-4497-BB90-0014791E1F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05" name="Shape 3" hidden="1">
          <a:extLst>
            <a:ext uri="{FF2B5EF4-FFF2-40B4-BE49-F238E27FC236}">
              <a16:creationId xmlns:a16="http://schemas.microsoft.com/office/drawing/2014/main" id="{CF5B3373-ECF7-4C03-9ADF-092A109D39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06" name="Shape 3" hidden="1">
          <a:extLst>
            <a:ext uri="{FF2B5EF4-FFF2-40B4-BE49-F238E27FC236}">
              <a16:creationId xmlns:a16="http://schemas.microsoft.com/office/drawing/2014/main" id="{086820D7-3E97-40E0-9BF3-9FA8B3D475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07" name="Shape 3" hidden="1">
          <a:extLst>
            <a:ext uri="{FF2B5EF4-FFF2-40B4-BE49-F238E27FC236}">
              <a16:creationId xmlns:a16="http://schemas.microsoft.com/office/drawing/2014/main" id="{DE173416-F944-4B84-8635-B20DF08A43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08" name="Shape 3" hidden="1">
          <a:extLst>
            <a:ext uri="{FF2B5EF4-FFF2-40B4-BE49-F238E27FC236}">
              <a16:creationId xmlns:a16="http://schemas.microsoft.com/office/drawing/2014/main" id="{C6EA7EA0-8B34-497A-B625-DDC945EB45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09" name="Shape 3" hidden="1">
          <a:extLst>
            <a:ext uri="{FF2B5EF4-FFF2-40B4-BE49-F238E27FC236}">
              <a16:creationId xmlns:a16="http://schemas.microsoft.com/office/drawing/2014/main" id="{1A10E480-C70A-4A5A-8483-41B1DD69D6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10" name="Shape 3" hidden="1">
          <a:extLst>
            <a:ext uri="{FF2B5EF4-FFF2-40B4-BE49-F238E27FC236}">
              <a16:creationId xmlns:a16="http://schemas.microsoft.com/office/drawing/2014/main" id="{31458C08-317A-4189-BF7C-C668965016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11" name="Shape 3" hidden="1">
          <a:extLst>
            <a:ext uri="{FF2B5EF4-FFF2-40B4-BE49-F238E27FC236}">
              <a16:creationId xmlns:a16="http://schemas.microsoft.com/office/drawing/2014/main" id="{01FA9207-D64A-46C3-9934-DA00548F3F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12" name="Shape 3" hidden="1">
          <a:extLst>
            <a:ext uri="{FF2B5EF4-FFF2-40B4-BE49-F238E27FC236}">
              <a16:creationId xmlns:a16="http://schemas.microsoft.com/office/drawing/2014/main" id="{AAC46E21-CA19-49A0-BAB6-5AD39F1E08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13" name="Shape 3" hidden="1">
          <a:extLst>
            <a:ext uri="{FF2B5EF4-FFF2-40B4-BE49-F238E27FC236}">
              <a16:creationId xmlns:a16="http://schemas.microsoft.com/office/drawing/2014/main" id="{1DBBD884-458B-4618-A3A6-4AAD02F9AD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14" name="Shape 3" hidden="1">
          <a:extLst>
            <a:ext uri="{FF2B5EF4-FFF2-40B4-BE49-F238E27FC236}">
              <a16:creationId xmlns:a16="http://schemas.microsoft.com/office/drawing/2014/main" id="{90EDADC9-E7F6-40BB-BD9A-E223AC1D23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15" name="Shape 3" hidden="1">
          <a:extLst>
            <a:ext uri="{FF2B5EF4-FFF2-40B4-BE49-F238E27FC236}">
              <a16:creationId xmlns:a16="http://schemas.microsoft.com/office/drawing/2014/main" id="{5E958EF3-C26A-4316-8895-0B55F7A2ED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16" name="Shape 3" hidden="1">
          <a:extLst>
            <a:ext uri="{FF2B5EF4-FFF2-40B4-BE49-F238E27FC236}">
              <a16:creationId xmlns:a16="http://schemas.microsoft.com/office/drawing/2014/main" id="{C5C8648D-9FF5-40B3-A8DE-0BD2320318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17" name="Shape 3" hidden="1">
          <a:extLst>
            <a:ext uri="{FF2B5EF4-FFF2-40B4-BE49-F238E27FC236}">
              <a16:creationId xmlns:a16="http://schemas.microsoft.com/office/drawing/2014/main" id="{EFE27744-D4CA-4E39-9128-EE1E2BAED2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18" name="Shape 3" hidden="1">
          <a:extLst>
            <a:ext uri="{FF2B5EF4-FFF2-40B4-BE49-F238E27FC236}">
              <a16:creationId xmlns:a16="http://schemas.microsoft.com/office/drawing/2014/main" id="{54421504-C35A-498B-A520-317D92A488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19" name="Shape 3" hidden="1">
          <a:extLst>
            <a:ext uri="{FF2B5EF4-FFF2-40B4-BE49-F238E27FC236}">
              <a16:creationId xmlns:a16="http://schemas.microsoft.com/office/drawing/2014/main" id="{3370E46D-D5C1-430A-9975-F6C66CFA20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20" name="Shape 3" hidden="1">
          <a:extLst>
            <a:ext uri="{FF2B5EF4-FFF2-40B4-BE49-F238E27FC236}">
              <a16:creationId xmlns:a16="http://schemas.microsoft.com/office/drawing/2014/main" id="{643AC98E-AE56-4038-B57F-0693D86125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21" name="Shape 3" hidden="1">
          <a:extLst>
            <a:ext uri="{FF2B5EF4-FFF2-40B4-BE49-F238E27FC236}">
              <a16:creationId xmlns:a16="http://schemas.microsoft.com/office/drawing/2014/main" id="{6F3CF286-B882-40F1-A84D-9AC4BF4605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22" name="Shape 3" hidden="1">
          <a:extLst>
            <a:ext uri="{FF2B5EF4-FFF2-40B4-BE49-F238E27FC236}">
              <a16:creationId xmlns:a16="http://schemas.microsoft.com/office/drawing/2014/main" id="{05542E48-6E9D-4BAF-89DD-A043D7C71B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23" name="Shape 3" hidden="1">
          <a:extLst>
            <a:ext uri="{FF2B5EF4-FFF2-40B4-BE49-F238E27FC236}">
              <a16:creationId xmlns:a16="http://schemas.microsoft.com/office/drawing/2014/main" id="{7185BC63-33D9-49E2-9C4F-07287820B1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24" name="Shape 3" hidden="1">
          <a:extLst>
            <a:ext uri="{FF2B5EF4-FFF2-40B4-BE49-F238E27FC236}">
              <a16:creationId xmlns:a16="http://schemas.microsoft.com/office/drawing/2014/main" id="{B8DDB908-0E77-4FCD-8395-2B0EF67C94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25" name="Shape 3" hidden="1">
          <a:extLst>
            <a:ext uri="{FF2B5EF4-FFF2-40B4-BE49-F238E27FC236}">
              <a16:creationId xmlns:a16="http://schemas.microsoft.com/office/drawing/2014/main" id="{8E9FBE84-F025-41F7-8F73-9854780666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26" name="Shape 3" hidden="1">
          <a:extLst>
            <a:ext uri="{FF2B5EF4-FFF2-40B4-BE49-F238E27FC236}">
              <a16:creationId xmlns:a16="http://schemas.microsoft.com/office/drawing/2014/main" id="{80A266FB-15A2-4EAF-9BA4-EBF78AB4EE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27" name="Shape 3" hidden="1">
          <a:extLst>
            <a:ext uri="{FF2B5EF4-FFF2-40B4-BE49-F238E27FC236}">
              <a16:creationId xmlns:a16="http://schemas.microsoft.com/office/drawing/2014/main" id="{D1FE6668-D510-4B76-9592-44927A719F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28" name="Shape 3" hidden="1">
          <a:extLst>
            <a:ext uri="{FF2B5EF4-FFF2-40B4-BE49-F238E27FC236}">
              <a16:creationId xmlns:a16="http://schemas.microsoft.com/office/drawing/2014/main" id="{DF456B5C-95F0-48CF-A444-FFA0907706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29" name="Shape 3" hidden="1">
          <a:extLst>
            <a:ext uri="{FF2B5EF4-FFF2-40B4-BE49-F238E27FC236}">
              <a16:creationId xmlns:a16="http://schemas.microsoft.com/office/drawing/2014/main" id="{EB59E205-8748-4732-B56A-FA9DFBAAE0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30" name="Shape 3" hidden="1">
          <a:extLst>
            <a:ext uri="{FF2B5EF4-FFF2-40B4-BE49-F238E27FC236}">
              <a16:creationId xmlns:a16="http://schemas.microsoft.com/office/drawing/2014/main" id="{A536F088-0907-4E8D-AA6C-2489358C7A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31" name="Shape 3" hidden="1">
          <a:extLst>
            <a:ext uri="{FF2B5EF4-FFF2-40B4-BE49-F238E27FC236}">
              <a16:creationId xmlns:a16="http://schemas.microsoft.com/office/drawing/2014/main" id="{CAA7549D-523E-4F2E-AF7A-E2932DF962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32" name="Shape 3" hidden="1">
          <a:extLst>
            <a:ext uri="{FF2B5EF4-FFF2-40B4-BE49-F238E27FC236}">
              <a16:creationId xmlns:a16="http://schemas.microsoft.com/office/drawing/2014/main" id="{42FD2704-E0A1-4377-A78B-765BED00CF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33" name="Shape 3" hidden="1">
          <a:extLst>
            <a:ext uri="{FF2B5EF4-FFF2-40B4-BE49-F238E27FC236}">
              <a16:creationId xmlns:a16="http://schemas.microsoft.com/office/drawing/2014/main" id="{1696481B-6800-45DA-8883-DC85FD1E1C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34" name="Shape 3" hidden="1">
          <a:extLst>
            <a:ext uri="{FF2B5EF4-FFF2-40B4-BE49-F238E27FC236}">
              <a16:creationId xmlns:a16="http://schemas.microsoft.com/office/drawing/2014/main" id="{DC61BB8B-F013-40DC-BEA4-7BD26D3549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35" name="Shape 3" hidden="1">
          <a:extLst>
            <a:ext uri="{FF2B5EF4-FFF2-40B4-BE49-F238E27FC236}">
              <a16:creationId xmlns:a16="http://schemas.microsoft.com/office/drawing/2014/main" id="{E468BC54-1F54-456E-BCC2-0D462F8EB5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36" name="Shape 3" hidden="1">
          <a:extLst>
            <a:ext uri="{FF2B5EF4-FFF2-40B4-BE49-F238E27FC236}">
              <a16:creationId xmlns:a16="http://schemas.microsoft.com/office/drawing/2014/main" id="{760AD471-9C01-464C-B772-C528849899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37" name="Shape 3" hidden="1">
          <a:extLst>
            <a:ext uri="{FF2B5EF4-FFF2-40B4-BE49-F238E27FC236}">
              <a16:creationId xmlns:a16="http://schemas.microsoft.com/office/drawing/2014/main" id="{E8B7FF73-CD7C-460C-AC0C-4DB5E4D089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38" name="Shape 3" hidden="1">
          <a:extLst>
            <a:ext uri="{FF2B5EF4-FFF2-40B4-BE49-F238E27FC236}">
              <a16:creationId xmlns:a16="http://schemas.microsoft.com/office/drawing/2014/main" id="{6D406D43-E954-47E1-B7D6-03308F84D7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39" name="Shape 3" hidden="1">
          <a:extLst>
            <a:ext uri="{FF2B5EF4-FFF2-40B4-BE49-F238E27FC236}">
              <a16:creationId xmlns:a16="http://schemas.microsoft.com/office/drawing/2014/main" id="{815974DA-C688-4E3A-A8E7-C7928B5CB9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40" name="Shape 3" hidden="1">
          <a:extLst>
            <a:ext uri="{FF2B5EF4-FFF2-40B4-BE49-F238E27FC236}">
              <a16:creationId xmlns:a16="http://schemas.microsoft.com/office/drawing/2014/main" id="{270FB5DB-D7AB-4951-8B5C-6E205FE0BF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41" name="Shape 3" hidden="1">
          <a:extLst>
            <a:ext uri="{FF2B5EF4-FFF2-40B4-BE49-F238E27FC236}">
              <a16:creationId xmlns:a16="http://schemas.microsoft.com/office/drawing/2014/main" id="{D58D4642-1F03-4842-BA4C-2882043732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42" name="Shape 3" hidden="1">
          <a:extLst>
            <a:ext uri="{FF2B5EF4-FFF2-40B4-BE49-F238E27FC236}">
              <a16:creationId xmlns:a16="http://schemas.microsoft.com/office/drawing/2014/main" id="{8F79E92F-9051-4303-890E-F44F0E18E4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43" name="Shape 3" hidden="1">
          <a:extLst>
            <a:ext uri="{FF2B5EF4-FFF2-40B4-BE49-F238E27FC236}">
              <a16:creationId xmlns:a16="http://schemas.microsoft.com/office/drawing/2014/main" id="{2BAF82A7-6CC4-4684-89F8-E2D0054AA8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44" name="Shape 3" hidden="1">
          <a:extLst>
            <a:ext uri="{FF2B5EF4-FFF2-40B4-BE49-F238E27FC236}">
              <a16:creationId xmlns:a16="http://schemas.microsoft.com/office/drawing/2014/main" id="{50E2F460-0A51-48E9-B0FB-59EED2A7E1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45" name="Shape 3" hidden="1">
          <a:extLst>
            <a:ext uri="{FF2B5EF4-FFF2-40B4-BE49-F238E27FC236}">
              <a16:creationId xmlns:a16="http://schemas.microsoft.com/office/drawing/2014/main" id="{62B03570-A612-43A7-8DE1-D7E27B643E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46" name="Shape 3" hidden="1">
          <a:extLst>
            <a:ext uri="{FF2B5EF4-FFF2-40B4-BE49-F238E27FC236}">
              <a16:creationId xmlns:a16="http://schemas.microsoft.com/office/drawing/2014/main" id="{E6B9975A-B3EA-4285-91E2-8B77B2E8E5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47" name="Shape 3" hidden="1">
          <a:extLst>
            <a:ext uri="{FF2B5EF4-FFF2-40B4-BE49-F238E27FC236}">
              <a16:creationId xmlns:a16="http://schemas.microsoft.com/office/drawing/2014/main" id="{D908ACF8-20C0-4E41-AA84-83662E9B95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48" name="Shape 3" hidden="1">
          <a:extLst>
            <a:ext uri="{FF2B5EF4-FFF2-40B4-BE49-F238E27FC236}">
              <a16:creationId xmlns:a16="http://schemas.microsoft.com/office/drawing/2014/main" id="{C95D2329-F32E-40CC-AC58-EDE0E95247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49" name="Shape 3" hidden="1">
          <a:extLst>
            <a:ext uri="{FF2B5EF4-FFF2-40B4-BE49-F238E27FC236}">
              <a16:creationId xmlns:a16="http://schemas.microsoft.com/office/drawing/2014/main" id="{A26CB2B1-2A0C-4604-80F2-10046AA40D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50" name="Shape 3" hidden="1">
          <a:extLst>
            <a:ext uri="{FF2B5EF4-FFF2-40B4-BE49-F238E27FC236}">
              <a16:creationId xmlns:a16="http://schemas.microsoft.com/office/drawing/2014/main" id="{2F9F97BF-B6F5-4BCC-8FEB-482BAFF517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51" name="Shape 3" hidden="1">
          <a:extLst>
            <a:ext uri="{FF2B5EF4-FFF2-40B4-BE49-F238E27FC236}">
              <a16:creationId xmlns:a16="http://schemas.microsoft.com/office/drawing/2014/main" id="{94EE543D-5039-451F-8109-61109378A4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52" name="Shape 3" hidden="1">
          <a:extLst>
            <a:ext uri="{FF2B5EF4-FFF2-40B4-BE49-F238E27FC236}">
              <a16:creationId xmlns:a16="http://schemas.microsoft.com/office/drawing/2014/main" id="{1858E175-8033-4DB0-ADA8-9C6A4B3843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53" name="Shape 3" hidden="1">
          <a:extLst>
            <a:ext uri="{FF2B5EF4-FFF2-40B4-BE49-F238E27FC236}">
              <a16:creationId xmlns:a16="http://schemas.microsoft.com/office/drawing/2014/main" id="{88A8CC2A-DA95-48FB-821B-2FA00CD713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54" name="Shape 3" hidden="1">
          <a:extLst>
            <a:ext uri="{FF2B5EF4-FFF2-40B4-BE49-F238E27FC236}">
              <a16:creationId xmlns:a16="http://schemas.microsoft.com/office/drawing/2014/main" id="{86AAFD19-6641-4F9A-9E0C-333AF7E795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55" name="Shape 3" hidden="1">
          <a:extLst>
            <a:ext uri="{FF2B5EF4-FFF2-40B4-BE49-F238E27FC236}">
              <a16:creationId xmlns:a16="http://schemas.microsoft.com/office/drawing/2014/main" id="{C705E659-0A6E-4737-BA58-50158A5634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56" name="Shape 3" hidden="1">
          <a:extLst>
            <a:ext uri="{FF2B5EF4-FFF2-40B4-BE49-F238E27FC236}">
              <a16:creationId xmlns:a16="http://schemas.microsoft.com/office/drawing/2014/main" id="{1301EC50-9B21-4E68-94B8-C528471C22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57" name="Shape 3" hidden="1">
          <a:extLst>
            <a:ext uri="{FF2B5EF4-FFF2-40B4-BE49-F238E27FC236}">
              <a16:creationId xmlns:a16="http://schemas.microsoft.com/office/drawing/2014/main" id="{64A8D322-2C7D-4273-B474-6618DCFBCE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58" name="Shape 3" hidden="1">
          <a:extLst>
            <a:ext uri="{FF2B5EF4-FFF2-40B4-BE49-F238E27FC236}">
              <a16:creationId xmlns:a16="http://schemas.microsoft.com/office/drawing/2014/main" id="{AF20EE4E-A25A-46A9-9F62-2C10203E07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59" name="Shape 3" hidden="1">
          <a:extLst>
            <a:ext uri="{FF2B5EF4-FFF2-40B4-BE49-F238E27FC236}">
              <a16:creationId xmlns:a16="http://schemas.microsoft.com/office/drawing/2014/main" id="{08E41336-F0AD-471E-84F7-A28B3363A5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60" name="Shape 3" hidden="1">
          <a:extLst>
            <a:ext uri="{FF2B5EF4-FFF2-40B4-BE49-F238E27FC236}">
              <a16:creationId xmlns:a16="http://schemas.microsoft.com/office/drawing/2014/main" id="{530FF973-A3CD-4592-9D43-9D29107025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61" name="Shape 3" hidden="1">
          <a:extLst>
            <a:ext uri="{FF2B5EF4-FFF2-40B4-BE49-F238E27FC236}">
              <a16:creationId xmlns:a16="http://schemas.microsoft.com/office/drawing/2014/main" id="{EA471937-758B-4F90-BE0A-53A8CA5BE8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62" name="Shape 3" hidden="1">
          <a:extLst>
            <a:ext uri="{FF2B5EF4-FFF2-40B4-BE49-F238E27FC236}">
              <a16:creationId xmlns:a16="http://schemas.microsoft.com/office/drawing/2014/main" id="{5598FE3F-964E-47EE-B67C-BA7FFB9818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63" name="Shape 3" hidden="1">
          <a:extLst>
            <a:ext uri="{FF2B5EF4-FFF2-40B4-BE49-F238E27FC236}">
              <a16:creationId xmlns:a16="http://schemas.microsoft.com/office/drawing/2014/main" id="{DE568748-FE97-4D83-BAD6-A97CBB0698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64" name="Shape 3" hidden="1">
          <a:extLst>
            <a:ext uri="{FF2B5EF4-FFF2-40B4-BE49-F238E27FC236}">
              <a16:creationId xmlns:a16="http://schemas.microsoft.com/office/drawing/2014/main" id="{B77B3AEF-5142-4C2F-84A0-EC1FD948C2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65" name="Shape 3" hidden="1">
          <a:extLst>
            <a:ext uri="{FF2B5EF4-FFF2-40B4-BE49-F238E27FC236}">
              <a16:creationId xmlns:a16="http://schemas.microsoft.com/office/drawing/2014/main" id="{BD24F7B2-13EE-416B-9A5E-79727D75F0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66" name="Shape 3" hidden="1">
          <a:extLst>
            <a:ext uri="{FF2B5EF4-FFF2-40B4-BE49-F238E27FC236}">
              <a16:creationId xmlns:a16="http://schemas.microsoft.com/office/drawing/2014/main" id="{E365743E-F8C1-4441-83EA-5F194DB0E3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67" name="Shape 3" hidden="1">
          <a:extLst>
            <a:ext uri="{FF2B5EF4-FFF2-40B4-BE49-F238E27FC236}">
              <a16:creationId xmlns:a16="http://schemas.microsoft.com/office/drawing/2014/main" id="{5F555D98-AEFD-46E3-8396-1A002C0113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68" name="Shape 3" hidden="1">
          <a:extLst>
            <a:ext uri="{FF2B5EF4-FFF2-40B4-BE49-F238E27FC236}">
              <a16:creationId xmlns:a16="http://schemas.microsoft.com/office/drawing/2014/main" id="{F51F250D-9B3F-4D10-8EF0-9AB9D97FB8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69" name="Shape 3" hidden="1">
          <a:extLst>
            <a:ext uri="{FF2B5EF4-FFF2-40B4-BE49-F238E27FC236}">
              <a16:creationId xmlns:a16="http://schemas.microsoft.com/office/drawing/2014/main" id="{49BA4F37-5BDF-4896-9870-F09258F231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70" name="Shape 3" hidden="1">
          <a:extLst>
            <a:ext uri="{FF2B5EF4-FFF2-40B4-BE49-F238E27FC236}">
              <a16:creationId xmlns:a16="http://schemas.microsoft.com/office/drawing/2014/main" id="{B2E39289-E9FB-4841-AD94-775DF94A04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71" name="Shape 3" hidden="1">
          <a:extLst>
            <a:ext uri="{FF2B5EF4-FFF2-40B4-BE49-F238E27FC236}">
              <a16:creationId xmlns:a16="http://schemas.microsoft.com/office/drawing/2014/main" id="{10BA7E6A-6F00-446C-B749-FABEF7084F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72" name="Shape 3" hidden="1">
          <a:extLst>
            <a:ext uri="{FF2B5EF4-FFF2-40B4-BE49-F238E27FC236}">
              <a16:creationId xmlns:a16="http://schemas.microsoft.com/office/drawing/2014/main" id="{720A6659-F8B3-4110-B23C-12D1D8CAD1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73" name="Shape 3" hidden="1">
          <a:extLst>
            <a:ext uri="{FF2B5EF4-FFF2-40B4-BE49-F238E27FC236}">
              <a16:creationId xmlns:a16="http://schemas.microsoft.com/office/drawing/2014/main" id="{235653C8-682B-4FE3-9BC9-E4E94B53AB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74" name="Shape 3" hidden="1">
          <a:extLst>
            <a:ext uri="{FF2B5EF4-FFF2-40B4-BE49-F238E27FC236}">
              <a16:creationId xmlns:a16="http://schemas.microsoft.com/office/drawing/2014/main" id="{DDF1FB0A-BBCD-4712-A344-2D944F15B3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75" name="Shape 3" hidden="1">
          <a:extLst>
            <a:ext uri="{FF2B5EF4-FFF2-40B4-BE49-F238E27FC236}">
              <a16:creationId xmlns:a16="http://schemas.microsoft.com/office/drawing/2014/main" id="{E40A13B1-A85B-44E5-960E-AB2E8551FA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76" name="Shape 3" hidden="1">
          <a:extLst>
            <a:ext uri="{FF2B5EF4-FFF2-40B4-BE49-F238E27FC236}">
              <a16:creationId xmlns:a16="http://schemas.microsoft.com/office/drawing/2014/main" id="{0FA00823-105F-4A4A-B24C-D103D08779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77" name="Shape 3" hidden="1">
          <a:extLst>
            <a:ext uri="{FF2B5EF4-FFF2-40B4-BE49-F238E27FC236}">
              <a16:creationId xmlns:a16="http://schemas.microsoft.com/office/drawing/2014/main" id="{755A142B-627B-4775-8316-B89533E0CC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78" name="Shape 3" hidden="1">
          <a:extLst>
            <a:ext uri="{FF2B5EF4-FFF2-40B4-BE49-F238E27FC236}">
              <a16:creationId xmlns:a16="http://schemas.microsoft.com/office/drawing/2014/main" id="{7F954C80-18D1-4788-AF43-B5B33EDCB0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79" name="Shape 3" hidden="1">
          <a:extLst>
            <a:ext uri="{FF2B5EF4-FFF2-40B4-BE49-F238E27FC236}">
              <a16:creationId xmlns:a16="http://schemas.microsoft.com/office/drawing/2014/main" id="{190BD8DF-5264-4453-9EB4-ACCDBD5B8D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80" name="Shape 3" hidden="1">
          <a:extLst>
            <a:ext uri="{FF2B5EF4-FFF2-40B4-BE49-F238E27FC236}">
              <a16:creationId xmlns:a16="http://schemas.microsoft.com/office/drawing/2014/main" id="{5C49778B-5875-4A15-ACC3-09CED4176C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81" name="Shape 3" hidden="1">
          <a:extLst>
            <a:ext uri="{FF2B5EF4-FFF2-40B4-BE49-F238E27FC236}">
              <a16:creationId xmlns:a16="http://schemas.microsoft.com/office/drawing/2014/main" id="{024FF853-88B1-4C59-A904-A071B4DFAE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82" name="Shape 3" hidden="1">
          <a:extLst>
            <a:ext uri="{FF2B5EF4-FFF2-40B4-BE49-F238E27FC236}">
              <a16:creationId xmlns:a16="http://schemas.microsoft.com/office/drawing/2014/main" id="{529DE68E-26CF-41CD-8389-7AD3FBF546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83" name="Shape 3" hidden="1">
          <a:extLst>
            <a:ext uri="{FF2B5EF4-FFF2-40B4-BE49-F238E27FC236}">
              <a16:creationId xmlns:a16="http://schemas.microsoft.com/office/drawing/2014/main" id="{DDA3A951-92E9-4CEC-8949-125AC6A9E0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84" name="Shape 3" hidden="1">
          <a:extLst>
            <a:ext uri="{FF2B5EF4-FFF2-40B4-BE49-F238E27FC236}">
              <a16:creationId xmlns:a16="http://schemas.microsoft.com/office/drawing/2014/main" id="{9F3AB1E7-CD3F-4AE4-8BCB-8303FE411E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85" name="Shape 3" hidden="1">
          <a:extLst>
            <a:ext uri="{FF2B5EF4-FFF2-40B4-BE49-F238E27FC236}">
              <a16:creationId xmlns:a16="http://schemas.microsoft.com/office/drawing/2014/main" id="{5966A5C9-1D0E-4CEF-AA25-73F2228344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86" name="Shape 3" hidden="1">
          <a:extLst>
            <a:ext uri="{FF2B5EF4-FFF2-40B4-BE49-F238E27FC236}">
              <a16:creationId xmlns:a16="http://schemas.microsoft.com/office/drawing/2014/main" id="{F0A6D922-7B87-46CF-83D1-30F0606C39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87" name="Shape 3" hidden="1">
          <a:extLst>
            <a:ext uri="{FF2B5EF4-FFF2-40B4-BE49-F238E27FC236}">
              <a16:creationId xmlns:a16="http://schemas.microsoft.com/office/drawing/2014/main" id="{5714A7DA-97F7-4596-B457-A0C40BA034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88" name="Shape 3" hidden="1">
          <a:extLst>
            <a:ext uri="{FF2B5EF4-FFF2-40B4-BE49-F238E27FC236}">
              <a16:creationId xmlns:a16="http://schemas.microsoft.com/office/drawing/2014/main" id="{B368663A-9DE3-4CD2-A97D-A030D46A86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89" name="Shape 3" hidden="1">
          <a:extLst>
            <a:ext uri="{FF2B5EF4-FFF2-40B4-BE49-F238E27FC236}">
              <a16:creationId xmlns:a16="http://schemas.microsoft.com/office/drawing/2014/main" id="{B9A00E4F-A58C-49E8-B7EA-B37EAE97E4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90" name="Shape 3" hidden="1">
          <a:extLst>
            <a:ext uri="{FF2B5EF4-FFF2-40B4-BE49-F238E27FC236}">
              <a16:creationId xmlns:a16="http://schemas.microsoft.com/office/drawing/2014/main" id="{6B533854-9824-4A47-8B77-CC74E84DCD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91" name="Shape 3" hidden="1">
          <a:extLst>
            <a:ext uri="{FF2B5EF4-FFF2-40B4-BE49-F238E27FC236}">
              <a16:creationId xmlns:a16="http://schemas.microsoft.com/office/drawing/2014/main" id="{5869E8AA-D13D-4A0C-8EBC-09F9602FE1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92" name="Shape 3" hidden="1">
          <a:extLst>
            <a:ext uri="{FF2B5EF4-FFF2-40B4-BE49-F238E27FC236}">
              <a16:creationId xmlns:a16="http://schemas.microsoft.com/office/drawing/2014/main" id="{86505040-264C-4920-B00F-9472629ECF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93" name="Shape 3" hidden="1">
          <a:extLst>
            <a:ext uri="{FF2B5EF4-FFF2-40B4-BE49-F238E27FC236}">
              <a16:creationId xmlns:a16="http://schemas.microsoft.com/office/drawing/2014/main" id="{734EF326-5437-4DA4-B2DF-0D6AE5EF54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94" name="Shape 3" hidden="1">
          <a:extLst>
            <a:ext uri="{FF2B5EF4-FFF2-40B4-BE49-F238E27FC236}">
              <a16:creationId xmlns:a16="http://schemas.microsoft.com/office/drawing/2014/main" id="{3E480D28-C0A0-4DF4-911F-A2282AE50E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95" name="Shape 3" hidden="1">
          <a:extLst>
            <a:ext uri="{FF2B5EF4-FFF2-40B4-BE49-F238E27FC236}">
              <a16:creationId xmlns:a16="http://schemas.microsoft.com/office/drawing/2014/main" id="{01ABB06D-C361-4F53-80FC-368F7E0304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96" name="Shape 3" hidden="1">
          <a:extLst>
            <a:ext uri="{FF2B5EF4-FFF2-40B4-BE49-F238E27FC236}">
              <a16:creationId xmlns:a16="http://schemas.microsoft.com/office/drawing/2014/main" id="{E103A44D-7DB5-4205-AB25-3C76599E0D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97" name="Shape 3" hidden="1">
          <a:extLst>
            <a:ext uri="{FF2B5EF4-FFF2-40B4-BE49-F238E27FC236}">
              <a16:creationId xmlns:a16="http://schemas.microsoft.com/office/drawing/2014/main" id="{2C8F2CF2-F6B1-4C25-BB64-39D559FE9F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98" name="Shape 3" hidden="1">
          <a:extLst>
            <a:ext uri="{FF2B5EF4-FFF2-40B4-BE49-F238E27FC236}">
              <a16:creationId xmlns:a16="http://schemas.microsoft.com/office/drawing/2014/main" id="{CFCBA8D4-786D-400C-87A7-FA76F6A36C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99" name="Shape 3" hidden="1">
          <a:extLst>
            <a:ext uri="{FF2B5EF4-FFF2-40B4-BE49-F238E27FC236}">
              <a16:creationId xmlns:a16="http://schemas.microsoft.com/office/drawing/2014/main" id="{A48D27F0-B833-477F-AAEF-C9B53B7564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00" name="Shape 3" hidden="1">
          <a:extLst>
            <a:ext uri="{FF2B5EF4-FFF2-40B4-BE49-F238E27FC236}">
              <a16:creationId xmlns:a16="http://schemas.microsoft.com/office/drawing/2014/main" id="{7AD01D4C-EECB-4261-8B3D-209AD9CB53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01" name="Shape 3" hidden="1">
          <a:extLst>
            <a:ext uri="{FF2B5EF4-FFF2-40B4-BE49-F238E27FC236}">
              <a16:creationId xmlns:a16="http://schemas.microsoft.com/office/drawing/2014/main" id="{079ED737-B04F-40E2-BE9C-C9E5DA13A1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02" name="Shape 3" hidden="1">
          <a:extLst>
            <a:ext uri="{FF2B5EF4-FFF2-40B4-BE49-F238E27FC236}">
              <a16:creationId xmlns:a16="http://schemas.microsoft.com/office/drawing/2014/main" id="{F7C5F7D1-95DF-4F8B-A1DD-E0FF021E53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03" name="Shape 3" hidden="1">
          <a:extLst>
            <a:ext uri="{FF2B5EF4-FFF2-40B4-BE49-F238E27FC236}">
              <a16:creationId xmlns:a16="http://schemas.microsoft.com/office/drawing/2014/main" id="{389E8F41-B07B-4417-B4BF-62888FF2BC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04" name="Shape 3" hidden="1">
          <a:extLst>
            <a:ext uri="{FF2B5EF4-FFF2-40B4-BE49-F238E27FC236}">
              <a16:creationId xmlns:a16="http://schemas.microsoft.com/office/drawing/2014/main" id="{BBC03C59-2187-43C9-82DE-2741330810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05" name="Shape 3" hidden="1">
          <a:extLst>
            <a:ext uri="{FF2B5EF4-FFF2-40B4-BE49-F238E27FC236}">
              <a16:creationId xmlns:a16="http://schemas.microsoft.com/office/drawing/2014/main" id="{8503B30B-C059-4D71-A718-A080F42590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06" name="Shape 3" hidden="1">
          <a:extLst>
            <a:ext uri="{FF2B5EF4-FFF2-40B4-BE49-F238E27FC236}">
              <a16:creationId xmlns:a16="http://schemas.microsoft.com/office/drawing/2014/main" id="{87D4D13D-6DF4-453C-968C-F23DD97FCC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07" name="Shape 3" hidden="1">
          <a:extLst>
            <a:ext uri="{FF2B5EF4-FFF2-40B4-BE49-F238E27FC236}">
              <a16:creationId xmlns:a16="http://schemas.microsoft.com/office/drawing/2014/main" id="{92E33A98-454D-4CA0-9F31-BE9BE2AF2D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08" name="Shape 3" hidden="1">
          <a:extLst>
            <a:ext uri="{FF2B5EF4-FFF2-40B4-BE49-F238E27FC236}">
              <a16:creationId xmlns:a16="http://schemas.microsoft.com/office/drawing/2014/main" id="{4AE36EEF-8681-45E5-B105-026700E7F3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09" name="Shape 3" hidden="1">
          <a:extLst>
            <a:ext uri="{FF2B5EF4-FFF2-40B4-BE49-F238E27FC236}">
              <a16:creationId xmlns:a16="http://schemas.microsoft.com/office/drawing/2014/main" id="{D99D5487-48DC-4879-9EF2-F02FFC6818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10" name="Shape 3" hidden="1">
          <a:extLst>
            <a:ext uri="{FF2B5EF4-FFF2-40B4-BE49-F238E27FC236}">
              <a16:creationId xmlns:a16="http://schemas.microsoft.com/office/drawing/2014/main" id="{C833EE6D-F3F7-42B7-BC91-0EB3B0CC32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11" name="Shape 3" hidden="1">
          <a:extLst>
            <a:ext uri="{FF2B5EF4-FFF2-40B4-BE49-F238E27FC236}">
              <a16:creationId xmlns:a16="http://schemas.microsoft.com/office/drawing/2014/main" id="{130512FB-FB8B-4B06-9677-8E0D569ECD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12" name="Shape 3" hidden="1">
          <a:extLst>
            <a:ext uri="{FF2B5EF4-FFF2-40B4-BE49-F238E27FC236}">
              <a16:creationId xmlns:a16="http://schemas.microsoft.com/office/drawing/2014/main" id="{72C482B9-2A4F-47A2-80CF-865E50ABE3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13" name="Shape 3" hidden="1">
          <a:extLst>
            <a:ext uri="{FF2B5EF4-FFF2-40B4-BE49-F238E27FC236}">
              <a16:creationId xmlns:a16="http://schemas.microsoft.com/office/drawing/2014/main" id="{308DF130-CACF-42AA-8254-5F0956461A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14" name="Shape 3" hidden="1">
          <a:extLst>
            <a:ext uri="{FF2B5EF4-FFF2-40B4-BE49-F238E27FC236}">
              <a16:creationId xmlns:a16="http://schemas.microsoft.com/office/drawing/2014/main" id="{EA6AEBE3-E56C-4B1E-A003-9F70B611B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15" name="Shape 3" hidden="1">
          <a:extLst>
            <a:ext uri="{FF2B5EF4-FFF2-40B4-BE49-F238E27FC236}">
              <a16:creationId xmlns:a16="http://schemas.microsoft.com/office/drawing/2014/main" id="{9D26C7C7-DF69-4009-B9D4-372ED85480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16" name="Shape 3" hidden="1">
          <a:extLst>
            <a:ext uri="{FF2B5EF4-FFF2-40B4-BE49-F238E27FC236}">
              <a16:creationId xmlns:a16="http://schemas.microsoft.com/office/drawing/2014/main" id="{417747D7-FF2A-4047-B76D-24A61C9B95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17" name="Shape 3" hidden="1">
          <a:extLst>
            <a:ext uri="{FF2B5EF4-FFF2-40B4-BE49-F238E27FC236}">
              <a16:creationId xmlns:a16="http://schemas.microsoft.com/office/drawing/2014/main" id="{7D45C8AE-17BD-48E1-A39B-48C8390567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18" name="Shape 3" hidden="1">
          <a:extLst>
            <a:ext uri="{FF2B5EF4-FFF2-40B4-BE49-F238E27FC236}">
              <a16:creationId xmlns:a16="http://schemas.microsoft.com/office/drawing/2014/main" id="{8F27C38A-1B8D-4B58-9818-A43F83FB9C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19" name="Shape 3" hidden="1">
          <a:extLst>
            <a:ext uri="{FF2B5EF4-FFF2-40B4-BE49-F238E27FC236}">
              <a16:creationId xmlns:a16="http://schemas.microsoft.com/office/drawing/2014/main" id="{55858B13-E6A2-4865-9F00-569F4B26A2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20" name="Shape 3" hidden="1">
          <a:extLst>
            <a:ext uri="{FF2B5EF4-FFF2-40B4-BE49-F238E27FC236}">
              <a16:creationId xmlns:a16="http://schemas.microsoft.com/office/drawing/2014/main" id="{B83E8509-8638-4FEE-979F-1204E37F39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21" name="Shape 3" hidden="1">
          <a:extLst>
            <a:ext uri="{FF2B5EF4-FFF2-40B4-BE49-F238E27FC236}">
              <a16:creationId xmlns:a16="http://schemas.microsoft.com/office/drawing/2014/main" id="{553D680E-A868-4A39-8F98-E8A2A25026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22" name="Shape 3" hidden="1">
          <a:extLst>
            <a:ext uri="{FF2B5EF4-FFF2-40B4-BE49-F238E27FC236}">
              <a16:creationId xmlns:a16="http://schemas.microsoft.com/office/drawing/2014/main" id="{906DCE6B-FC02-44E0-AFBC-0BC180A355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23" name="Shape 3" hidden="1">
          <a:extLst>
            <a:ext uri="{FF2B5EF4-FFF2-40B4-BE49-F238E27FC236}">
              <a16:creationId xmlns:a16="http://schemas.microsoft.com/office/drawing/2014/main" id="{97EA5F99-533D-4F06-B8C0-E8D108DA2A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24" name="Shape 3" hidden="1">
          <a:extLst>
            <a:ext uri="{FF2B5EF4-FFF2-40B4-BE49-F238E27FC236}">
              <a16:creationId xmlns:a16="http://schemas.microsoft.com/office/drawing/2014/main" id="{50EC30FF-D4FA-4880-8475-113D0055BC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25" name="Shape 3" hidden="1">
          <a:extLst>
            <a:ext uri="{FF2B5EF4-FFF2-40B4-BE49-F238E27FC236}">
              <a16:creationId xmlns:a16="http://schemas.microsoft.com/office/drawing/2014/main" id="{8A4C5F45-F10D-4635-A532-C247B483E2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26" name="Shape 3" hidden="1">
          <a:extLst>
            <a:ext uri="{FF2B5EF4-FFF2-40B4-BE49-F238E27FC236}">
              <a16:creationId xmlns:a16="http://schemas.microsoft.com/office/drawing/2014/main" id="{39B0D520-A006-4B68-87AF-933D9E3E87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27" name="Shape 3" hidden="1">
          <a:extLst>
            <a:ext uri="{FF2B5EF4-FFF2-40B4-BE49-F238E27FC236}">
              <a16:creationId xmlns:a16="http://schemas.microsoft.com/office/drawing/2014/main" id="{E0866781-0E61-43F8-8E98-83F8CD7D55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28" name="Shape 3" hidden="1">
          <a:extLst>
            <a:ext uri="{FF2B5EF4-FFF2-40B4-BE49-F238E27FC236}">
              <a16:creationId xmlns:a16="http://schemas.microsoft.com/office/drawing/2014/main" id="{873C8AD2-E926-49C5-BB5F-388F26AFDB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29" name="Shape 3" hidden="1">
          <a:extLst>
            <a:ext uri="{FF2B5EF4-FFF2-40B4-BE49-F238E27FC236}">
              <a16:creationId xmlns:a16="http://schemas.microsoft.com/office/drawing/2014/main" id="{4041651C-DFA9-4407-9AF8-301AC4DAE9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30" name="Shape 3" hidden="1">
          <a:extLst>
            <a:ext uri="{FF2B5EF4-FFF2-40B4-BE49-F238E27FC236}">
              <a16:creationId xmlns:a16="http://schemas.microsoft.com/office/drawing/2014/main" id="{1AC1E57F-49D6-488E-B2C8-D0EB1B9F00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31" name="Shape 3" hidden="1">
          <a:extLst>
            <a:ext uri="{FF2B5EF4-FFF2-40B4-BE49-F238E27FC236}">
              <a16:creationId xmlns:a16="http://schemas.microsoft.com/office/drawing/2014/main" id="{824B39F1-870A-45DC-A250-747A297F49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32" name="Shape 3" hidden="1">
          <a:extLst>
            <a:ext uri="{FF2B5EF4-FFF2-40B4-BE49-F238E27FC236}">
              <a16:creationId xmlns:a16="http://schemas.microsoft.com/office/drawing/2014/main" id="{F672A902-BE6D-4842-820A-F07E25FE84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33" name="Shape 3" hidden="1">
          <a:extLst>
            <a:ext uri="{FF2B5EF4-FFF2-40B4-BE49-F238E27FC236}">
              <a16:creationId xmlns:a16="http://schemas.microsoft.com/office/drawing/2014/main" id="{5FCDB5DB-D0EE-4D86-AD03-C0626DE394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34" name="Shape 3" hidden="1">
          <a:extLst>
            <a:ext uri="{FF2B5EF4-FFF2-40B4-BE49-F238E27FC236}">
              <a16:creationId xmlns:a16="http://schemas.microsoft.com/office/drawing/2014/main" id="{5817E422-E4ED-4A88-B208-F0B80C525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35" name="Shape 3" hidden="1">
          <a:extLst>
            <a:ext uri="{FF2B5EF4-FFF2-40B4-BE49-F238E27FC236}">
              <a16:creationId xmlns:a16="http://schemas.microsoft.com/office/drawing/2014/main" id="{DFAF60DD-186C-45DB-8E02-9FD097525A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36" name="Shape 3" hidden="1">
          <a:extLst>
            <a:ext uri="{FF2B5EF4-FFF2-40B4-BE49-F238E27FC236}">
              <a16:creationId xmlns:a16="http://schemas.microsoft.com/office/drawing/2014/main" id="{06CED47E-FB2D-4E60-8C80-D781D438B2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37" name="Shape 3" hidden="1">
          <a:extLst>
            <a:ext uri="{FF2B5EF4-FFF2-40B4-BE49-F238E27FC236}">
              <a16:creationId xmlns:a16="http://schemas.microsoft.com/office/drawing/2014/main" id="{921BFA9F-FC5C-4945-BAFC-9AF26A5955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38" name="Shape 3" hidden="1">
          <a:extLst>
            <a:ext uri="{FF2B5EF4-FFF2-40B4-BE49-F238E27FC236}">
              <a16:creationId xmlns:a16="http://schemas.microsoft.com/office/drawing/2014/main" id="{E11B6FC8-E229-4FFB-A0F4-C1673DE6C8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39" name="Shape 3" hidden="1">
          <a:extLst>
            <a:ext uri="{FF2B5EF4-FFF2-40B4-BE49-F238E27FC236}">
              <a16:creationId xmlns:a16="http://schemas.microsoft.com/office/drawing/2014/main" id="{48FF7115-4418-4E8E-8661-6CE29B7CDD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40" name="Shape 3" hidden="1">
          <a:extLst>
            <a:ext uri="{FF2B5EF4-FFF2-40B4-BE49-F238E27FC236}">
              <a16:creationId xmlns:a16="http://schemas.microsoft.com/office/drawing/2014/main" id="{71594554-BAC9-447B-AEEF-EB1FAEAFCF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41" name="Shape 3" hidden="1">
          <a:extLst>
            <a:ext uri="{FF2B5EF4-FFF2-40B4-BE49-F238E27FC236}">
              <a16:creationId xmlns:a16="http://schemas.microsoft.com/office/drawing/2014/main" id="{4C239B1B-DD7C-4227-917A-77CA394975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42" name="Shape 3" hidden="1">
          <a:extLst>
            <a:ext uri="{FF2B5EF4-FFF2-40B4-BE49-F238E27FC236}">
              <a16:creationId xmlns:a16="http://schemas.microsoft.com/office/drawing/2014/main" id="{4929B0D4-8BEF-403E-AB72-E3F55F2536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43" name="Shape 3" hidden="1">
          <a:extLst>
            <a:ext uri="{FF2B5EF4-FFF2-40B4-BE49-F238E27FC236}">
              <a16:creationId xmlns:a16="http://schemas.microsoft.com/office/drawing/2014/main" id="{BBBA16E9-0726-42CF-9AB9-E05E68300C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44" name="Shape 3" hidden="1">
          <a:extLst>
            <a:ext uri="{FF2B5EF4-FFF2-40B4-BE49-F238E27FC236}">
              <a16:creationId xmlns:a16="http://schemas.microsoft.com/office/drawing/2014/main" id="{8EC3B40D-9D94-4714-AE4F-E9D6FD7284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45" name="Shape 3" hidden="1">
          <a:extLst>
            <a:ext uri="{FF2B5EF4-FFF2-40B4-BE49-F238E27FC236}">
              <a16:creationId xmlns:a16="http://schemas.microsoft.com/office/drawing/2014/main" id="{BA0B6D92-DE64-4E0A-B332-CEC0721B9D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46" name="Shape 3" hidden="1">
          <a:extLst>
            <a:ext uri="{FF2B5EF4-FFF2-40B4-BE49-F238E27FC236}">
              <a16:creationId xmlns:a16="http://schemas.microsoft.com/office/drawing/2014/main" id="{2DB0D926-6BEE-4188-A274-54200AC958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47" name="Shape 3" hidden="1">
          <a:extLst>
            <a:ext uri="{FF2B5EF4-FFF2-40B4-BE49-F238E27FC236}">
              <a16:creationId xmlns:a16="http://schemas.microsoft.com/office/drawing/2014/main" id="{B5052A6A-9492-409D-A731-B0343CAAA3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48" name="Shape 3" hidden="1">
          <a:extLst>
            <a:ext uri="{FF2B5EF4-FFF2-40B4-BE49-F238E27FC236}">
              <a16:creationId xmlns:a16="http://schemas.microsoft.com/office/drawing/2014/main" id="{32A04C22-23BB-4F6D-B523-664A04E482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49" name="Shape 3" hidden="1">
          <a:extLst>
            <a:ext uri="{FF2B5EF4-FFF2-40B4-BE49-F238E27FC236}">
              <a16:creationId xmlns:a16="http://schemas.microsoft.com/office/drawing/2014/main" id="{9C1CB187-288A-4C86-BD9B-5A33158033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50" name="Shape 3" hidden="1">
          <a:extLst>
            <a:ext uri="{FF2B5EF4-FFF2-40B4-BE49-F238E27FC236}">
              <a16:creationId xmlns:a16="http://schemas.microsoft.com/office/drawing/2014/main" id="{CFADB14D-C91B-4C9E-9702-38266DCC7D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51" name="Shape 3" hidden="1">
          <a:extLst>
            <a:ext uri="{FF2B5EF4-FFF2-40B4-BE49-F238E27FC236}">
              <a16:creationId xmlns:a16="http://schemas.microsoft.com/office/drawing/2014/main" id="{B802420D-D724-4CF4-B559-8CB9F880A4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52" name="Shape 3" hidden="1">
          <a:extLst>
            <a:ext uri="{FF2B5EF4-FFF2-40B4-BE49-F238E27FC236}">
              <a16:creationId xmlns:a16="http://schemas.microsoft.com/office/drawing/2014/main" id="{C2B68122-2E87-4FF6-9826-43C120F9A5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53" name="Shape 3" hidden="1">
          <a:extLst>
            <a:ext uri="{FF2B5EF4-FFF2-40B4-BE49-F238E27FC236}">
              <a16:creationId xmlns:a16="http://schemas.microsoft.com/office/drawing/2014/main" id="{08815EC9-5CF3-4820-89A6-C95843AF09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54" name="Shape 3" hidden="1">
          <a:extLst>
            <a:ext uri="{FF2B5EF4-FFF2-40B4-BE49-F238E27FC236}">
              <a16:creationId xmlns:a16="http://schemas.microsoft.com/office/drawing/2014/main" id="{A63E11A4-5685-45F7-856B-8CC8CC7302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55" name="Shape 3" hidden="1">
          <a:extLst>
            <a:ext uri="{FF2B5EF4-FFF2-40B4-BE49-F238E27FC236}">
              <a16:creationId xmlns:a16="http://schemas.microsoft.com/office/drawing/2014/main" id="{E2B8F37D-EF58-4355-92CE-9117BAB590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56" name="Shape 3" hidden="1">
          <a:extLst>
            <a:ext uri="{FF2B5EF4-FFF2-40B4-BE49-F238E27FC236}">
              <a16:creationId xmlns:a16="http://schemas.microsoft.com/office/drawing/2014/main" id="{4F26B0E1-9B73-47E5-8C3F-570AB78541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57" name="Shape 3" hidden="1">
          <a:extLst>
            <a:ext uri="{FF2B5EF4-FFF2-40B4-BE49-F238E27FC236}">
              <a16:creationId xmlns:a16="http://schemas.microsoft.com/office/drawing/2014/main" id="{C457F77D-E081-4FEB-B958-080ACB0EC8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58" name="Shape 3" hidden="1">
          <a:extLst>
            <a:ext uri="{FF2B5EF4-FFF2-40B4-BE49-F238E27FC236}">
              <a16:creationId xmlns:a16="http://schemas.microsoft.com/office/drawing/2014/main" id="{EF1DCDE9-FFE2-4D6E-9260-D6DE64D77F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59" name="Shape 3" hidden="1">
          <a:extLst>
            <a:ext uri="{FF2B5EF4-FFF2-40B4-BE49-F238E27FC236}">
              <a16:creationId xmlns:a16="http://schemas.microsoft.com/office/drawing/2014/main" id="{D56C64DD-5803-4FDC-BBC2-C1A39AF62C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60" name="Shape 3" hidden="1">
          <a:extLst>
            <a:ext uri="{FF2B5EF4-FFF2-40B4-BE49-F238E27FC236}">
              <a16:creationId xmlns:a16="http://schemas.microsoft.com/office/drawing/2014/main" id="{BB5FE293-551E-4D20-9956-4EF82BE3FA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61" name="Shape 3" hidden="1">
          <a:extLst>
            <a:ext uri="{FF2B5EF4-FFF2-40B4-BE49-F238E27FC236}">
              <a16:creationId xmlns:a16="http://schemas.microsoft.com/office/drawing/2014/main" id="{89AB404E-E6BA-4945-BE78-9993007E88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62" name="Shape 3" hidden="1">
          <a:extLst>
            <a:ext uri="{FF2B5EF4-FFF2-40B4-BE49-F238E27FC236}">
              <a16:creationId xmlns:a16="http://schemas.microsoft.com/office/drawing/2014/main" id="{51F22061-869C-4454-AD0C-D32E384550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63" name="Shape 3" hidden="1">
          <a:extLst>
            <a:ext uri="{FF2B5EF4-FFF2-40B4-BE49-F238E27FC236}">
              <a16:creationId xmlns:a16="http://schemas.microsoft.com/office/drawing/2014/main" id="{3A52AAA6-568E-44B9-8167-20443ACFF2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64" name="Shape 3" hidden="1">
          <a:extLst>
            <a:ext uri="{FF2B5EF4-FFF2-40B4-BE49-F238E27FC236}">
              <a16:creationId xmlns:a16="http://schemas.microsoft.com/office/drawing/2014/main" id="{9F897044-E3EB-4519-AFF3-BEE7BE1C72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65" name="Shape 3" hidden="1">
          <a:extLst>
            <a:ext uri="{FF2B5EF4-FFF2-40B4-BE49-F238E27FC236}">
              <a16:creationId xmlns:a16="http://schemas.microsoft.com/office/drawing/2014/main" id="{7DC8D50E-62CC-4B4E-9F01-AAF7E03C31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66" name="Shape 3" hidden="1">
          <a:extLst>
            <a:ext uri="{FF2B5EF4-FFF2-40B4-BE49-F238E27FC236}">
              <a16:creationId xmlns:a16="http://schemas.microsoft.com/office/drawing/2014/main" id="{C309B751-5B22-4DC1-8159-C7E6540199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67" name="Shape 3" hidden="1">
          <a:extLst>
            <a:ext uri="{FF2B5EF4-FFF2-40B4-BE49-F238E27FC236}">
              <a16:creationId xmlns:a16="http://schemas.microsoft.com/office/drawing/2014/main" id="{DEB55AAD-783A-4204-A77B-93732D86B0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68" name="Shape 3" hidden="1">
          <a:extLst>
            <a:ext uri="{FF2B5EF4-FFF2-40B4-BE49-F238E27FC236}">
              <a16:creationId xmlns:a16="http://schemas.microsoft.com/office/drawing/2014/main" id="{E857D071-76AF-44FD-858A-67387CFFF8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69" name="Shape 3" hidden="1">
          <a:extLst>
            <a:ext uri="{FF2B5EF4-FFF2-40B4-BE49-F238E27FC236}">
              <a16:creationId xmlns:a16="http://schemas.microsoft.com/office/drawing/2014/main" id="{AFBC2C8A-135B-4E74-BA96-42474E890B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70" name="Shape 3" hidden="1">
          <a:extLst>
            <a:ext uri="{FF2B5EF4-FFF2-40B4-BE49-F238E27FC236}">
              <a16:creationId xmlns:a16="http://schemas.microsoft.com/office/drawing/2014/main" id="{1ED51945-BDC7-4EC8-B667-D4411C7269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71" name="Shape 3" hidden="1">
          <a:extLst>
            <a:ext uri="{FF2B5EF4-FFF2-40B4-BE49-F238E27FC236}">
              <a16:creationId xmlns:a16="http://schemas.microsoft.com/office/drawing/2014/main" id="{1FE3C87B-B246-4643-BBF3-EF1A1233A6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72" name="Shape 3" hidden="1">
          <a:extLst>
            <a:ext uri="{FF2B5EF4-FFF2-40B4-BE49-F238E27FC236}">
              <a16:creationId xmlns:a16="http://schemas.microsoft.com/office/drawing/2014/main" id="{03A2678C-36B4-4844-8047-83B124DB0F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73" name="Shape 3" hidden="1">
          <a:extLst>
            <a:ext uri="{FF2B5EF4-FFF2-40B4-BE49-F238E27FC236}">
              <a16:creationId xmlns:a16="http://schemas.microsoft.com/office/drawing/2014/main" id="{109906DF-5AAD-4A28-95F7-A732CAED67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74" name="Shape 3" hidden="1">
          <a:extLst>
            <a:ext uri="{FF2B5EF4-FFF2-40B4-BE49-F238E27FC236}">
              <a16:creationId xmlns:a16="http://schemas.microsoft.com/office/drawing/2014/main" id="{C67A0501-F15A-4E80-ABA6-3CE462CBCD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75" name="Shape 3" hidden="1">
          <a:extLst>
            <a:ext uri="{FF2B5EF4-FFF2-40B4-BE49-F238E27FC236}">
              <a16:creationId xmlns:a16="http://schemas.microsoft.com/office/drawing/2014/main" id="{2194B777-CA54-4AFA-9EEF-09312FC112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76" name="Shape 3" hidden="1">
          <a:extLst>
            <a:ext uri="{FF2B5EF4-FFF2-40B4-BE49-F238E27FC236}">
              <a16:creationId xmlns:a16="http://schemas.microsoft.com/office/drawing/2014/main" id="{4329FC39-5723-46A7-8EFA-9184C10E76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77" name="Shape 3" hidden="1">
          <a:extLst>
            <a:ext uri="{FF2B5EF4-FFF2-40B4-BE49-F238E27FC236}">
              <a16:creationId xmlns:a16="http://schemas.microsoft.com/office/drawing/2014/main" id="{BB2F3EF3-88B5-41D2-8BE8-EA00B3AAE3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78" name="Shape 3" hidden="1">
          <a:extLst>
            <a:ext uri="{FF2B5EF4-FFF2-40B4-BE49-F238E27FC236}">
              <a16:creationId xmlns:a16="http://schemas.microsoft.com/office/drawing/2014/main" id="{5C221FF1-C6C5-4570-A668-A119044AAA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79" name="Shape 3" hidden="1">
          <a:extLst>
            <a:ext uri="{FF2B5EF4-FFF2-40B4-BE49-F238E27FC236}">
              <a16:creationId xmlns:a16="http://schemas.microsoft.com/office/drawing/2014/main" id="{9AC17CB0-5421-44C3-B496-62FB140F57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80" name="Shape 3" hidden="1">
          <a:extLst>
            <a:ext uri="{FF2B5EF4-FFF2-40B4-BE49-F238E27FC236}">
              <a16:creationId xmlns:a16="http://schemas.microsoft.com/office/drawing/2014/main" id="{9DC1A6D4-5154-4655-9D97-072FB0B6B2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81" name="Shape 3" hidden="1">
          <a:extLst>
            <a:ext uri="{FF2B5EF4-FFF2-40B4-BE49-F238E27FC236}">
              <a16:creationId xmlns:a16="http://schemas.microsoft.com/office/drawing/2014/main" id="{B3B9B3CB-BA33-412C-A542-9296655F43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82" name="Shape 3" hidden="1">
          <a:extLst>
            <a:ext uri="{FF2B5EF4-FFF2-40B4-BE49-F238E27FC236}">
              <a16:creationId xmlns:a16="http://schemas.microsoft.com/office/drawing/2014/main" id="{01198B6A-9896-4160-90AC-0E63F66E78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83" name="Shape 3" hidden="1">
          <a:extLst>
            <a:ext uri="{FF2B5EF4-FFF2-40B4-BE49-F238E27FC236}">
              <a16:creationId xmlns:a16="http://schemas.microsoft.com/office/drawing/2014/main" id="{FF903E5B-F04D-45B2-A637-0B7ABD6272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84" name="Shape 3" hidden="1">
          <a:extLst>
            <a:ext uri="{FF2B5EF4-FFF2-40B4-BE49-F238E27FC236}">
              <a16:creationId xmlns:a16="http://schemas.microsoft.com/office/drawing/2014/main" id="{C6B30D07-CCF5-4C99-9189-E03F323832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85" name="Shape 3" hidden="1">
          <a:extLst>
            <a:ext uri="{FF2B5EF4-FFF2-40B4-BE49-F238E27FC236}">
              <a16:creationId xmlns:a16="http://schemas.microsoft.com/office/drawing/2014/main" id="{58A2AF0C-4D9F-47BD-9394-3490863301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86" name="Shape 3" hidden="1">
          <a:extLst>
            <a:ext uri="{FF2B5EF4-FFF2-40B4-BE49-F238E27FC236}">
              <a16:creationId xmlns:a16="http://schemas.microsoft.com/office/drawing/2014/main" id="{7480CF9B-62C8-4ED9-948B-3299309B5C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87" name="Shape 3" hidden="1">
          <a:extLst>
            <a:ext uri="{FF2B5EF4-FFF2-40B4-BE49-F238E27FC236}">
              <a16:creationId xmlns:a16="http://schemas.microsoft.com/office/drawing/2014/main" id="{E6CB03D5-5F6D-4DEA-815E-62D86E9094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88" name="Shape 3" hidden="1">
          <a:extLst>
            <a:ext uri="{FF2B5EF4-FFF2-40B4-BE49-F238E27FC236}">
              <a16:creationId xmlns:a16="http://schemas.microsoft.com/office/drawing/2014/main" id="{07A25206-4407-457B-B7A6-EFDAF0F3FE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89" name="Shape 3" hidden="1">
          <a:extLst>
            <a:ext uri="{FF2B5EF4-FFF2-40B4-BE49-F238E27FC236}">
              <a16:creationId xmlns:a16="http://schemas.microsoft.com/office/drawing/2014/main" id="{2547AEB5-3AEC-42B1-A57B-4D74FD3B34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90" name="Shape 3" hidden="1">
          <a:extLst>
            <a:ext uri="{FF2B5EF4-FFF2-40B4-BE49-F238E27FC236}">
              <a16:creationId xmlns:a16="http://schemas.microsoft.com/office/drawing/2014/main" id="{4697C2E2-ED9F-4829-99FD-9C3E05586F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91" name="Shape 3" hidden="1">
          <a:extLst>
            <a:ext uri="{FF2B5EF4-FFF2-40B4-BE49-F238E27FC236}">
              <a16:creationId xmlns:a16="http://schemas.microsoft.com/office/drawing/2014/main" id="{97A770FB-2A6D-4E83-8759-FF1DF2E694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92" name="Shape 3" hidden="1">
          <a:extLst>
            <a:ext uri="{FF2B5EF4-FFF2-40B4-BE49-F238E27FC236}">
              <a16:creationId xmlns:a16="http://schemas.microsoft.com/office/drawing/2014/main" id="{303FB5AD-4186-4EF4-B1EB-CD112C590B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93" name="Shape 3" hidden="1">
          <a:extLst>
            <a:ext uri="{FF2B5EF4-FFF2-40B4-BE49-F238E27FC236}">
              <a16:creationId xmlns:a16="http://schemas.microsoft.com/office/drawing/2014/main" id="{185C4758-5A68-41C3-96B7-46C595C17A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94" name="Shape 3" hidden="1">
          <a:extLst>
            <a:ext uri="{FF2B5EF4-FFF2-40B4-BE49-F238E27FC236}">
              <a16:creationId xmlns:a16="http://schemas.microsoft.com/office/drawing/2014/main" id="{7E389E37-074A-4CEC-A0D9-34EEC0A96C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95" name="Shape 3" hidden="1">
          <a:extLst>
            <a:ext uri="{FF2B5EF4-FFF2-40B4-BE49-F238E27FC236}">
              <a16:creationId xmlns:a16="http://schemas.microsoft.com/office/drawing/2014/main" id="{024D8C33-4441-45BC-BA3B-1DC2D49D00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96" name="Shape 3" hidden="1">
          <a:extLst>
            <a:ext uri="{FF2B5EF4-FFF2-40B4-BE49-F238E27FC236}">
              <a16:creationId xmlns:a16="http://schemas.microsoft.com/office/drawing/2014/main" id="{9DCAEC78-4A96-4B00-91B6-0665CA45D5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97" name="Shape 3" hidden="1">
          <a:extLst>
            <a:ext uri="{FF2B5EF4-FFF2-40B4-BE49-F238E27FC236}">
              <a16:creationId xmlns:a16="http://schemas.microsoft.com/office/drawing/2014/main" id="{4619D891-3E9A-4483-83EA-669CE96FC0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98" name="Shape 3" hidden="1">
          <a:extLst>
            <a:ext uri="{FF2B5EF4-FFF2-40B4-BE49-F238E27FC236}">
              <a16:creationId xmlns:a16="http://schemas.microsoft.com/office/drawing/2014/main" id="{F72F1207-DD24-4E77-8642-B506FCFDCF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99" name="Shape 3" hidden="1">
          <a:extLst>
            <a:ext uri="{FF2B5EF4-FFF2-40B4-BE49-F238E27FC236}">
              <a16:creationId xmlns:a16="http://schemas.microsoft.com/office/drawing/2014/main" id="{AD803C24-956F-456D-A33E-CF0655761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00" name="Shape 3" hidden="1">
          <a:extLst>
            <a:ext uri="{FF2B5EF4-FFF2-40B4-BE49-F238E27FC236}">
              <a16:creationId xmlns:a16="http://schemas.microsoft.com/office/drawing/2014/main" id="{550C3B39-F285-46AA-8845-C4A002D187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01" name="Shape 3" hidden="1">
          <a:extLst>
            <a:ext uri="{FF2B5EF4-FFF2-40B4-BE49-F238E27FC236}">
              <a16:creationId xmlns:a16="http://schemas.microsoft.com/office/drawing/2014/main" id="{96B810A1-E9B1-4BCD-86CC-646BD6CC53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02" name="Shape 3" hidden="1">
          <a:extLst>
            <a:ext uri="{FF2B5EF4-FFF2-40B4-BE49-F238E27FC236}">
              <a16:creationId xmlns:a16="http://schemas.microsoft.com/office/drawing/2014/main" id="{E1D3B4AC-0DC4-4319-A236-AD86930CBD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03" name="Shape 3" hidden="1">
          <a:extLst>
            <a:ext uri="{FF2B5EF4-FFF2-40B4-BE49-F238E27FC236}">
              <a16:creationId xmlns:a16="http://schemas.microsoft.com/office/drawing/2014/main" id="{89A0909E-ABC7-4905-A476-2191B6C56B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04" name="Shape 3" hidden="1">
          <a:extLst>
            <a:ext uri="{FF2B5EF4-FFF2-40B4-BE49-F238E27FC236}">
              <a16:creationId xmlns:a16="http://schemas.microsoft.com/office/drawing/2014/main" id="{A7DE0BCB-1E64-4B6B-A0CE-EC0CF9AB3C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05" name="Shape 3" hidden="1">
          <a:extLst>
            <a:ext uri="{FF2B5EF4-FFF2-40B4-BE49-F238E27FC236}">
              <a16:creationId xmlns:a16="http://schemas.microsoft.com/office/drawing/2014/main" id="{9DDAC8B0-0D6C-46C9-B855-ABBF692A41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06" name="Shape 3" hidden="1">
          <a:extLst>
            <a:ext uri="{FF2B5EF4-FFF2-40B4-BE49-F238E27FC236}">
              <a16:creationId xmlns:a16="http://schemas.microsoft.com/office/drawing/2014/main" id="{CC0F0E5A-4421-415F-8DDF-D1719EA84E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07" name="Shape 3" hidden="1">
          <a:extLst>
            <a:ext uri="{FF2B5EF4-FFF2-40B4-BE49-F238E27FC236}">
              <a16:creationId xmlns:a16="http://schemas.microsoft.com/office/drawing/2014/main" id="{4AA198F1-28E9-49A3-98D7-3E57082B19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08" name="Shape 3" hidden="1">
          <a:extLst>
            <a:ext uri="{FF2B5EF4-FFF2-40B4-BE49-F238E27FC236}">
              <a16:creationId xmlns:a16="http://schemas.microsoft.com/office/drawing/2014/main" id="{4AEB0309-E819-4BAB-9D1B-88BE9F3A58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09" name="Shape 3" hidden="1">
          <a:extLst>
            <a:ext uri="{FF2B5EF4-FFF2-40B4-BE49-F238E27FC236}">
              <a16:creationId xmlns:a16="http://schemas.microsoft.com/office/drawing/2014/main" id="{5DDD73DC-FAD3-4B0F-90B9-67309F329A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10" name="Shape 3" hidden="1">
          <a:extLst>
            <a:ext uri="{FF2B5EF4-FFF2-40B4-BE49-F238E27FC236}">
              <a16:creationId xmlns:a16="http://schemas.microsoft.com/office/drawing/2014/main" id="{7DC0A182-3A50-4F46-B099-0FE450D16A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11" name="Shape 3" hidden="1">
          <a:extLst>
            <a:ext uri="{FF2B5EF4-FFF2-40B4-BE49-F238E27FC236}">
              <a16:creationId xmlns:a16="http://schemas.microsoft.com/office/drawing/2014/main" id="{EEB191B7-BD08-4362-AD94-1454636B8A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12" name="Shape 3" hidden="1">
          <a:extLst>
            <a:ext uri="{FF2B5EF4-FFF2-40B4-BE49-F238E27FC236}">
              <a16:creationId xmlns:a16="http://schemas.microsoft.com/office/drawing/2014/main" id="{024B1565-4936-452F-8C20-6A3EA8E251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13" name="Shape 3" hidden="1">
          <a:extLst>
            <a:ext uri="{FF2B5EF4-FFF2-40B4-BE49-F238E27FC236}">
              <a16:creationId xmlns:a16="http://schemas.microsoft.com/office/drawing/2014/main" id="{0467A1E2-C7D7-433F-916B-75D32D499F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14" name="Shape 3" hidden="1">
          <a:extLst>
            <a:ext uri="{FF2B5EF4-FFF2-40B4-BE49-F238E27FC236}">
              <a16:creationId xmlns:a16="http://schemas.microsoft.com/office/drawing/2014/main" id="{C359CE71-DCA8-4C88-94BC-A23A576394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15" name="Shape 3" hidden="1">
          <a:extLst>
            <a:ext uri="{FF2B5EF4-FFF2-40B4-BE49-F238E27FC236}">
              <a16:creationId xmlns:a16="http://schemas.microsoft.com/office/drawing/2014/main" id="{B6721A94-74BB-4C71-94F0-39DBF52CDB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16" name="Shape 3" hidden="1">
          <a:extLst>
            <a:ext uri="{FF2B5EF4-FFF2-40B4-BE49-F238E27FC236}">
              <a16:creationId xmlns:a16="http://schemas.microsoft.com/office/drawing/2014/main" id="{790F23B6-3C95-4483-863D-CB797D3E7E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17" name="Shape 3" hidden="1">
          <a:extLst>
            <a:ext uri="{FF2B5EF4-FFF2-40B4-BE49-F238E27FC236}">
              <a16:creationId xmlns:a16="http://schemas.microsoft.com/office/drawing/2014/main" id="{A3F95444-9570-4522-AC7C-3EBB87B8BD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18" name="Shape 3" hidden="1">
          <a:extLst>
            <a:ext uri="{FF2B5EF4-FFF2-40B4-BE49-F238E27FC236}">
              <a16:creationId xmlns:a16="http://schemas.microsoft.com/office/drawing/2014/main" id="{F1BD5E18-E9BD-40D9-8806-A022CB9C62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19" name="Shape 3" hidden="1">
          <a:extLst>
            <a:ext uri="{FF2B5EF4-FFF2-40B4-BE49-F238E27FC236}">
              <a16:creationId xmlns:a16="http://schemas.microsoft.com/office/drawing/2014/main" id="{CAC4FCD7-18BA-4299-BAE5-7384BB47B9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20" name="Shape 3" hidden="1">
          <a:extLst>
            <a:ext uri="{FF2B5EF4-FFF2-40B4-BE49-F238E27FC236}">
              <a16:creationId xmlns:a16="http://schemas.microsoft.com/office/drawing/2014/main" id="{65B87674-53AE-4073-940D-B6E62636CC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21" name="Shape 3" hidden="1">
          <a:extLst>
            <a:ext uri="{FF2B5EF4-FFF2-40B4-BE49-F238E27FC236}">
              <a16:creationId xmlns:a16="http://schemas.microsoft.com/office/drawing/2014/main" id="{F2CB175B-D51B-4196-A1D7-3E90FFC9FF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22" name="Shape 3" hidden="1">
          <a:extLst>
            <a:ext uri="{FF2B5EF4-FFF2-40B4-BE49-F238E27FC236}">
              <a16:creationId xmlns:a16="http://schemas.microsoft.com/office/drawing/2014/main" id="{C14E6135-B157-4276-BCAF-8D3DCB54B3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23" name="Shape 3" hidden="1">
          <a:extLst>
            <a:ext uri="{FF2B5EF4-FFF2-40B4-BE49-F238E27FC236}">
              <a16:creationId xmlns:a16="http://schemas.microsoft.com/office/drawing/2014/main" id="{47E193BF-BB58-45BF-B2A2-B1CD917FAB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24" name="Shape 3" hidden="1">
          <a:extLst>
            <a:ext uri="{FF2B5EF4-FFF2-40B4-BE49-F238E27FC236}">
              <a16:creationId xmlns:a16="http://schemas.microsoft.com/office/drawing/2014/main" id="{F2710A36-1D08-44C8-8DC3-BC3647703E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25" name="Shape 3" hidden="1">
          <a:extLst>
            <a:ext uri="{FF2B5EF4-FFF2-40B4-BE49-F238E27FC236}">
              <a16:creationId xmlns:a16="http://schemas.microsoft.com/office/drawing/2014/main" id="{106BD1B9-569F-4B29-8CA1-197FE958CD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26" name="Shape 3" hidden="1">
          <a:extLst>
            <a:ext uri="{FF2B5EF4-FFF2-40B4-BE49-F238E27FC236}">
              <a16:creationId xmlns:a16="http://schemas.microsoft.com/office/drawing/2014/main" id="{A83F43FC-1EF8-47E3-A8AE-292AC7D2FA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27" name="Shape 3" hidden="1">
          <a:extLst>
            <a:ext uri="{FF2B5EF4-FFF2-40B4-BE49-F238E27FC236}">
              <a16:creationId xmlns:a16="http://schemas.microsoft.com/office/drawing/2014/main" id="{69480E74-8490-4033-B7BF-EF8498B575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28" name="Shape 3" hidden="1">
          <a:extLst>
            <a:ext uri="{FF2B5EF4-FFF2-40B4-BE49-F238E27FC236}">
              <a16:creationId xmlns:a16="http://schemas.microsoft.com/office/drawing/2014/main" id="{1BBCA213-B44B-48E8-96EC-A95FC5EC5D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29" name="Shape 3" hidden="1">
          <a:extLst>
            <a:ext uri="{FF2B5EF4-FFF2-40B4-BE49-F238E27FC236}">
              <a16:creationId xmlns:a16="http://schemas.microsoft.com/office/drawing/2014/main" id="{4733096B-3AA1-4210-8A11-FEDE269843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30" name="Shape 3" hidden="1">
          <a:extLst>
            <a:ext uri="{FF2B5EF4-FFF2-40B4-BE49-F238E27FC236}">
              <a16:creationId xmlns:a16="http://schemas.microsoft.com/office/drawing/2014/main" id="{6129967D-C22E-412B-ACFA-C5C09E5D32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31" name="Shape 3" hidden="1">
          <a:extLst>
            <a:ext uri="{FF2B5EF4-FFF2-40B4-BE49-F238E27FC236}">
              <a16:creationId xmlns:a16="http://schemas.microsoft.com/office/drawing/2014/main" id="{EA996C16-5BE3-43FD-9095-9115A8F8AF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32" name="Shape 3" hidden="1">
          <a:extLst>
            <a:ext uri="{FF2B5EF4-FFF2-40B4-BE49-F238E27FC236}">
              <a16:creationId xmlns:a16="http://schemas.microsoft.com/office/drawing/2014/main" id="{7430F49A-5996-4E89-8C8E-29FE5AF435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33" name="Shape 3" hidden="1">
          <a:extLst>
            <a:ext uri="{FF2B5EF4-FFF2-40B4-BE49-F238E27FC236}">
              <a16:creationId xmlns:a16="http://schemas.microsoft.com/office/drawing/2014/main" id="{B3CC530D-07B6-4178-86A5-6554183A80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34" name="Shape 3" hidden="1">
          <a:extLst>
            <a:ext uri="{FF2B5EF4-FFF2-40B4-BE49-F238E27FC236}">
              <a16:creationId xmlns:a16="http://schemas.microsoft.com/office/drawing/2014/main" id="{51E46C1F-6255-457B-90F0-24270D9650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35" name="Shape 3" hidden="1">
          <a:extLst>
            <a:ext uri="{FF2B5EF4-FFF2-40B4-BE49-F238E27FC236}">
              <a16:creationId xmlns:a16="http://schemas.microsoft.com/office/drawing/2014/main" id="{C43E6594-78BC-423B-9428-02224F535C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36" name="Shape 3" hidden="1">
          <a:extLst>
            <a:ext uri="{FF2B5EF4-FFF2-40B4-BE49-F238E27FC236}">
              <a16:creationId xmlns:a16="http://schemas.microsoft.com/office/drawing/2014/main" id="{29B6266B-9ED4-45F5-872B-46C8250FFA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37" name="Shape 3" hidden="1">
          <a:extLst>
            <a:ext uri="{FF2B5EF4-FFF2-40B4-BE49-F238E27FC236}">
              <a16:creationId xmlns:a16="http://schemas.microsoft.com/office/drawing/2014/main" id="{235DEA1F-218C-47DE-946F-4D61784068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38" name="Shape 3" hidden="1">
          <a:extLst>
            <a:ext uri="{FF2B5EF4-FFF2-40B4-BE49-F238E27FC236}">
              <a16:creationId xmlns:a16="http://schemas.microsoft.com/office/drawing/2014/main" id="{1AEBDB94-B037-4D63-B676-6CED9B7DDC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39" name="Shape 3" hidden="1">
          <a:extLst>
            <a:ext uri="{FF2B5EF4-FFF2-40B4-BE49-F238E27FC236}">
              <a16:creationId xmlns:a16="http://schemas.microsoft.com/office/drawing/2014/main" id="{C05481FF-D756-47BF-B817-0FD1A13363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40" name="Shape 3" hidden="1">
          <a:extLst>
            <a:ext uri="{FF2B5EF4-FFF2-40B4-BE49-F238E27FC236}">
              <a16:creationId xmlns:a16="http://schemas.microsoft.com/office/drawing/2014/main" id="{A7C65B75-356F-4CF9-9E23-B02CFC7755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41" name="Shape 3" hidden="1">
          <a:extLst>
            <a:ext uri="{FF2B5EF4-FFF2-40B4-BE49-F238E27FC236}">
              <a16:creationId xmlns:a16="http://schemas.microsoft.com/office/drawing/2014/main" id="{8C08FB14-2245-4FEF-A2DA-EF313A1430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42" name="Shape 3" hidden="1">
          <a:extLst>
            <a:ext uri="{FF2B5EF4-FFF2-40B4-BE49-F238E27FC236}">
              <a16:creationId xmlns:a16="http://schemas.microsoft.com/office/drawing/2014/main" id="{3C481B22-55CC-453C-A683-DDB5941873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43" name="Shape 3" hidden="1">
          <a:extLst>
            <a:ext uri="{FF2B5EF4-FFF2-40B4-BE49-F238E27FC236}">
              <a16:creationId xmlns:a16="http://schemas.microsoft.com/office/drawing/2014/main" id="{113846B2-63BA-4BE0-837B-3A24E6F7BD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44" name="Shape 3" hidden="1">
          <a:extLst>
            <a:ext uri="{FF2B5EF4-FFF2-40B4-BE49-F238E27FC236}">
              <a16:creationId xmlns:a16="http://schemas.microsoft.com/office/drawing/2014/main" id="{9950B0D4-7E2D-4DB7-AE4D-2091C58D8E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45" name="Shape 3" hidden="1">
          <a:extLst>
            <a:ext uri="{FF2B5EF4-FFF2-40B4-BE49-F238E27FC236}">
              <a16:creationId xmlns:a16="http://schemas.microsoft.com/office/drawing/2014/main" id="{74467931-5E3B-4600-AD1D-DEC5F4A0DB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46" name="Shape 3" hidden="1">
          <a:extLst>
            <a:ext uri="{FF2B5EF4-FFF2-40B4-BE49-F238E27FC236}">
              <a16:creationId xmlns:a16="http://schemas.microsoft.com/office/drawing/2014/main" id="{8756F6FF-44CF-4F91-BD4A-445D931870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47" name="Shape 3" hidden="1">
          <a:extLst>
            <a:ext uri="{FF2B5EF4-FFF2-40B4-BE49-F238E27FC236}">
              <a16:creationId xmlns:a16="http://schemas.microsoft.com/office/drawing/2014/main" id="{BCF8A767-22DD-4807-BBCD-CD4EACCED2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48" name="Shape 3" hidden="1">
          <a:extLst>
            <a:ext uri="{FF2B5EF4-FFF2-40B4-BE49-F238E27FC236}">
              <a16:creationId xmlns:a16="http://schemas.microsoft.com/office/drawing/2014/main" id="{751E0A6D-40B6-41F8-94C8-FCE96075E4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49" name="Shape 3" hidden="1">
          <a:extLst>
            <a:ext uri="{FF2B5EF4-FFF2-40B4-BE49-F238E27FC236}">
              <a16:creationId xmlns:a16="http://schemas.microsoft.com/office/drawing/2014/main" id="{33AEC156-58E0-4443-AF7B-B89DDF7E87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50" name="Shape 3" hidden="1">
          <a:extLst>
            <a:ext uri="{FF2B5EF4-FFF2-40B4-BE49-F238E27FC236}">
              <a16:creationId xmlns:a16="http://schemas.microsoft.com/office/drawing/2014/main" id="{A3173B83-C101-487B-9B2B-7CA24D942F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51" name="Shape 3" hidden="1">
          <a:extLst>
            <a:ext uri="{FF2B5EF4-FFF2-40B4-BE49-F238E27FC236}">
              <a16:creationId xmlns:a16="http://schemas.microsoft.com/office/drawing/2014/main" id="{EDE2E946-3FCC-443C-A7ED-F26152EE7B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52" name="Shape 3" hidden="1">
          <a:extLst>
            <a:ext uri="{FF2B5EF4-FFF2-40B4-BE49-F238E27FC236}">
              <a16:creationId xmlns:a16="http://schemas.microsoft.com/office/drawing/2014/main" id="{0B33EE2F-D4A3-4EBD-8495-4268C3688F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53" name="Shape 3" hidden="1">
          <a:extLst>
            <a:ext uri="{FF2B5EF4-FFF2-40B4-BE49-F238E27FC236}">
              <a16:creationId xmlns:a16="http://schemas.microsoft.com/office/drawing/2014/main" id="{FF713CBA-AF27-411E-BBC0-A429969B4C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54" name="Shape 3" hidden="1">
          <a:extLst>
            <a:ext uri="{FF2B5EF4-FFF2-40B4-BE49-F238E27FC236}">
              <a16:creationId xmlns:a16="http://schemas.microsoft.com/office/drawing/2014/main" id="{1F0F66D8-1DEA-4B94-9F31-47D366685F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55" name="Shape 3" hidden="1">
          <a:extLst>
            <a:ext uri="{FF2B5EF4-FFF2-40B4-BE49-F238E27FC236}">
              <a16:creationId xmlns:a16="http://schemas.microsoft.com/office/drawing/2014/main" id="{14484BA6-17C6-45E8-864E-47CC9CEA7E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56" name="Shape 3" hidden="1">
          <a:extLst>
            <a:ext uri="{FF2B5EF4-FFF2-40B4-BE49-F238E27FC236}">
              <a16:creationId xmlns:a16="http://schemas.microsoft.com/office/drawing/2014/main" id="{73773FAF-A193-4976-BD7E-6524215A8B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57" name="Shape 3" hidden="1">
          <a:extLst>
            <a:ext uri="{FF2B5EF4-FFF2-40B4-BE49-F238E27FC236}">
              <a16:creationId xmlns:a16="http://schemas.microsoft.com/office/drawing/2014/main" id="{27E511EF-ADF4-44BC-96C7-62792E2C55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58" name="Shape 3" hidden="1">
          <a:extLst>
            <a:ext uri="{FF2B5EF4-FFF2-40B4-BE49-F238E27FC236}">
              <a16:creationId xmlns:a16="http://schemas.microsoft.com/office/drawing/2014/main" id="{D5D06299-3153-45AD-B305-7660B4108D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59" name="Shape 3" hidden="1">
          <a:extLst>
            <a:ext uri="{FF2B5EF4-FFF2-40B4-BE49-F238E27FC236}">
              <a16:creationId xmlns:a16="http://schemas.microsoft.com/office/drawing/2014/main" id="{3825936F-8768-4510-A04A-8F75151094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60" name="Shape 3" hidden="1">
          <a:extLst>
            <a:ext uri="{FF2B5EF4-FFF2-40B4-BE49-F238E27FC236}">
              <a16:creationId xmlns:a16="http://schemas.microsoft.com/office/drawing/2014/main" id="{6F5DA3FE-E8E3-4D8E-9F92-56430414AB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61" name="Shape 3" hidden="1">
          <a:extLst>
            <a:ext uri="{FF2B5EF4-FFF2-40B4-BE49-F238E27FC236}">
              <a16:creationId xmlns:a16="http://schemas.microsoft.com/office/drawing/2014/main" id="{327DCBB3-569C-4A4F-9C28-85E39D2DCE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62" name="Shape 3" hidden="1">
          <a:extLst>
            <a:ext uri="{FF2B5EF4-FFF2-40B4-BE49-F238E27FC236}">
              <a16:creationId xmlns:a16="http://schemas.microsoft.com/office/drawing/2014/main" id="{F2489CBA-6A69-4027-B2DC-0A06BD3894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63" name="Shape 3" hidden="1">
          <a:extLst>
            <a:ext uri="{FF2B5EF4-FFF2-40B4-BE49-F238E27FC236}">
              <a16:creationId xmlns:a16="http://schemas.microsoft.com/office/drawing/2014/main" id="{F4DFB363-8A2F-4B52-B33E-6C71B629F5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64" name="Shape 3" hidden="1">
          <a:extLst>
            <a:ext uri="{FF2B5EF4-FFF2-40B4-BE49-F238E27FC236}">
              <a16:creationId xmlns:a16="http://schemas.microsoft.com/office/drawing/2014/main" id="{9B394FDF-1183-428B-BF5F-9ADCD8C53F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65" name="Shape 3" hidden="1">
          <a:extLst>
            <a:ext uri="{FF2B5EF4-FFF2-40B4-BE49-F238E27FC236}">
              <a16:creationId xmlns:a16="http://schemas.microsoft.com/office/drawing/2014/main" id="{1CF78CC9-41DB-4DCC-BE25-4854AE5757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66" name="Shape 3" hidden="1">
          <a:extLst>
            <a:ext uri="{FF2B5EF4-FFF2-40B4-BE49-F238E27FC236}">
              <a16:creationId xmlns:a16="http://schemas.microsoft.com/office/drawing/2014/main" id="{CE496A70-9336-44ED-A6ED-9C04CC4A4A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67" name="Shape 3" hidden="1">
          <a:extLst>
            <a:ext uri="{FF2B5EF4-FFF2-40B4-BE49-F238E27FC236}">
              <a16:creationId xmlns:a16="http://schemas.microsoft.com/office/drawing/2014/main" id="{C51AA17D-176F-450B-8CAE-8EE7980E29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68" name="Shape 3" hidden="1">
          <a:extLst>
            <a:ext uri="{FF2B5EF4-FFF2-40B4-BE49-F238E27FC236}">
              <a16:creationId xmlns:a16="http://schemas.microsoft.com/office/drawing/2014/main" id="{D9A2EF62-D236-4645-ADC8-771B5E51E9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69" name="Shape 3" hidden="1">
          <a:extLst>
            <a:ext uri="{FF2B5EF4-FFF2-40B4-BE49-F238E27FC236}">
              <a16:creationId xmlns:a16="http://schemas.microsoft.com/office/drawing/2014/main" id="{70DFED64-4D8C-47D1-8B38-0EAAB24533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70" name="Shape 3" hidden="1">
          <a:extLst>
            <a:ext uri="{FF2B5EF4-FFF2-40B4-BE49-F238E27FC236}">
              <a16:creationId xmlns:a16="http://schemas.microsoft.com/office/drawing/2014/main" id="{8783C563-C97C-4792-84D8-F33B8B000D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71" name="Shape 3" hidden="1">
          <a:extLst>
            <a:ext uri="{FF2B5EF4-FFF2-40B4-BE49-F238E27FC236}">
              <a16:creationId xmlns:a16="http://schemas.microsoft.com/office/drawing/2014/main" id="{21F5EE72-E2A7-4AC0-9032-0566F6A225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72" name="Shape 3" hidden="1">
          <a:extLst>
            <a:ext uri="{FF2B5EF4-FFF2-40B4-BE49-F238E27FC236}">
              <a16:creationId xmlns:a16="http://schemas.microsoft.com/office/drawing/2014/main" id="{3B68704F-07DF-4AB5-A671-B2EA620C72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73" name="Shape 3" hidden="1">
          <a:extLst>
            <a:ext uri="{FF2B5EF4-FFF2-40B4-BE49-F238E27FC236}">
              <a16:creationId xmlns:a16="http://schemas.microsoft.com/office/drawing/2014/main" id="{CE9EF3B4-C369-45EA-A8CA-2E52A412D5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74" name="Shape 3" hidden="1">
          <a:extLst>
            <a:ext uri="{FF2B5EF4-FFF2-40B4-BE49-F238E27FC236}">
              <a16:creationId xmlns:a16="http://schemas.microsoft.com/office/drawing/2014/main" id="{C057D5AF-CCF3-40B6-96E7-743FD5512D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75" name="Shape 3" hidden="1">
          <a:extLst>
            <a:ext uri="{FF2B5EF4-FFF2-40B4-BE49-F238E27FC236}">
              <a16:creationId xmlns:a16="http://schemas.microsoft.com/office/drawing/2014/main" id="{5FA4C1D2-F105-4176-9985-A97AAC690A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76" name="Shape 3" hidden="1">
          <a:extLst>
            <a:ext uri="{FF2B5EF4-FFF2-40B4-BE49-F238E27FC236}">
              <a16:creationId xmlns:a16="http://schemas.microsoft.com/office/drawing/2014/main" id="{8D628572-AA77-4640-BAD6-8C1B9D29FE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77" name="Shape 3" hidden="1">
          <a:extLst>
            <a:ext uri="{FF2B5EF4-FFF2-40B4-BE49-F238E27FC236}">
              <a16:creationId xmlns:a16="http://schemas.microsoft.com/office/drawing/2014/main" id="{F594CA17-7E80-432B-A889-86EFB96FA4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78" name="Shape 3" hidden="1">
          <a:extLst>
            <a:ext uri="{FF2B5EF4-FFF2-40B4-BE49-F238E27FC236}">
              <a16:creationId xmlns:a16="http://schemas.microsoft.com/office/drawing/2014/main" id="{16A2672B-75DE-4538-9762-EBF681302E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79" name="Shape 3" hidden="1">
          <a:extLst>
            <a:ext uri="{FF2B5EF4-FFF2-40B4-BE49-F238E27FC236}">
              <a16:creationId xmlns:a16="http://schemas.microsoft.com/office/drawing/2014/main" id="{FEF74FBA-8BE3-460D-A157-691FCB0382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80" name="Shape 3" hidden="1">
          <a:extLst>
            <a:ext uri="{FF2B5EF4-FFF2-40B4-BE49-F238E27FC236}">
              <a16:creationId xmlns:a16="http://schemas.microsoft.com/office/drawing/2014/main" id="{EEF82902-7C5A-44CC-A349-CC825E55D8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81" name="Shape 3" hidden="1">
          <a:extLst>
            <a:ext uri="{FF2B5EF4-FFF2-40B4-BE49-F238E27FC236}">
              <a16:creationId xmlns:a16="http://schemas.microsoft.com/office/drawing/2014/main" id="{AE1D59A3-2D08-4533-8368-3571956F0B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82" name="Shape 3" hidden="1">
          <a:extLst>
            <a:ext uri="{FF2B5EF4-FFF2-40B4-BE49-F238E27FC236}">
              <a16:creationId xmlns:a16="http://schemas.microsoft.com/office/drawing/2014/main" id="{83CE5D1B-2C6B-4A33-AB67-17E30EC26C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83" name="Shape 3" hidden="1">
          <a:extLst>
            <a:ext uri="{FF2B5EF4-FFF2-40B4-BE49-F238E27FC236}">
              <a16:creationId xmlns:a16="http://schemas.microsoft.com/office/drawing/2014/main" id="{EA704A20-F161-4900-B5C8-5F8B7A0632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84" name="Shape 3" hidden="1">
          <a:extLst>
            <a:ext uri="{FF2B5EF4-FFF2-40B4-BE49-F238E27FC236}">
              <a16:creationId xmlns:a16="http://schemas.microsoft.com/office/drawing/2014/main" id="{98A86C66-F84F-4A47-8F4F-163ABB8411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85" name="Shape 3" hidden="1">
          <a:extLst>
            <a:ext uri="{FF2B5EF4-FFF2-40B4-BE49-F238E27FC236}">
              <a16:creationId xmlns:a16="http://schemas.microsoft.com/office/drawing/2014/main" id="{7752BBEA-1B35-4F95-AA87-7626A2FE28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86" name="Shape 3" hidden="1">
          <a:extLst>
            <a:ext uri="{FF2B5EF4-FFF2-40B4-BE49-F238E27FC236}">
              <a16:creationId xmlns:a16="http://schemas.microsoft.com/office/drawing/2014/main" id="{D07471D6-BFDE-42CF-9913-D206AB687C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87" name="Shape 3" hidden="1">
          <a:extLst>
            <a:ext uri="{FF2B5EF4-FFF2-40B4-BE49-F238E27FC236}">
              <a16:creationId xmlns:a16="http://schemas.microsoft.com/office/drawing/2014/main" id="{48271F41-6F95-4B66-9CB5-BCB4D10D61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88" name="Shape 3" hidden="1">
          <a:extLst>
            <a:ext uri="{FF2B5EF4-FFF2-40B4-BE49-F238E27FC236}">
              <a16:creationId xmlns:a16="http://schemas.microsoft.com/office/drawing/2014/main" id="{CCCA39DB-C675-4F27-A5AD-A4D638C9D0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89" name="Shape 3" hidden="1">
          <a:extLst>
            <a:ext uri="{FF2B5EF4-FFF2-40B4-BE49-F238E27FC236}">
              <a16:creationId xmlns:a16="http://schemas.microsoft.com/office/drawing/2014/main" id="{EC6C5F88-3FED-49D7-B7FA-68EC358AC4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90" name="Shape 3" hidden="1">
          <a:extLst>
            <a:ext uri="{FF2B5EF4-FFF2-40B4-BE49-F238E27FC236}">
              <a16:creationId xmlns:a16="http://schemas.microsoft.com/office/drawing/2014/main" id="{B722BC32-930F-4277-B82F-EC9AA55835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91" name="Shape 3" hidden="1">
          <a:extLst>
            <a:ext uri="{FF2B5EF4-FFF2-40B4-BE49-F238E27FC236}">
              <a16:creationId xmlns:a16="http://schemas.microsoft.com/office/drawing/2014/main" id="{33D0C612-2D78-46B4-82BA-05C20610E2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92" name="Shape 3" hidden="1">
          <a:extLst>
            <a:ext uri="{FF2B5EF4-FFF2-40B4-BE49-F238E27FC236}">
              <a16:creationId xmlns:a16="http://schemas.microsoft.com/office/drawing/2014/main" id="{A4F8038D-32A9-4AFE-95F3-8F20769F60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93" name="Shape 3" hidden="1">
          <a:extLst>
            <a:ext uri="{FF2B5EF4-FFF2-40B4-BE49-F238E27FC236}">
              <a16:creationId xmlns:a16="http://schemas.microsoft.com/office/drawing/2014/main" id="{7C583A28-761A-4AF4-ACD2-D775A35E47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94" name="Shape 3" hidden="1">
          <a:extLst>
            <a:ext uri="{FF2B5EF4-FFF2-40B4-BE49-F238E27FC236}">
              <a16:creationId xmlns:a16="http://schemas.microsoft.com/office/drawing/2014/main" id="{C3C7C9DE-C7B4-45D5-9427-9B25442317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95" name="Shape 3" hidden="1">
          <a:extLst>
            <a:ext uri="{FF2B5EF4-FFF2-40B4-BE49-F238E27FC236}">
              <a16:creationId xmlns:a16="http://schemas.microsoft.com/office/drawing/2014/main" id="{04DB5AB6-C8FC-4EB9-B401-724B5FB01C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96" name="Shape 3" hidden="1">
          <a:extLst>
            <a:ext uri="{FF2B5EF4-FFF2-40B4-BE49-F238E27FC236}">
              <a16:creationId xmlns:a16="http://schemas.microsoft.com/office/drawing/2014/main" id="{587EFAB3-551F-4ABF-A602-A136E02F09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97" name="Shape 3" hidden="1">
          <a:extLst>
            <a:ext uri="{FF2B5EF4-FFF2-40B4-BE49-F238E27FC236}">
              <a16:creationId xmlns:a16="http://schemas.microsoft.com/office/drawing/2014/main" id="{7B143157-5621-4F3E-AC18-0F637023E1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98" name="Shape 3" hidden="1">
          <a:extLst>
            <a:ext uri="{FF2B5EF4-FFF2-40B4-BE49-F238E27FC236}">
              <a16:creationId xmlns:a16="http://schemas.microsoft.com/office/drawing/2014/main" id="{2D708E02-E085-48A1-99CD-63645D140F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99" name="Shape 3" hidden="1">
          <a:extLst>
            <a:ext uri="{FF2B5EF4-FFF2-40B4-BE49-F238E27FC236}">
              <a16:creationId xmlns:a16="http://schemas.microsoft.com/office/drawing/2014/main" id="{757FCE2E-D4B4-4BFA-BC8C-6044FFE90A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00" name="Shape 3" hidden="1">
          <a:extLst>
            <a:ext uri="{FF2B5EF4-FFF2-40B4-BE49-F238E27FC236}">
              <a16:creationId xmlns:a16="http://schemas.microsoft.com/office/drawing/2014/main" id="{DBB1E256-19FD-4B84-A6B3-8A2CEAB3D5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01" name="Shape 3" hidden="1">
          <a:extLst>
            <a:ext uri="{FF2B5EF4-FFF2-40B4-BE49-F238E27FC236}">
              <a16:creationId xmlns:a16="http://schemas.microsoft.com/office/drawing/2014/main" id="{E152C91B-CB3F-4EF5-A578-9BD91D3C43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02" name="Shape 3" hidden="1">
          <a:extLst>
            <a:ext uri="{FF2B5EF4-FFF2-40B4-BE49-F238E27FC236}">
              <a16:creationId xmlns:a16="http://schemas.microsoft.com/office/drawing/2014/main" id="{CCDABA09-6064-4F16-A870-05191E1DC7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03" name="Shape 3" hidden="1">
          <a:extLst>
            <a:ext uri="{FF2B5EF4-FFF2-40B4-BE49-F238E27FC236}">
              <a16:creationId xmlns:a16="http://schemas.microsoft.com/office/drawing/2014/main" id="{E1FBCE10-E4E0-44E6-8F87-BBB168D751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04" name="Shape 3" hidden="1">
          <a:extLst>
            <a:ext uri="{FF2B5EF4-FFF2-40B4-BE49-F238E27FC236}">
              <a16:creationId xmlns:a16="http://schemas.microsoft.com/office/drawing/2014/main" id="{E21BAC1E-3CA9-4578-A779-19FC9D792B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05" name="Shape 3" hidden="1">
          <a:extLst>
            <a:ext uri="{FF2B5EF4-FFF2-40B4-BE49-F238E27FC236}">
              <a16:creationId xmlns:a16="http://schemas.microsoft.com/office/drawing/2014/main" id="{E3E4FF4D-044F-470C-893A-F5DAC830E5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06" name="Shape 3" hidden="1">
          <a:extLst>
            <a:ext uri="{FF2B5EF4-FFF2-40B4-BE49-F238E27FC236}">
              <a16:creationId xmlns:a16="http://schemas.microsoft.com/office/drawing/2014/main" id="{1F1ED0E9-8CA5-4975-9075-2997448C4D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07" name="Shape 3" hidden="1">
          <a:extLst>
            <a:ext uri="{FF2B5EF4-FFF2-40B4-BE49-F238E27FC236}">
              <a16:creationId xmlns:a16="http://schemas.microsoft.com/office/drawing/2014/main" id="{6D1132E3-8E88-48AC-BE43-8DA760CC37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08" name="Shape 3" hidden="1">
          <a:extLst>
            <a:ext uri="{FF2B5EF4-FFF2-40B4-BE49-F238E27FC236}">
              <a16:creationId xmlns:a16="http://schemas.microsoft.com/office/drawing/2014/main" id="{C5F63E92-A7D3-40BC-AB9A-A3707E1FB3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09" name="Shape 3" hidden="1">
          <a:extLst>
            <a:ext uri="{FF2B5EF4-FFF2-40B4-BE49-F238E27FC236}">
              <a16:creationId xmlns:a16="http://schemas.microsoft.com/office/drawing/2014/main" id="{BFBC3168-DD44-4527-A69C-16D32DF52A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10" name="Shape 3" hidden="1">
          <a:extLst>
            <a:ext uri="{FF2B5EF4-FFF2-40B4-BE49-F238E27FC236}">
              <a16:creationId xmlns:a16="http://schemas.microsoft.com/office/drawing/2014/main" id="{C3E9D343-585C-447D-AE74-4FE78243E1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11" name="Shape 3" hidden="1">
          <a:extLst>
            <a:ext uri="{FF2B5EF4-FFF2-40B4-BE49-F238E27FC236}">
              <a16:creationId xmlns:a16="http://schemas.microsoft.com/office/drawing/2014/main" id="{5417D84D-E5C3-4155-AD32-991BBD6D29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12" name="Shape 3" hidden="1">
          <a:extLst>
            <a:ext uri="{FF2B5EF4-FFF2-40B4-BE49-F238E27FC236}">
              <a16:creationId xmlns:a16="http://schemas.microsoft.com/office/drawing/2014/main" id="{173B8A0C-C40D-4DA7-9768-B730E64D54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13" name="Shape 3" hidden="1">
          <a:extLst>
            <a:ext uri="{FF2B5EF4-FFF2-40B4-BE49-F238E27FC236}">
              <a16:creationId xmlns:a16="http://schemas.microsoft.com/office/drawing/2014/main" id="{23A9C768-3134-4B70-952D-5C06B50BE4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14" name="Shape 3" hidden="1">
          <a:extLst>
            <a:ext uri="{FF2B5EF4-FFF2-40B4-BE49-F238E27FC236}">
              <a16:creationId xmlns:a16="http://schemas.microsoft.com/office/drawing/2014/main" id="{541D986D-6AEB-4D42-9797-D36D802072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15" name="Shape 3" hidden="1">
          <a:extLst>
            <a:ext uri="{FF2B5EF4-FFF2-40B4-BE49-F238E27FC236}">
              <a16:creationId xmlns:a16="http://schemas.microsoft.com/office/drawing/2014/main" id="{6FC3AF93-1C02-456B-9149-8FA72EA950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16" name="Shape 3" hidden="1">
          <a:extLst>
            <a:ext uri="{FF2B5EF4-FFF2-40B4-BE49-F238E27FC236}">
              <a16:creationId xmlns:a16="http://schemas.microsoft.com/office/drawing/2014/main" id="{AD605427-6038-4282-8115-7F7397D373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17" name="Shape 3" hidden="1">
          <a:extLst>
            <a:ext uri="{FF2B5EF4-FFF2-40B4-BE49-F238E27FC236}">
              <a16:creationId xmlns:a16="http://schemas.microsoft.com/office/drawing/2014/main" id="{3DD88DCE-9718-4396-A096-D745F59EE1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18" name="Shape 3" hidden="1">
          <a:extLst>
            <a:ext uri="{FF2B5EF4-FFF2-40B4-BE49-F238E27FC236}">
              <a16:creationId xmlns:a16="http://schemas.microsoft.com/office/drawing/2014/main" id="{7456DC54-C084-47FF-992A-B73C320193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19" name="Shape 3" hidden="1">
          <a:extLst>
            <a:ext uri="{FF2B5EF4-FFF2-40B4-BE49-F238E27FC236}">
              <a16:creationId xmlns:a16="http://schemas.microsoft.com/office/drawing/2014/main" id="{4FB9648D-C34B-479E-A8D6-8A8D7FA8A8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20" name="Shape 3" hidden="1">
          <a:extLst>
            <a:ext uri="{FF2B5EF4-FFF2-40B4-BE49-F238E27FC236}">
              <a16:creationId xmlns:a16="http://schemas.microsoft.com/office/drawing/2014/main" id="{7CC2375F-9806-4341-A7C3-A2FC98F8DA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21" name="Shape 3" hidden="1">
          <a:extLst>
            <a:ext uri="{FF2B5EF4-FFF2-40B4-BE49-F238E27FC236}">
              <a16:creationId xmlns:a16="http://schemas.microsoft.com/office/drawing/2014/main" id="{4B6A2761-F4CE-424B-BC7A-C755A1C5C1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22" name="Shape 3" hidden="1">
          <a:extLst>
            <a:ext uri="{FF2B5EF4-FFF2-40B4-BE49-F238E27FC236}">
              <a16:creationId xmlns:a16="http://schemas.microsoft.com/office/drawing/2014/main" id="{1FEE2310-4F52-4F0C-AE15-5785326DD1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23" name="Shape 3" hidden="1">
          <a:extLst>
            <a:ext uri="{FF2B5EF4-FFF2-40B4-BE49-F238E27FC236}">
              <a16:creationId xmlns:a16="http://schemas.microsoft.com/office/drawing/2014/main" id="{EF248476-0F75-4257-8138-66938E2F29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24" name="Shape 3" hidden="1">
          <a:extLst>
            <a:ext uri="{FF2B5EF4-FFF2-40B4-BE49-F238E27FC236}">
              <a16:creationId xmlns:a16="http://schemas.microsoft.com/office/drawing/2014/main" id="{6C277881-0E34-465D-9812-2D87471824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25" name="Shape 3" hidden="1">
          <a:extLst>
            <a:ext uri="{FF2B5EF4-FFF2-40B4-BE49-F238E27FC236}">
              <a16:creationId xmlns:a16="http://schemas.microsoft.com/office/drawing/2014/main" id="{1C6A19C7-7BE5-4482-B056-4B5A52AAC9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26" name="Shape 3" hidden="1">
          <a:extLst>
            <a:ext uri="{FF2B5EF4-FFF2-40B4-BE49-F238E27FC236}">
              <a16:creationId xmlns:a16="http://schemas.microsoft.com/office/drawing/2014/main" id="{337BBFB4-6B16-4CE4-9831-E4110C7E0B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27" name="Shape 3" hidden="1">
          <a:extLst>
            <a:ext uri="{FF2B5EF4-FFF2-40B4-BE49-F238E27FC236}">
              <a16:creationId xmlns:a16="http://schemas.microsoft.com/office/drawing/2014/main" id="{A7539DEC-DB41-4466-92AF-92457474A8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28" name="Shape 3" hidden="1">
          <a:extLst>
            <a:ext uri="{FF2B5EF4-FFF2-40B4-BE49-F238E27FC236}">
              <a16:creationId xmlns:a16="http://schemas.microsoft.com/office/drawing/2014/main" id="{5EFCD51F-7FB1-4AF9-B88D-097B31B7CA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29" name="Shape 3" hidden="1">
          <a:extLst>
            <a:ext uri="{FF2B5EF4-FFF2-40B4-BE49-F238E27FC236}">
              <a16:creationId xmlns:a16="http://schemas.microsoft.com/office/drawing/2014/main" id="{68351634-CC2A-475D-9BED-1FD83D3AB2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30" name="Shape 3" hidden="1">
          <a:extLst>
            <a:ext uri="{FF2B5EF4-FFF2-40B4-BE49-F238E27FC236}">
              <a16:creationId xmlns:a16="http://schemas.microsoft.com/office/drawing/2014/main" id="{2A847238-604C-44BD-A9FD-5371843B21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31" name="Shape 3" hidden="1">
          <a:extLst>
            <a:ext uri="{FF2B5EF4-FFF2-40B4-BE49-F238E27FC236}">
              <a16:creationId xmlns:a16="http://schemas.microsoft.com/office/drawing/2014/main" id="{EBBD4698-B366-43A6-877C-3D284F2CC1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32" name="Shape 3" hidden="1">
          <a:extLst>
            <a:ext uri="{FF2B5EF4-FFF2-40B4-BE49-F238E27FC236}">
              <a16:creationId xmlns:a16="http://schemas.microsoft.com/office/drawing/2014/main" id="{E0BFA22C-B0CD-459B-802D-30D4858290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33" name="Shape 3" hidden="1">
          <a:extLst>
            <a:ext uri="{FF2B5EF4-FFF2-40B4-BE49-F238E27FC236}">
              <a16:creationId xmlns:a16="http://schemas.microsoft.com/office/drawing/2014/main" id="{B0DC15A7-55FD-42EC-9FAF-E5352E8DD5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34" name="Shape 3" hidden="1">
          <a:extLst>
            <a:ext uri="{FF2B5EF4-FFF2-40B4-BE49-F238E27FC236}">
              <a16:creationId xmlns:a16="http://schemas.microsoft.com/office/drawing/2014/main" id="{010E68CD-2DE3-4B54-86F6-8274A5889D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35" name="Shape 3" hidden="1">
          <a:extLst>
            <a:ext uri="{FF2B5EF4-FFF2-40B4-BE49-F238E27FC236}">
              <a16:creationId xmlns:a16="http://schemas.microsoft.com/office/drawing/2014/main" id="{339A050F-BE5E-4DF2-A8DE-8D2A6282BC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36" name="Shape 3" hidden="1">
          <a:extLst>
            <a:ext uri="{FF2B5EF4-FFF2-40B4-BE49-F238E27FC236}">
              <a16:creationId xmlns:a16="http://schemas.microsoft.com/office/drawing/2014/main" id="{B3170E47-8A13-410F-A39B-0506989263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37" name="Shape 3" hidden="1">
          <a:extLst>
            <a:ext uri="{FF2B5EF4-FFF2-40B4-BE49-F238E27FC236}">
              <a16:creationId xmlns:a16="http://schemas.microsoft.com/office/drawing/2014/main" id="{EB09006E-F37C-4697-A3F3-CA3D8B85B7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38" name="Shape 3" hidden="1">
          <a:extLst>
            <a:ext uri="{FF2B5EF4-FFF2-40B4-BE49-F238E27FC236}">
              <a16:creationId xmlns:a16="http://schemas.microsoft.com/office/drawing/2014/main" id="{84136987-C1B4-41E8-B95A-7428C415A0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39" name="Shape 3" hidden="1">
          <a:extLst>
            <a:ext uri="{FF2B5EF4-FFF2-40B4-BE49-F238E27FC236}">
              <a16:creationId xmlns:a16="http://schemas.microsoft.com/office/drawing/2014/main" id="{BEF560B4-9395-4003-BB56-6523FEFB97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40" name="Shape 3" hidden="1">
          <a:extLst>
            <a:ext uri="{FF2B5EF4-FFF2-40B4-BE49-F238E27FC236}">
              <a16:creationId xmlns:a16="http://schemas.microsoft.com/office/drawing/2014/main" id="{BDA1F7A6-967E-49EF-94DC-E4CDD839C4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41" name="Shape 3" hidden="1">
          <a:extLst>
            <a:ext uri="{FF2B5EF4-FFF2-40B4-BE49-F238E27FC236}">
              <a16:creationId xmlns:a16="http://schemas.microsoft.com/office/drawing/2014/main" id="{273BB696-3AC7-4916-9FED-2A99D3D392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42" name="Shape 3" hidden="1">
          <a:extLst>
            <a:ext uri="{FF2B5EF4-FFF2-40B4-BE49-F238E27FC236}">
              <a16:creationId xmlns:a16="http://schemas.microsoft.com/office/drawing/2014/main" id="{6020F3FB-F6C3-4854-9FB6-EE6E01CFBC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43" name="Shape 3" hidden="1">
          <a:extLst>
            <a:ext uri="{FF2B5EF4-FFF2-40B4-BE49-F238E27FC236}">
              <a16:creationId xmlns:a16="http://schemas.microsoft.com/office/drawing/2014/main" id="{DA76DEA2-7B68-4050-BA2E-DE2E20CEBC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44" name="Shape 3" hidden="1">
          <a:extLst>
            <a:ext uri="{FF2B5EF4-FFF2-40B4-BE49-F238E27FC236}">
              <a16:creationId xmlns:a16="http://schemas.microsoft.com/office/drawing/2014/main" id="{5DF47F8F-60DA-4ED6-898D-BCAEDE3DC7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45" name="Shape 3" hidden="1">
          <a:extLst>
            <a:ext uri="{FF2B5EF4-FFF2-40B4-BE49-F238E27FC236}">
              <a16:creationId xmlns:a16="http://schemas.microsoft.com/office/drawing/2014/main" id="{E7CB6877-7993-41E9-9384-0FDDBF4DC3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46" name="Shape 3" hidden="1">
          <a:extLst>
            <a:ext uri="{FF2B5EF4-FFF2-40B4-BE49-F238E27FC236}">
              <a16:creationId xmlns:a16="http://schemas.microsoft.com/office/drawing/2014/main" id="{DA872B10-4C1C-49DF-93B3-989A314DB6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47" name="Shape 3" hidden="1">
          <a:extLst>
            <a:ext uri="{FF2B5EF4-FFF2-40B4-BE49-F238E27FC236}">
              <a16:creationId xmlns:a16="http://schemas.microsoft.com/office/drawing/2014/main" id="{B2C73EC6-CA19-4D11-AC27-444C84E71C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48" name="Shape 3" hidden="1">
          <a:extLst>
            <a:ext uri="{FF2B5EF4-FFF2-40B4-BE49-F238E27FC236}">
              <a16:creationId xmlns:a16="http://schemas.microsoft.com/office/drawing/2014/main" id="{A0EF42AA-5F62-4E7E-8DCE-EAF830BFDB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49" name="Shape 3" hidden="1">
          <a:extLst>
            <a:ext uri="{FF2B5EF4-FFF2-40B4-BE49-F238E27FC236}">
              <a16:creationId xmlns:a16="http://schemas.microsoft.com/office/drawing/2014/main" id="{B46CF617-8582-4C37-9827-EEAE757968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50" name="Shape 3" hidden="1">
          <a:extLst>
            <a:ext uri="{FF2B5EF4-FFF2-40B4-BE49-F238E27FC236}">
              <a16:creationId xmlns:a16="http://schemas.microsoft.com/office/drawing/2014/main" id="{C476A9A2-A383-469B-9DB8-650B866146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51" name="Shape 3" hidden="1">
          <a:extLst>
            <a:ext uri="{FF2B5EF4-FFF2-40B4-BE49-F238E27FC236}">
              <a16:creationId xmlns:a16="http://schemas.microsoft.com/office/drawing/2014/main" id="{0436723F-7606-4E18-916E-4E00C87B22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52" name="Shape 3" hidden="1">
          <a:extLst>
            <a:ext uri="{FF2B5EF4-FFF2-40B4-BE49-F238E27FC236}">
              <a16:creationId xmlns:a16="http://schemas.microsoft.com/office/drawing/2014/main" id="{057AADFD-D8E5-4DAE-A7A7-6FEA461BC6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53" name="Shape 3" hidden="1">
          <a:extLst>
            <a:ext uri="{FF2B5EF4-FFF2-40B4-BE49-F238E27FC236}">
              <a16:creationId xmlns:a16="http://schemas.microsoft.com/office/drawing/2014/main" id="{0B1A0E5A-CA92-4857-8385-EF7FFA380B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54" name="Shape 3" hidden="1">
          <a:extLst>
            <a:ext uri="{FF2B5EF4-FFF2-40B4-BE49-F238E27FC236}">
              <a16:creationId xmlns:a16="http://schemas.microsoft.com/office/drawing/2014/main" id="{6B8964A5-4000-4A28-9072-53CB5DAAB2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55" name="Shape 3" hidden="1">
          <a:extLst>
            <a:ext uri="{FF2B5EF4-FFF2-40B4-BE49-F238E27FC236}">
              <a16:creationId xmlns:a16="http://schemas.microsoft.com/office/drawing/2014/main" id="{143E19EE-0C62-4D68-9032-CD936DCCB5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56" name="Shape 3" hidden="1">
          <a:extLst>
            <a:ext uri="{FF2B5EF4-FFF2-40B4-BE49-F238E27FC236}">
              <a16:creationId xmlns:a16="http://schemas.microsoft.com/office/drawing/2014/main" id="{7DE12578-B761-4165-9621-C8FC4D7881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57" name="Shape 3" hidden="1">
          <a:extLst>
            <a:ext uri="{FF2B5EF4-FFF2-40B4-BE49-F238E27FC236}">
              <a16:creationId xmlns:a16="http://schemas.microsoft.com/office/drawing/2014/main" id="{988ADD1D-8381-4C71-A88F-9C404EF00B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58" name="Shape 3" hidden="1">
          <a:extLst>
            <a:ext uri="{FF2B5EF4-FFF2-40B4-BE49-F238E27FC236}">
              <a16:creationId xmlns:a16="http://schemas.microsoft.com/office/drawing/2014/main" id="{8A40DC3B-7199-46C6-9F37-51E422C71C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59" name="Shape 3" hidden="1">
          <a:extLst>
            <a:ext uri="{FF2B5EF4-FFF2-40B4-BE49-F238E27FC236}">
              <a16:creationId xmlns:a16="http://schemas.microsoft.com/office/drawing/2014/main" id="{D79E1FAA-FC35-4EE1-B6B5-6B47DC81B7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60" name="Shape 3" hidden="1">
          <a:extLst>
            <a:ext uri="{FF2B5EF4-FFF2-40B4-BE49-F238E27FC236}">
              <a16:creationId xmlns:a16="http://schemas.microsoft.com/office/drawing/2014/main" id="{F2C4A65B-12DB-483C-ACBC-33625BA854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61" name="Shape 3" hidden="1">
          <a:extLst>
            <a:ext uri="{FF2B5EF4-FFF2-40B4-BE49-F238E27FC236}">
              <a16:creationId xmlns:a16="http://schemas.microsoft.com/office/drawing/2014/main" id="{498DA233-30FC-4113-97E8-B68893F23A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62" name="Shape 3" hidden="1">
          <a:extLst>
            <a:ext uri="{FF2B5EF4-FFF2-40B4-BE49-F238E27FC236}">
              <a16:creationId xmlns:a16="http://schemas.microsoft.com/office/drawing/2014/main" id="{C38A1DFB-1725-4C6F-94FA-102B8DF1B2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63" name="Shape 3" hidden="1">
          <a:extLst>
            <a:ext uri="{FF2B5EF4-FFF2-40B4-BE49-F238E27FC236}">
              <a16:creationId xmlns:a16="http://schemas.microsoft.com/office/drawing/2014/main" id="{9945435D-1CCC-4C9A-AF32-7C59E6ED6D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64" name="Shape 3" hidden="1">
          <a:extLst>
            <a:ext uri="{FF2B5EF4-FFF2-40B4-BE49-F238E27FC236}">
              <a16:creationId xmlns:a16="http://schemas.microsoft.com/office/drawing/2014/main" id="{A3835C28-8A39-4DE0-9C44-541DC3FF70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65" name="Shape 3" hidden="1">
          <a:extLst>
            <a:ext uri="{FF2B5EF4-FFF2-40B4-BE49-F238E27FC236}">
              <a16:creationId xmlns:a16="http://schemas.microsoft.com/office/drawing/2014/main" id="{2D4665F9-C67F-4763-BD8C-D9AA9E0F79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66" name="Shape 3" hidden="1">
          <a:extLst>
            <a:ext uri="{FF2B5EF4-FFF2-40B4-BE49-F238E27FC236}">
              <a16:creationId xmlns:a16="http://schemas.microsoft.com/office/drawing/2014/main" id="{D3B354B4-37E7-4622-B7EB-6BE3A2901C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67" name="Shape 3" hidden="1">
          <a:extLst>
            <a:ext uri="{FF2B5EF4-FFF2-40B4-BE49-F238E27FC236}">
              <a16:creationId xmlns:a16="http://schemas.microsoft.com/office/drawing/2014/main" id="{2F58F9E6-1B21-4DC1-B3C4-5C35794589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68" name="Shape 3" hidden="1">
          <a:extLst>
            <a:ext uri="{FF2B5EF4-FFF2-40B4-BE49-F238E27FC236}">
              <a16:creationId xmlns:a16="http://schemas.microsoft.com/office/drawing/2014/main" id="{6D62CE8A-C90A-4D91-A012-8B57ACDBA8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69" name="Shape 3" hidden="1">
          <a:extLst>
            <a:ext uri="{FF2B5EF4-FFF2-40B4-BE49-F238E27FC236}">
              <a16:creationId xmlns:a16="http://schemas.microsoft.com/office/drawing/2014/main" id="{6E99E71C-726C-4B4D-A444-79F2F8F2C3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70" name="Shape 3" hidden="1">
          <a:extLst>
            <a:ext uri="{FF2B5EF4-FFF2-40B4-BE49-F238E27FC236}">
              <a16:creationId xmlns:a16="http://schemas.microsoft.com/office/drawing/2014/main" id="{1814B96D-1AA7-4492-8A7C-459353DDFD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71" name="Shape 3" hidden="1">
          <a:extLst>
            <a:ext uri="{FF2B5EF4-FFF2-40B4-BE49-F238E27FC236}">
              <a16:creationId xmlns:a16="http://schemas.microsoft.com/office/drawing/2014/main" id="{41BF77BA-728D-40AD-A869-E8FF7DF6F7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72" name="Shape 3" hidden="1">
          <a:extLst>
            <a:ext uri="{FF2B5EF4-FFF2-40B4-BE49-F238E27FC236}">
              <a16:creationId xmlns:a16="http://schemas.microsoft.com/office/drawing/2014/main" id="{56866276-82A6-4118-B744-6D5EF89690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73" name="Shape 3" hidden="1">
          <a:extLst>
            <a:ext uri="{FF2B5EF4-FFF2-40B4-BE49-F238E27FC236}">
              <a16:creationId xmlns:a16="http://schemas.microsoft.com/office/drawing/2014/main" id="{9A7ADAF0-1702-48FC-8633-41BA351023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74" name="Shape 3" hidden="1">
          <a:extLst>
            <a:ext uri="{FF2B5EF4-FFF2-40B4-BE49-F238E27FC236}">
              <a16:creationId xmlns:a16="http://schemas.microsoft.com/office/drawing/2014/main" id="{D9E5A963-A8DF-4C26-9107-7D2BF2B229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75" name="Shape 3" hidden="1">
          <a:extLst>
            <a:ext uri="{FF2B5EF4-FFF2-40B4-BE49-F238E27FC236}">
              <a16:creationId xmlns:a16="http://schemas.microsoft.com/office/drawing/2014/main" id="{72B16354-6C67-4632-B746-5EFD83BEC5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76" name="Shape 3" hidden="1">
          <a:extLst>
            <a:ext uri="{FF2B5EF4-FFF2-40B4-BE49-F238E27FC236}">
              <a16:creationId xmlns:a16="http://schemas.microsoft.com/office/drawing/2014/main" id="{BF672E9F-B828-4F53-A328-3A28C1F119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77" name="Shape 3" hidden="1">
          <a:extLst>
            <a:ext uri="{FF2B5EF4-FFF2-40B4-BE49-F238E27FC236}">
              <a16:creationId xmlns:a16="http://schemas.microsoft.com/office/drawing/2014/main" id="{938DE52D-8B0C-47DD-BFAC-D153525966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78" name="Shape 3" hidden="1">
          <a:extLst>
            <a:ext uri="{FF2B5EF4-FFF2-40B4-BE49-F238E27FC236}">
              <a16:creationId xmlns:a16="http://schemas.microsoft.com/office/drawing/2014/main" id="{570026F3-0FCF-4E1B-9D01-74C6FA3E2F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79" name="Shape 3" hidden="1">
          <a:extLst>
            <a:ext uri="{FF2B5EF4-FFF2-40B4-BE49-F238E27FC236}">
              <a16:creationId xmlns:a16="http://schemas.microsoft.com/office/drawing/2014/main" id="{47D0F875-5768-469C-B762-524666A6AB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80" name="Shape 3" hidden="1">
          <a:extLst>
            <a:ext uri="{FF2B5EF4-FFF2-40B4-BE49-F238E27FC236}">
              <a16:creationId xmlns:a16="http://schemas.microsoft.com/office/drawing/2014/main" id="{FF7FF10E-D2FB-4D7E-BFF0-F75528D4D0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81" name="Shape 3" hidden="1">
          <a:extLst>
            <a:ext uri="{FF2B5EF4-FFF2-40B4-BE49-F238E27FC236}">
              <a16:creationId xmlns:a16="http://schemas.microsoft.com/office/drawing/2014/main" id="{ACCEE374-F99D-4BD5-A53D-FE73B55C02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82" name="Shape 3" hidden="1">
          <a:extLst>
            <a:ext uri="{FF2B5EF4-FFF2-40B4-BE49-F238E27FC236}">
              <a16:creationId xmlns:a16="http://schemas.microsoft.com/office/drawing/2014/main" id="{1ACAB473-1FFE-4863-9E25-9422E7F954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83" name="Shape 3" hidden="1">
          <a:extLst>
            <a:ext uri="{FF2B5EF4-FFF2-40B4-BE49-F238E27FC236}">
              <a16:creationId xmlns:a16="http://schemas.microsoft.com/office/drawing/2014/main" id="{9940CDBE-EC2C-4AC4-8CB1-F2B3568BD9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84" name="Shape 3" hidden="1">
          <a:extLst>
            <a:ext uri="{FF2B5EF4-FFF2-40B4-BE49-F238E27FC236}">
              <a16:creationId xmlns:a16="http://schemas.microsoft.com/office/drawing/2014/main" id="{41B4F2AB-2707-4FBF-84A8-8B6F0201D2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85" name="Shape 3" hidden="1">
          <a:extLst>
            <a:ext uri="{FF2B5EF4-FFF2-40B4-BE49-F238E27FC236}">
              <a16:creationId xmlns:a16="http://schemas.microsoft.com/office/drawing/2014/main" id="{06525D3A-5077-4942-99EC-E801E99060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86" name="Shape 3" hidden="1">
          <a:extLst>
            <a:ext uri="{FF2B5EF4-FFF2-40B4-BE49-F238E27FC236}">
              <a16:creationId xmlns:a16="http://schemas.microsoft.com/office/drawing/2014/main" id="{1C0DF34C-DA59-426B-8B00-199584812E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87" name="Shape 3" hidden="1">
          <a:extLst>
            <a:ext uri="{FF2B5EF4-FFF2-40B4-BE49-F238E27FC236}">
              <a16:creationId xmlns:a16="http://schemas.microsoft.com/office/drawing/2014/main" id="{58D2E11C-2CCF-4366-9DAA-B0431C464B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88" name="Shape 3" hidden="1">
          <a:extLst>
            <a:ext uri="{FF2B5EF4-FFF2-40B4-BE49-F238E27FC236}">
              <a16:creationId xmlns:a16="http://schemas.microsoft.com/office/drawing/2014/main" id="{A0015C69-A980-4992-97A0-382085B5F4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89" name="Shape 3" hidden="1">
          <a:extLst>
            <a:ext uri="{FF2B5EF4-FFF2-40B4-BE49-F238E27FC236}">
              <a16:creationId xmlns:a16="http://schemas.microsoft.com/office/drawing/2014/main" id="{ACEB568D-E8D1-460D-A5FE-56560EDE78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90" name="Shape 3" hidden="1">
          <a:extLst>
            <a:ext uri="{FF2B5EF4-FFF2-40B4-BE49-F238E27FC236}">
              <a16:creationId xmlns:a16="http://schemas.microsoft.com/office/drawing/2014/main" id="{95A776D7-04E7-46B6-81F8-8A7D7A80D9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91" name="Shape 3" hidden="1">
          <a:extLst>
            <a:ext uri="{FF2B5EF4-FFF2-40B4-BE49-F238E27FC236}">
              <a16:creationId xmlns:a16="http://schemas.microsoft.com/office/drawing/2014/main" id="{D637B5CE-F484-47D4-A91B-ECBCCB0EC7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92" name="Shape 3" hidden="1">
          <a:extLst>
            <a:ext uri="{FF2B5EF4-FFF2-40B4-BE49-F238E27FC236}">
              <a16:creationId xmlns:a16="http://schemas.microsoft.com/office/drawing/2014/main" id="{599F9C07-ABDE-4AE3-A729-2F88749A56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93" name="Shape 3" hidden="1">
          <a:extLst>
            <a:ext uri="{FF2B5EF4-FFF2-40B4-BE49-F238E27FC236}">
              <a16:creationId xmlns:a16="http://schemas.microsoft.com/office/drawing/2014/main" id="{1133FB16-6D8D-4D01-9D38-58B7409D7F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94" name="Shape 3" hidden="1">
          <a:extLst>
            <a:ext uri="{FF2B5EF4-FFF2-40B4-BE49-F238E27FC236}">
              <a16:creationId xmlns:a16="http://schemas.microsoft.com/office/drawing/2014/main" id="{7268EDDA-A8AB-4471-B68B-581477B8D3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95" name="Shape 3" hidden="1">
          <a:extLst>
            <a:ext uri="{FF2B5EF4-FFF2-40B4-BE49-F238E27FC236}">
              <a16:creationId xmlns:a16="http://schemas.microsoft.com/office/drawing/2014/main" id="{15DB31B5-8764-4F12-B9E4-DCE243A49D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96" name="Shape 3" hidden="1">
          <a:extLst>
            <a:ext uri="{FF2B5EF4-FFF2-40B4-BE49-F238E27FC236}">
              <a16:creationId xmlns:a16="http://schemas.microsoft.com/office/drawing/2014/main" id="{37164E20-08B0-43C9-B1D9-03BA470E4A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97" name="Shape 3" hidden="1">
          <a:extLst>
            <a:ext uri="{FF2B5EF4-FFF2-40B4-BE49-F238E27FC236}">
              <a16:creationId xmlns:a16="http://schemas.microsoft.com/office/drawing/2014/main" id="{5E0D8E24-F9A3-46EB-B207-967552B38D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98" name="Shape 3" hidden="1">
          <a:extLst>
            <a:ext uri="{FF2B5EF4-FFF2-40B4-BE49-F238E27FC236}">
              <a16:creationId xmlns:a16="http://schemas.microsoft.com/office/drawing/2014/main" id="{D09ACB5F-B1C9-404A-9EA6-9FFB4F7902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99" name="Shape 3" hidden="1">
          <a:extLst>
            <a:ext uri="{FF2B5EF4-FFF2-40B4-BE49-F238E27FC236}">
              <a16:creationId xmlns:a16="http://schemas.microsoft.com/office/drawing/2014/main" id="{BF332411-420E-4069-9B86-329E40BF01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00" name="Shape 3" hidden="1">
          <a:extLst>
            <a:ext uri="{FF2B5EF4-FFF2-40B4-BE49-F238E27FC236}">
              <a16:creationId xmlns:a16="http://schemas.microsoft.com/office/drawing/2014/main" id="{B1C5FD27-9CE8-4E01-95C6-E032D96F45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01" name="Shape 3" hidden="1">
          <a:extLst>
            <a:ext uri="{FF2B5EF4-FFF2-40B4-BE49-F238E27FC236}">
              <a16:creationId xmlns:a16="http://schemas.microsoft.com/office/drawing/2014/main" id="{BF391C12-A6A6-4673-96EC-8AB6EF3475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02" name="Shape 3" hidden="1">
          <a:extLst>
            <a:ext uri="{FF2B5EF4-FFF2-40B4-BE49-F238E27FC236}">
              <a16:creationId xmlns:a16="http://schemas.microsoft.com/office/drawing/2014/main" id="{378604BE-D6FE-4270-8CE9-E82E1DF602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03" name="Shape 3" hidden="1">
          <a:extLst>
            <a:ext uri="{FF2B5EF4-FFF2-40B4-BE49-F238E27FC236}">
              <a16:creationId xmlns:a16="http://schemas.microsoft.com/office/drawing/2014/main" id="{34F67B59-93E9-40E2-9AA4-78D550A4E3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04" name="Shape 3" hidden="1">
          <a:extLst>
            <a:ext uri="{FF2B5EF4-FFF2-40B4-BE49-F238E27FC236}">
              <a16:creationId xmlns:a16="http://schemas.microsoft.com/office/drawing/2014/main" id="{A0871547-55D1-46BC-9FB0-17D7CB58F4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05" name="Shape 3" hidden="1">
          <a:extLst>
            <a:ext uri="{FF2B5EF4-FFF2-40B4-BE49-F238E27FC236}">
              <a16:creationId xmlns:a16="http://schemas.microsoft.com/office/drawing/2014/main" id="{01BE9F5D-A1C7-4FD7-9709-9C38CDCC61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06" name="Shape 3" hidden="1">
          <a:extLst>
            <a:ext uri="{FF2B5EF4-FFF2-40B4-BE49-F238E27FC236}">
              <a16:creationId xmlns:a16="http://schemas.microsoft.com/office/drawing/2014/main" id="{0AA94764-58E0-4F96-9936-D1B094E193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07" name="Shape 3" hidden="1">
          <a:extLst>
            <a:ext uri="{FF2B5EF4-FFF2-40B4-BE49-F238E27FC236}">
              <a16:creationId xmlns:a16="http://schemas.microsoft.com/office/drawing/2014/main" id="{D540BD73-9682-4D45-93B3-706E8F69D7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08" name="Shape 3" hidden="1">
          <a:extLst>
            <a:ext uri="{FF2B5EF4-FFF2-40B4-BE49-F238E27FC236}">
              <a16:creationId xmlns:a16="http://schemas.microsoft.com/office/drawing/2014/main" id="{3A6348D5-5DD2-45CA-AAE2-DD7CE0C98B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09" name="Shape 3" hidden="1">
          <a:extLst>
            <a:ext uri="{FF2B5EF4-FFF2-40B4-BE49-F238E27FC236}">
              <a16:creationId xmlns:a16="http://schemas.microsoft.com/office/drawing/2014/main" id="{34333514-50D4-47CD-BAC3-2F3A6F8802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10" name="Shape 3" hidden="1">
          <a:extLst>
            <a:ext uri="{FF2B5EF4-FFF2-40B4-BE49-F238E27FC236}">
              <a16:creationId xmlns:a16="http://schemas.microsoft.com/office/drawing/2014/main" id="{885CFFFC-DA2E-4562-9B3B-586F819397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11" name="Shape 3" hidden="1">
          <a:extLst>
            <a:ext uri="{FF2B5EF4-FFF2-40B4-BE49-F238E27FC236}">
              <a16:creationId xmlns:a16="http://schemas.microsoft.com/office/drawing/2014/main" id="{97B2F25A-D724-4EEF-8236-1123B9AEF9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12" name="Shape 3" hidden="1">
          <a:extLst>
            <a:ext uri="{FF2B5EF4-FFF2-40B4-BE49-F238E27FC236}">
              <a16:creationId xmlns:a16="http://schemas.microsoft.com/office/drawing/2014/main" id="{E44F8EAA-B89E-45B4-B651-26E1135C66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13" name="Shape 3" hidden="1">
          <a:extLst>
            <a:ext uri="{FF2B5EF4-FFF2-40B4-BE49-F238E27FC236}">
              <a16:creationId xmlns:a16="http://schemas.microsoft.com/office/drawing/2014/main" id="{ABE95A58-4479-440D-8A51-6983334625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14" name="Shape 3" hidden="1">
          <a:extLst>
            <a:ext uri="{FF2B5EF4-FFF2-40B4-BE49-F238E27FC236}">
              <a16:creationId xmlns:a16="http://schemas.microsoft.com/office/drawing/2014/main" id="{06E0E3FD-57F5-4016-8630-69E730B890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15" name="Shape 3" hidden="1">
          <a:extLst>
            <a:ext uri="{FF2B5EF4-FFF2-40B4-BE49-F238E27FC236}">
              <a16:creationId xmlns:a16="http://schemas.microsoft.com/office/drawing/2014/main" id="{14BCA131-3A15-41B2-9E13-323D60EDC2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16" name="Shape 3" hidden="1">
          <a:extLst>
            <a:ext uri="{FF2B5EF4-FFF2-40B4-BE49-F238E27FC236}">
              <a16:creationId xmlns:a16="http://schemas.microsoft.com/office/drawing/2014/main" id="{CA4F0BD4-9372-4AC0-9B73-A30321E667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17" name="Shape 3" hidden="1">
          <a:extLst>
            <a:ext uri="{FF2B5EF4-FFF2-40B4-BE49-F238E27FC236}">
              <a16:creationId xmlns:a16="http://schemas.microsoft.com/office/drawing/2014/main" id="{E00FEA48-3162-4E26-9861-AB90A74D5C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18" name="Shape 3" hidden="1">
          <a:extLst>
            <a:ext uri="{FF2B5EF4-FFF2-40B4-BE49-F238E27FC236}">
              <a16:creationId xmlns:a16="http://schemas.microsoft.com/office/drawing/2014/main" id="{43E7DD87-8681-4763-9F06-92A2FACA44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19" name="Shape 3" hidden="1">
          <a:extLst>
            <a:ext uri="{FF2B5EF4-FFF2-40B4-BE49-F238E27FC236}">
              <a16:creationId xmlns:a16="http://schemas.microsoft.com/office/drawing/2014/main" id="{FD2934E9-208E-4FE3-B2A7-E5E6E5185D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20" name="Shape 3" hidden="1">
          <a:extLst>
            <a:ext uri="{FF2B5EF4-FFF2-40B4-BE49-F238E27FC236}">
              <a16:creationId xmlns:a16="http://schemas.microsoft.com/office/drawing/2014/main" id="{8AD1164A-E787-4AE4-AD08-0D8B2CE8FF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21" name="Shape 3" hidden="1">
          <a:extLst>
            <a:ext uri="{FF2B5EF4-FFF2-40B4-BE49-F238E27FC236}">
              <a16:creationId xmlns:a16="http://schemas.microsoft.com/office/drawing/2014/main" id="{41F46806-9F77-4039-9AE2-01434E766E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22" name="Shape 3" hidden="1">
          <a:extLst>
            <a:ext uri="{FF2B5EF4-FFF2-40B4-BE49-F238E27FC236}">
              <a16:creationId xmlns:a16="http://schemas.microsoft.com/office/drawing/2014/main" id="{E5C6B61D-2D21-40B7-B1D3-48A58A1C8B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23" name="Shape 3" hidden="1">
          <a:extLst>
            <a:ext uri="{FF2B5EF4-FFF2-40B4-BE49-F238E27FC236}">
              <a16:creationId xmlns:a16="http://schemas.microsoft.com/office/drawing/2014/main" id="{4F9C1D91-195B-402E-819F-6DD366F5C5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24" name="Shape 3" hidden="1">
          <a:extLst>
            <a:ext uri="{FF2B5EF4-FFF2-40B4-BE49-F238E27FC236}">
              <a16:creationId xmlns:a16="http://schemas.microsoft.com/office/drawing/2014/main" id="{86734797-0E7A-4D39-8B04-086D64851D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25" name="Shape 3" hidden="1">
          <a:extLst>
            <a:ext uri="{FF2B5EF4-FFF2-40B4-BE49-F238E27FC236}">
              <a16:creationId xmlns:a16="http://schemas.microsoft.com/office/drawing/2014/main" id="{C258C428-67DB-4E48-B34F-BCB3F9CEED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26" name="Shape 3" hidden="1">
          <a:extLst>
            <a:ext uri="{FF2B5EF4-FFF2-40B4-BE49-F238E27FC236}">
              <a16:creationId xmlns:a16="http://schemas.microsoft.com/office/drawing/2014/main" id="{8B0A5AA7-F4A6-4A9F-A648-E7B37A9E31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27" name="Shape 3" hidden="1">
          <a:extLst>
            <a:ext uri="{FF2B5EF4-FFF2-40B4-BE49-F238E27FC236}">
              <a16:creationId xmlns:a16="http://schemas.microsoft.com/office/drawing/2014/main" id="{A15E2517-3BDB-4D92-976A-40229D1790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28" name="Shape 3" hidden="1">
          <a:extLst>
            <a:ext uri="{FF2B5EF4-FFF2-40B4-BE49-F238E27FC236}">
              <a16:creationId xmlns:a16="http://schemas.microsoft.com/office/drawing/2014/main" id="{95CB0D2A-6E75-48D7-BA63-FB4F1852D2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29" name="Shape 3" hidden="1">
          <a:extLst>
            <a:ext uri="{FF2B5EF4-FFF2-40B4-BE49-F238E27FC236}">
              <a16:creationId xmlns:a16="http://schemas.microsoft.com/office/drawing/2014/main" id="{02D0CEB8-1ED9-4067-99CC-2722BEF308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30" name="Shape 3" hidden="1">
          <a:extLst>
            <a:ext uri="{FF2B5EF4-FFF2-40B4-BE49-F238E27FC236}">
              <a16:creationId xmlns:a16="http://schemas.microsoft.com/office/drawing/2014/main" id="{B399E65F-0E23-4EF2-B0C5-4893F80B3C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31" name="Shape 3" hidden="1">
          <a:extLst>
            <a:ext uri="{FF2B5EF4-FFF2-40B4-BE49-F238E27FC236}">
              <a16:creationId xmlns:a16="http://schemas.microsoft.com/office/drawing/2014/main" id="{E57B4642-FC4B-44C3-B8E1-1D153DBC07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32" name="Shape 3" hidden="1">
          <a:extLst>
            <a:ext uri="{FF2B5EF4-FFF2-40B4-BE49-F238E27FC236}">
              <a16:creationId xmlns:a16="http://schemas.microsoft.com/office/drawing/2014/main" id="{A52A9D06-8145-47A3-8DF4-A0694878C4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33" name="Shape 3" hidden="1">
          <a:extLst>
            <a:ext uri="{FF2B5EF4-FFF2-40B4-BE49-F238E27FC236}">
              <a16:creationId xmlns:a16="http://schemas.microsoft.com/office/drawing/2014/main" id="{5B95197A-B064-4FC9-8975-22E1FF45EC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34" name="Shape 3" hidden="1">
          <a:extLst>
            <a:ext uri="{FF2B5EF4-FFF2-40B4-BE49-F238E27FC236}">
              <a16:creationId xmlns:a16="http://schemas.microsoft.com/office/drawing/2014/main" id="{CE2251F1-2C54-406E-9D4A-AEC127DC95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35" name="Shape 3" hidden="1">
          <a:extLst>
            <a:ext uri="{FF2B5EF4-FFF2-40B4-BE49-F238E27FC236}">
              <a16:creationId xmlns:a16="http://schemas.microsoft.com/office/drawing/2014/main" id="{F1C12A36-283F-4685-8265-E928268B2E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36" name="Shape 3" hidden="1">
          <a:extLst>
            <a:ext uri="{FF2B5EF4-FFF2-40B4-BE49-F238E27FC236}">
              <a16:creationId xmlns:a16="http://schemas.microsoft.com/office/drawing/2014/main" id="{D2D9CD44-3569-4B65-910F-5DD25468E2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37" name="Shape 3" hidden="1">
          <a:extLst>
            <a:ext uri="{FF2B5EF4-FFF2-40B4-BE49-F238E27FC236}">
              <a16:creationId xmlns:a16="http://schemas.microsoft.com/office/drawing/2014/main" id="{F4256092-3BAB-4A7F-8E17-6DBBC8F67C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38" name="Shape 3" hidden="1">
          <a:extLst>
            <a:ext uri="{FF2B5EF4-FFF2-40B4-BE49-F238E27FC236}">
              <a16:creationId xmlns:a16="http://schemas.microsoft.com/office/drawing/2014/main" id="{027F7CBC-55FE-44BE-A555-5ACA33B23F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39" name="Shape 3" hidden="1">
          <a:extLst>
            <a:ext uri="{FF2B5EF4-FFF2-40B4-BE49-F238E27FC236}">
              <a16:creationId xmlns:a16="http://schemas.microsoft.com/office/drawing/2014/main" id="{BAD5D465-D5A4-425E-913E-43EC075632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40" name="Shape 3" hidden="1">
          <a:extLst>
            <a:ext uri="{FF2B5EF4-FFF2-40B4-BE49-F238E27FC236}">
              <a16:creationId xmlns:a16="http://schemas.microsoft.com/office/drawing/2014/main" id="{DAB3E353-0EC1-4460-A5CD-EB2A23B1C6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41" name="Shape 3" hidden="1">
          <a:extLst>
            <a:ext uri="{FF2B5EF4-FFF2-40B4-BE49-F238E27FC236}">
              <a16:creationId xmlns:a16="http://schemas.microsoft.com/office/drawing/2014/main" id="{A8C3CC90-EF47-49AB-8505-91F48923D1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42" name="Shape 3" hidden="1">
          <a:extLst>
            <a:ext uri="{FF2B5EF4-FFF2-40B4-BE49-F238E27FC236}">
              <a16:creationId xmlns:a16="http://schemas.microsoft.com/office/drawing/2014/main" id="{36859E5C-904F-4C14-A294-F603588BCD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43" name="Shape 3" hidden="1">
          <a:extLst>
            <a:ext uri="{FF2B5EF4-FFF2-40B4-BE49-F238E27FC236}">
              <a16:creationId xmlns:a16="http://schemas.microsoft.com/office/drawing/2014/main" id="{254FF92D-2F8E-48F0-AB58-698AEF0ECB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44" name="Shape 3" hidden="1">
          <a:extLst>
            <a:ext uri="{FF2B5EF4-FFF2-40B4-BE49-F238E27FC236}">
              <a16:creationId xmlns:a16="http://schemas.microsoft.com/office/drawing/2014/main" id="{687B6327-498E-47EF-BD6D-4CC4A39CF1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45" name="Shape 3" hidden="1">
          <a:extLst>
            <a:ext uri="{FF2B5EF4-FFF2-40B4-BE49-F238E27FC236}">
              <a16:creationId xmlns:a16="http://schemas.microsoft.com/office/drawing/2014/main" id="{752A1998-2DDF-4AF1-B7FC-6F4519B20E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46" name="Shape 3" hidden="1">
          <a:extLst>
            <a:ext uri="{FF2B5EF4-FFF2-40B4-BE49-F238E27FC236}">
              <a16:creationId xmlns:a16="http://schemas.microsoft.com/office/drawing/2014/main" id="{8D9E632B-32A5-41EF-AC76-30F3391E0D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47" name="Shape 3" hidden="1">
          <a:extLst>
            <a:ext uri="{FF2B5EF4-FFF2-40B4-BE49-F238E27FC236}">
              <a16:creationId xmlns:a16="http://schemas.microsoft.com/office/drawing/2014/main" id="{4C291F9A-D9F6-4D29-B357-AB4B4EC790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48" name="Shape 3" hidden="1">
          <a:extLst>
            <a:ext uri="{FF2B5EF4-FFF2-40B4-BE49-F238E27FC236}">
              <a16:creationId xmlns:a16="http://schemas.microsoft.com/office/drawing/2014/main" id="{7D533EE9-F262-41D1-A97F-95BE443D6D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49" name="Shape 3" hidden="1">
          <a:extLst>
            <a:ext uri="{FF2B5EF4-FFF2-40B4-BE49-F238E27FC236}">
              <a16:creationId xmlns:a16="http://schemas.microsoft.com/office/drawing/2014/main" id="{AEF9A47D-9449-4DE1-B711-83079C536A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50" name="Shape 3" hidden="1">
          <a:extLst>
            <a:ext uri="{FF2B5EF4-FFF2-40B4-BE49-F238E27FC236}">
              <a16:creationId xmlns:a16="http://schemas.microsoft.com/office/drawing/2014/main" id="{F07A3BC7-F019-44C8-AF45-DE8E658077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51" name="Shape 3" hidden="1">
          <a:extLst>
            <a:ext uri="{FF2B5EF4-FFF2-40B4-BE49-F238E27FC236}">
              <a16:creationId xmlns:a16="http://schemas.microsoft.com/office/drawing/2014/main" id="{CE78C25A-E33C-4BEA-849D-58FCA03A08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52" name="Shape 3" hidden="1">
          <a:extLst>
            <a:ext uri="{FF2B5EF4-FFF2-40B4-BE49-F238E27FC236}">
              <a16:creationId xmlns:a16="http://schemas.microsoft.com/office/drawing/2014/main" id="{D7D6C0D1-8982-49FD-9DBE-CE7DBAAFD1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53" name="Shape 3" hidden="1">
          <a:extLst>
            <a:ext uri="{FF2B5EF4-FFF2-40B4-BE49-F238E27FC236}">
              <a16:creationId xmlns:a16="http://schemas.microsoft.com/office/drawing/2014/main" id="{041043C6-93C7-41D9-B996-1F5435D09C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54" name="Shape 3" hidden="1">
          <a:extLst>
            <a:ext uri="{FF2B5EF4-FFF2-40B4-BE49-F238E27FC236}">
              <a16:creationId xmlns:a16="http://schemas.microsoft.com/office/drawing/2014/main" id="{92D5E06E-5953-4493-A9F4-7BB15D8264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55" name="Shape 3" hidden="1">
          <a:extLst>
            <a:ext uri="{FF2B5EF4-FFF2-40B4-BE49-F238E27FC236}">
              <a16:creationId xmlns:a16="http://schemas.microsoft.com/office/drawing/2014/main" id="{E387CE31-1E14-4BF4-9C28-332EA72CD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56" name="Shape 3" hidden="1">
          <a:extLst>
            <a:ext uri="{FF2B5EF4-FFF2-40B4-BE49-F238E27FC236}">
              <a16:creationId xmlns:a16="http://schemas.microsoft.com/office/drawing/2014/main" id="{B32BBDAF-94E2-4C02-B6DD-37622FA471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57" name="Shape 3" hidden="1">
          <a:extLst>
            <a:ext uri="{FF2B5EF4-FFF2-40B4-BE49-F238E27FC236}">
              <a16:creationId xmlns:a16="http://schemas.microsoft.com/office/drawing/2014/main" id="{1EC3A54B-3052-4E49-BF7B-8568D728E4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58" name="Shape 3" hidden="1">
          <a:extLst>
            <a:ext uri="{FF2B5EF4-FFF2-40B4-BE49-F238E27FC236}">
              <a16:creationId xmlns:a16="http://schemas.microsoft.com/office/drawing/2014/main" id="{C0CCC1A8-759D-4777-AFB6-77F8102666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59" name="Shape 3" hidden="1">
          <a:extLst>
            <a:ext uri="{FF2B5EF4-FFF2-40B4-BE49-F238E27FC236}">
              <a16:creationId xmlns:a16="http://schemas.microsoft.com/office/drawing/2014/main" id="{AFAC10A1-E711-4B7A-B1B4-F65DCD3758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60" name="Shape 3" hidden="1">
          <a:extLst>
            <a:ext uri="{FF2B5EF4-FFF2-40B4-BE49-F238E27FC236}">
              <a16:creationId xmlns:a16="http://schemas.microsoft.com/office/drawing/2014/main" id="{0AEAC788-0A86-46E7-97F4-4D703B6574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61" name="Shape 3" hidden="1">
          <a:extLst>
            <a:ext uri="{FF2B5EF4-FFF2-40B4-BE49-F238E27FC236}">
              <a16:creationId xmlns:a16="http://schemas.microsoft.com/office/drawing/2014/main" id="{5C852DAB-0556-4221-92ED-9BD0BE5894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62" name="Shape 3" hidden="1">
          <a:extLst>
            <a:ext uri="{FF2B5EF4-FFF2-40B4-BE49-F238E27FC236}">
              <a16:creationId xmlns:a16="http://schemas.microsoft.com/office/drawing/2014/main" id="{E2864425-0E83-4AE9-8936-CA3B40355F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63" name="Shape 3" hidden="1">
          <a:extLst>
            <a:ext uri="{FF2B5EF4-FFF2-40B4-BE49-F238E27FC236}">
              <a16:creationId xmlns:a16="http://schemas.microsoft.com/office/drawing/2014/main" id="{465A8BB1-74D4-40DB-BB76-EC10935EE7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64" name="Shape 3" hidden="1">
          <a:extLst>
            <a:ext uri="{FF2B5EF4-FFF2-40B4-BE49-F238E27FC236}">
              <a16:creationId xmlns:a16="http://schemas.microsoft.com/office/drawing/2014/main" id="{01B0CAD8-0FDB-4AC1-B056-01BBEACAF6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65" name="Shape 3" hidden="1">
          <a:extLst>
            <a:ext uri="{FF2B5EF4-FFF2-40B4-BE49-F238E27FC236}">
              <a16:creationId xmlns:a16="http://schemas.microsoft.com/office/drawing/2014/main" id="{D5E2E409-A29F-45E6-B873-EA530483B6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66" name="Shape 3" hidden="1">
          <a:extLst>
            <a:ext uri="{FF2B5EF4-FFF2-40B4-BE49-F238E27FC236}">
              <a16:creationId xmlns:a16="http://schemas.microsoft.com/office/drawing/2014/main" id="{266DCF31-9F78-466A-A602-F7D2BF76B8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67" name="Shape 3" hidden="1">
          <a:extLst>
            <a:ext uri="{FF2B5EF4-FFF2-40B4-BE49-F238E27FC236}">
              <a16:creationId xmlns:a16="http://schemas.microsoft.com/office/drawing/2014/main" id="{6D2D103A-E8E2-4018-9420-4CCB3DB42A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68" name="Shape 3" hidden="1">
          <a:extLst>
            <a:ext uri="{FF2B5EF4-FFF2-40B4-BE49-F238E27FC236}">
              <a16:creationId xmlns:a16="http://schemas.microsoft.com/office/drawing/2014/main" id="{F2DB9CE9-EB77-4233-84B8-ED515E0CCA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69" name="Shape 3" hidden="1">
          <a:extLst>
            <a:ext uri="{FF2B5EF4-FFF2-40B4-BE49-F238E27FC236}">
              <a16:creationId xmlns:a16="http://schemas.microsoft.com/office/drawing/2014/main" id="{A0A79308-7BB6-48CE-A508-A8801BEEFD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70" name="Shape 3" hidden="1">
          <a:extLst>
            <a:ext uri="{FF2B5EF4-FFF2-40B4-BE49-F238E27FC236}">
              <a16:creationId xmlns:a16="http://schemas.microsoft.com/office/drawing/2014/main" id="{3592ADC0-CE98-49B0-B3A3-6032A08D33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71" name="Shape 3" hidden="1">
          <a:extLst>
            <a:ext uri="{FF2B5EF4-FFF2-40B4-BE49-F238E27FC236}">
              <a16:creationId xmlns:a16="http://schemas.microsoft.com/office/drawing/2014/main" id="{A8639DAB-5151-4280-A574-7FCBB6D3FA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72" name="Shape 3" hidden="1">
          <a:extLst>
            <a:ext uri="{FF2B5EF4-FFF2-40B4-BE49-F238E27FC236}">
              <a16:creationId xmlns:a16="http://schemas.microsoft.com/office/drawing/2014/main" id="{1FCF0FD5-E38D-47A7-8828-416F7CD94B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73" name="Shape 3" hidden="1">
          <a:extLst>
            <a:ext uri="{FF2B5EF4-FFF2-40B4-BE49-F238E27FC236}">
              <a16:creationId xmlns:a16="http://schemas.microsoft.com/office/drawing/2014/main" id="{B01C43E4-1FFE-4F5A-9EA1-666C092657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74" name="Shape 3" hidden="1">
          <a:extLst>
            <a:ext uri="{FF2B5EF4-FFF2-40B4-BE49-F238E27FC236}">
              <a16:creationId xmlns:a16="http://schemas.microsoft.com/office/drawing/2014/main" id="{53597B4F-E7D4-4E45-8FEB-CD60D4CEC8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75" name="Shape 3" hidden="1">
          <a:extLst>
            <a:ext uri="{FF2B5EF4-FFF2-40B4-BE49-F238E27FC236}">
              <a16:creationId xmlns:a16="http://schemas.microsoft.com/office/drawing/2014/main" id="{56C66413-5D1A-40E9-83F3-1DE456F5C9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76" name="Shape 3" hidden="1">
          <a:extLst>
            <a:ext uri="{FF2B5EF4-FFF2-40B4-BE49-F238E27FC236}">
              <a16:creationId xmlns:a16="http://schemas.microsoft.com/office/drawing/2014/main" id="{64186C96-6C8A-4698-B5B1-FBDE4D0286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77" name="Shape 3" hidden="1">
          <a:extLst>
            <a:ext uri="{FF2B5EF4-FFF2-40B4-BE49-F238E27FC236}">
              <a16:creationId xmlns:a16="http://schemas.microsoft.com/office/drawing/2014/main" id="{10181550-647F-425C-A8DC-490A9BC090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78" name="Shape 3" hidden="1">
          <a:extLst>
            <a:ext uri="{FF2B5EF4-FFF2-40B4-BE49-F238E27FC236}">
              <a16:creationId xmlns:a16="http://schemas.microsoft.com/office/drawing/2014/main" id="{9AB44629-81A2-4ED8-B73B-01A7EBF08F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79" name="Shape 3" hidden="1">
          <a:extLst>
            <a:ext uri="{FF2B5EF4-FFF2-40B4-BE49-F238E27FC236}">
              <a16:creationId xmlns:a16="http://schemas.microsoft.com/office/drawing/2014/main" id="{7F9F53DC-11A0-4925-B133-8614DC012A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80" name="Shape 3" hidden="1">
          <a:extLst>
            <a:ext uri="{FF2B5EF4-FFF2-40B4-BE49-F238E27FC236}">
              <a16:creationId xmlns:a16="http://schemas.microsoft.com/office/drawing/2014/main" id="{D8354CAF-CF46-474F-A573-3366A5864A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81" name="Shape 3" hidden="1">
          <a:extLst>
            <a:ext uri="{FF2B5EF4-FFF2-40B4-BE49-F238E27FC236}">
              <a16:creationId xmlns:a16="http://schemas.microsoft.com/office/drawing/2014/main" id="{BF61B2C5-8DDB-4628-8C02-E69045892C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82" name="Shape 3" hidden="1">
          <a:extLst>
            <a:ext uri="{FF2B5EF4-FFF2-40B4-BE49-F238E27FC236}">
              <a16:creationId xmlns:a16="http://schemas.microsoft.com/office/drawing/2014/main" id="{D9DAA2BE-4AE0-45CA-A532-461D40E022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83" name="Shape 3" hidden="1">
          <a:extLst>
            <a:ext uri="{FF2B5EF4-FFF2-40B4-BE49-F238E27FC236}">
              <a16:creationId xmlns:a16="http://schemas.microsoft.com/office/drawing/2014/main" id="{4CF46CA3-561C-4C35-822C-ED430E6627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84" name="Shape 3" hidden="1">
          <a:extLst>
            <a:ext uri="{FF2B5EF4-FFF2-40B4-BE49-F238E27FC236}">
              <a16:creationId xmlns:a16="http://schemas.microsoft.com/office/drawing/2014/main" id="{12258218-ECFB-4CAF-9B98-97D73CFAF1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85" name="Shape 3" hidden="1">
          <a:extLst>
            <a:ext uri="{FF2B5EF4-FFF2-40B4-BE49-F238E27FC236}">
              <a16:creationId xmlns:a16="http://schemas.microsoft.com/office/drawing/2014/main" id="{2019C8F9-4A77-4400-A42D-0BA4703AC4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86" name="Shape 3" hidden="1">
          <a:extLst>
            <a:ext uri="{FF2B5EF4-FFF2-40B4-BE49-F238E27FC236}">
              <a16:creationId xmlns:a16="http://schemas.microsoft.com/office/drawing/2014/main" id="{1BEC48E8-D019-4195-995C-28FBC9A8EB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87" name="Shape 3" hidden="1">
          <a:extLst>
            <a:ext uri="{FF2B5EF4-FFF2-40B4-BE49-F238E27FC236}">
              <a16:creationId xmlns:a16="http://schemas.microsoft.com/office/drawing/2014/main" id="{22D84D1C-2130-4ACF-88F6-047045C378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88" name="Shape 3" hidden="1">
          <a:extLst>
            <a:ext uri="{FF2B5EF4-FFF2-40B4-BE49-F238E27FC236}">
              <a16:creationId xmlns:a16="http://schemas.microsoft.com/office/drawing/2014/main" id="{B1266F62-7BF6-45AE-842F-134CDEA43E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89" name="Shape 3" hidden="1">
          <a:extLst>
            <a:ext uri="{FF2B5EF4-FFF2-40B4-BE49-F238E27FC236}">
              <a16:creationId xmlns:a16="http://schemas.microsoft.com/office/drawing/2014/main" id="{EF170DFF-2A6F-4F3F-A685-826B9833D2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90" name="Shape 3" hidden="1">
          <a:extLst>
            <a:ext uri="{FF2B5EF4-FFF2-40B4-BE49-F238E27FC236}">
              <a16:creationId xmlns:a16="http://schemas.microsoft.com/office/drawing/2014/main" id="{2D98EE9F-7A46-406D-9BC9-9C8CFC1A48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91" name="Shape 3" hidden="1">
          <a:extLst>
            <a:ext uri="{FF2B5EF4-FFF2-40B4-BE49-F238E27FC236}">
              <a16:creationId xmlns:a16="http://schemas.microsoft.com/office/drawing/2014/main" id="{0694172E-B58C-4E45-A81B-259D9C0D0D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92" name="Shape 3" hidden="1">
          <a:extLst>
            <a:ext uri="{FF2B5EF4-FFF2-40B4-BE49-F238E27FC236}">
              <a16:creationId xmlns:a16="http://schemas.microsoft.com/office/drawing/2014/main" id="{75F20F0A-72AE-475F-AD4F-8F2A06F814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93" name="Shape 3" hidden="1">
          <a:extLst>
            <a:ext uri="{FF2B5EF4-FFF2-40B4-BE49-F238E27FC236}">
              <a16:creationId xmlns:a16="http://schemas.microsoft.com/office/drawing/2014/main" id="{4BBD0AE6-B775-4B4D-A04B-D10992E8A8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94" name="Shape 3" hidden="1">
          <a:extLst>
            <a:ext uri="{FF2B5EF4-FFF2-40B4-BE49-F238E27FC236}">
              <a16:creationId xmlns:a16="http://schemas.microsoft.com/office/drawing/2014/main" id="{6D1DBD03-E8CC-455F-B11F-3C0DD68ECA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95" name="Shape 3" hidden="1">
          <a:extLst>
            <a:ext uri="{FF2B5EF4-FFF2-40B4-BE49-F238E27FC236}">
              <a16:creationId xmlns:a16="http://schemas.microsoft.com/office/drawing/2014/main" id="{8C3287DF-A8BE-410A-9E3A-8E29B16AC3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96" name="Shape 3" hidden="1">
          <a:extLst>
            <a:ext uri="{FF2B5EF4-FFF2-40B4-BE49-F238E27FC236}">
              <a16:creationId xmlns:a16="http://schemas.microsoft.com/office/drawing/2014/main" id="{7C4CD4FA-87C1-4ACE-87E6-6CAC0D5CC7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97" name="Shape 3" hidden="1">
          <a:extLst>
            <a:ext uri="{FF2B5EF4-FFF2-40B4-BE49-F238E27FC236}">
              <a16:creationId xmlns:a16="http://schemas.microsoft.com/office/drawing/2014/main" id="{79316CB7-2362-41B7-AF72-025399ED70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98" name="Shape 3" hidden="1">
          <a:extLst>
            <a:ext uri="{FF2B5EF4-FFF2-40B4-BE49-F238E27FC236}">
              <a16:creationId xmlns:a16="http://schemas.microsoft.com/office/drawing/2014/main" id="{36F37102-14EC-43C9-9D30-3F210BAD2E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99" name="Shape 3" hidden="1">
          <a:extLst>
            <a:ext uri="{FF2B5EF4-FFF2-40B4-BE49-F238E27FC236}">
              <a16:creationId xmlns:a16="http://schemas.microsoft.com/office/drawing/2014/main" id="{C7058CBF-BB78-4C79-A438-16576DA53F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00" name="Shape 3" hidden="1">
          <a:extLst>
            <a:ext uri="{FF2B5EF4-FFF2-40B4-BE49-F238E27FC236}">
              <a16:creationId xmlns:a16="http://schemas.microsoft.com/office/drawing/2014/main" id="{19EB4931-CB44-4B21-AAD4-A1D902CD1C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01" name="Shape 3" hidden="1">
          <a:extLst>
            <a:ext uri="{FF2B5EF4-FFF2-40B4-BE49-F238E27FC236}">
              <a16:creationId xmlns:a16="http://schemas.microsoft.com/office/drawing/2014/main" id="{F2433C23-8ECD-4CAE-9377-FCB71D1703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02" name="Shape 3" hidden="1">
          <a:extLst>
            <a:ext uri="{FF2B5EF4-FFF2-40B4-BE49-F238E27FC236}">
              <a16:creationId xmlns:a16="http://schemas.microsoft.com/office/drawing/2014/main" id="{9348BC95-B598-4850-8127-3A1D5FFC5A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03" name="Shape 3" hidden="1">
          <a:extLst>
            <a:ext uri="{FF2B5EF4-FFF2-40B4-BE49-F238E27FC236}">
              <a16:creationId xmlns:a16="http://schemas.microsoft.com/office/drawing/2014/main" id="{5C573BCA-D591-4A48-B95F-8D71B226E9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04" name="Shape 3" hidden="1">
          <a:extLst>
            <a:ext uri="{FF2B5EF4-FFF2-40B4-BE49-F238E27FC236}">
              <a16:creationId xmlns:a16="http://schemas.microsoft.com/office/drawing/2014/main" id="{3399F29D-F7FE-47AF-8409-445F6B797F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05" name="Shape 3" hidden="1">
          <a:extLst>
            <a:ext uri="{FF2B5EF4-FFF2-40B4-BE49-F238E27FC236}">
              <a16:creationId xmlns:a16="http://schemas.microsoft.com/office/drawing/2014/main" id="{B98DEF07-A384-49F7-A4F9-038F42D07B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06" name="Shape 3" hidden="1">
          <a:extLst>
            <a:ext uri="{FF2B5EF4-FFF2-40B4-BE49-F238E27FC236}">
              <a16:creationId xmlns:a16="http://schemas.microsoft.com/office/drawing/2014/main" id="{222DCFE6-446D-4EC3-861B-CA1ADC7056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07" name="Shape 3" hidden="1">
          <a:extLst>
            <a:ext uri="{FF2B5EF4-FFF2-40B4-BE49-F238E27FC236}">
              <a16:creationId xmlns:a16="http://schemas.microsoft.com/office/drawing/2014/main" id="{1A2293B5-AD05-43CC-A408-BEC612E1E6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08" name="Shape 3" hidden="1">
          <a:extLst>
            <a:ext uri="{FF2B5EF4-FFF2-40B4-BE49-F238E27FC236}">
              <a16:creationId xmlns:a16="http://schemas.microsoft.com/office/drawing/2014/main" id="{55723F9B-3DDE-4FF6-9401-A09A529757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09" name="Shape 3" hidden="1">
          <a:extLst>
            <a:ext uri="{FF2B5EF4-FFF2-40B4-BE49-F238E27FC236}">
              <a16:creationId xmlns:a16="http://schemas.microsoft.com/office/drawing/2014/main" id="{F4306911-CD35-41EF-881E-239DBA0611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10" name="Shape 3" hidden="1">
          <a:extLst>
            <a:ext uri="{FF2B5EF4-FFF2-40B4-BE49-F238E27FC236}">
              <a16:creationId xmlns:a16="http://schemas.microsoft.com/office/drawing/2014/main" id="{E4CBB641-D0C7-4A84-8630-5BB412B839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11" name="Shape 3" hidden="1">
          <a:extLst>
            <a:ext uri="{FF2B5EF4-FFF2-40B4-BE49-F238E27FC236}">
              <a16:creationId xmlns:a16="http://schemas.microsoft.com/office/drawing/2014/main" id="{C2DD73C7-1337-43B5-BF7E-D47C69CAC0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12" name="Shape 3" hidden="1">
          <a:extLst>
            <a:ext uri="{FF2B5EF4-FFF2-40B4-BE49-F238E27FC236}">
              <a16:creationId xmlns:a16="http://schemas.microsoft.com/office/drawing/2014/main" id="{C1D0507F-9C0F-491C-B712-9C63B1CF4C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13" name="Shape 3" hidden="1">
          <a:extLst>
            <a:ext uri="{FF2B5EF4-FFF2-40B4-BE49-F238E27FC236}">
              <a16:creationId xmlns:a16="http://schemas.microsoft.com/office/drawing/2014/main" id="{998C3D07-2451-482B-9F16-B2E2665A4A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14" name="Shape 3" hidden="1">
          <a:extLst>
            <a:ext uri="{FF2B5EF4-FFF2-40B4-BE49-F238E27FC236}">
              <a16:creationId xmlns:a16="http://schemas.microsoft.com/office/drawing/2014/main" id="{A13530A4-83E5-429D-9056-04C7EF4076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15" name="Shape 3" hidden="1">
          <a:extLst>
            <a:ext uri="{FF2B5EF4-FFF2-40B4-BE49-F238E27FC236}">
              <a16:creationId xmlns:a16="http://schemas.microsoft.com/office/drawing/2014/main" id="{18906EDA-4767-495F-8790-11310AD23C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16" name="Shape 3" hidden="1">
          <a:extLst>
            <a:ext uri="{FF2B5EF4-FFF2-40B4-BE49-F238E27FC236}">
              <a16:creationId xmlns:a16="http://schemas.microsoft.com/office/drawing/2014/main" id="{2ECAF007-8815-4788-9431-AB3262248F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17" name="Shape 3" hidden="1">
          <a:extLst>
            <a:ext uri="{FF2B5EF4-FFF2-40B4-BE49-F238E27FC236}">
              <a16:creationId xmlns:a16="http://schemas.microsoft.com/office/drawing/2014/main" id="{AEF55AEA-36EB-472C-A9FD-E8E9118369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18" name="Shape 3" hidden="1">
          <a:extLst>
            <a:ext uri="{FF2B5EF4-FFF2-40B4-BE49-F238E27FC236}">
              <a16:creationId xmlns:a16="http://schemas.microsoft.com/office/drawing/2014/main" id="{D7BA7DE1-3EA3-43D9-904A-3035108719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19" name="Shape 3" hidden="1">
          <a:extLst>
            <a:ext uri="{FF2B5EF4-FFF2-40B4-BE49-F238E27FC236}">
              <a16:creationId xmlns:a16="http://schemas.microsoft.com/office/drawing/2014/main" id="{68A64EC0-3DB8-4062-A55E-1D45E8FF8E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20" name="Shape 3" hidden="1">
          <a:extLst>
            <a:ext uri="{FF2B5EF4-FFF2-40B4-BE49-F238E27FC236}">
              <a16:creationId xmlns:a16="http://schemas.microsoft.com/office/drawing/2014/main" id="{5C4878CF-A961-4ACE-9DB8-288F25F970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21" name="Shape 3" hidden="1">
          <a:extLst>
            <a:ext uri="{FF2B5EF4-FFF2-40B4-BE49-F238E27FC236}">
              <a16:creationId xmlns:a16="http://schemas.microsoft.com/office/drawing/2014/main" id="{DFC398F0-0E61-48A9-8480-A700023718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22" name="Shape 3" hidden="1">
          <a:extLst>
            <a:ext uri="{FF2B5EF4-FFF2-40B4-BE49-F238E27FC236}">
              <a16:creationId xmlns:a16="http://schemas.microsoft.com/office/drawing/2014/main" id="{50D61EE4-08A8-4D76-A4A7-51D24F9ECE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23" name="Shape 3" hidden="1">
          <a:extLst>
            <a:ext uri="{FF2B5EF4-FFF2-40B4-BE49-F238E27FC236}">
              <a16:creationId xmlns:a16="http://schemas.microsoft.com/office/drawing/2014/main" id="{D952643B-0CC8-44A0-85AF-D2B5B69AC4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24" name="Shape 3" hidden="1">
          <a:extLst>
            <a:ext uri="{FF2B5EF4-FFF2-40B4-BE49-F238E27FC236}">
              <a16:creationId xmlns:a16="http://schemas.microsoft.com/office/drawing/2014/main" id="{09A23C90-5DF2-4DF7-8637-9C9EB409C9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25" name="Shape 3" hidden="1">
          <a:extLst>
            <a:ext uri="{FF2B5EF4-FFF2-40B4-BE49-F238E27FC236}">
              <a16:creationId xmlns:a16="http://schemas.microsoft.com/office/drawing/2014/main" id="{46CD6315-7151-4E4C-A60E-3B975066DB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26" name="Shape 3" hidden="1">
          <a:extLst>
            <a:ext uri="{FF2B5EF4-FFF2-40B4-BE49-F238E27FC236}">
              <a16:creationId xmlns:a16="http://schemas.microsoft.com/office/drawing/2014/main" id="{E7CBCB71-72BA-4CE4-A4C2-4CD783970B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27" name="Shape 3" hidden="1">
          <a:extLst>
            <a:ext uri="{FF2B5EF4-FFF2-40B4-BE49-F238E27FC236}">
              <a16:creationId xmlns:a16="http://schemas.microsoft.com/office/drawing/2014/main" id="{9F0BCDB8-0448-49CC-B160-8C8971B5E8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28" name="Shape 3" hidden="1">
          <a:extLst>
            <a:ext uri="{FF2B5EF4-FFF2-40B4-BE49-F238E27FC236}">
              <a16:creationId xmlns:a16="http://schemas.microsoft.com/office/drawing/2014/main" id="{C80B21AE-291D-42D3-9CE5-C39BCDD2A9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29" name="Shape 3" hidden="1">
          <a:extLst>
            <a:ext uri="{FF2B5EF4-FFF2-40B4-BE49-F238E27FC236}">
              <a16:creationId xmlns:a16="http://schemas.microsoft.com/office/drawing/2014/main" id="{C4897F6B-A7EF-4085-BDEA-1F5B5E2A04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30" name="Shape 3" hidden="1">
          <a:extLst>
            <a:ext uri="{FF2B5EF4-FFF2-40B4-BE49-F238E27FC236}">
              <a16:creationId xmlns:a16="http://schemas.microsoft.com/office/drawing/2014/main" id="{D7FEED46-6A09-4380-9613-772DB86153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31" name="Shape 3" hidden="1">
          <a:extLst>
            <a:ext uri="{FF2B5EF4-FFF2-40B4-BE49-F238E27FC236}">
              <a16:creationId xmlns:a16="http://schemas.microsoft.com/office/drawing/2014/main" id="{92714CC6-1152-46C0-A4FC-2FE543A4EC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32" name="Shape 3" hidden="1">
          <a:extLst>
            <a:ext uri="{FF2B5EF4-FFF2-40B4-BE49-F238E27FC236}">
              <a16:creationId xmlns:a16="http://schemas.microsoft.com/office/drawing/2014/main" id="{A89B4A56-5AA0-4DA4-843D-18FF732413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33" name="Shape 3" hidden="1">
          <a:extLst>
            <a:ext uri="{FF2B5EF4-FFF2-40B4-BE49-F238E27FC236}">
              <a16:creationId xmlns:a16="http://schemas.microsoft.com/office/drawing/2014/main" id="{DF4A49CD-70DD-460E-A66D-FDB127F429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34" name="Shape 3" hidden="1">
          <a:extLst>
            <a:ext uri="{FF2B5EF4-FFF2-40B4-BE49-F238E27FC236}">
              <a16:creationId xmlns:a16="http://schemas.microsoft.com/office/drawing/2014/main" id="{202D5347-5ECF-43E9-AAAB-E08213ED99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35" name="Shape 3" hidden="1">
          <a:extLst>
            <a:ext uri="{FF2B5EF4-FFF2-40B4-BE49-F238E27FC236}">
              <a16:creationId xmlns:a16="http://schemas.microsoft.com/office/drawing/2014/main" id="{2427C263-171F-40C8-A0FD-C9474EE77E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36" name="Shape 3" hidden="1">
          <a:extLst>
            <a:ext uri="{FF2B5EF4-FFF2-40B4-BE49-F238E27FC236}">
              <a16:creationId xmlns:a16="http://schemas.microsoft.com/office/drawing/2014/main" id="{A482573F-5601-4B4B-ACA2-DAE8025C8F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37" name="Shape 3" hidden="1">
          <a:extLst>
            <a:ext uri="{FF2B5EF4-FFF2-40B4-BE49-F238E27FC236}">
              <a16:creationId xmlns:a16="http://schemas.microsoft.com/office/drawing/2014/main" id="{9F34EC8A-EEE6-4587-B52B-3E7BA6852B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38" name="Shape 3" hidden="1">
          <a:extLst>
            <a:ext uri="{FF2B5EF4-FFF2-40B4-BE49-F238E27FC236}">
              <a16:creationId xmlns:a16="http://schemas.microsoft.com/office/drawing/2014/main" id="{498C359C-43C3-40D7-BFA1-8701320084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39" name="Shape 3" hidden="1">
          <a:extLst>
            <a:ext uri="{FF2B5EF4-FFF2-40B4-BE49-F238E27FC236}">
              <a16:creationId xmlns:a16="http://schemas.microsoft.com/office/drawing/2014/main" id="{17803454-C62E-4F29-8986-FFDD3A2395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40" name="Shape 3" hidden="1">
          <a:extLst>
            <a:ext uri="{FF2B5EF4-FFF2-40B4-BE49-F238E27FC236}">
              <a16:creationId xmlns:a16="http://schemas.microsoft.com/office/drawing/2014/main" id="{7FA3BEF5-62F0-494E-9CD0-8523190F07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41" name="Shape 3" hidden="1">
          <a:extLst>
            <a:ext uri="{FF2B5EF4-FFF2-40B4-BE49-F238E27FC236}">
              <a16:creationId xmlns:a16="http://schemas.microsoft.com/office/drawing/2014/main" id="{2A9E8FF3-D291-4057-ABD4-2B57211B1D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42" name="Shape 3" hidden="1">
          <a:extLst>
            <a:ext uri="{FF2B5EF4-FFF2-40B4-BE49-F238E27FC236}">
              <a16:creationId xmlns:a16="http://schemas.microsoft.com/office/drawing/2014/main" id="{80173A89-143D-48B7-A6A9-B1E0D98572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43" name="Shape 3" hidden="1">
          <a:extLst>
            <a:ext uri="{FF2B5EF4-FFF2-40B4-BE49-F238E27FC236}">
              <a16:creationId xmlns:a16="http://schemas.microsoft.com/office/drawing/2014/main" id="{88B6BAB8-CEAD-45B8-8B0D-4D5ADF6165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44" name="Shape 3" hidden="1">
          <a:extLst>
            <a:ext uri="{FF2B5EF4-FFF2-40B4-BE49-F238E27FC236}">
              <a16:creationId xmlns:a16="http://schemas.microsoft.com/office/drawing/2014/main" id="{2B94B835-6C69-4631-91DA-86BFFEDE54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45" name="Shape 3" hidden="1">
          <a:extLst>
            <a:ext uri="{FF2B5EF4-FFF2-40B4-BE49-F238E27FC236}">
              <a16:creationId xmlns:a16="http://schemas.microsoft.com/office/drawing/2014/main" id="{60FE72E3-33F6-419F-9390-CBD603DBD1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46" name="Shape 3" hidden="1">
          <a:extLst>
            <a:ext uri="{FF2B5EF4-FFF2-40B4-BE49-F238E27FC236}">
              <a16:creationId xmlns:a16="http://schemas.microsoft.com/office/drawing/2014/main" id="{B70F8C18-C399-4DDB-B7C9-E88C483BCC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47" name="Shape 3" hidden="1">
          <a:extLst>
            <a:ext uri="{FF2B5EF4-FFF2-40B4-BE49-F238E27FC236}">
              <a16:creationId xmlns:a16="http://schemas.microsoft.com/office/drawing/2014/main" id="{339531FF-7FA8-40CD-8694-275882504E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48" name="Shape 3" hidden="1">
          <a:extLst>
            <a:ext uri="{FF2B5EF4-FFF2-40B4-BE49-F238E27FC236}">
              <a16:creationId xmlns:a16="http://schemas.microsoft.com/office/drawing/2014/main" id="{5F30B2C8-342E-4E82-BBAA-51DCAB3A6B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49" name="Shape 3" hidden="1">
          <a:extLst>
            <a:ext uri="{FF2B5EF4-FFF2-40B4-BE49-F238E27FC236}">
              <a16:creationId xmlns:a16="http://schemas.microsoft.com/office/drawing/2014/main" id="{F5CA366B-30A7-477E-9265-5C90F8251E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50" name="Shape 3" hidden="1">
          <a:extLst>
            <a:ext uri="{FF2B5EF4-FFF2-40B4-BE49-F238E27FC236}">
              <a16:creationId xmlns:a16="http://schemas.microsoft.com/office/drawing/2014/main" id="{A47F4D15-6151-4EB7-8CA1-F9CB04CA85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51" name="Shape 3" hidden="1">
          <a:extLst>
            <a:ext uri="{FF2B5EF4-FFF2-40B4-BE49-F238E27FC236}">
              <a16:creationId xmlns:a16="http://schemas.microsoft.com/office/drawing/2014/main" id="{1D229144-2562-44CE-AC56-F5DE1854A4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52" name="Shape 3" hidden="1">
          <a:extLst>
            <a:ext uri="{FF2B5EF4-FFF2-40B4-BE49-F238E27FC236}">
              <a16:creationId xmlns:a16="http://schemas.microsoft.com/office/drawing/2014/main" id="{E643E703-D229-4BE4-80A7-9870530879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53" name="Shape 3" hidden="1">
          <a:extLst>
            <a:ext uri="{FF2B5EF4-FFF2-40B4-BE49-F238E27FC236}">
              <a16:creationId xmlns:a16="http://schemas.microsoft.com/office/drawing/2014/main" id="{84E6850B-038F-4DB8-A9D2-4CE559645A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54" name="Shape 3" hidden="1">
          <a:extLst>
            <a:ext uri="{FF2B5EF4-FFF2-40B4-BE49-F238E27FC236}">
              <a16:creationId xmlns:a16="http://schemas.microsoft.com/office/drawing/2014/main" id="{D1D51B71-520D-4630-9609-FDDE3D142D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55" name="Shape 3" hidden="1">
          <a:extLst>
            <a:ext uri="{FF2B5EF4-FFF2-40B4-BE49-F238E27FC236}">
              <a16:creationId xmlns:a16="http://schemas.microsoft.com/office/drawing/2014/main" id="{43DFB28E-5DD0-458C-A6F7-2EBA79404D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56" name="Shape 3" hidden="1">
          <a:extLst>
            <a:ext uri="{FF2B5EF4-FFF2-40B4-BE49-F238E27FC236}">
              <a16:creationId xmlns:a16="http://schemas.microsoft.com/office/drawing/2014/main" id="{40BEE67D-159C-4EEF-94E7-9822243B2E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57" name="Shape 3" hidden="1">
          <a:extLst>
            <a:ext uri="{FF2B5EF4-FFF2-40B4-BE49-F238E27FC236}">
              <a16:creationId xmlns:a16="http://schemas.microsoft.com/office/drawing/2014/main" id="{2FFF29B1-FE0D-4991-BCAC-6AF54B3D09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58" name="Shape 3" hidden="1">
          <a:extLst>
            <a:ext uri="{FF2B5EF4-FFF2-40B4-BE49-F238E27FC236}">
              <a16:creationId xmlns:a16="http://schemas.microsoft.com/office/drawing/2014/main" id="{C63A9ABD-C6F7-4E3E-88AB-D88B1C380B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59" name="Shape 3" hidden="1">
          <a:extLst>
            <a:ext uri="{FF2B5EF4-FFF2-40B4-BE49-F238E27FC236}">
              <a16:creationId xmlns:a16="http://schemas.microsoft.com/office/drawing/2014/main" id="{305DA11F-576F-4E5C-A43F-6607CC3470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60" name="Shape 3" hidden="1">
          <a:extLst>
            <a:ext uri="{FF2B5EF4-FFF2-40B4-BE49-F238E27FC236}">
              <a16:creationId xmlns:a16="http://schemas.microsoft.com/office/drawing/2014/main" id="{DCAA418C-A008-4501-876D-97A78938FA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61" name="Shape 3" hidden="1">
          <a:extLst>
            <a:ext uri="{FF2B5EF4-FFF2-40B4-BE49-F238E27FC236}">
              <a16:creationId xmlns:a16="http://schemas.microsoft.com/office/drawing/2014/main" id="{66CAFA57-6CCF-4165-A949-98F78D0589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62" name="Shape 3" hidden="1">
          <a:extLst>
            <a:ext uri="{FF2B5EF4-FFF2-40B4-BE49-F238E27FC236}">
              <a16:creationId xmlns:a16="http://schemas.microsoft.com/office/drawing/2014/main" id="{3D55226E-8462-4B08-9074-420F8354BD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63" name="Shape 3" hidden="1">
          <a:extLst>
            <a:ext uri="{FF2B5EF4-FFF2-40B4-BE49-F238E27FC236}">
              <a16:creationId xmlns:a16="http://schemas.microsoft.com/office/drawing/2014/main" id="{833CFBC3-D2D1-4A0F-BF5D-589CBDFEB6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64" name="Shape 3" hidden="1">
          <a:extLst>
            <a:ext uri="{FF2B5EF4-FFF2-40B4-BE49-F238E27FC236}">
              <a16:creationId xmlns:a16="http://schemas.microsoft.com/office/drawing/2014/main" id="{74C56880-4FE1-42CE-8F2A-0B3BA7B9FA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65" name="Shape 3" hidden="1">
          <a:extLst>
            <a:ext uri="{FF2B5EF4-FFF2-40B4-BE49-F238E27FC236}">
              <a16:creationId xmlns:a16="http://schemas.microsoft.com/office/drawing/2014/main" id="{9F0DA2A2-9C17-48E2-B8C5-56770E8CD2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66" name="Shape 3" hidden="1">
          <a:extLst>
            <a:ext uri="{FF2B5EF4-FFF2-40B4-BE49-F238E27FC236}">
              <a16:creationId xmlns:a16="http://schemas.microsoft.com/office/drawing/2014/main" id="{A956DD0D-4DF9-4D74-8606-6BA66A91CD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67" name="Shape 3" hidden="1">
          <a:extLst>
            <a:ext uri="{FF2B5EF4-FFF2-40B4-BE49-F238E27FC236}">
              <a16:creationId xmlns:a16="http://schemas.microsoft.com/office/drawing/2014/main" id="{E21536F3-F098-450B-8212-07FEF03998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68" name="Shape 3" hidden="1">
          <a:extLst>
            <a:ext uri="{FF2B5EF4-FFF2-40B4-BE49-F238E27FC236}">
              <a16:creationId xmlns:a16="http://schemas.microsoft.com/office/drawing/2014/main" id="{7980850F-0F22-4AF1-9BFB-DF53AB0401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69" name="Shape 3" hidden="1">
          <a:extLst>
            <a:ext uri="{FF2B5EF4-FFF2-40B4-BE49-F238E27FC236}">
              <a16:creationId xmlns:a16="http://schemas.microsoft.com/office/drawing/2014/main" id="{9919167A-8143-4988-B035-C61C859D39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70" name="Shape 3" hidden="1">
          <a:extLst>
            <a:ext uri="{FF2B5EF4-FFF2-40B4-BE49-F238E27FC236}">
              <a16:creationId xmlns:a16="http://schemas.microsoft.com/office/drawing/2014/main" id="{277F49F2-E537-41B1-A804-942F3E8423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71" name="Shape 3" hidden="1">
          <a:extLst>
            <a:ext uri="{FF2B5EF4-FFF2-40B4-BE49-F238E27FC236}">
              <a16:creationId xmlns:a16="http://schemas.microsoft.com/office/drawing/2014/main" id="{2BBEFFFA-3EEF-4B99-B52B-537B716A19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72" name="Shape 3" hidden="1">
          <a:extLst>
            <a:ext uri="{FF2B5EF4-FFF2-40B4-BE49-F238E27FC236}">
              <a16:creationId xmlns:a16="http://schemas.microsoft.com/office/drawing/2014/main" id="{9FB09441-3EA8-4B7E-928C-DD6B5CA307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73" name="Shape 3" hidden="1">
          <a:extLst>
            <a:ext uri="{FF2B5EF4-FFF2-40B4-BE49-F238E27FC236}">
              <a16:creationId xmlns:a16="http://schemas.microsoft.com/office/drawing/2014/main" id="{EEBB47C3-55BF-411B-901E-05E4BFA770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74" name="Shape 3" hidden="1">
          <a:extLst>
            <a:ext uri="{FF2B5EF4-FFF2-40B4-BE49-F238E27FC236}">
              <a16:creationId xmlns:a16="http://schemas.microsoft.com/office/drawing/2014/main" id="{AF81CE1C-42CD-4C15-BBE2-BC0290E52A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75" name="Shape 3" hidden="1">
          <a:extLst>
            <a:ext uri="{FF2B5EF4-FFF2-40B4-BE49-F238E27FC236}">
              <a16:creationId xmlns:a16="http://schemas.microsoft.com/office/drawing/2014/main" id="{2F781AFA-38AE-4269-9F3F-FEF50A3C93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76" name="Shape 3" hidden="1">
          <a:extLst>
            <a:ext uri="{FF2B5EF4-FFF2-40B4-BE49-F238E27FC236}">
              <a16:creationId xmlns:a16="http://schemas.microsoft.com/office/drawing/2014/main" id="{164F3F3B-117A-41E5-B732-8133D1D72E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77" name="Shape 3" hidden="1">
          <a:extLst>
            <a:ext uri="{FF2B5EF4-FFF2-40B4-BE49-F238E27FC236}">
              <a16:creationId xmlns:a16="http://schemas.microsoft.com/office/drawing/2014/main" id="{F53558EE-2EED-4675-BE57-04F863337E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78" name="Shape 3" hidden="1">
          <a:extLst>
            <a:ext uri="{FF2B5EF4-FFF2-40B4-BE49-F238E27FC236}">
              <a16:creationId xmlns:a16="http://schemas.microsoft.com/office/drawing/2014/main" id="{653B23EC-9755-4C0F-BA3C-FCCCCE5161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79" name="Shape 3" hidden="1">
          <a:extLst>
            <a:ext uri="{FF2B5EF4-FFF2-40B4-BE49-F238E27FC236}">
              <a16:creationId xmlns:a16="http://schemas.microsoft.com/office/drawing/2014/main" id="{F53C6FE4-570C-43C8-9930-EE88633C3F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80" name="Shape 3" hidden="1">
          <a:extLst>
            <a:ext uri="{FF2B5EF4-FFF2-40B4-BE49-F238E27FC236}">
              <a16:creationId xmlns:a16="http://schemas.microsoft.com/office/drawing/2014/main" id="{6BB02790-AB82-4FCC-8001-C266CE33F6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81" name="Shape 3" hidden="1">
          <a:extLst>
            <a:ext uri="{FF2B5EF4-FFF2-40B4-BE49-F238E27FC236}">
              <a16:creationId xmlns:a16="http://schemas.microsoft.com/office/drawing/2014/main" id="{7F9C4EFE-6348-49DD-8992-B04D6D20A0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82" name="Shape 3" hidden="1">
          <a:extLst>
            <a:ext uri="{FF2B5EF4-FFF2-40B4-BE49-F238E27FC236}">
              <a16:creationId xmlns:a16="http://schemas.microsoft.com/office/drawing/2014/main" id="{BE7B8011-D81A-40EE-9BC5-4E1F1BB490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83" name="Shape 3" hidden="1">
          <a:extLst>
            <a:ext uri="{FF2B5EF4-FFF2-40B4-BE49-F238E27FC236}">
              <a16:creationId xmlns:a16="http://schemas.microsoft.com/office/drawing/2014/main" id="{F37B318E-4D1F-43A9-A1C0-1657B9EC9B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84" name="Shape 3" hidden="1">
          <a:extLst>
            <a:ext uri="{FF2B5EF4-FFF2-40B4-BE49-F238E27FC236}">
              <a16:creationId xmlns:a16="http://schemas.microsoft.com/office/drawing/2014/main" id="{26AFF806-CA88-4BFD-B9C9-9FD7BA8DBF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85" name="Shape 3" hidden="1">
          <a:extLst>
            <a:ext uri="{FF2B5EF4-FFF2-40B4-BE49-F238E27FC236}">
              <a16:creationId xmlns:a16="http://schemas.microsoft.com/office/drawing/2014/main" id="{4DF9583A-64B0-4A9B-9502-06D14499E6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86" name="Shape 3" hidden="1">
          <a:extLst>
            <a:ext uri="{FF2B5EF4-FFF2-40B4-BE49-F238E27FC236}">
              <a16:creationId xmlns:a16="http://schemas.microsoft.com/office/drawing/2014/main" id="{8AB2A948-3222-439D-8853-0064D408CC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87" name="Shape 3" hidden="1">
          <a:extLst>
            <a:ext uri="{FF2B5EF4-FFF2-40B4-BE49-F238E27FC236}">
              <a16:creationId xmlns:a16="http://schemas.microsoft.com/office/drawing/2014/main" id="{B99D15B4-B134-446D-928D-784507E419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88" name="Shape 3" hidden="1">
          <a:extLst>
            <a:ext uri="{FF2B5EF4-FFF2-40B4-BE49-F238E27FC236}">
              <a16:creationId xmlns:a16="http://schemas.microsoft.com/office/drawing/2014/main" id="{168D2C0A-0A34-471B-88A9-1B90D66B26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89" name="Shape 3" hidden="1">
          <a:extLst>
            <a:ext uri="{FF2B5EF4-FFF2-40B4-BE49-F238E27FC236}">
              <a16:creationId xmlns:a16="http://schemas.microsoft.com/office/drawing/2014/main" id="{F79D0686-762F-4CE6-BCB8-629D00773E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90" name="Shape 3" hidden="1">
          <a:extLst>
            <a:ext uri="{FF2B5EF4-FFF2-40B4-BE49-F238E27FC236}">
              <a16:creationId xmlns:a16="http://schemas.microsoft.com/office/drawing/2014/main" id="{E59CBB8C-3761-4DAB-B948-A3F0A49D47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91" name="Shape 3" hidden="1">
          <a:extLst>
            <a:ext uri="{FF2B5EF4-FFF2-40B4-BE49-F238E27FC236}">
              <a16:creationId xmlns:a16="http://schemas.microsoft.com/office/drawing/2014/main" id="{A980FF81-1CB4-4C87-B97C-00004686CC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92" name="Shape 3" hidden="1">
          <a:extLst>
            <a:ext uri="{FF2B5EF4-FFF2-40B4-BE49-F238E27FC236}">
              <a16:creationId xmlns:a16="http://schemas.microsoft.com/office/drawing/2014/main" id="{9127EA15-30A9-4618-A143-A29B57703F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93" name="Shape 3" hidden="1">
          <a:extLst>
            <a:ext uri="{FF2B5EF4-FFF2-40B4-BE49-F238E27FC236}">
              <a16:creationId xmlns:a16="http://schemas.microsoft.com/office/drawing/2014/main" id="{F4A6345F-012D-4437-8A11-7E7D06E8C6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94" name="Shape 3" hidden="1">
          <a:extLst>
            <a:ext uri="{FF2B5EF4-FFF2-40B4-BE49-F238E27FC236}">
              <a16:creationId xmlns:a16="http://schemas.microsoft.com/office/drawing/2014/main" id="{7A756B36-69CC-45CF-8D55-D16424C6CC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95" name="Shape 3" hidden="1">
          <a:extLst>
            <a:ext uri="{FF2B5EF4-FFF2-40B4-BE49-F238E27FC236}">
              <a16:creationId xmlns:a16="http://schemas.microsoft.com/office/drawing/2014/main" id="{D6930328-55EE-4A25-A66D-EB8F6C1B83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96" name="Shape 3" hidden="1">
          <a:extLst>
            <a:ext uri="{FF2B5EF4-FFF2-40B4-BE49-F238E27FC236}">
              <a16:creationId xmlns:a16="http://schemas.microsoft.com/office/drawing/2014/main" id="{EC8CC303-7109-4479-817A-8D578E4888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97" name="Shape 3" hidden="1">
          <a:extLst>
            <a:ext uri="{FF2B5EF4-FFF2-40B4-BE49-F238E27FC236}">
              <a16:creationId xmlns:a16="http://schemas.microsoft.com/office/drawing/2014/main" id="{469D3033-FCCF-4F4F-A6B6-4F52DA6529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98" name="Shape 3" hidden="1">
          <a:extLst>
            <a:ext uri="{FF2B5EF4-FFF2-40B4-BE49-F238E27FC236}">
              <a16:creationId xmlns:a16="http://schemas.microsoft.com/office/drawing/2014/main" id="{FB1E032C-8B9B-4A25-9C80-9D7DEAF6F1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99" name="Shape 3" hidden="1">
          <a:extLst>
            <a:ext uri="{FF2B5EF4-FFF2-40B4-BE49-F238E27FC236}">
              <a16:creationId xmlns:a16="http://schemas.microsoft.com/office/drawing/2014/main" id="{882BC932-48F4-42D1-B5B1-C64329EFD9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00" name="Shape 3" hidden="1">
          <a:extLst>
            <a:ext uri="{FF2B5EF4-FFF2-40B4-BE49-F238E27FC236}">
              <a16:creationId xmlns:a16="http://schemas.microsoft.com/office/drawing/2014/main" id="{EAB52F1F-76E3-42ED-B36D-4C57ADA404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01" name="Shape 3" hidden="1">
          <a:extLst>
            <a:ext uri="{FF2B5EF4-FFF2-40B4-BE49-F238E27FC236}">
              <a16:creationId xmlns:a16="http://schemas.microsoft.com/office/drawing/2014/main" id="{9DCEF90E-B6B3-48B6-BFFF-80BB58723B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02" name="Shape 3" hidden="1">
          <a:extLst>
            <a:ext uri="{FF2B5EF4-FFF2-40B4-BE49-F238E27FC236}">
              <a16:creationId xmlns:a16="http://schemas.microsoft.com/office/drawing/2014/main" id="{26B1B3A7-A5A5-4D77-B44B-76063F706D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03" name="Shape 3" hidden="1">
          <a:extLst>
            <a:ext uri="{FF2B5EF4-FFF2-40B4-BE49-F238E27FC236}">
              <a16:creationId xmlns:a16="http://schemas.microsoft.com/office/drawing/2014/main" id="{D870E12A-5701-4024-A1F8-B04C4FD5B2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04" name="Shape 3" hidden="1">
          <a:extLst>
            <a:ext uri="{FF2B5EF4-FFF2-40B4-BE49-F238E27FC236}">
              <a16:creationId xmlns:a16="http://schemas.microsoft.com/office/drawing/2014/main" id="{10FAA55B-CB4B-4911-B1EA-A5DDD0D331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05" name="Shape 3" hidden="1">
          <a:extLst>
            <a:ext uri="{FF2B5EF4-FFF2-40B4-BE49-F238E27FC236}">
              <a16:creationId xmlns:a16="http://schemas.microsoft.com/office/drawing/2014/main" id="{454A6EA6-7805-4CE3-A699-4A8C031B0D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06" name="Shape 3" hidden="1">
          <a:extLst>
            <a:ext uri="{FF2B5EF4-FFF2-40B4-BE49-F238E27FC236}">
              <a16:creationId xmlns:a16="http://schemas.microsoft.com/office/drawing/2014/main" id="{7AB3573E-E933-4F94-A645-AD702E596A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07" name="Shape 3" hidden="1">
          <a:extLst>
            <a:ext uri="{FF2B5EF4-FFF2-40B4-BE49-F238E27FC236}">
              <a16:creationId xmlns:a16="http://schemas.microsoft.com/office/drawing/2014/main" id="{AC14A0EF-E6B0-4573-A614-CC4725E8B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08" name="Shape 3" hidden="1">
          <a:extLst>
            <a:ext uri="{FF2B5EF4-FFF2-40B4-BE49-F238E27FC236}">
              <a16:creationId xmlns:a16="http://schemas.microsoft.com/office/drawing/2014/main" id="{A16867BC-225B-4DD0-B8B8-C59D2A519E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09" name="Shape 3" hidden="1">
          <a:extLst>
            <a:ext uri="{FF2B5EF4-FFF2-40B4-BE49-F238E27FC236}">
              <a16:creationId xmlns:a16="http://schemas.microsoft.com/office/drawing/2014/main" id="{33E1A779-992D-4C3A-86B8-5E420E74EF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10" name="Shape 3" hidden="1">
          <a:extLst>
            <a:ext uri="{FF2B5EF4-FFF2-40B4-BE49-F238E27FC236}">
              <a16:creationId xmlns:a16="http://schemas.microsoft.com/office/drawing/2014/main" id="{970A183F-DC94-44D9-AFCB-175AB22508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11" name="Shape 3" hidden="1">
          <a:extLst>
            <a:ext uri="{FF2B5EF4-FFF2-40B4-BE49-F238E27FC236}">
              <a16:creationId xmlns:a16="http://schemas.microsoft.com/office/drawing/2014/main" id="{248F8F36-D8B6-4806-840C-1D86534471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12" name="Shape 3" hidden="1">
          <a:extLst>
            <a:ext uri="{FF2B5EF4-FFF2-40B4-BE49-F238E27FC236}">
              <a16:creationId xmlns:a16="http://schemas.microsoft.com/office/drawing/2014/main" id="{E28E1461-BCED-4B6E-B71A-06DE5D1024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13" name="Shape 3" hidden="1">
          <a:extLst>
            <a:ext uri="{FF2B5EF4-FFF2-40B4-BE49-F238E27FC236}">
              <a16:creationId xmlns:a16="http://schemas.microsoft.com/office/drawing/2014/main" id="{FE9D6E5B-985B-464A-98AC-FC30335BBC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14" name="Shape 3" hidden="1">
          <a:extLst>
            <a:ext uri="{FF2B5EF4-FFF2-40B4-BE49-F238E27FC236}">
              <a16:creationId xmlns:a16="http://schemas.microsoft.com/office/drawing/2014/main" id="{6584653F-C749-4377-AE53-74A37CC608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15" name="Shape 3" hidden="1">
          <a:extLst>
            <a:ext uri="{FF2B5EF4-FFF2-40B4-BE49-F238E27FC236}">
              <a16:creationId xmlns:a16="http://schemas.microsoft.com/office/drawing/2014/main" id="{915B8100-ABE7-4551-9639-3B0F9959E8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16" name="Shape 3" hidden="1">
          <a:extLst>
            <a:ext uri="{FF2B5EF4-FFF2-40B4-BE49-F238E27FC236}">
              <a16:creationId xmlns:a16="http://schemas.microsoft.com/office/drawing/2014/main" id="{949C7132-5E4A-4A64-83D9-37694F0DBA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17" name="Shape 3" hidden="1">
          <a:extLst>
            <a:ext uri="{FF2B5EF4-FFF2-40B4-BE49-F238E27FC236}">
              <a16:creationId xmlns:a16="http://schemas.microsoft.com/office/drawing/2014/main" id="{FA5CD159-5D2D-4E50-919E-5CB3333062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18" name="Shape 3" hidden="1">
          <a:extLst>
            <a:ext uri="{FF2B5EF4-FFF2-40B4-BE49-F238E27FC236}">
              <a16:creationId xmlns:a16="http://schemas.microsoft.com/office/drawing/2014/main" id="{2D209A6B-CE35-4008-A230-14C8B04D31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19" name="Shape 3" hidden="1">
          <a:extLst>
            <a:ext uri="{FF2B5EF4-FFF2-40B4-BE49-F238E27FC236}">
              <a16:creationId xmlns:a16="http://schemas.microsoft.com/office/drawing/2014/main" id="{95388996-AB5D-4565-A72C-15E8352886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20" name="Shape 3" hidden="1">
          <a:extLst>
            <a:ext uri="{FF2B5EF4-FFF2-40B4-BE49-F238E27FC236}">
              <a16:creationId xmlns:a16="http://schemas.microsoft.com/office/drawing/2014/main" id="{9C28F376-7BDA-46F2-9917-EB3B3B68C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21" name="Shape 3" hidden="1">
          <a:extLst>
            <a:ext uri="{FF2B5EF4-FFF2-40B4-BE49-F238E27FC236}">
              <a16:creationId xmlns:a16="http://schemas.microsoft.com/office/drawing/2014/main" id="{EC2C85D0-24F4-4E24-8612-C3786A6AB2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22" name="Shape 3" hidden="1">
          <a:extLst>
            <a:ext uri="{FF2B5EF4-FFF2-40B4-BE49-F238E27FC236}">
              <a16:creationId xmlns:a16="http://schemas.microsoft.com/office/drawing/2014/main" id="{EFC27530-B9E1-4173-BB01-1728D35FC9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23" name="Shape 3" hidden="1">
          <a:extLst>
            <a:ext uri="{FF2B5EF4-FFF2-40B4-BE49-F238E27FC236}">
              <a16:creationId xmlns:a16="http://schemas.microsoft.com/office/drawing/2014/main" id="{F9AC1AA7-A3FD-42FF-A930-37E59F881F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24" name="Shape 3" hidden="1">
          <a:extLst>
            <a:ext uri="{FF2B5EF4-FFF2-40B4-BE49-F238E27FC236}">
              <a16:creationId xmlns:a16="http://schemas.microsoft.com/office/drawing/2014/main" id="{D55EF636-9510-40F7-B91D-E0DC9DB582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25" name="Shape 3" hidden="1">
          <a:extLst>
            <a:ext uri="{FF2B5EF4-FFF2-40B4-BE49-F238E27FC236}">
              <a16:creationId xmlns:a16="http://schemas.microsoft.com/office/drawing/2014/main" id="{8E8AC682-C6C6-4A09-BCF5-88C28C1E8B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26" name="Shape 3" hidden="1">
          <a:extLst>
            <a:ext uri="{FF2B5EF4-FFF2-40B4-BE49-F238E27FC236}">
              <a16:creationId xmlns:a16="http://schemas.microsoft.com/office/drawing/2014/main" id="{A9D5BBC8-8C78-43E1-83CC-7DF7C82A28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27" name="Shape 3" hidden="1">
          <a:extLst>
            <a:ext uri="{FF2B5EF4-FFF2-40B4-BE49-F238E27FC236}">
              <a16:creationId xmlns:a16="http://schemas.microsoft.com/office/drawing/2014/main" id="{65A6480D-A999-486E-BF4E-40D20BA764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28" name="Shape 3" hidden="1">
          <a:extLst>
            <a:ext uri="{FF2B5EF4-FFF2-40B4-BE49-F238E27FC236}">
              <a16:creationId xmlns:a16="http://schemas.microsoft.com/office/drawing/2014/main" id="{39226CEB-AAC5-4D7A-BFBB-685E7F9191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29" name="Shape 3" hidden="1">
          <a:extLst>
            <a:ext uri="{FF2B5EF4-FFF2-40B4-BE49-F238E27FC236}">
              <a16:creationId xmlns:a16="http://schemas.microsoft.com/office/drawing/2014/main" id="{3ECB6E55-154A-45CA-8782-B270AEC869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30" name="Shape 3" hidden="1">
          <a:extLst>
            <a:ext uri="{FF2B5EF4-FFF2-40B4-BE49-F238E27FC236}">
              <a16:creationId xmlns:a16="http://schemas.microsoft.com/office/drawing/2014/main" id="{E1245764-999D-4556-A9B5-6983ED781C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31" name="Shape 3" hidden="1">
          <a:extLst>
            <a:ext uri="{FF2B5EF4-FFF2-40B4-BE49-F238E27FC236}">
              <a16:creationId xmlns:a16="http://schemas.microsoft.com/office/drawing/2014/main" id="{C96EF00D-22FA-4810-9CA3-CEE8E6E0CC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32" name="Shape 3" hidden="1">
          <a:extLst>
            <a:ext uri="{FF2B5EF4-FFF2-40B4-BE49-F238E27FC236}">
              <a16:creationId xmlns:a16="http://schemas.microsoft.com/office/drawing/2014/main" id="{EE9E49D4-C7EB-41C4-A708-E948CA770C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33" name="Shape 3" hidden="1">
          <a:extLst>
            <a:ext uri="{FF2B5EF4-FFF2-40B4-BE49-F238E27FC236}">
              <a16:creationId xmlns:a16="http://schemas.microsoft.com/office/drawing/2014/main" id="{E9725463-0BA8-4011-9F8D-4497393BFB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34" name="Shape 3" hidden="1">
          <a:extLst>
            <a:ext uri="{FF2B5EF4-FFF2-40B4-BE49-F238E27FC236}">
              <a16:creationId xmlns:a16="http://schemas.microsoft.com/office/drawing/2014/main" id="{CB8ED953-488C-4AE0-8F80-2D9BF0D606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35" name="Shape 3" hidden="1">
          <a:extLst>
            <a:ext uri="{FF2B5EF4-FFF2-40B4-BE49-F238E27FC236}">
              <a16:creationId xmlns:a16="http://schemas.microsoft.com/office/drawing/2014/main" id="{66CC6E77-62DB-4600-8A8D-5FF87DBFBE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36" name="Shape 3" hidden="1">
          <a:extLst>
            <a:ext uri="{FF2B5EF4-FFF2-40B4-BE49-F238E27FC236}">
              <a16:creationId xmlns:a16="http://schemas.microsoft.com/office/drawing/2014/main" id="{40E25885-694E-475B-9690-F6209A59E3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37" name="Shape 3" hidden="1">
          <a:extLst>
            <a:ext uri="{FF2B5EF4-FFF2-40B4-BE49-F238E27FC236}">
              <a16:creationId xmlns:a16="http://schemas.microsoft.com/office/drawing/2014/main" id="{56FA5BD7-A68A-446F-89F4-DE69E8C1F9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38" name="Shape 3" hidden="1">
          <a:extLst>
            <a:ext uri="{FF2B5EF4-FFF2-40B4-BE49-F238E27FC236}">
              <a16:creationId xmlns:a16="http://schemas.microsoft.com/office/drawing/2014/main" id="{F949EF77-1929-42E0-B87F-EFF9650F4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39" name="Shape 3" hidden="1">
          <a:extLst>
            <a:ext uri="{FF2B5EF4-FFF2-40B4-BE49-F238E27FC236}">
              <a16:creationId xmlns:a16="http://schemas.microsoft.com/office/drawing/2014/main" id="{C74AF0A3-5472-4467-949D-FD6075CBC0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40" name="Shape 3" hidden="1">
          <a:extLst>
            <a:ext uri="{FF2B5EF4-FFF2-40B4-BE49-F238E27FC236}">
              <a16:creationId xmlns:a16="http://schemas.microsoft.com/office/drawing/2014/main" id="{D7740930-2A4C-4C21-BC77-0ADB5DF50C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41" name="Shape 3" hidden="1">
          <a:extLst>
            <a:ext uri="{FF2B5EF4-FFF2-40B4-BE49-F238E27FC236}">
              <a16:creationId xmlns:a16="http://schemas.microsoft.com/office/drawing/2014/main" id="{753F8C99-AE80-4E18-8361-1494819E41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42" name="Shape 3" hidden="1">
          <a:extLst>
            <a:ext uri="{FF2B5EF4-FFF2-40B4-BE49-F238E27FC236}">
              <a16:creationId xmlns:a16="http://schemas.microsoft.com/office/drawing/2014/main" id="{D3782D41-A82E-4A0A-B1CF-38674EC0E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43" name="Shape 3" hidden="1">
          <a:extLst>
            <a:ext uri="{FF2B5EF4-FFF2-40B4-BE49-F238E27FC236}">
              <a16:creationId xmlns:a16="http://schemas.microsoft.com/office/drawing/2014/main" id="{6D37C289-9B18-4ADB-B406-39FE3426CC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44" name="Shape 3" hidden="1">
          <a:extLst>
            <a:ext uri="{FF2B5EF4-FFF2-40B4-BE49-F238E27FC236}">
              <a16:creationId xmlns:a16="http://schemas.microsoft.com/office/drawing/2014/main" id="{93F32A57-6A3B-4ABA-B952-AFB2DA2FCD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45" name="Shape 3" hidden="1">
          <a:extLst>
            <a:ext uri="{FF2B5EF4-FFF2-40B4-BE49-F238E27FC236}">
              <a16:creationId xmlns:a16="http://schemas.microsoft.com/office/drawing/2014/main" id="{6C2418F4-8918-450B-A7C4-D2668C0FC4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46" name="Shape 3" hidden="1">
          <a:extLst>
            <a:ext uri="{FF2B5EF4-FFF2-40B4-BE49-F238E27FC236}">
              <a16:creationId xmlns:a16="http://schemas.microsoft.com/office/drawing/2014/main" id="{43B4C182-FE4A-4907-9130-45DD7D58D8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47" name="Shape 3" hidden="1">
          <a:extLst>
            <a:ext uri="{FF2B5EF4-FFF2-40B4-BE49-F238E27FC236}">
              <a16:creationId xmlns:a16="http://schemas.microsoft.com/office/drawing/2014/main" id="{C7CD1FFF-D6D8-4EE9-AB85-35D296FE59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48" name="Shape 3" hidden="1">
          <a:extLst>
            <a:ext uri="{FF2B5EF4-FFF2-40B4-BE49-F238E27FC236}">
              <a16:creationId xmlns:a16="http://schemas.microsoft.com/office/drawing/2014/main" id="{A190F183-6391-4B42-9CB9-F9BB2567D1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49" name="Shape 3" hidden="1">
          <a:extLst>
            <a:ext uri="{FF2B5EF4-FFF2-40B4-BE49-F238E27FC236}">
              <a16:creationId xmlns:a16="http://schemas.microsoft.com/office/drawing/2014/main" id="{78FC0AB4-B316-455E-A74E-9AF754608B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50" name="Shape 3" hidden="1">
          <a:extLst>
            <a:ext uri="{FF2B5EF4-FFF2-40B4-BE49-F238E27FC236}">
              <a16:creationId xmlns:a16="http://schemas.microsoft.com/office/drawing/2014/main" id="{B2CDDE7C-B7BB-4C11-834A-E64BED9443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51" name="Shape 3" hidden="1">
          <a:extLst>
            <a:ext uri="{FF2B5EF4-FFF2-40B4-BE49-F238E27FC236}">
              <a16:creationId xmlns:a16="http://schemas.microsoft.com/office/drawing/2014/main" id="{B8D873D6-2FC2-4289-97F7-97A2D21B43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52" name="Shape 3" hidden="1">
          <a:extLst>
            <a:ext uri="{FF2B5EF4-FFF2-40B4-BE49-F238E27FC236}">
              <a16:creationId xmlns:a16="http://schemas.microsoft.com/office/drawing/2014/main" id="{195B2FA1-C777-4053-B55E-B53B55C1B9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53" name="Shape 3" hidden="1">
          <a:extLst>
            <a:ext uri="{FF2B5EF4-FFF2-40B4-BE49-F238E27FC236}">
              <a16:creationId xmlns:a16="http://schemas.microsoft.com/office/drawing/2014/main" id="{4136FF1B-ABE6-4D35-B8C6-90CE4FF1B8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54" name="Shape 3" hidden="1">
          <a:extLst>
            <a:ext uri="{FF2B5EF4-FFF2-40B4-BE49-F238E27FC236}">
              <a16:creationId xmlns:a16="http://schemas.microsoft.com/office/drawing/2014/main" id="{21588D04-0C32-4E51-B785-84BAD89DAA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55" name="Shape 3" hidden="1">
          <a:extLst>
            <a:ext uri="{FF2B5EF4-FFF2-40B4-BE49-F238E27FC236}">
              <a16:creationId xmlns:a16="http://schemas.microsoft.com/office/drawing/2014/main" id="{7BE8D152-2DAF-42CC-985A-FCB733CA71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56" name="Shape 3" hidden="1">
          <a:extLst>
            <a:ext uri="{FF2B5EF4-FFF2-40B4-BE49-F238E27FC236}">
              <a16:creationId xmlns:a16="http://schemas.microsoft.com/office/drawing/2014/main" id="{22388884-9535-421B-A3A5-18C03F3199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57" name="Shape 3" hidden="1">
          <a:extLst>
            <a:ext uri="{FF2B5EF4-FFF2-40B4-BE49-F238E27FC236}">
              <a16:creationId xmlns:a16="http://schemas.microsoft.com/office/drawing/2014/main" id="{CD279ED3-0C21-4806-9E48-465D33A2C9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58" name="Shape 3" hidden="1">
          <a:extLst>
            <a:ext uri="{FF2B5EF4-FFF2-40B4-BE49-F238E27FC236}">
              <a16:creationId xmlns:a16="http://schemas.microsoft.com/office/drawing/2014/main" id="{BAD03EBE-63F7-4AD0-AAE7-0704C4A9B4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59" name="Shape 3" hidden="1">
          <a:extLst>
            <a:ext uri="{FF2B5EF4-FFF2-40B4-BE49-F238E27FC236}">
              <a16:creationId xmlns:a16="http://schemas.microsoft.com/office/drawing/2014/main" id="{77C62D04-0981-4FE9-84FF-50F2DC28E2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60" name="Shape 3" hidden="1">
          <a:extLst>
            <a:ext uri="{FF2B5EF4-FFF2-40B4-BE49-F238E27FC236}">
              <a16:creationId xmlns:a16="http://schemas.microsoft.com/office/drawing/2014/main" id="{AD5DA95B-2FCE-4537-96E9-D6B63B59F5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61" name="Shape 3" hidden="1">
          <a:extLst>
            <a:ext uri="{FF2B5EF4-FFF2-40B4-BE49-F238E27FC236}">
              <a16:creationId xmlns:a16="http://schemas.microsoft.com/office/drawing/2014/main" id="{21B8E2E0-6254-408E-AF63-69E01D3D11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62" name="Shape 3" hidden="1">
          <a:extLst>
            <a:ext uri="{FF2B5EF4-FFF2-40B4-BE49-F238E27FC236}">
              <a16:creationId xmlns:a16="http://schemas.microsoft.com/office/drawing/2014/main" id="{89DCF69D-C0E6-4F9B-9183-DFDF11F332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63" name="Shape 3" hidden="1">
          <a:extLst>
            <a:ext uri="{FF2B5EF4-FFF2-40B4-BE49-F238E27FC236}">
              <a16:creationId xmlns:a16="http://schemas.microsoft.com/office/drawing/2014/main" id="{BFCEE66C-E7A3-4A18-9381-6BF15122AB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64" name="Shape 3" hidden="1">
          <a:extLst>
            <a:ext uri="{FF2B5EF4-FFF2-40B4-BE49-F238E27FC236}">
              <a16:creationId xmlns:a16="http://schemas.microsoft.com/office/drawing/2014/main" id="{7A0FF1BB-C9C9-4B16-B9B5-88509AD1BD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65" name="Shape 3" hidden="1">
          <a:extLst>
            <a:ext uri="{FF2B5EF4-FFF2-40B4-BE49-F238E27FC236}">
              <a16:creationId xmlns:a16="http://schemas.microsoft.com/office/drawing/2014/main" id="{3AB25594-5D53-4E86-8843-444D13D07F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66" name="Shape 3" hidden="1">
          <a:extLst>
            <a:ext uri="{FF2B5EF4-FFF2-40B4-BE49-F238E27FC236}">
              <a16:creationId xmlns:a16="http://schemas.microsoft.com/office/drawing/2014/main" id="{72494077-CCCA-4765-980B-BD167033F7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67" name="Shape 3" hidden="1">
          <a:extLst>
            <a:ext uri="{FF2B5EF4-FFF2-40B4-BE49-F238E27FC236}">
              <a16:creationId xmlns:a16="http://schemas.microsoft.com/office/drawing/2014/main" id="{1180DB5E-EB5D-45BA-9627-DF991C1407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68" name="Shape 3" hidden="1">
          <a:extLst>
            <a:ext uri="{FF2B5EF4-FFF2-40B4-BE49-F238E27FC236}">
              <a16:creationId xmlns:a16="http://schemas.microsoft.com/office/drawing/2014/main" id="{739AC2E7-08CD-47EF-8341-9851B50D1B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69" name="Shape 3" hidden="1">
          <a:extLst>
            <a:ext uri="{FF2B5EF4-FFF2-40B4-BE49-F238E27FC236}">
              <a16:creationId xmlns:a16="http://schemas.microsoft.com/office/drawing/2014/main" id="{C95BBE68-458C-4BDB-81F7-D415F2F8DF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70" name="Shape 3" hidden="1">
          <a:extLst>
            <a:ext uri="{FF2B5EF4-FFF2-40B4-BE49-F238E27FC236}">
              <a16:creationId xmlns:a16="http://schemas.microsoft.com/office/drawing/2014/main" id="{D84E29C3-4142-4FC8-994C-A96121603B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71" name="Shape 3" hidden="1">
          <a:extLst>
            <a:ext uri="{FF2B5EF4-FFF2-40B4-BE49-F238E27FC236}">
              <a16:creationId xmlns:a16="http://schemas.microsoft.com/office/drawing/2014/main" id="{22E3FB9C-E465-4865-8095-AB1DD1C564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72" name="Shape 3" hidden="1">
          <a:extLst>
            <a:ext uri="{FF2B5EF4-FFF2-40B4-BE49-F238E27FC236}">
              <a16:creationId xmlns:a16="http://schemas.microsoft.com/office/drawing/2014/main" id="{5980FA60-9EA5-4396-9B16-E52A756D38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73" name="Shape 3" hidden="1">
          <a:extLst>
            <a:ext uri="{FF2B5EF4-FFF2-40B4-BE49-F238E27FC236}">
              <a16:creationId xmlns:a16="http://schemas.microsoft.com/office/drawing/2014/main" id="{7A0F99DB-BCC7-4862-A83E-B7A4DCFC4A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74" name="Shape 3" hidden="1">
          <a:extLst>
            <a:ext uri="{FF2B5EF4-FFF2-40B4-BE49-F238E27FC236}">
              <a16:creationId xmlns:a16="http://schemas.microsoft.com/office/drawing/2014/main" id="{ACFA0212-63B0-407C-A6AA-CB23018845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75" name="Shape 3" hidden="1">
          <a:extLst>
            <a:ext uri="{FF2B5EF4-FFF2-40B4-BE49-F238E27FC236}">
              <a16:creationId xmlns:a16="http://schemas.microsoft.com/office/drawing/2014/main" id="{3356C92E-7C63-45B3-B22B-F7CC199521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76" name="Shape 3" hidden="1">
          <a:extLst>
            <a:ext uri="{FF2B5EF4-FFF2-40B4-BE49-F238E27FC236}">
              <a16:creationId xmlns:a16="http://schemas.microsoft.com/office/drawing/2014/main" id="{12F06AEC-3AF5-408F-A7F8-7FB239FC08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77" name="Shape 3" hidden="1">
          <a:extLst>
            <a:ext uri="{FF2B5EF4-FFF2-40B4-BE49-F238E27FC236}">
              <a16:creationId xmlns:a16="http://schemas.microsoft.com/office/drawing/2014/main" id="{0F3658C4-DD6A-40EC-97B3-EF86A09E2F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78" name="Shape 3" hidden="1">
          <a:extLst>
            <a:ext uri="{FF2B5EF4-FFF2-40B4-BE49-F238E27FC236}">
              <a16:creationId xmlns:a16="http://schemas.microsoft.com/office/drawing/2014/main" id="{D8F10670-E16C-4490-BEE3-75626D5A65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79" name="Shape 3" hidden="1">
          <a:extLst>
            <a:ext uri="{FF2B5EF4-FFF2-40B4-BE49-F238E27FC236}">
              <a16:creationId xmlns:a16="http://schemas.microsoft.com/office/drawing/2014/main" id="{F523B478-803A-4874-966D-AC24D63593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80" name="Shape 3" hidden="1">
          <a:extLst>
            <a:ext uri="{FF2B5EF4-FFF2-40B4-BE49-F238E27FC236}">
              <a16:creationId xmlns:a16="http://schemas.microsoft.com/office/drawing/2014/main" id="{E0A8E873-BCE5-4E58-94F5-2FBDEBDD74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81" name="Shape 3" hidden="1">
          <a:extLst>
            <a:ext uri="{FF2B5EF4-FFF2-40B4-BE49-F238E27FC236}">
              <a16:creationId xmlns:a16="http://schemas.microsoft.com/office/drawing/2014/main" id="{23BE350B-EE67-4EA9-A410-656A3E5B52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82" name="Shape 3" hidden="1">
          <a:extLst>
            <a:ext uri="{FF2B5EF4-FFF2-40B4-BE49-F238E27FC236}">
              <a16:creationId xmlns:a16="http://schemas.microsoft.com/office/drawing/2014/main" id="{CC1AE2F4-F4BD-4B8E-9C30-D90AF2F74F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83" name="Shape 3" hidden="1">
          <a:extLst>
            <a:ext uri="{FF2B5EF4-FFF2-40B4-BE49-F238E27FC236}">
              <a16:creationId xmlns:a16="http://schemas.microsoft.com/office/drawing/2014/main" id="{5310ACC4-D913-42B2-9A09-B7E645B923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84" name="Shape 3" hidden="1">
          <a:extLst>
            <a:ext uri="{FF2B5EF4-FFF2-40B4-BE49-F238E27FC236}">
              <a16:creationId xmlns:a16="http://schemas.microsoft.com/office/drawing/2014/main" id="{3BB19A47-E95B-419D-BE0B-30B946A227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85" name="Shape 3" hidden="1">
          <a:extLst>
            <a:ext uri="{FF2B5EF4-FFF2-40B4-BE49-F238E27FC236}">
              <a16:creationId xmlns:a16="http://schemas.microsoft.com/office/drawing/2014/main" id="{364CC226-0E9A-40B5-B99A-7916C87BCA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86" name="Shape 3" hidden="1">
          <a:extLst>
            <a:ext uri="{FF2B5EF4-FFF2-40B4-BE49-F238E27FC236}">
              <a16:creationId xmlns:a16="http://schemas.microsoft.com/office/drawing/2014/main" id="{58DE2B66-26FC-40AE-953E-248C7AED88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87" name="Shape 3" hidden="1">
          <a:extLst>
            <a:ext uri="{FF2B5EF4-FFF2-40B4-BE49-F238E27FC236}">
              <a16:creationId xmlns:a16="http://schemas.microsoft.com/office/drawing/2014/main" id="{564B80CA-ED64-4D55-9E40-C575BDB403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88" name="Shape 3" hidden="1">
          <a:extLst>
            <a:ext uri="{FF2B5EF4-FFF2-40B4-BE49-F238E27FC236}">
              <a16:creationId xmlns:a16="http://schemas.microsoft.com/office/drawing/2014/main" id="{3AD74B78-BEDF-486F-9CC4-9C69553167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89" name="Shape 3" hidden="1">
          <a:extLst>
            <a:ext uri="{FF2B5EF4-FFF2-40B4-BE49-F238E27FC236}">
              <a16:creationId xmlns:a16="http://schemas.microsoft.com/office/drawing/2014/main" id="{6984F648-D4AA-4474-B625-13A97B8B1C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90" name="Shape 3" hidden="1">
          <a:extLst>
            <a:ext uri="{FF2B5EF4-FFF2-40B4-BE49-F238E27FC236}">
              <a16:creationId xmlns:a16="http://schemas.microsoft.com/office/drawing/2014/main" id="{1724D0DB-2CA7-4239-B5E1-9CB5149883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91" name="Shape 3" hidden="1">
          <a:extLst>
            <a:ext uri="{FF2B5EF4-FFF2-40B4-BE49-F238E27FC236}">
              <a16:creationId xmlns:a16="http://schemas.microsoft.com/office/drawing/2014/main" id="{2178F1B7-E787-4485-A106-7BAF5A7C06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92" name="Shape 3" hidden="1">
          <a:extLst>
            <a:ext uri="{FF2B5EF4-FFF2-40B4-BE49-F238E27FC236}">
              <a16:creationId xmlns:a16="http://schemas.microsoft.com/office/drawing/2014/main" id="{83FAB2FE-E24F-4F03-9F47-579F37AC67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93" name="Shape 3" hidden="1">
          <a:extLst>
            <a:ext uri="{FF2B5EF4-FFF2-40B4-BE49-F238E27FC236}">
              <a16:creationId xmlns:a16="http://schemas.microsoft.com/office/drawing/2014/main" id="{E25F9704-B07B-40BA-8D43-843DF0F20C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94" name="Shape 3" hidden="1">
          <a:extLst>
            <a:ext uri="{FF2B5EF4-FFF2-40B4-BE49-F238E27FC236}">
              <a16:creationId xmlns:a16="http://schemas.microsoft.com/office/drawing/2014/main" id="{78DE476F-051F-479A-8368-9F32591AA7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95" name="Shape 3" hidden="1">
          <a:extLst>
            <a:ext uri="{FF2B5EF4-FFF2-40B4-BE49-F238E27FC236}">
              <a16:creationId xmlns:a16="http://schemas.microsoft.com/office/drawing/2014/main" id="{35777C46-EE2F-48CF-BEF1-76AF6EC03D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96" name="Shape 3" hidden="1">
          <a:extLst>
            <a:ext uri="{FF2B5EF4-FFF2-40B4-BE49-F238E27FC236}">
              <a16:creationId xmlns:a16="http://schemas.microsoft.com/office/drawing/2014/main" id="{D77D66F9-3977-460D-964A-9D13C4F78D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97" name="Shape 3" hidden="1">
          <a:extLst>
            <a:ext uri="{FF2B5EF4-FFF2-40B4-BE49-F238E27FC236}">
              <a16:creationId xmlns:a16="http://schemas.microsoft.com/office/drawing/2014/main" id="{4FCDB59A-1283-40BA-A684-F3AB81A836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98" name="Shape 3" hidden="1">
          <a:extLst>
            <a:ext uri="{FF2B5EF4-FFF2-40B4-BE49-F238E27FC236}">
              <a16:creationId xmlns:a16="http://schemas.microsoft.com/office/drawing/2014/main" id="{51C0ABAE-3910-4626-AC59-B714E3F357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99" name="Shape 3" hidden="1">
          <a:extLst>
            <a:ext uri="{FF2B5EF4-FFF2-40B4-BE49-F238E27FC236}">
              <a16:creationId xmlns:a16="http://schemas.microsoft.com/office/drawing/2014/main" id="{BF61D67A-2927-4F22-B870-F3CA6AC6EB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00" name="Shape 3" hidden="1">
          <a:extLst>
            <a:ext uri="{FF2B5EF4-FFF2-40B4-BE49-F238E27FC236}">
              <a16:creationId xmlns:a16="http://schemas.microsoft.com/office/drawing/2014/main" id="{BC99641C-04B3-4AF7-B91C-B8367CB44D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01" name="Shape 3" hidden="1">
          <a:extLst>
            <a:ext uri="{FF2B5EF4-FFF2-40B4-BE49-F238E27FC236}">
              <a16:creationId xmlns:a16="http://schemas.microsoft.com/office/drawing/2014/main" id="{F57AF826-8BF5-437E-8A90-667F6BDD1F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02" name="Shape 3" hidden="1">
          <a:extLst>
            <a:ext uri="{FF2B5EF4-FFF2-40B4-BE49-F238E27FC236}">
              <a16:creationId xmlns:a16="http://schemas.microsoft.com/office/drawing/2014/main" id="{66393F43-ACC5-4B66-B266-CC067C3FB9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03" name="Shape 3" hidden="1">
          <a:extLst>
            <a:ext uri="{FF2B5EF4-FFF2-40B4-BE49-F238E27FC236}">
              <a16:creationId xmlns:a16="http://schemas.microsoft.com/office/drawing/2014/main" id="{3057C9D9-6D7F-469B-B819-32F96F940C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04" name="Shape 3" hidden="1">
          <a:extLst>
            <a:ext uri="{FF2B5EF4-FFF2-40B4-BE49-F238E27FC236}">
              <a16:creationId xmlns:a16="http://schemas.microsoft.com/office/drawing/2014/main" id="{590C5997-2DAB-497E-901E-377580F44E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05" name="Shape 3" hidden="1">
          <a:extLst>
            <a:ext uri="{FF2B5EF4-FFF2-40B4-BE49-F238E27FC236}">
              <a16:creationId xmlns:a16="http://schemas.microsoft.com/office/drawing/2014/main" id="{589F5427-CF00-4445-8EC2-9B55DC219C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06" name="Shape 3" hidden="1">
          <a:extLst>
            <a:ext uri="{FF2B5EF4-FFF2-40B4-BE49-F238E27FC236}">
              <a16:creationId xmlns:a16="http://schemas.microsoft.com/office/drawing/2014/main" id="{C7AB25B3-F660-4404-8ED5-4229EC9CA2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07" name="Shape 3" hidden="1">
          <a:extLst>
            <a:ext uri="{FF2B5EF4-FFF2-40B4-BE49-F238E27FC236}">
              <a16:creationId xmlns:a16="http://schemas.microsoft.com/office/drawing/2014/main" id="{59D8A2D6-8B9E-413D-9486-D6BB5F87D1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08" name="Shape 3" hidden="1">
          <a:extLst>
            <a:ext uri="{FF2B5EF4-FFF2-40B4-BE49-F238E27FC236}">
              <a16:creationId xmlns:a16="http://schemas.microsoft.com/office/drawing/2014/main" id="{6B0C1890-7B52-4161-8AE8-81746FE6A6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09" name="Shape 3" hidden="1">
          <a:extLst>
            <a:ext uri="{FF2B5EF4-FFF2-40B4-BE49-F238E27FC236}">
              <a16:creationId xmlns:a16="http://schemas.microsoft.com/office/drawing/2014/main" id="{DB9B5DCD-B318-4E4F-9AA4-D1EED460E3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10" name="Shape 3" hidden="1">
          <a:extLst>
            <a:ext uri="{FF2B5EF4-FFF2-40B4-BE49-F238E27FC236}">
              <a16:creationId xmlns:a16="http://schemas.microsoft.com/office/drawing/2014/main" id="{EC27DBFA-DF13-43EC-A431-98DD9A32E3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11" name="Shape 3" hidden="1">
          <a:extLst>
            <a:ext uri="{FF2B5EF4-FFF2-40B4-BE49-F238E27FC236}">
              <a16:creationId xmlns:a16="http://schemas.microsoft.com/office/drawing/2014/main" id="{52E1F95A-80C4-43B6-A683-C0921E1E42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12" name="Shape 3" hidden="1">
          <a:extLst>
            <a:ext uri="{FF2B5EF4-FFF2-40B4-BE49-F238E27FC236}">
              <a16:creationId xmlns:a16="http://schemas.microsoft.com/office/drawing/2014/main" id="{E203C661-ACBB-4290-BFED-0519D7AED3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13" name="Shape 3" hidden="1">
          <a:extLst>
            <a:ext uri="{FF2B5EF4-FFF2-40B4-BE49-F238E27FC236}">
              <a16:creationId xmlns:a16="http://schemas.microsoft.com/office/drawing/2014/main" id="{EB12BE5D-C0A3-4E3B-846B-174471A49F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14" name="Shape 3" hidden="1">
          <a:extLst>
            <a:ext uri="{FF2B5EF4-FFF2-40B4-BE49-F238E27FC236}">
              <a16:creationId xmlns:a16="http://schemas.microsoft.com/office/drawing/2014/main" id="{030A46A6-85C4-4568-9289-C4367E1B4A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15" name="Shape 3" hidden="1">
          <a:extLst>
            <a:ext uri="{FF2B5EF4-FFF2-40B4-BE49-F238E27FC236}">
              <a16:creationId xmlns:a16="http://schemas.microsoft.com/office/drawing/2014/main" id="{97BCF9BB-57BD-4BE2-A6A4-4E1A18D3C4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16" name="Shape 3" hidden="1">
          <a:extLst>
            <a:ext uri="{FF2B5EF4-FFF2-40B4-BE49-F238E27FC236}">
              <a16:creationId xmlns:a16="http://schemas.microsoft.com/office/drawing/2014/main" id="{071A3C4E-2C47-4C0A-84C9-6BB3FA39AA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17" name="Shape 3" hidden="1">
          <a:extLst>
            <a:ext uri="{FF2B5EF4-FFF2-40B4-BE49-F238E27FC236}">
              <a16:creationId xmlns:a16="http://schemas.microsoft.com/office/drawing/2014/main" id="{9BBEF275-8752-480E-B269-5A1603EDA4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18" name="Shape 3" hidden="1">
          <a:extLst>
            <a:ext uri="{FF2B5EF4-FFF2-40B4-BE49-F238E27FC236}">
              <a16:creationId xmlns:a16="http://schemas.microsoft.com/office/drawing/2014/main" id="{6D5BF7AB-52A6-4140-A215-59B3001F5C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19" name="Shape 3" hidden="1">
          <a:extLst>
            <a:ext uri="{FF2B5EF4-FFF2-40B4-BE49-F238E27FC236}">
              <a16:creationId xmlns:a16="http://schemas.microsoft.com/office/drawing/2014/main" id="{E36E04B5-5FE4-49DB-8292-0E677FEC4C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20" name="Shape 3" hidden="1">
          <a:extLst>
            <a:ext uri="{FF2B5EF4-FFF2-40B4-BE49-F238E27FC236}">
              <a16:creationId xmlns:a16="http://schemas.microsoft.com/office/drawing/2014/main" id="{359A3410-DC57-45E7-B61A-63646FF8F9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21" name="Shape 3" hidden="1">
          <a:extLst>
            <a:ext uri="{FF2B5EF4-FFF2-40B4-BE49-F238E27FC236}">
              <a16:creationId xmlns:a16="http://schemas.microsoft.com/office/drawing/2014/main" id="{8A61F840-0888-45F7-A527-C1C23F9D6A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22" name="Shape 3" hidden="1">
          <a:extLst>
            <a:ext uri="{FF2B5EF4-FFF2-40B4-BE49-F238E27FC236}">
              <a16:creationId xmlns:a16="http://schemas.microsoft.com/office/drawing/2014/main" id="{E20A65D7-A3CC-4253-9D75-0AC49B20FA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23" name="Shape 3" hidden="1">
          <a:extLst>
            <a:ext uri="{FF2B5EF4-FFF2-40B4-BE49-F238E27FC236}">
              <a16:creationId xmlns:a16="http://schemas.microsoft.com/office/drawing/2014/main" id="{774DDB3E-9020-4E94-8390-9CBE7399BF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24" name="Shape 3" hidden="1">
          <a:extLst>
            <a:ext uri="{FF2B5EF4-FFF2-40B4-BE49-F238E27FC236}">
              <a16:creationId xmlns:a16="http://schemas.microsoft.com/office/drawing/2014/main" id="{0959C5AB-E38A-4569-906E-BB882B7282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25" name="Shape 3" hidden="1">
          <a:extLst>
            <a:ext uri="{FF2B5EF4-FFF2-40B4-BE49-F238E27FC236}">
              <a16:creationId xmlns:a16="http://schemas.microsoft.com/office/drawing/2014/main" id="{52D95662-C5C9-4962-9502-4CDFEC7D2F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26" name="Shape 3" hidden="1">
          <a:extLst>
            <a:ext uri="{FF2B5EF4-FFF2-40B4-BE49-F238E27FC236}">
              <a16:creationId xmlns:a16="http://schemas.microsoft.com/office/drawing/2014/main" id="{6230181E-F17A-429B-89BF-1608DCDD74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27" name="Shape 3" hidden="1">
          <a:extLst>
            <a:ext uri="{FF2B5EF4-FFF2-40B4-BE49-F238E27FC236}">
              <a16:creationId xmlns:a16="http://schemas.microsoft.com/office/drawing/2014/main" id="{64EEAE4E-AD70-4A4D-BFD1-C4D645BBA8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28" name="Shape 3" hidden="1">
          <a:extLst>
            <a:ext uri="{FF2B5EF4-FFF2-40B4-BE49-F238E27FC236}">
              <a16:creationId xmlns:a16="http://schemas.microsoft.com/office/drawing/2014/main" id="{50FBC6FD-AA71-4E2A-94AF-EC858B1121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29" name="Shape 3" hidden="1">
          <a:extLst>
            <a:ext uri="{FF2B5EF4-FFF2-40B4-BE49-F238E27FC236}">
              <a16:creationId xmlns:a16="http://schemas.microsoft.com/office/drawing/2014/main" id="{4B5A9F81-F6A5-4FE1-8525-B2CFF624EB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30" name="Shape 3" hidden="1">
          <a:extLst>
            <a:ext uri="{FF2B5EF4-FFF2-40B4-BE49-F238E27FC236}">
              <a16:creationId xmlns:a16="http://schemas.microsoft.com/office/drawing/2014/main" id="{20813BA2-83CD-4CB1-8DF5-86D8BEC98F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31" name="Shape 3" hidden="1">
          <a:extLst>
            <a:ext uri="{FF2B5EF4-FFF2-40B4-BE49-F238E27FC236}">
              <a16:creationId xmlns:a16="http://schemas.microsoft.com/office/drawing/2014/main" id="{878DD07D-8BB0-4034-A95E-1A0B41BFBE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32" name="Shape 3" hidden="1">
          <a:extLst>
            <a:ext uri="{FF2B5EF4-FFF2-40B4-BE49-F238E27FC236}">
              <a16:creationId xmlns:a16="http://schemas.microsoft.com/office/drawing/2014/main" id="{5D23FDCD-FCD2-4585-A04F-C3F56F063A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33" name="Shape 3" hidden="1">
          <a:extLst>
            <a:ext uri="{FF2B5EF4-FFF2-40B4-BE49-F238E27FC236}">
              <a16:creationId xmlns:a16="http://schemas.microsoft.com/office/drawing/2014/main" id="{2ACC240D-7896-495C-9C01-3070F4C1B5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34" name="Shape 3" hidden="1">
          <a:extLst>
            <a:ext uri="{FF2B5EF4-FFF2-40B4-BE49-F238E27FC236}">
              <a16:creationId xmlns:a16="http://schemas.microsoft.com/office/drawing/2014/main" id="{975EC6B3-5A76-4F30-AE47-A830BF2328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35" name="Shape 3" hidden="1">
          <a:extLst>
            <a:ext uri="{FF2B5EF4-FFF2-40B4-BE49-F238E27FC236}">
              <a16:creationId xmlns:a16="http://schemas.microsoft.com/office/drawing/2014/main" id="{A9481443-260B-4E9C-81FE-018FA405C0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36" name="Shape 3" hidden="1">
          <a:extLst>
            <a:ext uri="{FF2B5EF4-FFF2-40B4-BE49-F238E27FC236}">
              <a16:creationId xmlns:a16="http://schemas.microsoft.com/office/drawing/2014/main" id="{251C3EE2-E3FA-4979-9A73-2D37A06D65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37" name="Shape 3" hidden="1">
          <a:extLst>
            <a:ext uri="{FF2B5EF4-FFF2-40B4-BE49-F238E27FC236}">
              <a16:creationId xmlns:a16="http://schemas.microsoft.com/office/drawing/2014/main" id="{2D1046B8-0C5A-4C53-B323-06AB7E917A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38" name="Shape 3" hidden="1">
          <a:extLst>
            <a:ext uri="{FF2B5EF4-FFF2-40B4-BE49-F238E27FC236}">
              <a16:creationId xmlns:a16="http://schemas.microsoft.com/office/drawing/2014/main" id="{102202E2-29E8-482E-B554-3F9743ED17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39" name="Shape 3" hidden="1">
          <a:extLst>
            <a:ext uri="{FF2B5EF4-FFF2-40B4-BE49-F238E27FC236}">
              <a16:creationId xmlns:a16="http://schemas.microsoft.com/office/drawing/2014/main" id="{CD8EAC1D-A24F-46FB-85FF-CDDBF7D9F9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40" name="Shape 3" hidden="1">
          <a:extLst>
            <a:ext uri="{FF2B5EF4-FFF2-40B4-BE49-F238E27FC236}">
              <a16:creationId xmlns:a16="http://schemas.microsoft.com/office/drawing/2014/main" id="{F0BA5E66-E4B4-476A-940B-0A4BFDE9F1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41" name="Shape 3" hidden="1">
          <a:extLst>
            <a:ext uri="{FF2B5EF4-FFF2-40B4-BE49-F238E27FC236}">
              <a16:creationId xmlns:a16="http://schemas.microsoft.com/office/drawing/2014/main" id="{C3094E5D-F45C-4861-8EA0-872A8F7138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42" name="Shape 3" hidden="1">
          <a:extLst>
            <a:ext uri="{FF2B5EF4-FFF2-40B4-BE49-F238E27FC236}">
              <a16:creationId xmlns:a16="http://schemas.microsoft.com/office/drawing/2014/main" id="{DE38B431-7FFA-4013-98AE-29F24F3F42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43" name="Shape 3" hidden="1">
          <a:extLst>
            <a:ext uri="{FF2B5EF4-FFF2-40B4-BE49-F238E27FC236}">
              <a16:creationId xmlns:a16="http://schemas.microsoft.com/office/drawing/2014/main" id="{B8B40FEA-7FC0-4427-9CF1-C1C4D47534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44" name="Shape 3" hidden="1">
          <a:extLst>
            <a:ext uri="{FF2B5EF4-FFF2-40B4-BE49-F238E27FC236}">
              <a16:creationId xmlns:a16="http://schemas.microsoft.com/office/drawing/2014/main" id="{43FB431B-2D41-41A8-B2CE-88B00F7A4D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45" name="Shape 3" hidden="1">
          <a:extLst>
            <a:ext uri="{FF2B5EF4-FFF2-40B4-BE49-F238E27FC236}">
              <a16:creationId xmlns:a16="http://schemas.microsoft.com/office/drawing/2014/main" id="{C3991501-2DF8-488E-973B-ABB302D727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46" name="Shape 3" hidden="1">
          <a:extLst>
            <a:ext uri="{FF2B5EF4-FFF2-40B4-BE49-F238E27FC236}">
              <a16:creationId xmlns:a16="http://schemas.microsoft.com/office/drawing/2014/main" id="{F459F3D3-AEB1-4F69-938A-D39670E03B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47" name="Shape 3" hidden="1">
          <a:extLst>
            <a:ext uri="{FF2B5EF4-FFF2-40B4-BE49-F238E27FC236}">
              <a16:creationId xmlns:a16="http://schemas.microsoft.com/office/drawing/2014/main" id="{F3126672-1614-43DA-A11B-9A8BD335DD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48" name="Shape 3" hidden="1">
          <a:extLst>
            <a:ext uri="{FF2B5EF4-FFF2-40B4-BE49-F238E27FC236}">
              <a16:creationId xmlns:a16="http://schemas.microsoft.com/office/drawing/2014/main" id="{CC283116-C853-4A16-A231-F327EFFF90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49" name="Shape 3" hidden="1">
          <a:extLst>
            <a:ext uri="{FF2B5EF4-FFF2-40B4-BE49-F238E27FC236}">
              <a16:creationId xmlns:a16="http://schemas.microsoft.com/office/drawing/2014/main" id="{BEEFA216-1201-41A8-8528-C54254FC57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50" name="Shape 3" hidden="1">
          <a:extLst>
            <a:ext uri="{FF2B5EF4-FFF2-40B4-BE49-F238E27FC236}">
              <a16:creationId xmlns:a16="http://schemas.microsoft.com/office/drawing/2014/main" id="{3E394A72-D515-4C96-B1AC-CA833CDBAE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51" name="Shape 3" hidden="1">
          <a:extLst>
            <a:ext uri="{FF2B5EF4-FFF2-40B4-BE49-F238E27FC236}">
              <a16:creationId xmlns:a16="http://schemas.microsoft.com/office/drawing/2014/main" id="{A53AB075-4AE8-42B2-BAC5-1490F428D2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52" name="Shape 3" hidden="1">
          <a:extLst>
            <a:ext uri="{FF2B5EF4-FFF2-40B4-BE49-F238E27FC236}">
              <a16:creationId xmlns:a16="http://schemas.microsoft.com/office/drawing/2014/main" id="{5726EA82-965D-442F-8333-0E75DD2045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53" name="Shape 3" hidden="1">
          <a:extLst>
            <a:ext uri="{FF2B5EF4-FFF2-40B4-BE49-F238E27FC236}">
              <a16:creationId xmlns:a16="http://schemas.microsoft.com/office/drawing/2014/main" id="{87652DA3-47F9-4F96-9851-A44B0D7320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54" name="Shape 3" hidden="1">
          <a:extLst>
            <a:ext uri="{FF2B5EF4-FFF2-40B4-BE49-F238E27FC236}">
              <a16:creationId xmlns:a16="http://schemas.microsoft.com/office/drawing/2014/main" id="{6016769E-9ECE-4999-94E6-ECC365B691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55" name="Shape 3" hidden="1">
          <a:extLst>
            <a:ext uri="{FF2B5EF4-FFF2-40B4-BE49-F238E27FC236}">
              <a16:creationId xmlns:a16="http://schemas.microsoft.com/office/drawing/2014/main" id="{41898A97-0E55-4025-9A45-8F72ADBAD1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56" name="Shape 3" hidden="1">
          <a:extLst>
            <a:ext uri="{FF2B5EF4-FFF2-40B4-BE49-F238E27FC236}">
              <a16:creationId xmlns:a16="http://schemas.microsoft.com/office/drawing/2014/main" id="{30210C0A-F2E8-43CB-B78D-1EBACB4FF5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57" name="Shape 3" hidden="1">
          <a:extLst>
            <a:ext uri="{FF2B5EF4-FFF2-40B4-BE49-F238E27FC236}">
              <a16:creationId xmlns:a16="http://schemas.microsoft.com/office/drawing/2014/main" id="{1D936AD1-7FC9-42EF-8433-83CC8CD57B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58" name="Shape 3" hidden="1">
          <a:extLst>
            <a:ext uri="{FF2B5EF4-FFF2-40B4-BE49-F238E27FC236}">
              <a16:creationId xmlns:a16="http://schemas.microsoft.com/office/drawing/2014/main" id="{F72A37EE-B674-4956-9A04-64A08946FB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59" name="Shape 3" hidden="1">
          <a:extLst>
            <a:ext uri="{FF2B5EF4-FFF2-40B4-BE49-F238E27FC236}">
              <a16:creationId xmlns:a16="http://schemas.microsoft.com/office/drawing/2014/main" id="{9DCB2C24-A561-4EAC-8D3D-92664133B0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60" name="Shape 3" hidden="1">
          <a:extLst>
            <a:ext uri="{FF2B5EF4-FFF2-40B4-BE49-F238E27FC236}">
              <a16:creationId xmlns:a16="http://schemas.microsoft.com/office/drawing/2014/main" id="{DF5EF7AE-11EF-4F14-BBA1-37DD075421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61" name="Shape 3" hidden="1">
          <a:extLst>
            <a:ext uri="{FF2B5EF4-FFF2-40B4-BE49-F238E27FC236}">
              <a16:creationId xmlns:a16="http://schemas.microsoft.com/office/drawing/2014/main" id="{F648AE13-1FC7-4CD3-B734-77F2710DBD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62" name="Shape 3" hidden="1">
          <a:extLst>
            <a:ext uri="{FF2B5EF4-FFF2-40B4-BE49-F238E27FC236}">
              <a16:creationId xmlns:a16="http://schemas.microsoft.com/office/drawing/2014/main" id="{66B4BCAD-D7D2-4358-9F55-CE0E3BEDBB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63" name="Shape 3" hidden="1">
          <a:extLst>
            <a:ext uri="{FF2B5EF4-FFF2-40B4-BE49-F238E27FC236}">
              <a16:creationId xmlns:a16="http://schemas.microsoft.com/office/drawing/2014/main" id="{EE150967-7458-49B8-B5F1-E5CB4367C8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64" name="Shape 3" hidden="1">
          <a:extLst>
            <a:ext uri="{FF2B5EF4-FFF2-40B4-BE49-F238E27FC236}">
              <a16:creationId xmlns:a16="http://schemas.microsoft.com/office/drawing/2014/main" id="{4EA1B13E-11AD-44AC-97C8-4248E6BA1E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65" name="Shape 3" hidden="1">
          <a:extLst>
            <a:ext uri="{FF2B5EF4-FFF2-40B4-BE49-F238E27FC236}">
              <a16:creationId xmlns:a16="http://schemas.microsoft.com/office/drawing/2014/main" id="{25311803-F0D8-4AD6-A9CA-5DDA54B7A1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66" name="Shape 3" hidden="1">
          <a:extLst>
            <a:ext uri="{FF2B5EF4-FFF2-40B4-BE49-F238E27FC236}">
              <a16:creationId xmlns:a16="http://schemas.microsoft.com/office/drawing/2014/main" id="{9F21A73E-DB1B-4CA1-B92A-8545BCDC57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67" name="Shape 3" hidden="1">
          <a:extLst>
            <a:ext uri="{FF2B5EF4-FFF2-40B4-BE49-F238E27FC236}">
              <a16:creationId xmlns:a16="http://schemas.microsoft.com/office/drawing/2014/main" id="{D49D34BA-8F74-4B3D-B39D-236C985112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68" name="Shape 3" hidden="1">
          <a:extLst>
            <a:ext uri="{FF2B5EF4-FFF2-40B4-BE49-F238E27FC236}">
              <a16:creationId xmlns:a16="http://schemas.microsoft.com/office/drawing/2014/main" id="{3C5598E5-B728-485B-91DF-D28F364460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69" name="Shape 3" hidden="1">
          <a:extLst>
            <a:ext uri="{FF2B5EF4-FFF2-40B4-BE49-F238E27FC236}">
              <a16:creationId xmlns:a16="http://schemas.microsoft.com/office/drawing/2014/main" id="{A5D052EE-AAFC-499D-865F-5FAEBAA12A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70" name="Shape 3" hidden="1">
          <a:extLst>
            <a:ext uri="{FF2B5EF4-FFF2-40B4-BE49-F238E27FC236}">
              <a16:creationId xmlns:a16="http://schemas.microsoft.com/office/drawing/2014/main" id="{06D95940-43ED-421A-A031-6A63326C0B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71" name="Shape 3" hidden="1">
          <a:extLst>
            <a:ext uri="{FF2B5EF4-FFF2-40B4-BE49-F238E27FC236}">
              <a16:creationId xmlns:a16="http://schemas.microsoft.com/office/drawing/2014/main" id="{A1629716-B9D8-4B09-AD89-E568932C79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72" name="Shape 3" hidden="1">
          <a:extLst>
            <a:ext uri="{FF2B5EF4-FFF2-40B4-BE49-F238E27FC236}">
              <a16:creationId xmlns:a16="http://schemas.microsoft.com/office/drawing/2014/main" id="{18EB3DE7-DB8E-40EF-8D75-220F94CFCA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73" name="Shape 3" hidden="1">
          <a:extLst>
            <a:ext uri="{FF2B5EF4-FFF2-40B4-BE49-F238E27FC236}">
              <a16:creationId xmlns:a16="http://schemas.microsoft.com/office/drawing/2014/main" id="{600B5264-4476-4145-BDCD-C2E899915A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74" name="Shape 3" hidden="1">
          <a:extLst>
            <a:ext uri="{FF2B5EF4-FFF2-40B4-BE49-F238E27FC236}">
              <a16:creationId xmlns:a16="http://schemas.microsoft.com/office/drawing/2014/main" id="{5E225EA2-D72E-487B-884D-83D63AED0D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75" name="Shape 3" hidden="1">
          <a:extLst>
            <a:ext uri="{FF2B5EF4-FFF2-40B4-BE49-F238E27FC236}">
              <a16:creationId xmlns:a16="http://schemas.microsoft.com/office/drawing/2014/main" id="{B88EACB2-A288-41E1-8DAD-5C918FF7CF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76" name="Shape 3" hidden="1">
          <a:extLst>
            <a:ext uri="{FF2B5EF4-FFF2-40B4-BE49-F238E27FC236}">
              <a16:creationId xmlns:a16="http://schemas.microsoft.com/office/drawing/2014/main" id="{75A945D0-221F-4544-ABC4-4DBF89C16E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77" name="Shape 3" hidden="1">
          <a:extLst>
            <a:ext uri="{FF2B5EF4-FFF2-40B4-BE49-F238E27FC236}">
              <a16:creationId xmlns:a16="http://schemas.microsoft.com/office/drawing/2014/main" id="{8D58F101-10AC-4BFE-B379-32CF43E927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78" name="Shape 3" hidden="1">
          <a:extLst>
            <a:ext uri="{FF2B5EF4-FFF2-40B4-BE49-F238E27FC236}">
              <a16:creationId xmlns:a16="http://schemas.microsoft.com/office/drawing/2014/main" id="{4A476AFC-D42F-4AC4-A628-4FE934C040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79" name="Shape 3" hidden="1">
          <a:extLst>
            <a:ext uri="{FF2B5EF4-FFF2-40B4-BE49-F238E27FC236}">
              <a16:creationId xmlns:a16="http://schemas.microsoft.com/office/drawing/2014/main" id="{D2C6F40D-FBD3-47F1-B3D9-8DA2BB181C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80" name="Shape 3" hidden="1">
          <a:extLst>
            <a:ext uri="{FF2B5EF4-FFF2-40B4-BE49-F238E27FC236}">
              <a16:creationId xmlns:a16="http://schemas.microsoft.com/office/drawing/2014/main" id="{0F12CF4B-71F6-4613-99E4-6F8477ABEB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81" name="Shape 3" hidden="1">
          <a:extLst>
            <a:ext uri="{FF2B5EF4-FFF2-40B4-BE49-F238E27FC236}">
              <a16:creationId xmlns:a16="http://schemas.microsoft.com/office/drawing/2014/main" id="{F9863EE1-D0F3-4AF8-B89A-D26676F0ED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82" name="Shape 3" hidden="1">
          <a:extLst>
            <a:ext uri="{FF2B5EF4-FFF2-40B4-BE49-F238E27FC236}">
              <a16:creationId xmlns:a16="http://schemas.microsoft.com/office/drawing/2014/main" id="{EBA5C245-B569-454D-B828-17EB8D939B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83" name="Shape 3" hidden="1">
          <a:extLst>
            <a:ext uri="{FF2B5EF4-FFF2-40B4-BE49-F238E27FC236}">
              <a16:creationId xmlns:a16="http://schemas.microsoft.com/office/drawing/2014/main" id="{4A651B91-2369-44D3-B190-88B8674150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84" name="Shape 3" hidden="1">
          <a:extLst>
            <a:ext uri="{FF2B5EF4-FFF2-40B4-BE49-F238E27FC236}">
              <a16:creationId xmlns:a16="http://schemas.microsoft.com/office/drawing/2014/main" id="{D0EF61BD-C794-4B32-9C64-499D98791F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85" name="Shape 3" hidden="1">
          <a:extLst>
            <a:ext uri="{FF2B5EF4-FFF2-40B4-BE49-F238E27FC236}">
              <a16:creationId xmlns:a16="http://schemas.microsoft.com/office/drawing/2014/main" id="{4FEA54D1-A1A4-4543-A1EE-FC514CD6FF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86" name="Shape 3" hidden="1">
          <a:extLst>
            <a:ext uri="{FF2B5EF4-FFF2-40B4-BE49-F238E27FC236}">
              <a16:creationId xmlns:a16="http://schemas.microsoft.com/office/drawing/2014/main" id="{C209994A-0187-42C4-855C-81E450444E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87" name="Shape 3" hidden="1">
          <a:extLst>
            <a:ext uri="{FF2B5EF4-FFF2-40B4-BE49-F238E27FC236}">
              <a16:creationId xmlns:a16="http://schemas.microsoft.com/office/drawing/2014/main" id="{A82173CE-43E8-402E-8AC5-537053DF85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88" name="Shape 3" hidden="1">
          <a:extLst>
            <a:ext uri="{FF2B5EF4-FFF2-40B4-BE49-F238E27FC236}">
              <a16:creationId xmlns:a16="http://schemas.microsoft.com/office/drawing/2014/main" id="{C551C974-090C-4BC7-A454-329B97A197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89" name="Shape 3" hidden="1">
          <a:extLst>
            <a:ext uri="{FF2B5EF4-FFF2-40B4-BE49-F238E27FC236}">
              <a16:creationId xmlns:a16="http://schemas.microsoft.com/office/drawing/2014/main" id="{C23157D9-1A2A-44E5-995A-9A554617C2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90" name="Shape 3" hidden="1">
          <a:extLst>
            <a:ext uri="{FF2B5EF4-FFF2-40B4-BE49-F238E27FC236}">
              <a16:creationId xmlns:a16="http://schemas.microsoft.com/office/drawing/2014/main" id="{CAF3A3C3-A51A-49CA-B10C-D0BCF4C3F3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91" name="Shape 3" hidden="1">
          <a:extLst>
            <a:ext uri="{FF2B5EF4-FFF2-40B4-BE49-F238E27FC236}">
              <a16:creationId xmlns:a16="http://schemas.microsoft.com/office/drawing/2014/main" id="{5DECB79B-3C96-4F60-8F37-C0DE7792F1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92" name="Shape 3" hidden="1">
          <a:extLst>
            <a:ext uri="{FF2B5EF4-FFF2-40B4-BE49-F238E27FC236}">
              <a16:creationId xmlns:a16="http://schemas.microsoft.com/office/drawing/2014/main" id="{A91D0C68-41A2-4D96-8855-ED52FF535A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93" name="Shape 3" hidden="1">
          <a:extLst>
            <a:ext uri="{FF2B5EF4-FFF2-40B4-BE49-F238E27FC236}">
              <a16:creationId xmlns:a16="http://schemas.microsoft.com/office/drawing/2014/main" id="{98363271-9436-446F-89AA-414B86F74B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94" name="Shape 3" hidden="1">
          <a:extLst>
            <a:ext uri="{FF2B5EF4-FFF2-40B4-BE49-F238E27FC236}">
              <a16:creationId xmlns:a16="http://schemas.microsoft.com/office/drawing/2014/main" id="{9ED6F95B-D68A-4E03-B6ED-3CB9C81951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95" name="Shape 3" hidden="1">
          <a:extLst>
            <a:ext uri="{FF2B5EF4-FFF2-40B4-BE49-F238E27FC236}">
              <a16:creationId xmlns:a16="http://schemas.microsoft.com/office/drawing/2014/main" id="{C47A4F9D-CA72-43A6-9A1F-DCCB47CF4E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96" name="Shape 3" hidden="1">
          <a:extLst>
            <a:ext uri="{FF2B5EF4-FFF2-40B4-BE49-F238E27FC236}">
              <a16:creationId xmlns:a16="http://schemas.microsoft.com/office/drawing/2014/main" id="{F3A065BD-F497-468D-B6B9-A28ED7DF89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97" name="Shape 3" hidden="1">
          <a:extLst>
            <a:ext uri="{FF2B5EF4-FFF2-40B4-BE49-F238E27FC236}">
              <a16:creationId xmlns:a16="http://schemas.microsoft.com/office/drawing/2014/main" id="{C7AF6A8C-EED9-47EC-9E01-06389589CE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98" name="Shape 3" hidden="1">
          <a:extLst>
            <a:ext uri="{FF2B5EF4-FFF2-40B4-BE49-F238E27FC236}">
              <a16:creationId xmlns:a16="http://schemas.microsoft.com/office/drawing/2014/main" id="{28C6B85F-3BD0-4445-A7DD-58DF69998A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99" name="Shape 3" hidden="1">
          <a:extLst>
            <a:ext uri="{FF2B5EF4-FFF2-40B4-BE49-F238E27FC236}">
              <a16:creationId xmlns:a16="http://schemas.microsoft.com/office/drawing/2014/main" id="{C425D44A-8140-4D5F-9D5F-B1BC76C3D0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00" name="Shape 3" hidden="1">
          <a:extLst>
            <a:ext uri="{FF2B5EF4-FFF2-40B4-BE49-F238E27FC236}">
              <a16:creationId xmlns:a16="http://schemas.microsoft.com/office/drawing/2014/main" id="{30269056-9986-4D1E-8479-A3BA8FE876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01" name="Shape 3" hidden="1">
          <a:extLst>
            <a:ext uri="{FF2B5EF4-FFF2-40B4-BE49-F238E27FC236}">
              <a16:creationId xmlns:a16="http://schemas.microsoft.com/office/drawing/2014/main" id="{8D6846C8-6FFA-4DD3-8252-5FA6167B63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02" name="Shape 3" hidden="1">
          <a:extLst>
            <a:ext uri="{FF2B5EF4-FFF2-40B4-BE49-F238E27FC236}">
              <a16:creationId xmlns:a16="http://schemas.microsoft.com/office/drawing/2014/main" id="{33D04D1B-B3AF-4D0E-951C-708B6834FB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03" name="Shape 3" hidden="1">
          <a:extLst>
            <a:ext uri="{FF2B5EF4-FFF2-40B4-BE49-F238E27FC236}">
              <a16:creationId xmlns:a16="http://schemas.microsoft.com/office/drawing/2014/main" id="{C207D47B-79D3-44E4-9833-AA926B5FC0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04" name="Shape 3" hidden="1">
          <a:extLst>
            <a:ext uri="{FF2B5EF4-FFF2-40B4-BE49-F238E27FC236}">
              <a16:creationId xmlns:a16="http://schemas.microsoft.com/office/drawing/2014/main" id="{C6F15CD5-475F-47E5-8A85-9964CC1428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05" name="Shape 3" hidden="1">
          <a:extLst>
            <a:ext uri="{FF2B5EF4-FFF2-40B4-BE49-F238E27FC236}">
              <a16:creationId xmlns:a16="http://schemas.microsoft.com/office/drawing/2014/main" id="{7B8CA100-D5F4-4C1B-8722-3A57977E2A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06" name="Shape 3" hidden="1">
          <a:extLst>
            <a:ext uri="{FF2B5EF4-FFF2-40B4-BE49-F238E27FC236}">
              <a16:creationId xmlns:a16="http://schemas.microsoft.com/office/drawing/2014/main" id="{2F41810B-12F2-49FE-AA4B-318E33FEC8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07" name="Shape 3" hidden="1">
          <a:extLst>
            <a:ext uri="{FF2B5EF4-FFF2-40B4-BE49-F238E27FC236}">
              <a16:creationId xmlns:a16="http://schemas.microsoft.com/office/drawing/2014/main" id="{4928016C-CD2C-4A42-A6AB-966C1D3CFF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08" name="Shape 3" hidden="1">
          <a:extLst>
            <a:ext uri="{FF2B5EF4-FFF2-40B4-BE49-F238E27FC236}">
              <a16:creationId xmlns:a16="http://schemas.microsoft.com/office/drawing/2014/main" id="{60F7718A-3349-40C1-AB23-CAC05AFE02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09" name="Shape 3" hidden="1">
          <a:extLst>
            <a:ext uri="{FF2B5EF4-FFF2-40B4-BE49-F238E27FC236}">
              <a16:creationId xmlns:a16="http://schemas.microsoft.com/office/drawing/2014/main" id="{B109E09E-232F-44C2-B35C-09BCBB26B1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10" name="Shape 3" hidden="1">
          <a:extLst>
            <a:ext uri="{FF2B5EF4-FFF2-40B4-BE49-F238E27FC236}">
              <a16:creationId xmlns:a16="http://schemas.microsoft.com/office/drawing/2014/main" id="{33F2C22B-9A02-4F02-AE7B-6BCDECBE50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11" name="Shape 3" hidden="1">
          <a:extLst>
            <a:ext uri="{FF2B5EF4-FFF2-40B4-BE49-F238E27FC236}">
              <a16:creationId xmlns:a16="http://schemas.microsoft.com/office/drawing/2014/main" id="{F71CA17E-7048-43B6-8D7D-50BBE423A4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12" name="Shape 3" hidden="1">
          <a:extLst>
            <a:ext uri="{FF2B5EF4-FFF2-40B4-BE49-F238E27FC236}">
              <a16:creationId xmlns:a16="http://schemas.microsoft.com/office/drawing/2014/main" id="{28657DB9-A2E7-47FA-B7B7-D336E565DC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13" name="Shape 3" hidden="1">
          <a:extLst>
            <a:ext uri="{FF2B5EF4-FFF2-40B4-BE49-F238E27FC236}">
              <a16:creationId xmlns:a16="http://schemas.microsoft.com/office/drawing/2014/main" id="{E2AEE059-28FD-4844-A627-B41CA6C88D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14" name="Shape 3" hidden="1">
          <a:extLst>
            <a:ext uri="{FF2B5EF4-FFF2-40B4-BE49-F238E27FC236}">
              <a16:creationId xmlns:a16="http://schemas.microsoft.com/office/drawing/2014/main" id="{A281F526-9182-48E7-8B97-812C8A6EC4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15" name="Shape 3" hidden="1">
          <a:extLst>
            <a:ext uri="{FF2B5EF4-FFF2-40B4-BE49-F238E27FC236}">
              <a16:creationId xmlns:a16="http://schemas.microsoft.com/office/drawing/2014/main" id="{6671B527-13D2-45E0-A408-C668E696F0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16" name="Shape 3" hidden="1">
          <a:extLst>
            <a:ext uri="{FF2B5EF4-FFF2-40B4-BE49-F238E27FC236}">
              <a16:creationId xmlns:a16="http://schemas.microsoft.com/office/drawing/2014/main" id="{AA3A97FA-3AAA-4273-9701-81ECB57854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17" name="Shape 3" hidden="1">
          <a:extLst>
            <a:ext uri="{FF2B5EF4-FFF2-40B4-BE49-F238E27FC236}">
              <a16:creationId xmlns:a16="http://schemas.microsoft.com/office/drawing/2014/main" id="{94F58FD6-058F-44C5-BBBD-67D3DD1EC2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18" name="Shape 3" hidden="1">
          <a:extLst>
            <a:ext uri="{FF2B5EF4-FFF2-40B4-BE49-F238E27FC236}">
              <a16:creationId xmlns:a16="http://schemas.microsoft.com/office/drawing/2014/main" id="{64D7717F-632A-4D56-9BCC-CEE88F482E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19" name="Shape 3" hidden="1">
          <a:extLst>
            <a:ext uri="{FF2B5EF4-FFF2-40B4-BE49-F238E27FC236}">
              <a16:creationId xmlns:a16="http://schemas.microsoft.com/office/drawing/2014/main" id="{3ADB5D9E-E173-4FFB-8B7D-1E3F54ADCF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20" name="Shape 3" hidden="1">
          <a:extLst>
            <a:ext uri="{FF2B5EF4-FFF2-40B4-BE49-F238E27FC236}">
              <a16:creationId xmlns:a16="http://schemas.microsoft.com/office/drawing/2014/main" id="{A038687E-59A4-47E0-B665-0910C2820A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21" name="Shape 3" hidden="1">
          <a:extLst>
            <a:ext uri="{FF2B5EF4-FFF2-40B4-BE49-F238E27FC236}">
              <a16:creationId xmlns:a16="http://schemas.microsoft.com/office/drawing/2014/main" id="{16B66DDC-F7DB-4EF9-A459-D582D3963C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22" name="Shape 3" hidden="1">
          <a:extLst>
            <a:ext uri="{FF2B5EF4-FFF2-40B4-BE49-F238E27FC236}">
              <a16:creationId xmlns:a16="http://schemas.microsoft.com/office/drawing/2014/main" id="{CF9CBA0C-7A7F-46F2-98FE-E32765EC7A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23" name="Shape 3" hidden="1">
          <a:extLst>
            <a:ext uri="{FF2B5EF4-FFF2-40B4-BE49-F238E27FC236}">
              <a16:creationId xmlns:a16="http://schemas.microsoft.com/office/drawing/2014/main" id="{77A99719-BF5F-4090-AB63-45841EF9F5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24" name="Shape 3" hidden="1">
          <a:extLst>
            <a:ext uri="{FF2B5EF4-FFF2-40B4-BE49-F238E27FC236}">
              <a16:creationId xmlns:a16="http://schemas.microsoft.com/office/drawing/2014/main" id="{5C579323-C88A-400B-8696-51B557B35C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25" name="Shape 3" hidden="1">
          <a:extLst>
            <a:ext uri="{FF2B5EF4-FFF2-40B4-BE49-F238E27FC236}">
              <a16:creationId xmlns:a16="http://schemas.microsoft.com/office/drawing/2014/main" id="{26274DF8-EB78-4EF5-859F-271D05525B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26" name="Shape 3" hidden="1">
          <a:extLst>
            <a:ext uri="{FF2B5EF4-FFF2-40B4-BE49-F238E27FC236}">
              <a16:creationId xmlns:a16="http://schemas.microsoft.com/office/drawing/2014/main" id="{E0EA7540-397D-45BC-A252-5A15B8CC2D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27" name="Shape 3" hidden="1">
          <a:extLst>
            <a:ext uri="{FF2B5EF4-FFF2-40B4-BE49-F238E27FC236}">
              <a16:creationId xmlns:a16="http://schemas.microsoft.com/office/drawing/2014/main" id="{494677CC-3523-4089-904F-724AD98F21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28" name="Shape 3" hidden="1">
          <a:extLst>
            <a:ext uri="{FF2B5EF4-FFF2-40B4-BE49-F238E27FC236}">
              <a16:creationId xmlns:a16="http://schemas.microsoft.com/office/drawing/2014/main" id="{DD7D538B-A36A-42F8-819F-7730DD4F8A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29" name="Shape 3" hidden="1">
          <a:extLst>
            <a:ext uri="{FF2B5EF4-FFF2-40B4-BE49-F238E27FC236}">
              <a16:creationId xmlns:a16="http://schemas.microsoft.com/office/drawing/2014/main" id="{442C33C8-F481-4282-924E-B706C14B92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30" name="Shape 3" hidden="1">
          <a:extLst>
            <a:ext uri="{FF2B5EF4-FFF2-40B4-BE49-F238E27FC236}">
              <a16:creationId xmlns:a16="http://schemas.microsoft.com/office/drawing/2014/main" id="{AA21581F-E2CC-4CBF-8353-EBCCAED85D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31" name="Shape 3" hidden="1">
          <a:extLst>
            <a:ext uri="{FF2B5EF4-FFF2-40B4-BE49-F238E27FC236}">
              <a16:creationId xmlns:a16="http://schemas.microsoft.com/office/drawing/2014/main" id="{701A3DC3-CECC-446C-8971-347EF224C6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32" name="Shape 3" hidden="1">
          <a:extLst>
            <a:ext uri="{FF2B5EF4-FFF2-40B4-BE49-F238E27FC236}">
              <a16:creationId xmlns:a16="http://schemas.microsoft.com/office/drawing/2014/main" id="{064156AF-530F-4821-9E2D-1BFE92BA4F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33" name="Shape 3" hidden="1">
          <a:extLst>
            <a:ext uri="{FF2B5EF4-FFF2-40B4-BE49-F238E27FC236}">
              <a16:creationId xmlns:a16="http://schemas.microsoft.com/office/drawing/2014/main" id="{F6BED042-A09F-47BC-936E-AE5D6D5A8C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34" name="Shape 3" hidden="1">
          <a:extLst>
            <a:ext uri="{FF2B5EF4-FFF2-40B4-BE49-F238E27FC236}">
              <a16:creationId xmlns:a16="http://schemas.microsoft.com/office/drawing/2014/main" id="{E3B673B8-A5BD-40B1-A65C-CD03DA3DEA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35" name="Shape 3" hidden="1">
          <a:extLst>
            <a:ext uri="{FF2B5EF4-FFF2-40B4-BE49-F238E27FC236}">
              <a16:creationId xmlns:a16="http://schemas.microsoft.com/office/drawing/2014/main" id="{AC6E8A7B-417A-4288-B17E-10E0E51988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36" name="Shape 3" hidden="1">
          <a:extLst>
            <a:ext uri="{FF2B5EF4-FFF2-40B4-BE49-F238E27FC236}">
              <a16:creationId xmlns:a16="http://schemas.microsoft.com/office/drawing/2014/main" id="{82A0BB35-E1C1-40EA-9361-21B680B10D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37" name="Shape 3" hidden="1">
          <a:extLst>
            <a:ext uri="{FF2B5EF4-FFF2-40B4-BE49-F238E27FC236}">
              <a16:creationId xmlns:a16="http://schemas.microsoft.com/office/drawing/2014/main" id="{113429E9-63C3-4FD9-ACED-10022B03DF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38" name="Shape 3" hidden="1">
          <a:extLst>
            <a:ext uri="{FF2B5EF4-FFF2-40B4-BE49-F238E27FC236}">
              <a16:creationId xmlns:a16="http://schemas.microsoft.com/office/drawing/2014/main" id="{477CD570-322F-4C74-9025-424E8F0EB7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39" name="Shape 3" hidden="1">
          <a:extLst>
            <a:ext uri="{FF2B5EF4-FFF2-40B4-BE49-F238E27FC236}">
              <a16:creationId xmlns:a16="http://schemas.microsoft.com/office/drawing/2014/main" id="{2604759B-4136-44E3-9BD7-01FE05E6B4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40" name="Shape 3" hidden="1">
          <a:extLst>
            <a:ext uri="{FF2B5EF4-FFF2-40B4-BE49-F238E27FC236}">
              <a16:creationId xmlns:a16="http://schemas.microsoft.com/office/drawing/2014/main" id="{9A62C982-782F-4E0F-A458-E408C36AF5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41" name="Shape 3" hidden="1">
          <a:extLst>
            <a:ext uri="{FF2B5EF4-FFF2-40B4-BE49-F238E27FC236}">
              <a16:creationId xmlns:a16="http://schemas.microsoft.com/office/drawing/2014/main" id="{4BA7E305-C9BF-4A4C-9B09-F0095F3F00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42" name="Shape 3" hidden="1">
          <a:extLst>
            <a:ext uri="{FF2B5EF4-FFF2-40B4-BE49-F238E27FC236}">
              <a16:creationId xmlns:a16="http://schemas.microsoft.com/office/drawing/2014/main" id="{1E657B69-7F3F-46EB-AB13-9A6602099C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43" name="Shape 3" hidden="1">
          <a:extLst>
            <a:ext uri="{FF2B5EF4-FFF2-40B4-BE49-F238E27FC236}">
              <a16:creationId xmlns:a16="http://schemas.microsoft.com/office/drawing/2014/main" id="{07379E6E-6F03-49E4-91C1-AE2D6414A5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44" name="Shape 3" hidden="1">
          <a:extLst>
            <a:ext uri="{FF2B5EF4-FFF2-40B4-BE49-F238E27FC236}">
              <a16:creationId xmlns:a16="http://schemas.microsoft.com/office/drawing/2014/main" id="{B0C7B8ED-F2F9-432D-A873-6181A4F56D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45" name="Shape 3" hidden="1">
          <a:extLst>
            <a:ext uri="{FF2B5EF4-FFF2-40B4-BE49-F238E27FC236}">
              <a16:creationId xmlns:a16="http://schemas.microsoft.com/office/drawing/2014/main" id="{60793B84-0317-4462-A68C-E170D985FD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46" name="Shape 3" hidden="1">
          <a:extLst>
            <a:ext uri="{FF2B5EF4-FFF2-40B4-BE49-F238E27FC236}">
              <a16:creationId xmlns:a16="http://schemas.microsoft.com/office/drawing/2014/main" id="{DF7D6AB5-A173-4739-873F-BBD6DC8F83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47" name="Shape 3" hidden="1">
          <a:extLst>
            <a:ext uri="{FF2B5EF4-FFF2-40B4-BE49-F238E27FC236}">
              <a16:creationId xmlns:a16="http://schemas.microsoft.com/office/drawing/2014/main" id="{C7EEDA88-82F7-4226-BC2C-53C3A12028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48" name="Shape 3" hidden="1">
          <a:extLst>
            <a:ext uri="{FF2B5EF4-FFF2-40B4-BE49-F238E27FC236}">
              <a16:creationId xmlns:a16="http://schemas.microsoft.com/office/drawing/2014/main" id="{925F0FD4-3E77-4E69-9A3A-5D4B85A4A8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49" name="Shape 3" hidden="1">
          <a:extLst>
            <a:ext uri="{FF2B5EF4-FFF2-40B4-BE49-F238E27FC236}">
              <a16:creationId xmlns:a16="http://schemas.microsoft.com/office/drawing/2014/main" id="{481177FF-A84A-4F24-B53D-708624F872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50" name="Shape 3" hidden="1">
          <a:extLst>
            <a:ext uri="{FF2B5EF4-FFF2-40B4-BE49-F238E27FC236}">
              <a16:creationId xmlns:a16="http://schemas.microsoft.com/office/drawing/2014/main" id="{4235C4ED-E879-4CC2-AEE0-A37ABDCCE1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51" name="Shape 3" hidden="1">
          <a:extLst>
            <a:ext uri="{FF2B5EF4-FFF2-40B4-BE49-F238E27FC236}">
              <a16:creationId xmlns:a16="http://schemas.microsoft.com/office/drawing/2014/main" id="{4715693E-CCAF-4629-AC9E-1EE50ECDB6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52" name="Shape 3" hidden="1">
          <a:extLst>
            <a:ext uri="{FF2B5EF4-FFF2-40B4-BE49-F238E27FC236}">
              <a16:creationId xmlns:a16="http://schemas.microsoft.com/office/drawing/2014/main" id="{1DD15625-DAE1-4980-89E7-AB064BDC9A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53" name="Shape 3" hidden="1">
          <a:extLst>
            <a:ext uri="{FF2B5EF4-FFF2-40B4-BE49-F238E27FC236}">
              <a16:creationId xmlns:a16="http://schemas.microsoft.com/office/drawing/2014/main" id="{6D445B09-1730-47B8-A1D5-F7F53FC27C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54" name="Shape 3" hidden="1">
          <a:extLst>
            <a:ext uri="{FF2B5EF4-FFF2-40B4-BE49-F238E27FC236}">
              <a16:creationId xmlns:a16="http://schemas.microsoft.com/office/drawing/2014/main" id="{19658382-A75E-44B6-8CF1-F0033C8243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55" name="Shape 3" hidden="1">
          <a:extLst>
            <a:ext uri="{FF2B5EF4-FFF2-40B4-BE49-F238E27FC236}">
              <a16:creationId xmlns:a16="http://schemas.microsoft.com/office/drawing/2014/main" id="{D85DDD01-1CCF-4D01-8735-20C0261915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56" name="Shape 3" hidden="1">
          <a:extLst>
            <a:ext uri="{FF2B5EF4-FFF2-40B4-BE49-F238E27FC236}">
              <a16:creationId xmlns:a16="http://schemas.microsoft.com/office/drawing/2014/main" id="{3A9FA50B-1431-4988-A1FE-CDF25C4BDE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57" name="Shape 3" hidden="1">
          <a:extLst>
            <a:ext uri="{FF2B5EF4-FFF2-40B4-BE49-F238E27FC236}">
              <a16:creationId xmlns:a16="http://schemas.microsoft.com/office/drawing/2014/main" id="{3F33226F-3A9A-45D1-874B-33D946F410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58" name="Shape 3" hidden="1">
          <a:extLst>
            <a:ext uri="{FF2B5EF4-FFF2-40B4-BE49-F238E27FC236}">
              <a16:creationId xmlns:a16="http://schemas.microsoft.com/office/drawing/2014/main" id="{FDAB7D8B-98EC-4B7D-AE47-67BE0A8BF8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59" name="Shape 3" hidden="1">
          <a:extLst>
            <a:ext uri="{FF2B5EF4-FFF2-40B4-BE49-F238E27FC236}">
              <a16:creationId xmlns:a16="http://schemas.microsoft.com/office/drawing/2014/main" id="{27B5EF5F-BA6E-4E5A-B3C8-0A726B50D4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60" name="Shape 3" hidden="1">
          <a:extLst>
            <a:ext uri="{FF2B5EF4-FFF2-40B4-BE49-F238E27FC236}">
              <a16:creationId xmlns:a16="http://schemas.microsoft.com/office/drawing/2014/main" id="{9C1950A5-704B-418B-80A5-D8829490C9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61" name="Shape 3" hidden="1">
          <a:extLst>
            <a:ext uri="{FF2B5EF4-FFF2-40B4-BE49-F238E27FC236}">
              <a16:creationId xmlns:a16="http://schemas.microsoft.com/office/drawing/2014/main" id="{06869D46-2192-4525-B01D-F3E4064DAA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62" name="Shape 3" hidden="1">
          <a:extLst>
            <a:ext uri="{FF2B5EF4-FFF2-40B4-BE49-F238E27FC236}">
              <a16:creationId xmlns:a16="http://schemas.microsoft.com/office/drawing/2014/main" id="{1874B510-47E1-4BDB-8AE9-9A59707326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63" name="Shape 3" hidden="1">
          <a:extLst>
            <a:ext uri="{FF2B5EF4-FFF2-40B4-BE49-F238E27FC236}">
              <a16:creationId xmlns:a16="http://schemas.microsoft.com/office/drawing/2014/main" id="{A2CBE074-E2BC-4C69-B833-3A8C390E38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64" name="Shape 3" hidden="1">
          <a:extLst>
            <a:ext uri="{FF2B5EF4-FFF2-40B4-BE49-F238E27FC236}">
              <a16:creationId xmlns:a16="http://schemas.microsoft.com/office/drawing/2014/main" id="{97004685-40C7-40FA-880E-9ACBA1790E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65" name="Shape 3" hidden="1">
          <a:extLst>
            <a:ext uri="{FF2B5EF4-FFF2-40B4-BE49-F238E27FC236}">
              <a16:creationId xmlns:a16="http://schemas.microsoft.com/office/drawing/2014/main" id="{4ACA3FE0-2F3B-4041-A123-588E264AED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66" name="Shape 3" hidden="1">
          <a:extLst>
            <a:ext uri="{FF2B5EF4-FFF2-40B4-BE49-F238E27FC236}">
              <a16:creationId xmlns:a16="http://schemas.microsoft.com/office/drawing/2014/main" id="{0BFA9166-0386-498F-958A-A2EB8FA3FA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67" name="Shape 3" hidden="1">
          <a:extLst>
            <a:ext uri="{FF2B5EF4-FFF2-40B4-BE49-F238E27FC236}">
              <a16:creationId xmlns:a16="http://schemas.microsoft.com/office/drawing/2014/main" id="{191ACAAD-8A3E-419F-B57F-22089B7F64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68" name="Shape 3" hidden="1">
          <a:extLst>
            <a:ext uri="{FF2B5EF4-FFF2-40B4-BE49-F238E27FC236}">
              <a16:creationId xmlns:a16="http://schemas.microsoft.com/office/drawing/2014/main" id="{CC74C3AA-67F0-43EB-9762-F8DCE491F1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69" name="Shape 3" hidden="1">
          <a:extLst>
            <a:ext uri="{FF2B5EF4-FFF2-40B4-BE49-F238E27FC236}">
              <a16:creationId xmlns:a16="http://schemas.microsoft.com/office/drawing/2014/main" id="{6508F857-FB17-4725-A0FC-1C9E439D74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70" name="Shape 3" hidden="1">
          <a:extLst>
            <a:ext uri="{FF2B5EF4-FFF2-40B4-BE49-F238E27FC236}">
              <a16:creationId xmlns:a16="http://schemas.microsoft.com/office/drawing/2014/main" id="{00670581-F224-4F4F-8787-13E78A91F2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71" name="Shape 3" hidden="1">
          <a:extLst>
            <a:ext uri="{FF2B5EF4-FFF2-40B4-BE49-F238E27FC236}">
              <a16:creationId xmlns:a16="http://schemas.microsoft.com/office/drawing/2014/main" id="{51E36B9A-A366-4DFA-9D92-A61A41265A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72" name="Shape 3" hidden="1">
          <a:extLst>
            <a:ext uri="{FF2B5EF4-FFF2-40B4-BE49-F238E27FC236}">
              <a16:creationId xmlns:a16="http://schemas.microsoft.com/office/drawing/2014/main" id="{3A585DEC-0C56-4F90-A2E7-D2BD0A60FB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73" name="Shape 3" hidden="1">
          <a:extLst>
            <a:ext uri="{FF2B5EF4-FFF2-40B4-BE49-F238E27FC236}">
              <a16:creationId xmlns:a16="http://schemas.microsoft.com/office/drawing/2014/main" id="{D7C01584-00B3-441D-9736-24E753D497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74" name="Shape 3" hidden="1">
          <a:extLst>
            <a:ext uri="{FF2B5EF4-FFF2-40B4-BE49-F238E27FC236}">
              <a16:creationId xmlns:a16="http://schemas.microsoft.com/office/drawing/2014/main" id="{72ED7A96-874B-474D-A353-F4614432A8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75" name="Shape 3" hidden="1">
          <a:extLst>
            <a:ext uri="{FF2B5EF4-FFF2-40B4-BE49-F238E27FC236}">
              <a16:creationId xmlns:a16="http://schemas.microsoft.com/office/drawing/2014/main" id="{4EE07CEB-D65E-40E3-8744-28DE89E0DF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76" name="Shape 3" hidden="1">
          <a:extLst>
            <a:ext uri="{FF2B5EF4-FFF2-40B4-BE49-F238E27FC236}">
              <a16:creationId xmlns:a16="http://schemas.microsoft.com/office/drawing/2014/main" id="{CB921651-9FF6-4AD3-9D6E-EE30CE1527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77" name="Shape 3" hidden="1">
          <a:extLst>
            <a:ext uri="{FF2B5EF4-FFF2-40B4-BE49-F238E27FC236}">
              <a16:creationId xmlns:a16="http://schemas.microsoft.com/office/drawing/2014/main" id="{0231C64B-B81E-4CFF-BE61-A429298038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78" name="Shape 3" hidden="1">
          <a:extLst>
            <a:ext uri="{FF2B5EF4-FFF2-40B4-BE49-F238E27FC236}">
              <a16:creationId xmlns:a16="http://schemas.microsoft.com/office/drawing/2014/main" id="{D722C16D-7DB0-4AA5-A8EF-B5B7C6EDB6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79" name="Shape 3" hidden="1">
          <a:extLst>
            <a:ext uri="{FF2B5EF4-FFF2-40B4-BE49-F238E27FC236}">
              <a16:creationId xmlns:a16="http://schemas.microsoft.com/office/drawing/2014/main" id="{E294B032-48A5-41EB-825F-DD96E60412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80" name="Shape 3" hidden="1">
          <a:extLst>
            <a:ext uri="{FF2B5EF4-FFF2-40B4-BE49-F238E27FC236}">
              <a16:creationId xmlns:a16="http://schemas.microsoft.com/office/drawing/2014/main" id="{BA173A70-609D-4C19-8919-869A86C705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81" name="Shape 3" hidden="1">
          <a:extLst>
            <a:ext uri="{FF2B5EF4-FFF2-40B4-BE49-F238E27FC236}">
              <a16:creationId xmlns:a16="http://schemas.microsoft.com/office/drawing/2014/main" id="{D0A29117-169A-4F0F-BCFD-D7254CB0BD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82" name="Shape 3" hidden="1">
          <a:extLst>
            <a:ext uri="{FF2B5EF4-FFF2-40B4-BE49-F238E27FC236}">
              <a16:creationId xmlns:a16="http://schemas.microsoft.com/office/drawing/2014/main" id="{8EA23001-E898-436B-83C1-C6695CDBE4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83" name="Shape 3" hidden="1">
          <a:extLst>
            <a:ext uri="{FF2B5EF4-FFF2-40B4-BE49-F238E27FC236}">
              <a16:creationId xmlns:a16="http://schemas.microsoft.com/office/drawing/2014/main" id="{28BFAE99-9616-4713-AEB6-FCD7379E73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84" name="Shape 3" hidden="1">
          <a:extLst>
            <a:ext uri="{FF2B5EF4-FFF2-40B4-BE49-F238E27FC236}">
              <a16:creationId xmlns:a16="http://schemas.microsoft.com/office/drawing/2014/main" id="{9977F480-9447-410A-85A7-BE7601485B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85" name="Shape 3" hidden="1">
          <a:extLst>
            <a:ext uri="{FF2B5EF4-FFF2-40B4-BE49-F238E27FC236}">
              <a16:creationId xmlns:a16="http://schemas.microsoft.com/office/drawing/2014/main" id="{D809873E-A8D4-4ACA-A71E-6AD2594D29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86" name="Shape 3" hidden="1">
          <a:extLst>
            <a:ext uri="{FF2B5EF4-FFF2-40B4-BE49-F238E27FC236}">
              <a16:creationId xmlns:a16="http://schemas.microsoft.com/office/drawing/2014/main" id="{FC55D328-07D9-40BA-ACA6-5D0D0A6463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87" name="Shape 3" hidden="1">
          <a:extLst>
            <a:ext uri="{FF2B5EF4-FFF2-40B4-BE49-F238E27FC236}">
              <a16:creationId xmlns:a16="http://schemas.microsoft.com/office/drawing/2014/main" id="{DAA10AA2-196F-4CBC-8135-F90648E495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88" name="Shape 3" hidden="1">
          <a:extLst>
            <a:ext uri="{FF2B5EF4-FFF2-40B4-BE49-F238E27FC236}">
              <a16:creationId xmlns:a16="http://schemas.microsoft.com/office/drawing/2014/main" id="{6FD41BFD-9001-4FD4-819C-BD1A01A1BF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89" name="Shape 3" hidden="1">
          <a:extLst>
            <a:ext uri="{FF2B5EF4-FFF2-40B4-BE49-F238E27FC236}">
              <a16:creationId xmlns:a16="http://schemas.microsoft.com/office/drawing/2014/main" id="{0FCD3058-C16D-441C-A845-4DC9D0D4FD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90" name="Shape 3" hidden="1">
          <a:extLst>
            <a:ext uri="{FF2B5EF4-FFF2-40B4-BE49-F238E27FC236}">
              <a16:creationId xmlns:a16="http://schemas.microsoft.com/office/drawing/2014/main" id="{29D99BB3-72FA-40E6-93B9-2CD766EAFF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91" name="Shape 3" hidden="1">
          <a:extLst>
            <a:ext uri="{FF2B5EF4-FFF2-40B4-BE49-F238E27FC236}">
              <a16:creationId xmlns:a16="http://schemas.microsoft.com/office/drawing/2014/main" id="{B278A819-51FA-4B11-84F5-E1049CC382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92" name="Shape 3" hidden="1">
          <a:extLst>
            <a:ext uri="{FF2B5EF4-FFF2-40B4-BE49-F238E27FC236}">
              <a16:creationId xmlns:a16="http://schemas.microsoft.com/office/drawing/2014/main" id="{3884D977-B158-44D1-894E-365012232A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93" name="Shape 3" hidden="1">
          <a:extLst>
            <a:ext uri="{FF2B5EF4-FFF2-40B4-BE49-F238E27FC236}">
              <a16:creationId xmlns:a16="http://schemas.microsoft.com/office/drawing/2014/main" id="{F8F4D60A-5FAB-4B5A-9F46-72787DDFCE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94" name="Shape 3" hidden="1">
          <a:extLst>
            <a:ext uri="{FF2B5EF4-FFF2-40B4-BE49-F238E27FC236}">
              <a16:creationId xmlns:a16="http://schemas.microsoft.com/office/drawing/2014/main" id="{6473CB49-2385-4E01-B4D1-A64BC5057A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95" name="Shape 3" hidden="1">
          <a:extLst>
            <a:ext uri="{FF2B5EF4-FFF2-40B4-BE49-F238E27FC236}">
              <a16:creationId xmlns:a16="http://schemas.microsoft.com/office/drawing/2014/main" id="{A34B6EE6-E688-4E28-98FE-FAA64A0DFC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96" name="Shape 3" hidden="1">
          <a:extLst>
            <a:ext uri="{FF2B5EF4-FFF2-40B4-BE49-F238E27FC236}">
              <a16:creationId xmlns:a16="http://schemas.microsoft.com/office/drawing/2014/main" id="{54D6AFFB-5AAE-4471-B04A-3C206FA73E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97" name="Shape 3" hidden="1">
          <a:extLst>
            <a:ext uri="{FF2B5EF4-FFF2-40B4-BE49-F238E27FC236}">
              <a16:creationId xmlns:a16="http://schemas.microsoft.com/office/drawing/2014/main" id="{F897977E-1104-4D21-941D-8AD9DE4581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98" name="Shape 3" hidden="1">
          <a:extLst>
            <a:ext uri="{FF2B5EF4-FFF2-40B4-BE49-F238E27FC236}">
              <a16:creationId xmlns:a16="http://schemas.microsoft.com/office/drawing/2014/main" id="{3DF96DC4-675D-4C43-B2A2-318C220B46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99" name="Shape 3" hidden="1">
          <a:extLst>
            <a:ext uri="{FF2B5EF4-FFF2-40B4-BE49-F238E27FC236}">
              <a16:creationId xmlns:a16="http://schemas.microsoft.com/office/drawing/2014/main" id="{14423582-027A-4553-82C6-D69E795C88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00" name="Shape 3" hidden="1">
          <a:extLst>
            <a:ext uri="{FF2B5EF4-FFF2-40B4-BE49-F238E27FC236}">
              <a16:creationId xmlns:a16="http://schemas.microsoft.com/office/drawing/2014/main" id="{3F707D2E-6A0F-4A6D-887E-8C0DDCF910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01" name="Shape 3" hidden="1">
          <a:extLst>
            <a:ext uri="{FF2B5EF4-FFF2-40B4-BE49-F238E27FC236}">
              <a16:creationId xmlns:a16="http://schemas.microsoft.com/office/drawing/2014/main" id="{E7C1C2E5-C501-40C7-B4AB-5E9CD08DF5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02" name="Shape 3" hidden="1">
          <a:extLst>
            <a:ext uri="{FF2B5EF4-FFF2-40B4-BE49-F238E27FC236}">
              <a16:creationId xmlns:a16="http://schemas.microsoft.com/office/drawing/2014/main" id="{DC091E8A-7F43-42EC-AFCE-D619B93CE5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03" name="Shape 3" hidden="1">
          <a:extLst>
            <a:ext uri="{FF2B5EF4-FFF2-40B4-BE49-F238E27FC236}">
              <a16:creationId xmlns:a16="http://schemas.microsoft.com/office/drawing/2014/main" id="{A9583971-4091-48E2-AD22-3587B8B465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04" name="Shape 3" hidden="1">
          <a:extLst>
            <a:ext uri="{FF2B5EF4-FFF2-40B4-BE49-F238E27FC236}">
              <a16:creationId xmlns:a16="http://schemas.microsoft.com/office/drawing/2014/main" id="{03A17479-8FC1-4455-8E22-07EC41D90C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05" name="Shape 3" hidden="1">
          <a:extLst>
            <a:ext uri="{FF2B5EF4-FFF2-40B4-BE49-F238E27FC236}">
              <a16:creationId xmlns:a16="http://schemas.microsoft.com/office/drawing/2014/main" id="{F2279013-1B86-44E2-B632-62C1144A4B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06" name="Shape 3" hidden="1">
          <a:extLst>
            <a:ext uri="{FF2B5EF4-FFF2-40B4-BE49-F238E27FC236}">
              <a16:creationId xmlns:a16="http://schemas.microsoft.com/office/drawing/2014/main" id="{3422E320-28E6-4C34-99B9-0E081363DF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07" name="Shape 3" hidden="1">
          <a:extLst>
            <a:ext uri="{FF2B5EF4-FFF2-40B4-BE49-F238E27FC236}">
              <a16:creationId xmlns:a16="http://schemas.microsoft.com/office/drawing/2014/main" id="{C2C3660E-B3B1-46DE-B472-EC60E29DF2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08" name="Shape 3" hidden="1">
          <a:extLst>
            <a:ext uri="{FF2B5EF4-FFF2-40B4-BE49-F238E27FC236}">
              <a16:creationId xmlns:a16="http://schemas.microsoft.com/office/drawing/2014/main" id="{02E8050C-2F58-4584-A01E-83E99D4F79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09" name="Shape 3" hidden="1">
          <a:extLst>
            <a:ext uri="{FF2B5EF4-FFF2-40B4-BE49-F238E27FC236}">
              <a16:creationId xmlns:a16="http://schemas.microsoft.com/office/drawing/2014/main" id="{BDF7CAE8-45AF-4EA3-9B69-90D68E5ED9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10" name="Shape 3" hidden="1">
          <a:extLst>
            <a:ext uri="{FF2B5EF4-FFF2-40B4-BE49-F238E27FC236}">
              <a16:creationId xmlns:a16="http://schemas.microsoft.com/office/drawing/2014/main" id="{600F1144-20BD-4600-B5DA-69CF5D4D1B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11" name="Shape 3" hidden="1">
          <a:extLst>
            <a:ext uri="{FF2B5EF4-FFF2-40B4-BE49-F238E27FC236}">
              <a16:creationId xmlns:a16="http://schemas.microsoft.com/office/drawing/2014/main" id="{DFEEFE68-B389-4F85-9B12-29AA6A9324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12" name="Shape 3" hidden="1">
          <a:extLst>
            <a:ext uri="{FF2B5EF4-FFF2-40B4-BE49-F238E27FC236}">
              <a16:creationId xmlns:a16="http://schemas.microsoft.com/office/drawing/2014/main" id="{666C10FD-79F7-4DC8-BC2B-A4214D2F7F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13" name="Shape 3" hidden="1">
          <a:extLst>
            <a:ext uri="{FF2B5EF4-FFF2-40B4-BE49-F238E27FC236}">
              <a16:creationId xmlns:a16="http://schemas.microsoft.com/office/drawing/2014/main" id="{F33CE59B-80AC-4046-9C2F-85D219E571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14" name="Shape 3" hidden="1">
          <a:extLst>
            <a:ext uri="{FF2B5EF4-FFF2-40B4-BE49-F238E27FC236}">
              <a16:creationId xmlns:a16="http://schemas.microsoft.com/office/drawing/2014/main" id="{2867F0A9-3098-42CE-9475-D9430DD90A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15" name="Shape 3" hidden="1">
          <a:extLst>
            <a:ext uri="{FF2B5EF4-FFF2-40B4-BE49-F238E27FC236}">
              <a16:creationId xmlns:a16="http://schemas.microsoft.com/office/drawing/2014/main" id="{5ACC2787-6364-48F1-92A9-2332402713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16" name="Shape 3" hidden="1">
          <a:extLst>
            <a:ext uri="{FF2B5EF4-FFF2-40B4-BE49-F238E27FC236}">
              <a16:creationId xmlns:a16="http://schemas.microsoft.com/office/drawing/2014/main" id="{141E20DA-8BA9-47BA-B118-1AB705F1BC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17" name="Shape 3" hidden="1">
          <a:extLst>
            <a:ext uri="{FF2B5EF4-FFF2-40B4-BE49-F238E27FC236}">
              <a16:creationId xmlns:a16="http://schemas.microsoft.com/office/drawing/2014/main" id="{8B943B22-E857-488F-839E-32699AFD8F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18" name="Shape 3" hidden="1">
          <a:extLst>
            <a:ext uri="{FF2B5EF4-FFF2-40B4-BE49-F238E27FC236}">
              <a16:creationId xmlns:a16="http://schemas.microsoft.com/office/drawing/2014/main" id="{B6D462D6-F294-464C-83CF-7AB80B1523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19" name="Shape 3" hidden="1">
          <a:extLst>
            <a:ext uri="{FF2B5EF4-FFF2-40B4-BE49-F238E27FC236}">
              <a16:creationId xmlns:a16="http://schemas.microsoft.com/office/drawing/2014/main" id="{0BF8FF2F-F118-43B0-B8B2-966C361839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20" name="Shape 3" hidden="1">
          <a:extLst>
            <a:ext uri="{FF2B5EF4-FFF2-40B4-BE49-F238E27FC236}">
              <a16:creationId xmlns:a16="http://schemas.microsoft.com/office/drawing/2014/main" id="{4BB89B85-E2F2-4BA9-BD45-EB744FF6DB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21" name="Shape 3" hidden="1">
          <a:extLst>
            <a:ext uri="{FF2B5EF4-FFF2-40B4-BE49-F238E27FC236}">
              <a16:creationId xmlns:a16="http://schemas.microsoft.com/office/drawing/2014/main" id="{88FB0072-0FC0-49BC-934F-EE7B55ABA0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22" name="Shape 3" hidden="1">
          <a:extLst>
            <a:ext uri="{FF2B5EF4-FFF2-40B4-BE49-F238E27FC236}">
              <a16:creationId xmlns:a16="http://schemas.microsoft.com/office/drawing/2014/main" id="{A22AC300-7E42-466A-8C03-0B643E4E26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23" name="Shape 3" hidden="1">
          <a:extLst>
            <a:ext uri="{FF2B5EF4-FFF2-40B4-BE49-F238E27FC236}">
              <a16:creationId xmlns:a16="http://schemas.microsoft.com/office/drawing/2014/main" id="{E5C155BA-D88A-470F-A8C9-29D7253E86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24" name="Shape 3" hidden="1">
          <a:extLst>
            <a:ext uri="{FF2B5EF4-FFF2-40B4-BE49-F238E27FC236}">
              <a16:creationId xmlns:a16="http://schemas.microsoft.com/office/drawing/2014/main" id="{40CBAE50-6911-4E92-A270-88065BCAEB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25" name="Shape 3" hidden="1">
          <a:extLst>
            <a:ext uri="{FF2B5EF4-FFF2-40B4-BE49-F238E27FC236}">
              <a16:creationId xmlns:a16="http://schemas.microsoft.com/office/drawing/2014/main" id="{8FFD2C9E-5707-4F6A-B629-59EFD000E4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26" name="Shape 3" hidden="1">
          <a:extLst>
            <a:ext uri="{FF2B5EF4-FFF2-40B4-BE49-F238E27FC236}">
              <a16:creationId xmlns:a16="http://schemas.microsoft.com/office/drawing/2014/main" id="{82A4F884-8F98-423E-BCBF-C5A619FE99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27" name="Shape 3" hidden="1">
          <a:extLst>
            <a:ext uri="{FF2B5EF4-FFF2-40B4-BE49-F238E27FC236}">
              <a16:creationId xmlns:a16="http://schemas.microsoft.com/office/drawing/2014/main" id="{CD7F80E9-319D-4AFC-94E4-59EBC57DFD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28" name="Shape 3" hidden="1">
          <a:extLst>
            <a:ext uri="{FF2B5EF4-FFF2-40B4-BE49-F238E27FC236}">
              <a16:creationId xmlns:a16="http://schemas.microsoft.com/office/drawing/2014/main" id="{E53B8A89-C90F-49AB-90C7-47D9D4ECC6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29" name="Shape 3" hidden="1">
          <a:extLst>
            <a:ext uri="{FF2B5EF4-FFF2-40B4-BE49-F238E27FC236}">
              <a16:creationId xmlns:a16="http://schemas.microsoft.com/office/drawing/2014/main" id="{E782DB74-8356-4ABB-B429-3FA21B980D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30" name="Shape 3" hidden="1">
          <a:extLst>
            <a:ext uri="{FF2B5EF4-FFF2-40B4-BE49-F238E27FC236}">
              <a16:creationId xmlns:a16="http://schemas.microsoft.com/office/drawing/2014/main" id="{F3878D12-B7B8-4DDB-9DC7-351D7C5F51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31" name="Shape 3" hidden="1">
          <a:extLst>
            <a:ext uri="{FF2B5EF4-FFF2-40B4-BE49-F238E27FC236}">
              <a16:creationId xmlns:a16="http://schemas.microsoft.com/office/drawing/2014/main" id="{A753CC21-8B41-4925-9A32-C309257AB8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32" name="Shape 3" hidden="1">
          <a:extLst>
            <a:ext uri="{FF2B5EF4-FFF2-40B4-BE49-F238E27FC236}">
              <a16:creationId xmlns:a16="http://schemas.microsoft.com/office/drawing/2014/main" id="{51E40A35-6F23-46E6-B355-A2B4384E9B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33" name="Shape 3" hidden="1">
          <a:extLst>
            <a:ext uri="{FF2B5EF4-FFF2-40B4-BE49-F238E27FC236}">
              <a16:creationId xmlns:a16="http://schemas.microsoft.com/office/drawing/2014/main" id="{E72DE375-3263-454B-8D12-F38FFDF894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34" name="Shape 3" hidden="1">
          <a:extLst>
            <a:ext uri="{FF2B5EF4-FFF2-40B4-BE49-F238E27FC236}">
              <a16:creationId xmlns:a16="http://schemas.microsoft.com/office/drawing/2014/main" id="{466F3F1E-081A-4EEA-844F-84FAE7C0E1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35" name="Shape 3" hidden="1">
          <a:extLst>
            <a:ext uri="{FF2B5EF4-FFF2-40B4-BE49-F238E27FC236}">
              <a16:creationId xmlns:a16="http://schemas.microsoft.com/office/drawing/2014/main" id="{762F5EF2-0AB4-4292-AEE2-EE10AC7C1D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36" name="Shape 3" hidden="1">
          <a:extLst>
            <a:ext uri="{FF2B5EF4-FFF2-40B4-BE49-F238E27FC236}">
              <a16:creationId xmlns:a16="http://schemas.microsoft.com/office/drawing/2014/main" id="{D71C1851-406E-4CE1-917C-E2894FFBCB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37" name="Shape 3" hidden="1">
          <a:extLst>
            <a:ext uri="{FF2B5EF4-FFF2-40B4-BE49-F238E27FC236}">
              <a16:creationId xmlns:a16="http://schemas.microsoft.com/office/drawing/2014/main" id="{C95E7B6F-3A44-4FFC-BDC6-855CAA1179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38" name="Shape 3" hidden="1">
          <a:extLst>
            <a:ext uri="{FF2B5EF4-FFF2-40B4-BE49-F238E27FC236}">
              <a16:creationId xmlns:a16="http://schemas.microsoft.com/office/drawing/2014/main" id="{7CB1192E-43EB-4E21-AA8D-AEFAAD8272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39" name="Shape 3" hidden="1">
          <a:extLst>
            <a:ext uri="{FF2B5EF4-FFF2-40B4-BE49-F238E27FC236}">
              <a16:creationId xmlns:a16="http://schemas.microsoft.com/office/drawing/2014/main" id="{E4175015-4F73-4F00-98F6-005E1C0B2E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40" name="Shape 3" hidden="1">
          <a:extLst>
            <a:ext uri="{FF2B5EF4-FFF2-40B4-BE49-F238E27FC236}">
              <a16:creationId xmlns:a16="http://schemas.microsoft.com/office/drawing/2014/main" id="{B303B572-4116-4910-8ECE-56397B1EA1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41" name="Shape 3" hidden="1">
          <a:extLst>
            <a:ext uri="{FF2B5EF4-FFF2-40B4-BE49-F238E27FC236}">
              <a16:creationId xmlns:a16="http://schemas.microsoft.com/office/drawing/2014/main" id="{FF0E77F0-EDCB-48A1-87DC-5302AFFAAA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42" name="Shape 3" hidden="1">
          <a:extLst>
            <a:ext uri="{FF2B5EF4-FFF2-40B4-BE49-F238E27FC236}">
              <a16:creationId xmlns:a16="http://schemas.microsoft.com/office/drawing/2014/main" id="{02A5A672-D818-41AE-9781-DFF94E991B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43" name="Shape 3" hidden="1">
          <a:extLst>
            <a:ext uri="{FF2B5EF4-FFF2-40B4-BE49-F238E27FC236}">
              <a16:creationId xmlns:a16="http://schemas.microsoft.com/office/drawing/2014/main" id="{F5409828-74AB-4FD5-8838-7696D8FFC6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44" name="Shape 3" hidden="1">
          <a:extLst>
            <a:ext uri="{FF2B5EF4-FFF2-40B4-BE49-F238E27FC236}">
              <a16:creationId xmlns:a16="http://schemas.microsoft.com/office/drawing/2014/main" id="{4EAD2D8D-662C-42CF-926C-657B76E601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45" name="Shape 3" hidden="1">
          <a:extLst>
            <a:ext uri="{FF2B5EF4-FFF2-40B4-BE49-F238E27FC236}">
              <a16:creationId xmlns:a16="http://schemas.microsoft.com/office/drawing/2014/main" id="{5EFF31B5-80D1-48D9-A2B3-450A7D6F01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46" name="Shape 3" hidden="1">
          <a:extLst>
            <a:ext uri="{FF2B5EF4-FFF2-40B4-BE49-F238E27FC236}">
              <a16:creationId xmlns:a16="http://schemas.microsoft.com/office/drawing/2014/main" id="{2B9BAB91-8634-4F1C-8181-A5445F0C11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47" name="Shape 3" hidden="1">
          <a:extLst>
            <a:ext uri="{FF2B5EF4-FFF2-40B4-BE49-F238E27FC236}">
              <a16:creationId xmlns:a16="http://schemas.microsoft.com/office/drawing/2014/main" id="{EF74D163-D570-4804-8ACC-C5995628C4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48" name="Shape 3" hidden="1">
          <a:extLst>
            <a:ext uri="{FF2B5EF4-FFF2-40B4-BE49-F238E27FC236}">
              <a16:creationId xmlns:a16="http://schemas.microsoft.com/office/drawing/2014/main" id="{33DFE3ED-0A15-4B36-AE03-64BF69FEF8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49" name="Shape 3" hidden="1">
          <a:extLst>
            <a:ext uri="{FF2B5EF4-FFF2-40B4-BE49-F238E27FC236}">
              <a16:creationId xmlns:a16="http://schemas.microsoft.com/office/drawing/2014/main" id="{9D23E586-4CC2-4214-A4EB-31B6EFC8D8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50" name="Shape 3" hidden="1">
          <a:extLst>
            <a:ext uri="{FF2B5EF4-FFF2-40B4-BE49-F238E27FC236}">
              <a16:creationId xmlns:a16="http://schemas.microsoft.com/office/drawing/2014/main" id="{3540268C-DFBC-450D-929B-D7610AFC43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51" name="Shape 3" hidden="1">
          <a:extLst>
            <a:ext uri="{FF2B5EF4-FFF2-40B4-BE49-F238E27FC236}">
              <a16:creationId xmlns:a16="http://schemas.microsoft.com/office/drawing/2014/main" id="{AC0630DA-2C42-4B04-B2D6-18312D601B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52" name="Shape 3" hidden="1">
          <a:extLst>
            <a:ext uri="{FF2B5EF4-FFF2-40B4-BE49-F238E27FC236}">
              <a16:creationId xmlns:a16="http://schemas.microsoft.com/office/drawing/2014/main" id="{8C3F508E-7EB0-4BA9-85F0-9AC5FDAF57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53" name="Shape 3" hidden="1">
          <a:extLst>
            <a:ext uri="{FF2B5EF4-FFF2-40B4-BE49-F238E27FC236}">
              <a16:creationId xmlns:a16="http://schemas.microsoft.com/office/drawing/2014/main" id="{241DB978-FB84-4AF2-A066-3582E6D831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54" name="Shape 3" hidden="1">
          <a:extLst>
            <a:ext uri="{FF2B5EF4-FFF2-40B4-BE49-F238E27FC236}">
              <a16:creationId xmlns:a16="http://schemas.microsoft.com/office/drawing/2014/main" id="{18FBD158-6A5B-49AD-A38F-D0586F9BC4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55" name="Shape 3" hidden="1">
          <a:extLst>
            <a:ext uri="{FF2B5EF4-FFF2-40B4-BE49-F238E27FC236}">
              <a16:creationId xmlns:a16="http://schemas.microsoft.com/office/drawing/2014/main" id="{0350ED69-B5DB-4C19-B611-320BF5D200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56" name="Shape 3" hidden="1">
          <a:extLst>
            <a:ext uri="{FF2B5EF4-FFF2-40B4-BE49-F238E27FC236}">
              <a16:creationId xmlns:a16="http://schemas.microsoft.com/office/drawing/2014/main" id="{2B4D6EA7-778F-4149-B815-9549CEFC5F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57" name="Shape 3" hidden="1">
          <a:extLst>
            <a:ext uri="{FF2B5EF4-FFF2-40B4-BE49-F238E27FC236}">
              <a16:creationId xmlns:a16="http://schemas.microsoft.com/office/drawing/2014/main" id="{B79926BA-951F-4351-975F-A2C4626849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58" name="Shape 3" hidden="1">
          <a:extLst>
            <a:ext uri="{FF2B5EF4-FFF2-40B4-BE49-F238E27FC236}">
              <a16:creationId xmlns:a16="http://schemas.microsoft.com/office/drawing/2014/main" id="{D5C46F1F-8BD5-49A7-BF2C-6DC8041CF7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59" name="Shape 3" hidden="1">
          <a:extLst>
            <a:ext uri="{FF2B5EF4-FFF2-40B4-BE49-F238E27FC236}">
              <a16:creationId xmlns:a16="http://schemas.microsoft.com/office/drawing/2014/main" id="{BEE58B10-CFBE-4D00-A3A0-7B2AF794FD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60" name="Shape 3" hidden="1">
          <a:extLst>
            <a:ext uri="{FF2B5EF4-FFF2-40B4-BE49-F238E27FC236}">
              <a16:creationId xmlns:a16="http://schemas.microsoft.com/office/drawing/2014/main" id="{309BEC0C-5993-4DF9-88FD-E12EC24F08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61" name="Shape 3" hidden="1">
          <a:extLst>
            <a:ext uri="{FF2B5EF4-FFF2-40B4-BE49-F238E27FC236}">
              <a16:creationId xmlns:a16="http://schemas.microsoft.com/office/drawing/2014/main" id="{5245A149-F4E0-43AF-A08E-9D0FB0E506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62" name="Shape 3" hidden="1">
          <a:extLst>
            <a:ext uri="{FF2B5EF4-FFF2-40B4-BE49-F238E27FC236}">
              <a16:creationId xmlns:a16="http://schemas.microsoft.com/office/drawing/2014/main" id="{9633AD3E-4EB3-4DA3-8F32-DBEB249148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63" name="Shape 3" hidden="1">
          <a:extLst>
            <a:ext uri="{FF2B5EF4-FFF2-40B4-BE49-F238E27FC236}">
              <a16:creationId xmlns:a16="http://schemas.microsoft.com/office/drawing/2014/main" id="{A5B03737-F1DD-46C4-A831-E1CE9B54F8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64" name="Shape 3" hidden="1">
          <a:extLst>
            <a:ext uri="{FF2B5EF4-FFF2-40B4-BE49-F238E27FC236}">
              <a16:creationId xmlns:a16="http://schemas.microsoft.com/office/drawing/2014/main" id="{924216FD-3EB3-45AB-9D04-E08660A3E6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65" name="Shape 3" hidden="1">
          <a:extLst>
            <a:ext uri="{FF2B5EF4-FFF2-40B4-BE49-F238E27FC236}">
              <a16:creationId xmlns:a16="http://schemas.microsoft.com/office/drawing/2014/main" id="{573C4D48-141F-4678-B2E5-7C26275D3A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66" name="Shape 3" hidden="1">
          <a:extLst>
            <a:ext uri="{FF2B5EF4-FFF2-40B4-BE49-F238E27FC236}">
              <a16:creationId xmlns:a16="http://schemas.microsoft.com/office/drawing/2014/main" id="{C5BEEC3E-9F18-40DB-B852-4847EEA20F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67" name="Shape 3" hidden="1">
          <a:extLst>
            <a:ext uri="{FF2B5EF4-FFF2-40B4-BE49-F238E27FC236}">
              <a16:creationId xmlns:a16="http://schemas.microsoft.com/office/drawing/2014/main" id="{F36F0F22-FC5F-48AB-8334-F59CA59AC3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68" name="Shape 3" hidden="1">
          <a:extLst>
            <a:ext uri="{FF2B5EF4-FFF2-40B4-BE49-F238E27FC236}">
              <a16:creationId xmlns:a16="http://schemas.microsoft.com/office/drawing/2014/main" id="{42633F81-EFE4-4414-91A9-11E9325D23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69" name="Shape 3" hidden="1">
          <a:extLst>
            <a:ext uri="{FF2B5EF4-FFF2-40B4-BE49-F238E27FC236}">
              <a16:creationId xmlns:a16="http://schemas.microsoft.com/office/drawing/2014/main" id="{263F4B30-B06B-49AF-985D-F34821DB98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70" name="Shape 3" hidden="1">
          <a:extLst>
            <a:ext uri="{FF2B5EF4-FFF2-40B4-BE49-F238E27FC236}">
              <a16:creationId xmlns:a16="http://schemas.microsoft.com/office/drawing/2014/main" id="{937891C4-9C31-4F9A-A297-5593B0EEA3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71" name="Shape 3" hidden="1">
          <a:extLst>
            <a:ext uri="{FF2B5EF4-FFF2-40B4-BE49-F238E27FC236}">
              <a16:creationId xmlns:a16="http://schemas.microsoft.com/office/drawing/2014/main" id="{BD47C823-A8C8-4E2C-9A17-C7DD3E18A2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72" name="Shape 3" hidden="1">
          <a:extLst>
            <a:ext uri="{FF2B5EF4-FFF2-40B4-BE49-F238E27FC236}">
              <a16:creationId xmlns:a16="http://schemas.microsoft.com/office/drawing/2014/main" id="{5C2A93E7-9CC2-4FBD-9873-2517DA8EAE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73" name="Shape 3" hidden="1">
          <a:extLst>
            <a:ext uri="{FF2B5EF4-FFF2-40B4-BE49-F238E27FC236}">
              <a16:creationId xmlns:a16="http://schemas.microsoft.com/office/drawing/2014/main" id="{29F38BCB-E74C-4769-BB22-EC211DBBFE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74" name="Shape 3" hidden="1">
          <a:extLst>
            <a:ext uri="{FF2B5EF4-FFF2-40B4-BE49-F238E27FC236}">
              <a16:creationId xmlns:a16="http://schemas.microsoft.com/office/drawing/2014/main" id="{775C323A-26CE-454C-9D16-CBE130237D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75" name="Shape 3" hidden="1">
          <a:extLst>
            <a:ext uri="{FF2B5EF4-FFF2-40B4-BE49-F238E27FC236}">
              <a16:creationId xmlns:a16="http://schemas.microsoft.com/office/drawing/2014/main" id="{3BFE5A0C-6142-4F97-9C46-244B8833C1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76" name="Shape 3" hidden="1">
          <a:extLst>
            <a:ext uri="{FF2B5EF4-FFF2-40B4-BE49-F238E27FC236}">
              <a16:creationId xmlns:a16="http://schemas.microsoft.com/office/drawing/2014/main" id="{66428A25-3A81-4851-9A7E-7EB8799C69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77" name="Shape 3" hidden="1">
          <a:extLst>
            <a:ext uri="{FF2B5EF4-FFF2-40B4-BE49-F238E27FC236}">
              <a16:creationId xmlns:a16="http://schemas.microsoft.com/office/drawing/2014/main" id="{D273CAC0-8CB5-4A97-A344-C773BF29DA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78" name="Shape 3" hidden="1">
          <a:extLst>
            <a:ext uri="{FF2B5EF4-FFF2-40B4-BE49-F238E27FC236}">
              <a16:creationId xmlns:a16="http://schemas.microsoft.com/office/drawing/2014/main" id="{0B354366-AC0E-485D-8ED5-3B8AB676E4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79" name="Shape 3" hidden="1">
          <a:extLst>
            <a:ext uri="{FF2B5EF4-FFF2-40B4-BE49-F238E27FC236}">
              <a16:creationId xmlns:a16="http://schemas.microsoft.com/office/drawing/2014/main" id="{230A04FB-B55F-4E41-A3A8-58FC0841B4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80" name="Shape 3" hidden="1">
          <a:extLst>
            <a:ext uri="{FF2B5EF4-FFF2-40B4-BE49-F238E27FC236}">
              <a16:creationId xmlns:a16="http://schemas.microsoft.com/office/drawing/2014/main" id="{7C2FDE39-A693-437C-8D02-A8FA03F038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81" name="Shape 3" hidden="1">
          <a:extLst>
            <a:ext uri="{FF2B5EF4-FFF2-40B4-BE49-F238E27FC236}">
              <a16:creationId xmlns:a16="http://schemas.microsoft.com/office/drawing/2014/main" id="{B8425BA5-1A8F-4435-80F1-57930FE06F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82" name="Shape 3" hidden="1">
          <a:extLst>
            <a:ext uri="{FF2B5EF4-FFF2-40B4-BE49-F238E27FC236}">
              <a16:creationId xmlns:a16="http://schemas.microsoft.com/office/drawing/2014/main" id="{75916264-5EE8-46B8-BE57-9415C216E4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83" name="Shape 3" hidden="1">
          <a:extLst>
            <a:ext uri="{FF2B5EF4-FFF2-40B4-BE49-F238E27FC236}">
              <a16:creationId xmlns:a16="http://schemas.microsoft.com/office/drawing/2014/main" id="{47C0E196-625F-4CEB-AA2B-21AD557168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84" name="Shape 3" hidden="1">
          <a:extLst>
            <a:ext uri="{FF2B5EF4-FFF2-40B4-BE49-F238E27FC236}">
              <a16:creationId xmlns:a16="http://schemas.microsoft.com/office/drawing/2014/main" id="{2FD5AE16-A1D8-4261-A0AF-BF5F06110B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85" name="Shape 3" hidden="1">
          <a:extLst>
            <a:ext uri="{FF2B5EF4-FFF2-40B4-BE49-F238E27FC236}">
              <a16:creationId xmlns:a16="http://schemas.microsoft.com/office/drawing/2014/main" id="{AE78A847-1AB3-4A4E-8517-A1DB8BC234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86" name="Shape 3" hidden="1">
          <a:extLst>
            <a:ext uri="{FF2B5EF4-FFF2-40B4-BE49-F238E27FC236}">
              <a16:creationId xmlns:a16="http://schemas.microsoft.com/office/drawing/2014/main" id="{F91C3266-FA79-4454-B837-71B6F33C1A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87" name="Shape 3" hidden="1">
          <a:extLst>
            <a:ext uri="{FF2B5EF4-FFF2-40B4-BE49-F238E27FC236}">
              <a16:creationId xmlns:a16="http://schemas.microsoft.com/office/drawing/2014/main" id="{351D3E00-2DDB-4DD5-9A39-4E84B18F46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88" name="Shape 3" hidden="1">
          <a:extLst>
            <a:ext uri="{FF2B5EF4-FFF2-40B4-BE49-F238E27FC236}">
              <a16:creationId xmlns:a16="http://schemas.microsoft.com/office/drawing/2014/main" id="{D93AA179-50E0-445B-B63F-91B1A6F066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89" name="Shape 3" hidden="1">
          <a:extLst>
            <a:ext uri="{FF2B5EF4-FFF2-40B4-BE49-F238E27FC236}">
              <a16:creationId xmlns:a16="http://schemas.microsoft.com/office/drawing/2014/main" id="{043C20B5-F256-45E0-B8FD-7FFDC871E1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90" name="Shape 3" hidden="1">
          <a:extLst>
            <a:ext uri="{FF2B5EF4-FFF2-40B4-BE49-F238E27FC236}">
              <a16:creationId xmlns:a16="http://schemas.microsoft.com/office/drawing/2014/main" id="{F3C7BBDE-D9C4-4F92-ACD7-CDB60278C7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91" name="Shape 3" hidden="1">
          <a:extLst>
            <a:ext uri="{FF2B5EF4-FFF2-40B4-BE49-F238E27FC236}">
              <a16:creationId xmlns:a16="http://schemas.microsoft.com/office/drawing/2014/main" id="{DEDAA60E-0B2C-4C9B-A4B5-C446590D00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92" name="Shape 3" hidden="1">
          <a:extLst>
            <a:ext uri="{FF2B5EF4-FFF2-40B4-BE49-F238E27FC236}">
              <a16:creationId xmlns:a16="http://schemas.microsoft.com/office/drawing/2014/main" id="{E4D816B2-CAEF-4322-A9AC-D0D833DD79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93" name="Shape 3" hidden="1">
          <a:extLst>
            <a:ext uri="{FF2B5EF4-FFF2-40B4-BE49-F238E27FC236}">
              <a16:creationId xmlns:a16="http://schemas.microsoft.com/office/drawing/2014/main" id="{2EAB33C6-74D4-496A-B1E9-19AA14EA68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94" name="Shape 3" hidden="1">
          <a:extLst>
            <a:ext uri="{FF2B5EF4-FFF2-40B4-BE49-F238E27FC236}">
              <a16:creationId xmlns:a16="http://schemas.microsoft.com/office/drawing/2014/main" id="{21A0F681-64D6-4FEE-BFA6-0710662474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95" name="Shape 3" hidden="1">
          <a:extLst>
            <a:ext uri="{FF2B5EF4-FFF2-40B4-BE49-F238E27FC236}">
              <a16:creationId xmlns:a16="http://schemas.microsoft.com/office/drawing/2014/main" id="{CB7A123E-598F-4360-867B-9BF1EB8932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96" name="Shape 3" hidden="1">
          <a:extLst>
            <a:ext uri="{FF2B5EF4-FFF2-40B4-BE49-F238E27FC236}">
              <a16:creationId xmlns:a16="http://schemas.microsoft.com/office/drawing/2014/main" id="{5C70434B-C929-49D8-9E5A-F3A870734B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97" name="Shape 3" hidden="1">
          <a:extLst>
            <a:ext uri="{FF2B5EF4-FFF2-40B4-BE49-F238E27FC236}">
              <a16:creationId xmlns:a16="http://schemas.microsoft.com/office/drawing/2014/main" id="{6A3FFE93-0279-4F65-B45D-2DB81B9CC6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98" name="Shape 3" hidden="1">
          <a:extLst>
            <a:ext uri="{FF2B5EF4-FFF2-40B4-BE49-F238E27FC236}">
              <a16:creationId xmlns:a16="http://schemas.microsoft.com/office/drawing/2014/main" id="{3399A33E-262F-4436-979A-C141682CC5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99" name="Shape 3" hidden="1">
          <a:extLst>
            <a:ext uri="{FF2B5EF4-FFF2-40B4-BE49-F238E27FC236}">
              <a16:creationId xmlns:a16="http://schemas.microsoft.com/office/drawing/2014/main" id="{68CA2323-60D7-47E5-B270-227B644FD8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00" name="Shape 3" hidden="1">
          <a:extLst>
            <a:ext uri="{FF2B5EF4-FFF2-40B4-BE49-F238E27FC236}">
              <a16:creationId xmlns:a16="http://schemas.microsoft.com/office/drawing/2014/main" id="{62D0534F-8A52-4F07-AC9A-FAAEB0B1CD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01" name="Shape 3" hidden="1">
          <a:extLst>
            <a:ext uri="{FF2B5EF4-FFF2-40B4-BE49-F238E27FC236}">
              <a16:creationId xmlns:a16="http://schemas.microsoft.com/office/drawing/2014/main" id="{7F1B11FA-55B7-4A5B-9043-30F44BE46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02" name="Shape 3" hidden="1">
          <a:extLst>
            <a:ext uri="{FF2B5EF4-FFF2-40B4-BE49-F238E27FC236}">
              <a16:creationId xmlns:a16="http://schemas.microsoft.com/office/drawing/2014/main" id="{FE6EABBD-DA5D-4DAC-A7BC-72B36ECBD1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03" name="Shape 3" hidden="1">
          <a:extLst>
            <a:ext uri="{FF2B5EF4-FFF2-40B4-BE49-F238E27FC236}">
              <a16:creationId xmlns:a16="http://schemas.microsoft.com/office/drawing/2014/main" id="{08123E0D-BAD1-4650-B527-9DAEA6E371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04" name="Shape 3" hidden="1">
          <a:extLst>
            <a:ext uri="{FF2B5EF4-FFF2-40B4-BE49-F238E27FC236}">
              <a16:creationId xmlns:a16="http://schemas.microsoft.com/office/drawing/2014/main" id="{5CB58BCF-8B01-4A65-9F52-9D04CB74BA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05" name="Shape 3" hidden="1">
          <a:extLst>
            <a:ext uri="{FF2B5EF4-FFF2-40B4-BE49-F238E27FC236}">
              <a16:creationId xmlns:a16="http://schemas.microsoft.com/office/drawing/2014/main" id="{0533BCED-0CD7-4E43-843E-DA131981BB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06" name="Shape 3" hidden="1">
          <a:extLst>
            <a:ext uri="{FF2B5EF4-FFF2-40B4-BE49-F238E27FC236}">
              <a16:creationId xmlns:a16="http://schemas.microsoft.com/office/drawing/2014/main" id="{2658D2F6-CCA1-49D2-9B4E-992928154C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07" name="Shape 3" hidden="1">
          <a:extLst>
            <a:ext uri="{FF2B5EF4-FFF2-40B4-BE49-F238E27FC236}">
              <a16:creationId xmlns:a16="http://schemas.microsoft.com/office/drawing/2014/main" id="{ECE84F67-DBF7-4CDC-BBF5-E942B3168F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08" name="Shape 3" hidden="1">
          <a:extLst>
            <a:ext uri="{FF2B5EF4-FFF2-40B4-BE49-F238E27FC236}">
              <a16:creationId xmlns:a16="http://schemas.microsoft.com/office/drawing/2014/main" id="{76A11A8D-70F6-4951-8F4E-15F4D211DB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09" name="Shape 3" hidden="1">
          <a:extLst>
            <a:ext uri="{FF2B5EF4-FFF2-40B4-BE49-F238E27FC236}">
              <a16:creationId xmlns:a16="http://schemas.microsoft.com/office/drawing/2014/main" id="{4BA7475F-3890-4551-9DBF-68F7CDEAC0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10" name="Shape 3" hidden="1">
          <a:extLst>
            <a:ext uri="{FF2B5EF4-FFF2-40B4-BE49-F238E27FC236}">
              <a16:creationId xmlns:a16="http://schemas.microsoft.com/office/drawing/2014/main" id="{836F7F9F-8979-48B6-92C9-7EFF0F307B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11" name="Shape 3" hidden="1">
          <a:extLst>
            <a:ext uri="{FF2B5EF4-FFF2-40B4-BE49-F238E27FC236}">
              <a16:creationId xmlns:a16="http://schemas.microsoft.com/office/drawing/2014/main" id="{173538F9-6C8E-469A-A454-60849D33D2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12" name="Shape 3" hidden="1">
          <a:extLst>
            <a:ext uri="{FF2B5EF4-FFF2-40B4-BE49-F238E27FC236}">
              <a16:creationId xmlns:a16="http://schemas.microsoft.com/office/drawing/2014/main" id="{96C68C3B-F187-4D9D-9921-D1D5B125F9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13" name="Shape 3" hidden="1">
          <a:extLst>
            <a:ext uri="{FF2B5EF4-FFF2-40B4-BE49-F238E27FC236}">
              <a16:creationId xmlns:a16="http://schemas.microsoft.com/office/drawing/2014/main" id="{FD328079-ED19-4BBC-BC5E-92699ABE7D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14" name="Shape 3" hidden="1">
          <a:extLst>
            <a:ext uri="{FF2B5EF4-FFF2-40B4-BE49-F238E27FC236}">
              <a16:creationId xmlns:a16="http://schemas.microsoft.com/office/drawing/2014/main" id="{30257A95-0A2E-4DFD-A4BD-04A2B50138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15" name="Shape 3" hidden="1">
          <a:extLst>
            <a:ext uri="{FF2B5EF4-FFF2-40B4-BE49-F238E27FC236}">
              <a16:creationId xmlns:a16="http://schemas.microsoft.com/office/drawing/2014/main" id="{024E54FD-CECF-47D9-816F-F1B8F231B7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16" name="Shape 3" hidden="1">
          <a:extLst>
            <a:ext uri="{FF2B5EF4-FFF2-40B4-BE49-F238E27FC236}">
              <a16:creationId xmlns:a16="http://schemas.microsoft.com/office/drawing/2014/main" id="{DF50883A-AE42-43AB-AA0D-B9BCB788C7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17" name="Shape 3" hidden="1">
          <a:extLst>
            <a:ext uri="{FF2B5EF4-FFF2-40B4-BE49-F238E27FC236}">
              <a16:creationId xmlns:a16="http://schemas.microsoft.com/office/drawing/2014/main" id="{D6BA43C1-1F07-4701-BFD3-87B5AF767C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18" name="Shape 3" hidden="1">
          <a:extLst>
            <a:ext uri="{FF2B5EF4-FFF2-40B4-BE49-F238E27FC236}">
              <a16:creationId xmlns:a16="http://schemas.microsoft.com/office/drawing/2014/main" id="{17A50DB8-645E-41F1-93D1-DBF805AA69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19" name="Shape 3" hidden="1">
          <a:extLst>
            <a:ext uri="{FF2B5EF4-FFF2-40B4-BE49-F238E27FC236}">
              <a16:creationId xmlns:a16="http://schemas.microsoft.com/office/drawing/2014/main" id="{9748256C-63DE-4698-A506-C0DF231A4B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20" name="Shape 3" hidden="1">
          <a:extLst>
            <a:ext uri="{FF2B5EF4-FFF2-40B4-BE49-F238E27FC236}">
              <a16:creationId xmlns:a16="http://schemas.microsoft.com/office/drawing/2014/main" id="{4AFBEAD9-A866-44D1-836A-E682021FC2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21" name="Shape 3" hidden="1">
          <a:extLst>
            <a:ext uri="{FF2B5EF4-FFF2-40B4-BE49-F238E27FC236}">
              <a16:creationId xmlns:a16="http://schemas.microsoft.com/office/drawing/2014/main" id="{1F36E2BF-622F-4058-97F4-97663E02E9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22" name="Shape 3" hidden="1">
          <a:extLst>
            <a:ext uri="{FF2B5EF4-FFF2-40B4-BE49-F238E27FC236}">
              <a16:creationId xmlns:a16="http://schemas.microsoft.com/office/drawing/2014/main" id="{7608AB89-0E1A-4608-AA7C-F9BD85DCFE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23" name="Shape 3" hidden="1">
          <a:extLst>
            <a:ext uri="{FF2B5EF4-FFF2-40B4-BE49-F238E27FC236}">
              <a16:creationId xmlns:a16="http://schemas.microsoft.com/office/drawing/2014/main" id="{E7081CB7-0227-407E-B6EB-27426AADA2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24" name="Shape 3" hidden="1">
          <a:extLst>
            <a:ext uri="{FF2B5EF4-FFF2-40B4-BE49-F238E27FC236}">
              <a16:creationId xmlns:a16="http://schemas.microsoft.com/office/drawing/2014/main" id="{F8916A46-2BFE-49CC-AB3B-9FEA1B6688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25" name="Shape 3" hidden="1">
          <a:extLst>
            <a:ext uri="{FF2B5EF4-FFF2-40B4-BE49-F238E27FC236}">
              <a16:creationId xmlns:a16="http://schemas.microsoft.com/office/drawing/2014/main" id="{4A4F2F39-9BC5-40FE-B324-1F24CF4440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26" name="Shape 3" hidden="1">
          <a:extLst>
            <a:ext uri="{FF2B5EF4-FFF2-40B4-BE49-F238E27FC236}">
              <a16:creationId xmlns:a16="http://schemas.microsoft.com/office/drawing/2014/main" id="{FA272FEF-ADCA-4572-884A-B4C6B6E070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27" name="Shape 3" hidden="1">
          <a:extLst>
            <a:ext uri="{FF2B5EF4-FFF2-40B4-BE49-F238E27FC236}">
              <a16:creationId xmlns:a16="http://schemas.microsoft.com/office/drawing/2014/main" id="{B9359028-A1DF-45ED-AB8F-C944AA5448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28" name="Shape 3" hidden="1">
          <a:extLst>
            <a:ext uri="{FF2B5EF4-FFF2-40B4-BE49-F238E27FC236}">
              <a16:creationId xmlns:a16="http://schemas.microsoft.com/office/drawing/2014/main" id="{2DEA46B9-A764-4CE3-A669-927C8DF58D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29" name="Shape 3" hidden="1">
          <a:extLst>
            <a:ext uri="{FF2B5EF4-FFF2-40B4-BE49-F238E27FC236}">
              <a16:creationId xmlns:a16="http://schemas.microsoft.com/office/drawing/2014/main" id="{D9D7D5CB-EF16-443B-83C5-CDBFBB01CD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30" name="Shape 3" hidden="1">
          <a:extLst>
            <a:ext uri="{FF2B5EF4-FFF2-40B4-BE49-F238E27FC236}">
              <a16:creationId xmlns:a16="http://schemas.microsoft.com/office/drawing/2014/main" id="{38665C57-BD33-4AB9-B562-8AD25B948C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31" name="Shape 3" hidden="1">
          <a:extLst>
            <a:ext uri="{FF2B5EF4-FFF2-40B4-BE49-F238E27FC236}">
              <a16:creationId xmlns:a16="http://schemas.microsoft.com/office/drawing/2014/main" id="{B61A8C4F-CA6C-43E6-87E4-05C1CD0535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32" name="Shape 3" hidden="1">
          <a:extLst>
            <a:ext uri="{FF2B5EF4-FFF2-40B4-BE49-F238E27FC236}">
              <a16:creationId xmlns:a16="http://schemas.microsoft.com/office/drawing/2014/main" id="{F4BE868C-5A59-4B92-B4D1-1749E24BAA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33" name="Shape 3" hidden="1">
          <a:extLst>
            <a:ext uri="{FF2B5EF4-FFF2-40B4-BE49-F238E27FC236}">
              <a16:creationId xmlns:a16="http://schemas.microsoft.com/office/drawing/2014/main" id="{55836915-995B-4BFF-ADB1-DF3F57C7EF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34" name="Shape 3" hidden="1">
          <a:extLst>
            <a:ext uri="{FF2B5EF4-FFF2-40B4-BE49-F238E27FC236}">
              <a16:creationId xmlns:a16="http://schemas.microsoft.com/office/drawing/2014/main" id="{12B38B90-055C-4962-B617-F11966FDDC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35" name="Shape 3" hidden="1">
          <a:extLst>
            <a:ext uri="{FF2B5EF4-FFF2-40B4-BE49-F238E27FC236}">
              <a16:creationId xmlns:a16="http://schemas.microsoft.com/office/drawing/2014/main" id="{E18BB168-2BE4-467D-815C-16DD4C2191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36" name="Shape 3" hidden="1">
          <a:extLst>
            <a:ext uri="{FF2B5EF4-FFF2-40B4-BE49-F238E27FC236}">
              <a16:creationId xmlns:a16="http://schemas.microsoft.com/office/drawing/2014/main" id="{6AAE9D90-674F-46F4-96C0-58F03F6F92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37" name="Shape 3" hidden="1">
          <a:extLst>
            <a:ext uri="{FF2B5EF4-FFF2-40B4-BE49-F238E27FC236}">
              <a16:creationId xmlns:a16="http://schemas.microsoft.com/office/drawing/2014/main" id="{85A93A81-7B6F-4C9A-9D5C-67AC2CFDC5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38" name="Shape 3" hidden="1">
          <a:extLst>
            <a:ext uri="{FF2B5EF4-FFF2-40B4-BE49-F238E27FC236}">
              <a16:creationId xmlns:a16="http://schemas.microsoft.com/office/drawing/2014/main" id="{941F58EB-C6D8-4F46-B83B-0600A4732D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39" name="Shape 3" hidden="1">
          <a:extLst>
            <a:ext uri="{FF2B5EF4-FFF2-40B4-BE49-F238E27FC236}">
              <a16:creationId xmlns:a16="http://schemas.microsoft.com/office/drawing/2014/main" id="{25D4D7DB-C4E7-43C5-BB08-155D863F0D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40" name="Shape 3" hidden="1">
          <a:extLst>
            <a:ext uri="{FF2B5EF4-FFF2-40B4-BE49-F238E27FC236}">
              <a16:creationId xmlns:a16="http://schemas.microsoft.com/office/drawing/2014/main" id="{36CC1BA9-B5AE-41B5-8F2C-EE89C33E85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41" name="Shape 3" hidden="1">
          <a:extLst>
            <a:ext uri="{FF2B5EF4-FFF2-40B4-BE49-F238E27FC236}">
              <a16:creationId xmlns:a16="http://schemas.microsoft.com/office/drawing/2014/main" id="{7D539E22-19E9-4681-A7DF-012BFF26DB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42" name="Shape 3" hidden="1">
          <a:extLst>
            <a:ext uri="{FF2B5EF4-FFF2-40B4-BE49-F238E27FC236}">
              <a16:creationId xmlns:a16="http://schemas.microsoft.com/office/drawing/2014/main" id="{F0F107CF-3571-4102-A0F0-3186462B83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43" name="Shape 3" hidden="1">
          <a:extLst>
            <a:ext uri="{FF2B5EF4-FFF2-40B4-BE49-F238E27FC236}">
              <a16:creationId xmlns:a16="http://schemas.microsoft.com/office/drawing/2014/main" id="{908D6728-71D4-41B7-B0E5-CFFEC80C67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44" name="Shape 3" hidden="1">
          <a:extLst>
            <a:ext uri="{FF2B5EF4-FFF2-40B4-BE49-F238E27FC236}">
              <a16:creationId xmlns:a16="http://schemas.microsoft.com/office/drawing/2014/main" id="{902420EC-05E1-49F7-8574-E7F27DA408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45" name="Shape 3" hidden="1">
          <a:extLst>
            <a:ext uri="{FF2B5EF4-FFF2-40B4-BE49-F238E27FC236}">
              <a16:creationId xmlns:a16="http://schemas.microsoft.com/office/drawing/2014/main" id="{A9B1D6FD-46FF-455C-AE0B-C790E6A3F2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46" name="Shape 3" hidden="1">
          <a:extLst>
            <a:ext uri="{FF2B5EF4-FFF2-40B4-BE49-F238E27FC236}">
              <a16:creationId xmlns:a16="http://schemas.microsoft.com/office/drawing/2014/main" id="{70AFC609-4F71-4221-895F-C3AA6A8435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47" name="Shape 3" hidden="1">
          <a:extLst>
            <a:ext uri="{FF2B5EF4-FFF2-40B4-BE49-F238E27FC236}">
              <a16:creationId xmlns:a16="http://schemas.microsoft.com/office/drawing/2014/main" id="{7E07F60B-60D5-4B36-9259-FAE70A0EA3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48" name="Shape 3" hidden="1">
          <a:extLst>
            <a:ext uri="{FF2B5EF4-FFF2-40B4-BE49-F238E27FC236}">
              <a16:creationId xmlns:a16="http://schemas.microsoft.com/office/drawing/2014/main" id="{7E9BF934-106D-42E0-AB2C-714C65A3AF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49" name="Shape 3" hidden="1">
          <a:extLst>
            <a:ext uri="{FF2B5EF4-FFF2-40B4-BE49-F238E27FC236}">
              <a16:creationId xmlns:a16="http://schemas.microsoft.com/office/drawing/2014/main" id="{03366C3C-AC3C-481C-8D12-E011122019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50" name="Shape 3" hidden="1">
          <a:extLst>
            <a:ext uri="{FF2B5EF4-FFF2-40B4-BE49-F238E27FC236}">
              <a16:creationId xmlns:a16="http://schemas.microsoft.com/office/drawing/2014/main" id="{AC43E2EE-2E9F-49D0-BCD8-40DD73224D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51" name="Shape 3" hidden="1">
          <a:extLst>
            <a:ext uri="{FF2B5EF4-FFF2-40B4-BE49-F238E27FC236}">
              <a16:creationId xmlns:a16="http://schemas.microsoft.com/office/drawing/2014/main" id="{75BFFDAB-1AB2-4AC0-83E5-86913505F2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52" name="Shape 3" hidden="1">
          <a:extLst>
            <a:ext uri="{FF2B5EF4-FFF2-40B4-BE49-F238E27FC236}">
              <a16:creationId xmlns:a16="http://schemas.microsoft.com/office/drawing/2014/main" id="{5AF2A95D-D6B6-4E54-A604-2C59620AEB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53" name="Shape 3" hidden="1">
          <a:extLst>
            <a:ext uri="{FF2B5EF4-FFF2-40B4-BE49-F238E27FC236}">
              <a16:creationId xmlns:a16="http://schemas.microsoft.com/office/drawing/2014/main" id="{BE919311-C94B-4A21-9A85-6A824C3E51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54" name="Shape 3" hidden="1">
          <a:extLst>
            <a:ext uri="{FF2B5EF4-FFF2-40B4-BE49-F238E27FC236}">
              <a16:creationId xmlns:a16="http://schemas.microsoft.com/office/drawing/2014/main" id="{0F29CAD3-C7F4-40C7-945D-4D61599E32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55" name="Shape 3" hidden="1">
          <a:extLst>
            <a:ext uri="{FF2B5EF4-FFF2-40B4-BE49-F238E27FC236}">
              <a16:creationId xmlns:a16="http://schemas.microsoft.com/office/drawing/2014/main" id="{4DFC398E-E9DE-4460-BDDF-E91605115F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56" name="Shape 3" hidden="1">
          <a:extLst>
            <a:ext uri="{FF2B5EF4-FFF2-40B4-BE49-F238E27FC236}">
              <a16:creationId xmlns:a16="http://schemas.microsoft.com/office/drawing/2014/main" id="{FE0F8BE8-457B-4454-B54E-8B69AF9D37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57" name="Shape 3" hidden="1">
          <a:extLst>
            <a:ext uri="{FF2B5EF4-FFF2-40B4-BE49-F238E27FC236}">
              <a16:creationId xmlns:a16="http://schemas.microsoft.com/office/drawing/2014/main" id="{C2AFC3B7-F663-45FC-86A2-8E1C030FE7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58" name="Shape 3" hidden="1">
          <a:extLst>
            <a:ext uri="{FF2B5EF4-FFF2-40B4-BE49-F238E27FC236}">
              <a16:creationId xmlns:a16="http://schemas.microsoft.com/office/drawing/2014/main" id="{5CFB6534-44C0-4100-AC97-0E6820E0CF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59" name="Shape 3" hidden="1">
          <a:extLst>
            <a:ext uri="{FF2B5EF4-FFF2-40B4-BE49-F238E27FC236}">
              <a16:creationId xmlns:a16="http://schemas.microsoft.com/office/drawing/2014/main" id="{0847482B-B5DF-44D0-A807-60B7FAB281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60" name="Shape 3" hidden="1">
          <a:extLst>
            <a:ext uri="{FF2B5EF4-FFF2-40B4-BE49-F238E27FC236}">
              <a16:creationId xmlns:a16="http://schemas.microsoft.com/office/drawing/2014/main" id="{49304AEE-D60D-42EC-BA29-3DD9EE59D0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61" name="Shape 3" hidden="1">
          <a:extLst>
            <a:ext uri="{FF2B5EF4-FFF2-40B4-BE49-F238E27FC236}">
              <a16:creationId xmlns:a16="http://schemas.microsoft.com/office/drawing/2014/main" id="{FB67EC64-73C7-4B81-B764-E4A9A835BB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62" name="Shape 3" hidden="1">
          <a:extLst>
            <a:ext uri="{FF2B5EF4-FFF2-40B4-BE49-F238E27FC236}">
              <a16:creationId xmlns:a16="http://schemas.microsoft.com/office/drawing/2014/main" id="{403463EB-6560-443C-936F-16E268D97D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63" name="Shape 3" hidden="1">
          <a:extLst>
            <a:ext uri="{FF2B5EF4-FFF2-40B4-BE49-F238E27FC236}">
              <a16:creationId xmlns:a16="http://schemas.microsoft.com/office/drawing/2014/main" id="{E10934B7-17F1-4E7E-B29E-FE6A9DFE30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64" name="Shape 3" hidden="1">
          <a:extLst>
            <a:ext uri="{FF2B5EF4-FFF2-40B4-BE49-F238E27FC236}">
              <a16:creationId xmlns:a16="http://schemas.microsoft.com/office/drawing/2014/main" id="{7949FE4F-B990-4E95-A841-7B8DCAA8DD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65" name="Shape 3" hidden="1">
          <a:extLst>
            <a:ext uri="{FF2B5EF4-FFF2-40B4-BE49-F238E27FC236}">
              <a16:creationId xmlns:a16="http://schemas.microsoft.com/office/drawing/2014/main" id="{501D9A82-A07E-4EFC-9442-6374145406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66" name="Shape 3" hidden="1">
          <a:extLst>
            <a:ext uri="{FF2B5EF4-FFF2-40B4-BE49-F238E27FC236}">
              <a16:creationId xmlns:a16="http://schemas.microsoft.com/office/drawing/2014/main" id="{F0F12280-7651-43D0-A328-1F4E27B8FF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67" name="Shape 3" hidden="1">
          <a:extLst>
            <a:ext uri="{FF2B5EF4-FFF2-40B4-BE49-F238E27FC236}">
              <a16:creationId xmlns:a16="http://schemas.microsoft.com/office/drawing/2014/main" id="{8A3C6D01-7F7F-47EA-B354-44169FB58B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68" name="Shape 3" hidden="1">
          <a:extLst>
            <a:ext uri="{FF2B5EF4-FFF2-40B4-BE49-F238E27FC236}">
              <a16:creationId xmlns:a16="http://schemas.microsoft.com/office/drawing/2014/main" id="{56EA2C7F-255D-4774-82E2-4B8943F766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69" name="Shape 3" hidden="1">
          <a:extLst>
            <a:ext uri="{FF2B5EF4-FFF2-40B4-BE49-F238E27FC236}">
              <a16:creationId xmlns:a16="http://schemas.microsoft.com/office/drawing/2014/main" id="{072E40DC-BDF0-420E-8B6A-B251A623B0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70" name="Shape 3" hidden="1">
          <a:extLst>
            <a:ext uri="{FF2B5EF4-FFF2-40B4-BE49-F238E27FC236}">
              <a16:creationId xmlns:a16="http://schemas.microsoft.com/office/drawing/2014/main" id="{C447CCF5-975E-4ACD-8C8D-F5576018C5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71" name="Shape 3" hidden="1">
          <a:extLst>
            <a:ext uri="{FF2B5EF4-FFF2-40B4-BE49-F238E27FC236}">
              <a16:creationId xmlns:a16="http://schemas.microsoft.com/office/drawing/2014/main" id="{E90AA582-7C4E-40AD-A495-48E35654BB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72" name="Shape 3" hidden="1">
          <a:extLst>
            <a:ext uri="{FF2B5EF4-FFF2-40B4-BE49-F238E27FC236}">
              <a16:creationId xmlns:a16="http://schemas.microsoft.com/office/drawing/2014/main" id="{85B9C584-1736-4835-A642-C3A869CD1A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73" name="Shape 3" hidden="1">
          <a:extLst>
            <a:ext uri="{FF2B5EF4-FFF2-40B4-BE49-F238E27FC236}">
              <a16:creationId xmlns:a16="http://schemas.microsoft.com/office/drawing/2014/main" id="{B2F1B921-0AEB-476E-A2B7-2893611111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74" name="Shape 3" hidden="1">
          <a:extLst>
            <a:ext uri="{FF2B5EF4-FFF2-40B4-BE49-F238E27FC236}">
              <a16:creationId xmlns:a16="http://schemas.microsoft.com/office/drawing/2014/main" id="{AFDF4783-E13E-4D94-A9C2-8964707254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75" name="Shape 3" hidden="1">
          <a:extLst>
            <a:ext uri="{FF2B5EF4-FFF2-40B4-BE49-F238E27FC236}">
              <a16:creationId xmlns:a16="http://schemas.microsoft.com/office/drawing/2014/main" id="{74A4B0FA-EF2D-4FF7-B1AC-7C29ECA1DB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76" name="Shape 3" hidden="1">
          <a:extLst>
            <a:ext uri="{FF2B5EF4-FFF2-40B4-BE49-F238E27FC236}">
              <a16:creationId xmlns:a16="http://schemas.microsoft.com/office/drawing/2014/main" id="{E17DBE0E-DE10-41C2-9B56-A6CB35D7B8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77" name="Shape 3" hidden="1">
          <a:extLst>
            <a:ext uri="{FF2B5EF4-FFF2-40B4-BE49-F238E27FC236}">
              <a16:creationId xmlns:a16="http://schemas.microsoft.com/office/drawing/2014/main" id="{2A60973C-6496-47DE-90AB-ACD597C4AC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78" name="Shape 3" hidden="1">
          <a:extLst>
            <a:ext uri="{FF2B5EF4-FFF2-40B4-BE49-F238E27FC236}">
              <a16:creationId xmlns:a16="http://schemas.microsoft.com/office/drawing/2014/main" id="{AB8E4EA2-3AFD-4B31-ACA9-201769C629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79" name="Shape 3" hidden="1">
          <a:extLst>
            <a:ext uri="{FF2B5EF4-FFF2-40B4-BE49-F238E27FC236}">
              <a16:creationId xmlns:a16="http://schemas.microsoft.com/office/drawing/2014/main" id="{3D8F33BA-408B-4566-B4CA-A601850201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80" name="Shape 3" hidden="1">
          <a:extLst>
            <a:ext uri="{FF2B5EF4-FFF2-40B4-BE49-F238E27FC236}">
              <a16:creationId xmlns:a16="http://schemas.microsoft.com/office/drawing/2014/main" id="{CF0AA9C0-6ED2-42AC-8B78-043A567A7A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81" name="Shape 3" hidden="1">
          <a:extLst>
            <a:ext uri="{FF2B5EF4-FFF2-40B4-BE49-F238E27FC236}">
              <a16:creationId xmlns:a16="http://schemas.microsoft.com/office/drawing/2014/main" id="{B158F6F0-2EF4-485D-A2DA-21BB3C0649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82" name="Shape 3" hidden="1">
          <a:extLst>
            <a:ext uri="{FF2B5EF4-FFF2-40B4-BE49-F238E27FC236}">
              <a16:creationId xmlns:a16="http://schemas.microsoft.com/office/drawing/2014/main" id="{CB2B4EEA-DDE3-4743-8754-D4F4B34F9F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83" name="Shape 3" hidden="1">
          <a:extLst>
            <a:ext uri="{FF2B5EF4-FFF2-40B4-BE49-F238E27FC236}">
              <a16:creationId xmlns:a16="http://schemas.microsoft.com/office/drawing/2014/main" id="{275182E5-4BC6-4D2C-9EBA-00ED71F3E6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84" name="Shape 3" hidden="1">
          <a:extLst>
            <a:ext uri="{FF2B5EF4-FFF2-40B4-BE49-F238E27FC236}">
              <a16:creationId xmlns:a16="http://schemas.microsoft.com/office/drawing/2014/main" id="{EB60DA82-B530-4744-B58E-42D8673880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85" name="Shape 3" hidden="1">
          <a:extLst>
            <a:ext uri="{FF2B5EF4-FFF2-40B4-BE49-F238E27FC236}">
              <a16:creationId xmlns:a16="http://schemas.microsoft.com/office/drawing/2014/main" id="{C9DE10CC-E336-43AD-B0A2-1199E082A2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86" name="Shape 3" hidden="1">
          <a:extLst>
            <a:ext uri="{FF2B5EF4-FFF2-40B4-BE49-F238E27FC236}">
              <a16:creationId xmlns:a16="http://schemas.microsoft.com/office/drawing/2014/main" id="{0FB0480F-B430-49A4-A22D-FF8D7C718B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87" name="Shape 3" hidden="1">
          <a:extLst>
            <a:ext uri="{FF2B5EF4-FFF2-40B4-BE49-F238E27FC236}">
              <a16:creationId xmlns:a16="http://schemas.microsoft.com/office/drawing/2014/main" id="{9BC7B1CB-91A4-4F4F-B117-4D3DB9106A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88" name="Shape 3" hidden="1">
          <a:extLst>
            <a:ext uri="{FF2B5EF4-FFF2-40B4-BE49-F238E27FC236}">
              <a16:creationId xmlns:a16="http://schemas.microsoft.com/office/drawing/2014/main" id="{AFEBC8DC-E33A-4EEF-99B8-CE2EBE8F3A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89" name="Shape 3" hidden="1">
          <a:extLst>
            <a:ext uri="{FF2B5EF4-FFF2-40B4-BE49-F238E27FC236}">
              <a16:creationId xmlns:a16="http://schemas.microsoft.com/office/drawing/2014/main" id="{46493382-2A84-4FED-8795-5DF0596870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90" name="Shape 3" hidden="1">
          <a:extLst>
            <a:ext uri="{FF2B5EF4-FFF2-40B4-BE49-F238E27FC236}">
              <a16:creationId xmlns:a16="http://schemas.microsoft.com/office/drawing/2014/main" id="{D1CA136E-3D52-41D0-B203-D339C4E6D4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91" name="Shape 3" hidden="1">
          <a:extLst>
            <a:ext uri="{FF2B5EF4-FFF2-40B4-BE49-F238E27FC236}">
              <a16:creationId xmlns:a16="http://schemas.microsoft.com/office/drawing/2014/main" id="{331BCD12-3AAC-4CA5-B5C6-1C1CF187FF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92" name="Shape 3" hidden="1">
          <a:extLst>
            <a:ext uri="{FF2B5EF4-FFF2-40B4-BE49-F238E27FC236}">
              <a16:creationId xmlns:a16="http://schemas.microsoft.com/office/drawing/2014/main" id="{9664A5B8-B7F6-4AE2-AB43-2BD7708B2C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93" name="Shape 3" hidden="1">
          <a:extLst>
            <a:ext uri="{FF2B5EF4-FFF2-40B4-BE49-F238E27FC236}">
              <a16:creationId xmlns:a16="http://schemas.microsoft.com/office/drawing/2014/main" id="{E1F6A4BE-C747-4753-B758-060F200C42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94" name="Shape 3" hidden="1">
          <a:extLst>
            <a:ext uri="{FF2B5EF4-FFF2-40B4-BE49-F238E27FC236}">
              <a16:creationId xmlns:a16="http://schemas.microsoft.com/office/drawing/2014/main" id="{5E2FBD20-7341-4774-BC83-2F80B771DA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95" name="Shape 3" hidden="1">
          <a:extLst>
            <a:ext uri="{FF2B5EF4-FFF2-40B4-BE49-F238E27FC236}">
              <a16:creationId xmlns:a16="http://schemas.microsoft.com/office/drawing/2014/main" id="{26B4C8ED-B294-4E8C-AC3A-23DA736C84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96" name="Shape 3" hidden="1">
          <a:extLst>
            <a:ext uri="{FF2B5EF4-FFF2-40B4-BE49-F238E27FC236}">
              <a16:creationId xmlns:a16="http://schemas.microsoft.com/office/drawing/2014/main" id="{68AFBC1D-F285-41DE-B89D-E700594818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97" name="Shape 3" hidden="1">
          <a:extLst>
            <a:ext uri="{FF2B5EF4-FFF2-40B4-BE49-F238E27FC236}">
              <a16:creationId xmlns:a16="http://schemas.microsoft.com/office/drawing/2014/main" id="{86905CB8-18E3-4B86-A502-FC51C7CE9D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98" name="Shape 3" hidden="1">
          <a:extLst>
            <a:ext uri="{FF2B5EF4-FFF2-40B4-BE49-F238E27FC236}">
              <a16:creationId xmlns:a16="http://schemas.microsoft.com/office/drawing/2014/main" id="{080913F3-F36C-4687-90DB-B310C35298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99" name="Shape 3" hidden="1">
          <a:extLst>
            <a:ext uri="{FF2B5EF4-FFF2-40B4-BE49-F238E27FC236}">
              <a16:creationId xmlns:a16="http://schemas.microsoft.com/office/drawing/2014/main" id="{D5C0F9F1-AF0F-4DB0-BEC2-D3091F9256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00" name="Shape 3" hidden="1">
          <a:extLst>
            <a:ext uri="{FF2B5EF4-FFF2-40B4-BE49-F238E27FC236}">
              <a16:creationId xmlns:a16="http://schemas.microsoft.com/office/drawing/2014/main" id="{FB0971F3-DB30-430C-A285-014D770917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01" name="Shape 3" hidden="1">
          <a:extLst>
            <a:ext uri="{FF2B5EF4-FFF2-40B4-BE49-F238E27FC236}">
              <a16:creationId xmlns:a16="http://schemas.microsoft.com/office/drawing/2014/main" id="{88121091-3364-434D-8277-A8461D170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02" name="Shape 3" hidden="1">
          <a:extLst>
            <a:ext uri="{FF2B5EF4-FFF2-40B4-BE49-F238E27FC236}">
              <a16:creationId xmlns:a16="http://schemas.microsoft.com/office/drawing/2014/main" id="{D43C8F8B-C48D-4FE5-BB50-31FAE17A5C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03" name="Shape 3" hidden="1">
          <a:extLst>
            <a:ext uri="{FF2B5EF4-FFF2-40B4-BE49-F238E27FC236}">
              <a16:creationId xmlns:a16="http://schemas.microsoft.com/office/drawing/2014/main" id="{1DD04710-5B02-454D-84F8-7D1DA0D6A2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04" name="Shape 3" hidden="1">
          <a:extLst>
            <a:ext uri="{FF2B5EF4-FFF2-40B4-BE49-F238E27FC236}">
              <a16:creationId xmlns:a16="http://schemas.microsoft.com/office/drawing/2014/main" id="{43B12CE5-F86C-4F29-B545-35B4C1459F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05" name="Shape 3" hidden="1">
          <a:extLst>
            <a:ext uri="{FF2B5EF4-FFF2-40B4-BE49-F238E27FC236}">
              <a16:creationId xmlns:a16="http://schemas.microsoft.com/office/drawing/2014/main" id="{997029DC-6D82-4268-88B4-2394150D92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06" name="Shape 3" hidden="1">
          <a:extLst>
            <a:ext uri="{FF2B5EF4-FFF2-40B4-BE49-F238E27FC236}">
              <a16:creationId xmlns:a16="http://schemas.microsoft.com/office/drawing/2014/main" id="{EF675688-7A06-48C9-BA61-81E488D7A7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07" name="Shape 3" hidden="1">
          <a:extLst>
            <a:ext uri="{FF2B5EF4-FFF2-40B4-BE49-F238E27FC236}">
              <a16:creationId xmlns:a16="http://schemas.microsoft.com/office/drawing/2014/main" id="{36541D7F-4320-4628-945D-5A8FC0EBA7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08" name="Shape 3" hidden="1">
          <a:extLst>
            <a:ext uri="{FF2B5EF4-FFF2-40B4-BE49-F238E27FC236}">
              <a16:creationId xmlns:a16="http://schemas.microsoft.com/office/drawing/2014/main" id="{0E81FBE0-26A7-4A07-AA9D-B63A64E7D8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09" name="Shape 3" hidden="1">
          <a:extLst>
            <a:ext uri="{FF2B5EF4-FFF2-40B4-BE49-F238E27FC236}">
              <a16:creationId xmlns:a16="http://schemas.microsoft.com/office/drawing/2014/main" id="{CDEE059A-AB7B-4233-934B-F20CD901EE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10" name="Shape 3" hidden="1">
          <a:extLst>
            <a:ext uri="{FF2B5EF4-FFF2-40B4-BE49-F238E27FC236}">
              <a16:creationId xmlns:a16="http://schemas.microsoft.com/office/drawing/2014/main" id="{463E66E9-8FC9-435B-96D6-88E7E24279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11" name="Shape 3" hidden="1">
          <a:extLst>
            <a:ext uri="{FF2B5EF4-FFF2-40B4-BE49-F238E27FC236}">
              <a16:creationId xmlns:a16="http://schemas.microsoft.com/office/drawing/2014/main" id="{6E1B7C49-9168-460C-841E-278FCB7372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12" name="Shape 3" hidden="1">
          <a:extLst>
            <a:ext uri="{FF2B5EF4-FFF2-40B4-BE49-F238E27FC236}">
              <a16:creationId xmlns:a16="http://schemas.microsoft.com/office/drawing/2014/main" id="{A6F4C67A-B771-45AD-9F7F-82F557E2F1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13" name="Shape 3" hidden="1">
          <a:extLst>
            <a:ext uri="{FF2B5EF4-FFF2-40B4-BE49-F238E27FC236}">
              <a16:creationId xmlns:a16="http://schemas.microsoft.com/office/drawing/2014/main" id="{13C41A6E-D4BA-4229-A255-3BBD394C01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14" name="Shape 3" hidden="1">
          <a:extLst>
            <a:ext uri="{FF2B5EF4-FFF2-40B4-BE49-F238E27FC236}">
              <a16:creationId xmlns:a16="http://schemas.microsoft.com/office/drawing/2014/main" id="{7AF18996-F98B-4FED-81DB-CF31114981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15" name="Shape 3" hidden="1">
          <a:extLst>
            <a:ext uri="{FF2B5EF4-FFF2-40B4-BE49-F238E27FC236}">
              <a16:creationId xmlns:a16="http://schemas.microsoft.com/office/drawing/2014/main" id="{9D1D07F3-400E-4289-B739-DCC62AC800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16" name="Shape 3" hidden="1">
          <a:extLst>
            <a:ext uri="{FF2B5EF4-FFF2-40B4-BE49-F238E27FC236}">
              <a16:creationId xmlns:a16="http://schemas.microsoft.com/office/drawing/2014/main" id="{408CFBE8-63ED-4861-8759-083977F381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17" name="Shape 3" hidden="1">
          <a:extLst>
            <a:ext uri="{FF2B5EF4-FFF2-40B4-BE49-F238E27FC236}">
              <a16:creationId xmlns:a16="http://schemas.microsoft.com/office/drawing/2014/main" id="{5D8060EE-EC6A-40A7-9156-90DE086892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18" name="Shape 3" hidden="1">
          <a:extLst>
            <a:ext uri="{FF2B5EF4-FFF2-40B4-BE49-F238E27FC236}">
              <a16:creationId xmlns:a16="http://schemas.microsoft.com/office/drawing/2014/main" id="{9D875BEF-62C0-4F95-9987-2BC6B907EC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19" name="Shape 3" hidden="1">
          <a:extLst>
            <a:ext uri="{FF2B5EF4-FFF2-40B4-BE49-F238E27FC236}">
              <a16:creationId xmlns:a16="http://schemas.microsoft.com/office/drawing/2014/main" id="{1ED1A344-F506-414A-B8BA-F6EE5B51F0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20" name="Shape 3" hidden="1">
          <a:extLst>
            <a:ext uri="{FF2B5EF4-FFF2-40B4-BE49-F238E27FC236}">
              <a16:creationId xmlns:a16="http://schemas.microsoft.com/office/drawing/2014/main" id="{B237FBBB-BF9C-40A2-BEAE-5F81ACAC4A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21" name="Shape 3" hidden="1">
          <a:extLst>
            <a:ext uri="{FF2B5EF4-FFF2-40B4-BE49-F238E27FC236}">
              <a16:creationId xmlns:a16="http://schemas.microsoft.com/office/drawing/2014/main" id="{F28F4273-1B7E-4629-818B-0A90EE230C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22" name="Shape 3" hidden="1">
          <a:extLst>
            <a:ext uri="{FF2B5EF4-FFF2-40B4-BE49-F238E27FC236}">
              <a16:creationId xmlns:a16="http://schemas.microsoft.com/office/drawing/2014/main" id="{395EC26C-EDF6-4625-B5A2-766F8AACD4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23" name="Shape 3" hidden="1">
          <a:extLst>
            <a:ext uri="{FF2B5EF4-FFF2-40B4-BE49-F238E27FC236}">
              <a16:creationId xmlns:a16="http://schemas.microsoft.com/office/drawing/2014/main" id="{D8E0431B-807D-4B08-BF3D-AE256C5ED0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24" name="Shape 3" hidden="1">
          <a:extLst>
            <a:ext uri="{FF2B5EF4-FFF2-40B4-BE49-F238E27FC236}">
              <a16:creationId xmlns:a16="http://schemas.microsoft.com/office/drawing/2014/main" id="{F85FE529-A252-4FB5-BD4F-55DAC5D424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25" name="Shape 3" hidden="1">
          <a:extLst>
            <a:ext uri="{FF2B5EF4-FFF2-40B4-BE49-F238E27FC236}">
              <a16:creationId xmlns:a16="http://schemas.microsoft.com/office/drawing/2014/main" id="{302201BA-AC9C-46E3-A31A-D11A74B7C9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26" name="Shape 3" hidden="1">
          <a:extLst>
            <a:ext uri="{FF2B5EF4-FFF2-40B4-BE49-F238E27FC236}">
              <a16:creationId xmlns:a16="http://schemas.microsoft.com/office/drawing/2014/main" id="{0085F665-E077-4E74-82CF-9ECADCFEB0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27" name="Shape 3" hidden="1">
          <a:extLst>
            <a:ext uri="{FF2B5EF4-FFF2-40B4-BE49-F238E27FC236}">
              <a16:creationId xmlns:a16="http://schemas.microsoft.com/office/drawing/2014/main" id="{DF2C8FBA-8AEC-4D98-902F-CFA145EEFF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28" name="Shape 3" hidden="1">
          <a:extLst>
            <a:ext uri="{FF2B5EF4-FFF2-40B4-BE49-F238E27FC236}">
              <a16:creationId xmlns:a16="http://schemas.microsoft.com/office/drawing/2014/main" id="{4217BACE-AD46-46F3-9E8B-738A847A4B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29" name="Shape 3" hidden="1">
          <a:extLst>
            <a:ext uri="{FF2B5EF4-FFF2-40B4-BE49-F238E27FC236}">
              <a16:creationId xmlns:a16="http://schemas.microsoft.com/office/drawing/2014/main" id="{66D0651A-6FFE-4C90-BA94-F7C7532B37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30" name="Shape 3" hidden="1">
          <a:extLst>
            <a:ext uri="{FF2B5EF4-FFF2-40B4-BE49-F238E27FC236}">
              <a16:creationId xmlns:a16="http://schemas.microsoft.com/office/drawing/2014/main" id="{63F94EEC-EBC4-4767-B8AC-79DE261476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31" name="Shape 3" hidden="1">
          <a:extLst>
            <a:ext uri="{FF2B5EF4-FFF2-40B4-BE49-F238E27FC236}">
              <a16:creationId xmlns:a16="http://schemas.microsoft.com/office/drawing/2014/main" id="{E5BE65DF-A808-4D39-B003-BD9E5A33D8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32" name="Shape 3" hidden="1">
          <a:extLst>
            <a:ext uri="{FF2B5EF4-FFF2-40B4-BE49-F238E27FC236}">
              <a16:creationId xmlns:a16="http://schemas.microsoft.com/office/drawing/2014/main" id="{F15FA636-D363-407C-9F67-30F9333B8D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33" name="Shape 3" hidden="1">
          <a:extLst>
            <a:ext uri="{FF2B5EF4-FFF2-40B4-BE49-F238E27FC236}">
              <a16:creationId xmlns:a16="http://schemas.microsoft.com/office/drawing/2014/main" id="{7BF6EABF-BB55-4F84-A09F-6F5DDCE01B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34" name="Shape 3" hidden="1">
          <a:extLst>
            <a:ext uri="{FF2B5EF4-FFF2-40B4-BE49-F238E27FC236}">
              <a16:creationId xmlns:a16="http://schemas.microsoft.com/office/drawing/2014/main" id="{08916319-E8ED-4780-9BC5-B8C0436DFB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35" name="Shape 3" hidden="1">
          <a:extLst>
            <a:ext uri="{FF2B5EF4-FFF2-40B4-BE49-F238E27FC236}">
              <a16:creationId xmlns:a16="http://schemas.microsoft.com/office/drawing/2014/main" id="{7AA44997-1C9B-45A0-AA8F-DDC0F910DD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36" name="Shape 3" hidden="1">
          <a:extLst>
            <a:ext uri="{FF2B5EF4-FFF2-40B4-BE49-F238E27FC236}">
              <a16:creationId xmlns:a16="http://schemas.microsoft.com/office/drawing/2014/main" id="{4F37AD6A-FDF2-49EE-BCDC-ADBB7E332B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37" name="Shape 3" hidden="1">
          <a:extLst>
            <a:ext uri="{FF2B5EF4-FFF2-40B4-BE49-F238E27FC236}">
              <a16:creationId xmlns:a16="http://schemas.microsoft.com/office/drawing/2014/main" id="{35ADFE27-5F2B-4762-907C-F5AE899ADD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38" name="Shape 3" hidden="1">
          <a:extLst>
            <a:ext uri="{FF2B5EF4-FFF2-40B4-BE49-F238E27FC236}">
              <a16:creationId xmlns:a16="http://schemas.microsoft.com/office/drawing/2014/main" id="{42BFFFF3-D5C0-48B6-9C84-F991703135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39" name="Shape 3" hidden="1">
          <a:extLst>
            <a:ext uri="{FF2B5EF4-FFF2-40B4-BE49-F238E27FC236}">
              <a16:creationId xmlns:a16="http://schemas.microsoft.com/office/drawing/2014/main" id="{3EF741B4-C5E4-4AAB-8C26-0FCCB69EA1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40" name="Shape 3" hidden="1">
          <a:extLst>
            <a:ext uri="{FF2B5EF4-FFF2-40B4-BE49-F238E27FC236}">
              <a16:creationId xmlns:a16="http://schemas.microsoft.com/office/drawing/2014/main" id="{219B8A83-01F7-41B7-A1F6-8B220A00C3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41" name="Shape 3" hidden="1">
          <a:extLst>
            <a:ext uri="{FF2B5EF4-FFF2-40B4-BE49-F238E27FC236}">
              <a16:creationId xmlns:a16="http://schemas.microsoft.com/office/drawing/2014/main" id="{866C1541-44C3-48CD-9D5D-8D93D4768C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42" name="Shape 3" hidden="1">
          <a:extLst>
            <a:ext uri="{FF2B5EF4-FFF2-40B4-BE49-F238E27FC236}">
              <a16:creationId xmlns:a16="http://schemas.microsoft.com/office/drawing/2014/main" id="{D421C7E1-F492-494A-B51D-8A8B1BD267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43" name="Shape 3" hidden="1">
          <a:extLst>
            <a:ext uri="{FF2B5EF4-FFF2-40B4-BE49-F238E27FC236}">
              <a16:creationId xmlns:a16="http://schemas.microsoft.com/office/drawing/2014/main" id="{C5369D1B-DD69-4135-A2DE-8AD048A5F4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44" name="Shape 3" hidden="1">
          <a:extLst>
            <a:ext uri="{FF2B5EF4-FFF2-40B4-BE49-F238E27FC236}">
              <a16:creationId xmlns:a16="http://schemas.microsoft.com/office/drawing/2014/main" id="{A6B53CAF-A4AC-47AA-859A-746BF60D82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45" name="Shape 3" hidden="1">
          <a:extLst>
            <a:ext uri="{FF2B5EF4-FFF2-40B4-BE49-F238E27FC236}">
              <a16:creationId xmlns:a16="http://schemas.microsoft.com/office/drawing/2014/main" id="{5171533B-F493-4B96-B39E-865C4496E9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46" name="Shape 3" hidden="1">
          <a:extLst>
            <a:ext uri="{FF2B5EF4-FFF2-40B4-BE49-F238E27FC236}">
              <a16:creationId xmlns:a16="http://schemas.microsoft.com/office/drawing/2014/main" id="{038F1195-B0A6-4403-9F42-2D11C7D230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47" name="Shape 3" hidden="1">
          <a:extLst>
            <a:ext uri="{FF2B5EF4-FFF2-40B4-BE49-F238E27FC236}">
              <a16:creationId xmlns:a16="http://schemas.microsoft.com/office/drawing/2014/main" id="{2AB7EFFE-6557-45F5-AF93-C8751CB356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48" name="Shape 3" hidden="1">
          <a:extLst>
            <a:ext uri="{FF2B5EF4-FFF2-40B4-BE49-F238E27FC236}">
              <a16:creationId xmlns:a16="http://schemas.microsoft.com/office/drawing/2014/main" id="{17AE7D7B-B07B-4680-AE79-16FDA1FD90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49" name="Shape 3" hidden="1">
          <a:extLst>
            <a:ext uri="{FF2B5EF4-FFF2-40B4-BE49-F238E27FC236}">
              <a16:creationId xmlns:a16="http://schemas.microsoft.com/office/drawing/2014/main" id="{AD071B85-20CE-43A4-BFED-BAFF0563FC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50" name="Shape 3" hidden="1">
          <a:extLst>
            <a:ext uri="{FF2B5EF4-FFF2-40B4-BE49-F238E27FC236}">
              <a16:creationId xmlns:a16="http://schemas.microsoft.com/office/drawing/2014/main" id="{E46E7E2F-5521-4F6E-A32A-D9AE92D597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51" name="Shape 3" hidden="1">
          <a:extLst>
            <a:ext uri="{FF2B5EF4-FFF2-40B4-BE49-F238E27FC236}">
              <a16:creationId xmlns:a16="http://schemas.microsoft.com/office/drawing/2014/main" id="{4C6E8D89-B884-486B-B601-C03D608E95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52" name="Shape 3" hidden="1">
          <a:extLst>
            <a:ext uri="{FF2B5EF4-FFF2-40B4-BE49-F238E27FC236}">
              <a16:creationId xmlns:a16="http://schemas.microsoft.com/office/drawing/2014/main" id="{608152BF-D835-40A5-BC2E-54EC49E6A1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53" name="Shape 3" hidden="1">
          <a:extLst>
            <a:ext uri="{FF2B5EF4-FFF2-40B4-BE49-F238E27FC236}">
              <a16:creationId xmlns:a16="http://schemas.microsoft.com/office/drawing/2014/main" id="{C48B6FA9-35A9-4083-91B7-8CC2E80730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54" name="Shape 3" hidden="1">
          <a:extLst>
            <a:ext uri="{FF2B5EF4-FFF2-40B4-BE49-F238E27FC236}">
              <a16:creationId xmlns:a16="http://schemas.microsoft.com/office/drawing/2014/main" id="{A6F5870A-4FF2-4379-8FAE-F5A42FFC21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55" name="Shape 3" hidden="1">
          <a:extLst>
            <a:ext uri="{FF2B5EF4-FFF2-40B4-BE49-F238E27FC236}">
              <a16:creationId xmlns:a16="http://schemas.microsoft.com/office/drawing/2014/main" id="{0770920A-768E-4BC9-AB1B-65D3FB3E45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56" name="Shape 3" hidden="1">
          <a:extLst>
            <a:ext uri="{FF2B5EF4-FFF2-40B4-BE49-F238E27FC236}">
              <a16:creationId xmlns:a16="http://schemas.microsoft.com/office/drawing/2014/main" id="{0BE2F867-89F0-4729-A14F-3C9DA0DC03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57" name="Shape 3" hidden="1">
          <a:extLst>
            <a:ext uri="{FF2B5EF4-FFF2-40B4-BE49-F238E27FC236}">
              <a16:creationId xmlns:a16="http://schemas.microsoft.com/office/drawing/2014/main" id="{198FD8E1-7A02-4620-919A-E8CA086192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58" name="Shape 3" hidden="1">
          <a:extLst>
            <a:ext uri="{FF2B5EF4-FFF2-40B4-BE49-F238E27FC236}">
              <a16:creationId xmlns:a16="http://schemas.microsoft.com/office/drawing/2014/main" id="{F1B9023E-D19D-4E8B-B527-4558A02260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59" name="Shape 3" hidden="1">
          <a:extLst>
            <a:ext uri="{FF2B5EF4-FFF2-40B4-BE49-F238E27FC236}">
              <a16:creationId xmlns:a16="http://schemas.microsoft.com/office/drawing/2014/main" id="{30178381-A7C7-46CE-A763-306FD20161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60" name="Shape 3" hidden="1">
          <a:extLst>
            <a:ext uri="{FF2B5EF4-FFF2-40B4-BE49-F238E27FC236}">
              <a16:creationId xmlns:a16="http://schemas.microsoft.com/office/drawing/2014/main" id="{A348B12D-2F6C-460A-94D8-8A7C477D23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61" name="Shape 3" hidden="1">
          <a:extLst>
            <a:ext uri="{FF2B5EF4-FFF2-40B4-BE49-F238E27FC236}">
              <a16:creationId xmlns:a16="http://schemas.microsoft.com/office/drawing/2014/main" id="{1B7D84A3-245C-4D83-A317-F29B099163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62" name="Shape 3" hidden="1">
          <a:extLst>
            <a:ext uri="{FF2B5EF4-FFF2-40B4-BE49-F238E27FC236}">
              <a16:creationId xmlns:a16="http://schemas.microsoft.com/office/drawing/2014/main" id="{448AE52F-A70C-44EF-9279-0A8B53BD5B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63" name="Shape 3" hidden="1">
          <a:extLst>
            <a:ext uri="{FF2B5EF4-FFF2-40B4-BE49-F238E27FC236}">
              <a16:creationId xmlns:a16="http://schemas.microsoft.com/office/drawing/2014/main" id="{2969295B-C207-4B2F-817B-824ECE127C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64" name="Shape 3" hidden="1">
          <a:extLst>
            <a:ext uri="{FF2B5EF4-FFF2-40B4-BE49-F238E27FC236}">
              <a16:creationId xmlns:a16="http://schemas.microsoft.com/office/drawing/2014/main" id="{AE2894ED-AC3E-468C-A7D8-8FCBA50973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65" name="Shape 3" hidden="1">
          <a:extLst>
            <a:ext uri="{FF2B5EF4-FFF2-40B4-BE49-F238E27FC236}">
              <a16:creationId xmlns:a16="http://schemas.microsoft.com/office/drawing/2014/main" id="{04E26562-DE1B-4E34-B233-3B14F72AEB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66" name="Shape 3" hidden="1">
          <a:extLst>
            <a:ext uri="{FF2B5EF4-FFF2-40B4-BE49-F238E27FC236}">
              <a16:creationId xmlns:a16="http://schemas.microsoft.com/office/drawing/2014/main" id="{9032AACF-C307-4325-8B5A-9848EB9AD3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67" name="Shape 3" hidden="1">
          <a:extLst>
            <a:ext uri="{FF2B5EF4-FFF2-40B4-BE49-F238E27FC236}">
              <a16:creationId xmlns:a16="http://schemas.microsoft.com/office/drawing/2014/main" id="{146F302C-E25D-4027-B767-45DDC5291B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68" name="Shape 3" hidden="1">
          <a:extLst>
            <a:ext uri="{FF2B5EF4-FFF2-40B4-BE49-F238E27FC236}">
              <a16:creationId xmlns:a16="http://schemas.microsoft.com/office/drawing/2014/main" id="{4D804306-EB4B-49C3-BBCF-1B94B07190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69" name="Shape 3" hidden="1">
          <a:extLst>
            <a:ext uri="{FF2B5EF4-FFF2-40B4-BE49-F238E27FC236}">
              <a16:creationId xmlns:a16="http://schemas.microsoft.com/office/drawing/2014/main" id="{65228E57-1171-4EB4-9C1F-03CFD97DC1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70" name="Shape 3" hidden="1">
          <a:extLst>
            <a:ext uri="{FF2B5EF4-FFF2-40B4-BE49-F238E27FC236}">
              <a16:creationId xmlns:a16="http://schemas.microsoft.com/office/drawing/2014/main" id="{4AE298FC-39E0-458E-8D59-332107C6AD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71" name="Shape 3" hidden="1">
          <a:extLst>
            <a:ext uri="{FF2B5EF4-FFF2-40B4-BE49-F238E27FC236}">
              <a16:creationId xmlns:a16="http://schemas.microsoft.com/office/drawing/2014/main" id="{8B75B987-AC42-42C9-8644-81BB01383A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72" name="Shape 3" hidden="1">
          <a:extLst>
            <a:ext uri="{FF2B5EF4-FFF2-40B4-BE49-F238E27FC236}">
              <a16:creationId xmlns:a16="http://schemas.microsoft.com/office/drawing/2014/main" id="{1B5163B7-AACC-4DBF-A862-0CB285CC0E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73" name="Shape 3" hidden="1">
          <a:extLst>
            <a:ext uri="{FF2B5EF4-FFF2-40B4-BE49-F238E27FC236}">
              <a16:creationId xmlns:a16="http://schemas.microsoft.com/office/drawing/2014/main" id="{237B50DB-0331-4ACD-A971-18DC152A6D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74" name="Shape 3" hidden="1">
          <a:extLst>
            <a:ext uri="{FF2B5EF4-FFF2-40B4-BE49-F238E27FC236}">
              <a16:creationId xmlns:a16="http://schemas.microsoft.com/office/drawing/2014/main" id="{7285852A-FC2B-4048-8EF8-B06C8BFF1F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75" name="Shape 3" hidden="1">
          <a:extLst>
            <a:ext uri="{FF2B5EF4-FFF2-40B4-BE49-F238E27FC236}">
              <a16:creationId xmlns:a16="http://schemas.microsoft.com/office/drawing/2014/main" id="{49D2548B-A5B2-4B64-82BD-DB04E9D844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76" name="Shape 3" hidden="1">
          <a:extLst>
            <a:ext uri="{FF2B5EF4-FFF2-40B4-BE49-F238E27FC236}">
              <a16:creationId xmlns:a16="http://schemas.microsoft.com/office/drawing/2014/main" id="{969B4B16-A61B-4D83-90EE-7DF8F57752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77" name="Shape 3" hidden="1">
          <a:extLst>
            <a:ext uri="{FF2B5EF4-FFF2-40B4-BE49-F238E27FC236}">
              <a16:creationId xmlns:a16="http://schemas.microsoft.com/office/drawing/2014/main" id="{07A47596-6F48-42AD-AE6F-2B3CB3B28E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78" name="Shape 3" hidden="1">
          <a:extLst>
            <a:ext uri="{FF2B5EF4-FFF2-40B4-BE49-F238E27FC236}">
              <a16:creationId xmlns:a16="http://schemas.microsoft.com/office/drawing/2014/main" id="{9B66EE8F-92AC-4E5D-AD8C-50B15AC421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79" name="Shape 3" hidden="1">
          <a:extLst>
            <a:ext uri="{FF2B5EF4-FFF2-40B4-BE49-F238E27FC236}">
              <a16:creationId xmlns:a16="http://schemas.microsoft.com/office/drawing/2014/main" id="{DA5E33C5-9BDF-465C-B4BA-5B856A0426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80" name="Shape 3" hidden="1">
          <a:extLst>
            <a:ext uri="{FF2B5EF4-FFF2-40B4-BE49-F238E27FC236}">
              <a16:creationId xmlns:a16="http://schemas.microsoft.com/office/drawing/2014/main" id="{45E14B75-DD3E-4CC5-A2F5-87868EA7B6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81" name="Shape 3" hidden="1">
          <a:extLst>
            <a:ext uri="{FF2B5EF4-FFF2-40B4-BE49-F238E27FC236}">
              <a16:creationId xmlns:a16="http://schemas.microsoft.com/office/drawing/2014/main" id="{BE9033F1-A062-4FE2-A96D-7E0FFBED04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82" name="Shape 3" hidden="1">
          <a:extLst>
            <a:ext uri="{FF2B5EF4-FFF2-40B4-BE49-F238E27FC236}">
              <a16:creationId xmlns:a16="http://schemas.microsoft.com/office/drawing/2014/main" id="{69123065-42DD-471F-BF19-57C64AB4D6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83" name="Shape 3" hidden="1">
          <a:extLst>
            <a:ext uri="{FF2B5EF4-FFF2-40B4-BE49-F238E27FC236}">
              <a16:creationId xmlns:a16="http://schemas.microsoft.com/office/drawing/2014/main" id="{110E17AC-2910-48E9-A25E-00C7A85EC4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84" name="Shape 3" hidden="1">
          <a:extLst>
            <a:ext uri="{FF2B5EF4-FFF2-40B4-BE49-F238E27FC236}">
              <a16:creationId xmlns:a16="http://schemas.microsoft.com/office/drawing/2014/main" id="{EB5599E3-AC88-47A1-9A05-E6B44DF797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85" name="Shape 3" hidden="1">
          <a:extLst>
            <a:ext uri="{FF2B5EF4-FFF2-40B4-BE49-F238E27FC236}">
              <a16:creationId xmlns:a16="http://schemas.microsoft.com/office/drawing/2014/main" id="{552E4974-EE5E-47EF-B815-4143E8D455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86" name="Shape 3" hidden="1">
          <a:extLst>
            <a:ext uri="{FF2B5EF4-FFF2-40B4-BE49-F238E27FC236}">
              <a16:creationId xmlns:a16="http://schemas.microsoft.com/office/drawing/2014/main" id="{FF0A2CF4-0DD7-48DA-BA86-E0CB4B6982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87" name="Shape 3" hidden="1">
          <a:extLst>
            <a:ext uri="{FF2B5EF4-FFF2-40B4-BE49-F238E27FC236}">
              <a16:creationId xmlns:a16="http://schemas.microsoft.com/office/drawing/2014/main" id="{7BE50B15-8114-4A7E-B7D5-7B03231F5B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88" name="Shape 3" hidden="1">
          <a:extLst>
            <a:ext uri="{FF2B5EF4-FFF2-40B4-BE49-F238E27FC236}">
              <a16:creationId xmlns:a16="http://schemas.microsoft.com/office/drawing/2014/main" id="{C1C7C9F6-C754-431C-90B3-778C27642F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89" name="Shape 3" hidden="1">
          <a:extLst>
            <a:ext uri="{FF2B5EF4-FFF2-40B4-BE49-F238E27FC236}">
              <a16:creationId xmlns:a16="http://schemas.microsoft.com/office/drawing/2014/main" id="{80A5F301-721F-498F-BDD6-F4A0963640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90" name="Shape 3" hidden="1">
          <a:extLst>
            <a:ext uri="{FF2B5EF4-FFF2-40B4-BE49-F238E27FC236}">
              <a16:creationId xmlns:a16="http://schemas.microsoft.com/office/drawing/2014/main" id="{C6F01980-2880-4AEF-A7F3-CDA60404FF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91" name="Shape 3" hidden="1">
          <a:extLst>
            <a:ext uri="{FF2B5EF4-FFF2-40B4-BE49-F238E27FC236}">
              <a16:creationId xmlns:a16="http://schemas.microsoft.com/office/drawing/2014/main" id="{140144B9-94EF-4EFF-B551-E881579758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92" name="Shape 3" hidden="1">
          <a:extLst>
            <a:ext uri="{FF2B5EF4-FFF2-40B4-BE49-F238E27FC236}">
              <a16:creationId xmlns:a16="http://schemas.microsoft.com/office/drawing/2014/main" id="{4D80E87E-E9D3-4B60-B8BF-9719D03695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93" name="Shape 3" hidden="1">
          <a:extLst>
            <a:ext uri="{FF2B5EF4-FFF2-40B4-BE49-F238E27FC236}">
              <a16:creationId xmlns:a16="http://schemas.microsoft.com/office/drawing/2014/main" id="{464271D1-24C1-4EE1-AA18-B6C546921E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94" name="Shape 3" hidden="1">
          <a:extLst>
            <a:ext uri="{FF2B5EF4-FFF2-40B4-BE49-F238E27FC236}">
              <a16:creationId xmlns:a16="http://schemas.microsoft.com/office/drawing/2014/main" id="{A1CE51FD-A463-49A4-8103-1FE5D1DE9F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95" name="Shape 3" hidden="1">
          <a:extLst>
            <a:ext uri="{FF2B5EF4-FFF2-40B4-BE49-F238E27FC236}">
              <a16:creationId xmlns:a16="http://schemas.microsoft.com/office/drawing/2014/main" id="{1322D7E5-1221-45DD-BD39-2AEFF2EF69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96" name="Shape 3" hidden="1">
          <a:extLst>
            <a:ext uri="{FF2B5EF4-FFF2-40B4-BE49-F238E27FC236}">
              <a16:creationId xmlns:a16="http://schemas.microsoft.com/office/drawing/2014/main" id="{9BCD0E10-52BF-4B83-B0B4-00B7961AEF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97" name="Shape 3" hidden="1">
          <a:extLst>
            <a:ext uri="{FF2B5EF4-FFF2-40B4-BE49-F238E27FC236}">
              <a16:creationId xmlns:a16="http://schemas.microsoft.com/office/drawing/2014/main" id="{5C42A2A6-EF91-40BB-A812-A174A35AC3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98" name="Shape 3" hidden="1">
          <a:extLst>
            <a:ext uri="{FF2B5EF4-FFF2-40B4-BE49-F238E27FC236}">
              <a16:creationId xmlns:a16="http://schemas.microsoft.com/office/drawing/2014/main" id="{90F87103-EA4F-48C9-B64B-6EF1503687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99" name="Shape 3" hidden="1">
          <a:extLst>
            <a:ext uri="{FF2B5EF4-FFF2-40B4-BE49-F238E27FC236}">
              <a16:creationId xmlns:a16="http://schemas.microsoft.com/office/drawing/2014/main" id="{58CA01BD-F0E5-4E08-B93A-E2389C422D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00" name="Shape 3" hidden="1">
          <a:extLst>
            <a:ext uri="{FF2B5EF4-FFF2-40B4-BE49-F238E27FC236}">
              <a16:creationId xmlns:a16="http://schemas.microsoft.com/office/drawing/2014/main" id="{7B449A96-2043-489A-BA00-3DA529CC53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01" name="Shape 3" hidden="1">
          <a:extLst>
            <a:ext uri="{FF2B5EF4-FFF2-40B4-BE49-F238E27FC236}">
              <a16:creationId xmlns:a16="http://schemas.microsoft.com/office/drawing/2014/main" id="{EE78A3D5-69EB-4F33-9FF6-47BBBA5A2D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02" name="Shape 3" hidden="1">
          <a:extLst>
            <a:ext uri="{FF2B5EF4-FFF2-40B4-BE49-F238E27FC236}">
              <a16:creationId xmlns:a16="http://schemas.microsoft.com/office/drawing/2014/main" id="{870A8063-BEFF-4E55-8CC4-76618DA312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03" name="Shape 3" hidden="1">
          <a:extLst>
            <a:ext uri="{FF2B5EF4-FFF2-40B4-BE49-F238E27FC236}">
              <a16:creationId xmlns:a16="http://schemas.microsoft.com/office/drawing/2014/main" id="{FD8CEC5C-629A-4390-96C0-A0997D75E8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04" name="Shape 3" hidden="1">
          <a:extLst>
            <a:ext uri="{FF2B5EF4-FFF2-40B4-BE49-F238E27FC236}">
              <a16:creationId xmlns:a16="http://schemas.microsoft.com/office/drawing/2014/main" id="{FEFCD07E-59B3-4D40-BB99-4023238C4B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05" name="Shape 3" hidden="1">
          <a:extLst>
            <a:ext uri="{FF2B5EF4-FFF2-40B4-BE49-F238E27FC236}">
              <a16:creationId xmlns:a16="http://schemas.microsoft.com/office/drawing/2014/main" id="{A5ACB3A0-25D8-4879-9A50-2E6378A4C2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06" name="Shape 3" hidden="1">
          <a:extLst>
            <a:ext uri="{FF2B5EF4-FFF2-40B4-BE49-F238E27FC236}">
              <a16:creationId xmlns:a16="http://schemas.microsoft.com/office/drawing/2014/main" id="{C0829537-B287-487C-AB80-42557F9190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07" name="Shape 3" hidden="1">
          <a:extLst>
            <a:ext uri="{FF2B5EF4-FFF2-40B4-BE49-F238E27FC236}">
              <a16:creationId xmlns:a16="http://schemas.microsoft.com/office/drawing/2014/main" id="{5EB0856F-179E-4BDC-B384-95CFE8C548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08" name="Shape 3" hidden="1">
          <a:extLst>
            <a:ext uri="{FF2B5EF4-FFF2-40B4-BE49-F238E27FC236}">
              <a16:creationId xmlns:a16="http://schemas.microsoft.com/office/drawing/2014/main" id="{96D018C8-57DB-4872-886D-1BF110F6F7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09" name="Shape 3" hidden="1">
          <a:extLst>
            <a:ext uri="{FF2B5EF4-FFF2-40B4-BE49-F238E27FC236}">
              <a16:creationId xmlns:a16="http://schemas.microsoft.com/office/drawing/2014/main" id="{5B7DD378-1B38-4271-9724-B60304D1FD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10" name="Shape 3" hidden="1">
          <a:extLst>
            <a:ext uri="{FF2B5EF4-FFF2-40B4-BE49-F238E27FC236}">
              <a16:creationId xmlns:a16="http://schemas.microsoft.com/office/drawing/2014/main" id="{87934834-7E29-4983-AD5C-463703CEB5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11" name="Shape 3" hidden="1">
          <a:extLst>
            <a:ext uri="{FF2B5EF4-FFF2-40B4-BE49-F238E27FC236}">
              <a16:creationId xmlns:a16="http://schemas.microsoft.com/office/drawing/2014/main" id="{EB4CF767-9812-4DF3-8D54-F79EBED62B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12" name="Shape 3" hidden="1">
          <a:extLst>
            <a:ext uri="{FF2B5EF4-FFF2-40B4-BE49-F238E27FC236}">
              <a16:creationId xmlns:a16="http://schemas.microsoft.com/office/drawing/2014/main" id="{86EC12FD-FFC5-417B-A048-5C636EA6A4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13" name="Shape 3" hidden="1">
          <a:extLst>
            <a:ext uri="{FF2B5EF4-FFF2-40B4-BE49-F238E27FC236}">
              <a16:creationId xmlns:a16="http://schemas.microsoft.com/office/drawing/2014/main" id="{9D43F527-5247-41F1-86DF-5D4CBC8822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14" name="Shape 3" hidden="1">
          <a:extLst>
            <a:ext uri="{FF2B5EF4-FFF2-40B4-BE49-F238E27FC236}">
              <a16:creationId xmlns:a16="http://schemas.microsoft.com/office/drawing/2014/main" id="{54841418-AF65-47F4-A297-5B70E18548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15" name="Shape 3" hidden="1">
          <a:extLst>
            <a:ext uri="{FF2B5EF4-FFF2-40B4-BE49-F238E27FC236}">
              <a16:creationId xmlns:a16="http://schemas.microsoft.com/office/drawing/2014/main" id="{928F9973-2000-478D-AF46-A3A7077CC9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16" name="Shape 3" hidden="1">
          <a:extLst>
            <a:ext uri="{FF2B5EF4-FFF2-40B4-BE49-F238E27FC236}">
              <a16:creationId xmlns:a16="http://schemas.microsoft.com/office/drawing/2014/main" id="{7CFF5E51-7B39-4303-AAC8-41D919A1F8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17" name="Shape 3" hidden="1">
          <a:extLst>
            <a:ext uri="{FF2B5EF4-FFF2-40B4-BE49-F238E27FC236}">
              <a16:creationId xmlns:a16="http://schemas.microsoft.com/office/drawing/2014/main" id="{FBC06AD7-70A3-41A4-B9C7-7D80DB86F7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18" name="Shape 3" hidden="1">
          <a:extLst>
            <a:ext uri="{FF2B5EF4-FFF2-40B4-BE49-F238E27FC236}">
              <a16:creationId xmlns:a16="http://schemas.microsoft.com/office/drawing/2014/main" id="{43ACB32B-80A2-4606-86E4-15EE238C69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19" name="Shape 3" hidden="1">
          <a:extLst>
            <a:ext uri="{FF2B5EF4-FFF2-40B4-BE49-F238E27FC236}">
              <a16:creationId xmlns:a16="http://schemas.microsoft.com/office/drawing/2014/main" id="{BE193E69-AE08-4A74-AAFB-C6C9FF52B3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20" name="Shape 3" hidden="1">
          <a:extLst>
            <a:ext uri="{FF2B5EF4-FFF2-40B4-BE49-F238E27FC236}">
              <a16:creationId xmlns:a16="http://schemas.microsoft.com/office/drawing/2014/main" id="{E4514AD1-99A9-49D8-AF7D-1B0901063E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21" name="Shape 3" hidden="1">
          <a:extLst>
            <a:ext uri="{FF2B5EF4-FFF2-40B4-BE49-F238E27FC236}">
              <a16:creationId xmlns:a16="http://schemas.microsoft.com/office/drawing/2014/main" id="{F207095B-DFC6-4D45-9199-B6359C1868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22" name="Shape 3" hidden="1">
          <a:extLst>
            <a:ext uri="{FF2B5EF4-FFF2-40B4-BE49-F238E27FC236}">
              <a16:creationId xmlns:a16="http://schemas.microsoft.com/office/drawing/2014/main" id="{2BFC4C53-256B-4473-A5CC-795CD9D132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23" name="Shape 3" hidden="1">
          <a:extLst>
            <a:ext uri="{FF2B5EF4-FFF2-40B4-BE49-F238E27FC236}">
              <a16:creationId xmlns:a16="http://schemas.microsoft.com/office/drawing/2014/main" id="{612D9D51-755D-4C16-94F8-CCFB333A39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24" name="Shape 3" hidden="1">
          <a:extLst>
            <a:ext uri="{FF2B5EF4-FFF2-40B4-BE49-F238E27FC236}">
              <a16:creationId xmlns:a16="http://schemas.microsoft.com/office/drawing/2014/main" id="{F1195053-F966-4235-9341-03D4872CA0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25" name="Shape 3" hidden="1">
          <a:extLst>
            <a:ext uri="{FF2B5EF4-FFF2-40B4-BE49-F238E27FC236}">
              <a16:creationId xmlns:a16="http://schemas.microsoft.com/office/drawing/2014/main" id="{13A81E13-C6F1-4D33-8BD6-3383974DAE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26" name="Shape 3" hidden="1">
          <a:extLst>
            <a:ext uri="{FF2B5EF4-FFF2-40B4-BE49-F238E27FC236}">
              <a16:creationId xmlns:a16="http://schemas.microsoft.com/office/drawing/2014/main" id="{471095DD-33D0-4E7C-A49A-E9348D9941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27" name="Shape 3" hidden="1">
          <a:extLst>
            <a:ext uri="{FF2B5EF4-FFF2-40B4-BE49-F238E27FC236}">
              <a16:creationId xmlns:a16="http://schemas.microsoft.com/office/drawing/2014/main" id="{7C48AD9A-FC86-4D66-A8E6-EFAF52716A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28" name="Shape 3" hidden="1">
          <a:extLst>
            <a:ext uri="{FF2B5EF4-FFF2-40B4-BE49-F238E27FC236}">
              <a16:creationId xmlns:a16="http://schemas.microsoft.com/office/drawing/2014/main" id="{D3224C6C-03BB-476C-9623-653B6102DF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29" name="Shape 3" hidden="1">
          <a:extLst>
            <a:ext uri="{FF2B5EF4-FFF2-40B4-BE49-F238E27FC236}">
              <a16:creationId xmlns:a16="http://schemas.microsoft.com/office/drawing/2014/main" id="{AA3151D6-FC72-42EA-8018-1D448483A3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30" name="Shape 3" hidden="1">
          <a:extLst>
            <a:ext uri="{FF2B5EF4-FFF2-40B4-BE49-F238E27FC236}">
              <a16:creationId xmlns:a16="http://schemas.microsoft.com/office/drawing/2014/main" id="{1DC5244F-2AD2-4AE8-9D0A-798281019A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31" name="Shape 3" hidden="1">
          <a:extLst>
            <a:ext uri="{FF2B5EF4-FFF2-40B4-BE49-F238E27FC236}">
              <a16:creationId xmlns:a16="http://schemas.microsoft.com/office/drawing/2014/main" id="{6DABCA48-9A7A-47CC-A305-586FFACBAC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32" name="Shape 3" hidden="1">
          <a:extLst>
            <a:ext uri="{FF2B5EF4-FFF2-40B4-BE49-F238E27FC236}">
              <a16:creationId xmlns:a16="http://schemas.microsoft.com/office/drawing/2014/main" id="{5328CDD3-A2DC-40A1-BF0D-AB0B51D586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33" name="Shape 3" hidden="1">
          <a:extLst>
            <a:ext uri="{FF2B5EF4-FFF2-40B4-BE49-F238E27FC236}">
              <a16:creationId xmlns:a16="http://schemas.microsoft.com/office/drawing/2014/main" id="{F5AF02E4-FDE0-47E2-9656-3884058F94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34" name="Shape 3" hidden="1">
          <a:extLst>
            <a:ext uri="{FF2B5EF4-FFF2-40B4-BE49-F238E27FC236}">
              <a16:creationId xmlns:a16="http://schemas.microsoft.com/office/drawing/2014/main" id="{762F08F8-E566-4DD6-BB86-A8ED215EA5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35" name="Shape 3" hidden="1">
          <a:extLst>
            <a:ext uri="{FF2B5EF4-FFF2-40B4-BE49-F238E27FC236}">
              <a16:creationId xmlns:a16="http://schemas.microsoft.com/office/drawing/2014/main" id="{3F63D614-E280-4772-A31A-13EA6A8BAD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36" name="Shape 3" hidden="1">
          <a:extLst>
            <a:ext uri="{FF2B5EF4-FFF2-40B4-BE49-F238E27FC236}">
              <a16:creationId xmlns:a16="http://schemas.microsoft.com/office/drawing/2014/main" id="{FF5BE542-A9EB-4D60-B337-F41C15B00D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37" name="Shape 3" hidden="1">
          <a:extLst>
            <a:ext uri="{FF2B5EF4-FFF2-40B4-BE49-F238E27FC236}">
              <a16:creationId xmlns:a16="http://schemas.microsoft.com/office/drawing/2014/main" id="{AE829CF5-674C-4973-BD24-E5AA56EE93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38" name="Shape 3" hidden="1">
          <a:extLst>
            <a:ext uri="{FF2B5EF4-FFF2-40B4-BE49-F238E27FC236}">
              <a16:creationId xmlns:a16="http://schemas.microsoft.com/office/drawing/2014/main" id="{19AD3E35-7E59-41A4-9EAC-F844677A3F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39" name="Shape 3" hidden="1">
          <a:extLst>
            <a:ext uri="{FF2B5EF4-FFF2-40B4-BE49-F238E27FC236}">
              <a16:creationId xmlns:a16="http://schemas.microsoft.com/office/drawing/2014/main" id="{608758BD-CFEA-4B5F-8BCF-996812DDB5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40" name="Shape 3" hidden="1">
          <a:extLst>
            <a:ext uri="{FF2B5EF4-FFF2-40B4-BE49-F238E27FC236}">
              <a16:creationId xmlns:a16="http://schemas.microsoft.com/office/drawing/2014/main" id="{5BE18D02-07FC-483B-A304-4579A4F189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41" name="Shape 3" hidden="1">
          <a:extLst>
            <a:ext uri="{FF2B5EF4-FFF2-40B4-BE49-F238E27FC236}">
              <a16:creationId xmlns:a16="http://schemas.microsoft.com/office/drawing/2014/main" id="{80FB896C-E082-49BD-A7FB-09DD24F0E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42" name="Shape 3" hidden="1">
          <a:extLst>
            <a:ext uri="{FF2B5EF4-FFF2-40B4-BE49-F238E27FC236}">
              <a16:creationId xmlns:a16="http://schemas.microsoft.com/office/drawing/2014/main" id="{3751E627-8AA5-4968-A872-D4988B0282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43" name="Shape 3" hidden="1">
          <a:extLst>
            <a:ext uri="{FF2B5EF4-FFF2-40B4-BE49-F238E27FC236}">
              <a16:creationId xmlns:a16="http://schemas.microsoft.com/office/drawing/2014/main" id="{3EE7D2F8-5D82-499C-BD93-C84372F4E5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44" name="Shape 3" hidden="1">
          <a:extLst>
            <a:ext uri="{FF2B5EF4-FFF2-40B4-BE49-F238E27FC236}">
              <a16:creationId xmlns:a16="http://schemas.microsoft.com/office/drawing/2014/main" id="{19E9ADB7-68FC-4E30-884C-21CFFD2142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45" name="Shape 3" hidden="1">
          <a:extLst>
            <a:ext uri="{FF2B5EF4-FFF2-40B4-BE49-F238E27FC236}">
              <a16:creationId xmlns:a16="http://schemas.microsoft.com/office/drawing/2014/main" id="{C29C00BA-D6CB-4D59-A56C-ECFF7DD87B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46" name="Shape 3" hidden="1">
          <a:extLst>
            <a:ext uri="{FF2B5EF4-FFF2-40B4-BE49-F238E27FC236}">
              <a16:creationId xmlns:a16="http://schemas.microsoft.com/office/drawing/2014/main" id="{611715F3-E201-4E81-9990-D85E443FE0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47" name="Shape 3" hidden="1">
          <a:extLst>
            <a:ext uri="{FF2B5EF4-FFF2-40B4-BE49-F238E27FC236}">
              <a16:creationId xmlns:a16="http://schemas.microsoft.com/office/drawing/2014/main" id="{C662B041-B5F0-4C12-80D6-8A22A2B0B2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48" name="Shape 3" hidden="1">
          <a:extLst>
            <a:ext uri="{FF2B5EF4-FFF2-40B4-BE49-F238E27FC236}">
              <a16:creationId xmlns:a16="http://schemas.microsoft.com/office/drawing/2014/main" id="{30A1913A-E572-4365-9B8A-BBA24CF44C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49" name="Shape 3" hidden="1">
          <a:extLst>
            <a:ext uri="{FF2B5EF4-FFF2-40B4-BE49-F238E27FC236}">
              <a16:creationId xmlns:a16="http://schemas.microsoft.com/office/drawing/2014/main" id="{6DFE5316-9590-4045-BF0E-51CAF2B71C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50" name="Shape 3" hidden="1">
          <a:extLst>
            <a:ext uri="{FF2B5EF4-FFF2-40B4-BE49-F238E27FC236}">
              <a16:creationId xmlns:a16="http://schemas.microsoft.com/office/drawing/2014/main" id="{D8383D57-279F-4168-8898-83EF52B256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51" name="Shape 3" hidden="1">
          <a:extLst>
            <a:ext uri="{FF2B5EF4-FFF2-40B4-BE49-F238E27FC236}">
              <a16:creationId xmlns:a16="http://schemas.microsoft.com/office/drawing/2014/main" id="{89D275C9-4984-45D6-8F5E-4185938E76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52" name="Shape 3" hidden="1">
          <a:extLst>
            <a:ext uri="{FF2B5EF4-FFF2-40B4-BE49-F238E27FC236}">
              <a16:creationId xmlns:a16="http://schemas.microsoft.com/office/drawing/2014/main" id="{8ADBFD11-2128-4959-82B4-A19C23E45C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53" name="Shape 3" hidden="1">
          <a:extLst>
            <a:ext uri="{FF2B5EF4-FFF2-40B4-BE49-F238E27FC236}">
              <a16:creationId xmlns:a16="http://schemas.microsoft.com/office/drawing/2014/main" id="{7A6CCE3E-E76D-457D-B77F-F059F97785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54" name="Shape 3" hidden="1">
          <a:extLst>
            <a:ext uri="{FF2B5EF4-FFF2-40B4-BE49-F238E27FC236}">
              <a16:creationId xmlns:a16="http://schemas.microsoft.com/office/drawing/2014/main" id="{9347E1A9-24BA-42B7-81A7-855F8B233D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55" name="Shape 3" hidden="1">
          <a:extLst>
            <a:ext uri="{FF2B5EF4-FFF2-40B4-BE49-F238E27FC236}">
              <a16:creationId xmlns:a16="http://schemas.microsoft.com/office/drawing/2014/main" id="{C422FA40-9C94-4741-8AAB-D7300EF36B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56" name="Shape 3" hidden="1">
          <a:extLst>
            <a:ext uri="{FF2B5EF4-FFF2-40B4-BE49-F238E27FC236}">
              <a16:creationId xmlns:a16="http://schemas.microsoft.com/office/drawing/2014/main" id="{06C8A173-F3A6-4E0E-949B-30F064CAD3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57" name="Shape 3" hidden="1">
          <a:extLst>
            <a:ext uri="{FF2B5EF4-FFF2-40B4-BE49-F238E27FC236}">
              <a16:creationId xmlns:a16="http://schemas.microsoft.com/office/drawing/2014/main" id="{D72AF650-96EF-456C-B10B-14213A5958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58" name="Shape 3" hidden="1">
          <a:extLst>
            <a:ext uri="{FF2B5EF4-FFF2-40B4-BE49-F238E27FC236}">
              <a16:creationId xmlns:a16="http://schemas.microsoft.com/office/drawing/2014/main" id="{53CE3E02-B77C-4E42-A084-411D754BAB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59" name="Shape 3" hidden="1">
          <a:extLst>
            <a:ext uri="{FF2B5EF4-FFF2-40B4-BE49-F238E27FC236}">
              <a16:creationId xmlns:a16="http://schemas.microsoft.com/office/drawing/2014/main" id="{3079CE63-CC9F-4DA4-8E75-CF88F68351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60" name="Shape 3" hidden="1">
          <a:extLst>
            <a:ext uri="{FF2B5EF4-FFF2-40B4-BE49-F238E27FC236}">
              <a16:creationId xmlns:a16="http://schemas.microsoft.com/office/drawing/2014/main" id="{62CF7411-827A-4598-BC2D-95CEE3C406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61" name="Shape 3" hidden="1">
          <a:extLst>
            <a:ext uri="{FF2B5EF4-FFF2-40B4-BE49-F238E27FC236}">
              <a16:creationId xmlns:a16="http://schemas.microsoft.com/office/drawing/2014/main" id="{2C5DE848-3C43-402A-853C-92BC5AE13E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62" name="Shape 3" hidden="1">
          <a:extLst>
            <a:ext uri="{FF2B5EF4-FFF2-40B4-BE49-F238E27FC236}">
              <a16:creationId xmlns:a16="http://schemas.microsoft.com/office/drawing/2014/main" id="{4A4B9B12-3B72-45DA-B471-1C6EC69363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63" name="Shape 3" hidden="1">
          <a:extLst>
            <a:ext uri="{FF2B5EF4-FFF2-40B4-BE49-F238E27FC236}">
              <a16:creationId xmlns:a16="http://schemas.microsoft.com/office/drawing/2014/main" id="{62DCBE16-72D3-4CB0-A26E-9E06F7501B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64" name="Shape 3" hidden="1">
          <a:extLst>
            <a:ext uri="{FF2B5EF4-FFF2-40B4-BE49-F238E27FC236}">
              <a16:creationId xmlns:a16="http://schemas.microsoft.com/office/drawing/2014/main" id="{A58136FD-0A6C-4FB3-A2DC-DD77B61A0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65" name="Shape 3" hidden="1">
          <a:extLst>
            <a:ext uri="{FF2B5EF4-FFF2-40B4-BE49-F238E27FC236}">
              <a16:creationId xmlns:a16="http://schemas.microsoft.com/office/drawing/2014/main" id="{D2DB3248-F3DD-4BF0-861B-3615C00456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66" name="Shape 3" hidden="1">
          <a:extLst>
            <a:ext uri="{FF2B5EF4-FFF2-40B4-BE49-F238E27FC236}">
              <a16:creationId xmlns:a16="http://schemas.microsoft.com/office/drawing/2014/main" id="{04CAB6EB-FE57-4F24-9CCB-02312F088E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67" name="Shape 3" hidden="1">
          <a:extLst>
            <a:ext uri="{FF2B5EF4-FFF2-40B4-BE49-F238E27FC236}">
              <a16:creationId xmlns:a16="http://schemas.microsoft.com/office/drawing/2014/main" id="{4CA4AD2A-8076-4461-9A1B-4437FBCD04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68" name="Shape 3" hidden="1">
          <a:extLst>
            <a:ext uri="{FF2B5EF4-FFF2-40B4-BE49-F238E27FC236}">
              <a16:creationId xmlns:a16="http://schemas.microsoft.com/office/drawing/2014/main" id="{D8858B41-87D1-4660-AD91-573E4E9A73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69" name="Shape 3" hidden="1">
          <a:extLst>
            <a:ext uri="{FF2B5EF4-FFF2-40B4-BE49-F238E27FC236}">
              <a16:creationId xmlns:a16="http://schemas.microsoft.com/office/drawing/2014/main" id="{404D2799-840F-4FF0-9967-636B486B43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70" name="Shape 3" hidden="1">
          <a:extLst>
            <a:ext uri="{FF2B5EF4-FFF2-40B4-BE49-F238E27FC236}">
              <a16:creationId xmlns:a16="http://schemas.microsoft.com/office/drawing/2014/main" id="{AB95009E-8A0D-4659-9AB6-6881F1130D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71" name="Shape 3" hidden="1">
          <a:extLst>
            <a:ext uri="{FF2B5EF4-FFF2-40B4-BE49-F238E27FC236}">
              <a16:creationId xmlns:a16="http://schemas.microsoft.com/office/drawing/2014/main" id="{5C98530D-4477-4E3F-92C6-A90CEAB124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72" name="Shape 3" hidden="1">
          <a:extLst>
            <a:ext uri="{FF2B5EF4-FFF2-40B4-BE49-F238E27FC236}">
              <a16:creationId xmlns:a16="http://schemas.microsoft.com/office/drawing/2014/main" id="{1A8B8DBF-92F2-4FEE-9D49-DEBF02DF24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73" name="Shape 3" hidden="1">
          <a:extLst>
            <a:ext uri="{FF2B5EF4-FFF2-40B4-BE49-F238E27FC236}">
              <a16:creationId xmlns:a16="http://schemas.microsoft.com/office/drawing/2014/main" id="{3FE5B8EE-2D25-4664-ACCC-5751269792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74" name="Shape 3" hidden="1">
          <a:extLst>
            <a:ext uri="{FF2B5EF4-FFF2-40B4-BE49-F238E27FC236}">
              <a16:creationId xmlns:a16="http://schemas.microsoft.com/office/drawing/2014/main" id="{01EF55F2-0672-4490-BA70-CCDB50B509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75" name="Shape 3" hidden="1">
          <a:extLst>
            <a:ext uri="{FF2B5EF4-FFF2-40B4-BE49-F238E27FC236}">
              <a16:creationId xmlns:a16="http://schemas.microsoft.com/office/drawing/2014/main" id="{EBB9DF35-36D2-4D7F-993E-9C8CA09B5F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76" name="Shape 3" hidden="1">
          <a:extLst>
            <a:ext uri="{FF2B5EF4-FFF2-40B4-BE49-F238E27FC236}">
              <a16:creationId xmlns:a16="http://schemas.microsoft.com/office/drawing/2014/main" id="{47661EB3-8F75-4739-9561-56EAD7F70D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77" name="Shape 3" hidden="1">
          <a:extLst>
            <a:ext uri="{FF2B5EF4-FFF2-40B4-BE49-F238E27FC236}">
              <a16:creationId xmlns:a16="http://schemas.microsoft.com/office/drawing/2014/main" id="{FA5BD94C-A59A-40D1-BF32-43D7492A0E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78" name="Shape 3" hidden="1">
          <a:extLst>
            <a:ext uri="{FF2B5EF4-FFF2-40B4-BE49-F238E27FC236}">
              <a16:creationId xmlns:a16="http://schemas.microsoft.com/office/drawing/2014/main" id="{C2AEF1DB-FE96-45CA-8A12-442B73B54E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79" name="Shape 3" hidden="1">
          <a:extLst>
            <a:ext uri="{FF2B5EF4-FFF2-40B4-BE49-F238E27FC236}">
              <a16:creationId xmlns:a16="http://schemas.microsoft.com/office/drawing/2014/main" id="{8E14AC4F-73D4-418B-A04D-C6541B3976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80" name="Shape 3" hidden="1">
          <a:extLst>
            <a:ext uri="{FF2B5EF4-FFF2-40B4-BE49-F238E27FC236}">
              <a16:creationId xmlns:a16="http://schemas.microsoft.com/office/drawing/2014/main" id="{9F53A8F3-AD35-4005-9FC5-8FD453DC83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81" name="Shape 3" hidden="1">
          <a:extLst>
            <a:ext uri="{FF2B5EF4-FFF2-40B4-BE49-F238E27FC236}">
              <a16:creationId xmlns:a16="http://schemas.microsoft.com/office/drawing/2014/main" id="{AC4B3C18-23D8-4561-BFAF-F549232B70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82" name="Shape 3" hidden="1">
          <a:extLst>
            <a:ext uri="{FF2B5EF4-FFF2-40B4-BE49-F238E27FC236}">
              <a16:creationId xmlns:a16="http://schemas.microsoft.com/office/drawing/2014/main" id="{AC4439E5-9936-4144-898D-6FB7C07B68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83" name="Shape 3" hidden="1">
          <a:extLst>
            <a:ext uri="{FF2B5EF4-FFF2-40B4-BE49-F238E27FC236}">
              <a16:creationId xmlns:a16="http://schemas.microsoft.com/office/drawing/2014/main" id="{DE69D0E0-4C14-483D-AE58-05201925C0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84" name="Shape 3" hidden="1">
          <a:extLst>
            <a:ext uri="{FF2B5EF4-FFF2-40B4-BE49-F238E27FC236}">
              <a16:creationId xmlns:a16="http://schemas.microsoft.com/office/drawing/2014/main" id="{637BDDF1-97BC-44DC-A2B9-AC0B1FB6B4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85" name="Shape 3" hidden="1">
          <a:extLst>
            <a:ext uri="{FF2B5EF4-FFF2-40B4-BE49-F238E27FC236}">
              <a16:creationId xmlns:a16="http://schemas.microsoft.com/office/drawing/2014/main" id="{82075C5C-6DA4-4883-925B-E375B75313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86" name="Shape 3" hidden="1">
          <a:extLst>
            <a:ext uri="{FF2B5EF4-FFF2-40B4-BE49-F238E27FC236}">
              <a16:creationId xmlns:a16="http://schemas.microsoft.com/office/drawing/2014/main" id="{31E08A9B-2E8B-4A16-9CB9-E13B205DA9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87" name="Shape 3" hidden="1">
          <a:extLst>
            <a:ext uri="{FF2B5EF4-FFF2-40B4-BE49-F238E27FC236}">
              <a16:creationId xmlns:a16="http://schemas.microsoft.com/office/drawing/2014/main" id="{906D531B-F370-4FA6-A54E-4B9D66132E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88" name="Shape 3" hidden="1">
          <a:extLst>
            <a:ext uri="{FF2B5EF4-FFF2-40B4-BE49-F238E27FC236}">
              <a16:creationId xmlns:a16="http://schemas.microsoft.com/office/drawing/2014/main" id="{8A25938C-88D9-4BF0-8C5C-7990B70256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89" name="Shape 3" hidden="1">
          <a:extLst>
            <a:ext uri="{FF2B5EF4-FFF2-40B4-BE49-F238E27FC236}">
              <a16:creationId xmlns:a16="http://schemas.microsoft.com/office/drawing/2014/main" id="{7BA447FD-2F5C-4F2D-98A5-61FFBFD4DF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90" name="Shape 3" hidden="1">
          <a:extLst>
            <a:ext uri="{FF2B5EF4-FFF2-40B4-BE49-F238E27FC236}">
              <a16:creationId xmlns:a16="http://schemas.microsoft.com/office/drawing/2014/main" id="{566B1380-4E09-4F6E-A33C-76C539D728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91" name="Shape 3" hidden="1">
          <a:extLst>
            <a:ext uri="{FF2B5EF4-FFF2-40B4-BE49-F238E27FC236}">
              <a16:creationId xmlns:a16="http://schemas.microsoft.com/office/drawing/2014/main" id="{64EA05A5-0F80-41F3-8424-EEE7EFB5DE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92" name="Shape 3" hidden="1">
          <a:extLst>
            <a:ext uri="{FF2B5EF4-FFF2-40B4-BE49-F238E27FC236}">
              <a16:creationId xmlns:a16="http://schemas.microsoft.com/office/drawing/2014/main" id="{26054329-3797-4880-8E3E-3EBF9041A4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93" name="Shape 3" hidden="1">
          <a:extLst>
            <a:ext uri="{FF2B5EF4-FFF2-40B4-BE49-F238E27FC236}">
              <a16:creationId xmlns:a16="http://schemas.microsoft.com/office/drawing/2014/main" id="{7EBEE7F1-1D4E-4756-AFA5-4F523DB29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94" name="Shape 3" hidden="1">
          <a:extLst>
            <a:ext uri="{FF2B5EF4-FFF2-40B4-BE49-F238E27FC236}">
              <a16:creationId xmlns:a16="http://schemas.microsoft.com/office/drawing/2014/main" id="{5C1504D8-7956-448D-9F60-A497003DE0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95" name="Shape 3" hidden="1">
          <a:extLst>
            <a:ext uri="{FF2B5EF4-FFF2-40B4-BE49-F238E27FC236}">
              <a16:creationId xmlns:a16="http://schemas.microsoft.com/office/drawing/2014/main" id="{CF7F2534-2FCD-436A-A33D-7B485B50D3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96" name="Shape 3" hidden="1">
          <a:extLst>
            <a:ext uri="{FF2B5EF4-FFF2-40B4-BE49-F238E27FC236}">
              <a16:creationId xmlns:a16="http://schemas.microsoft.com/office/drawing/2014/main" id="{96E555E1-DC30-461C-9E19-4F8FDCD258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97" name="Shape 3" hidden="1">
          <a:extLst>
            <a:ext uri="{FF2B5EF4-FFF2-40B4-BE49-F238E27FC236}">
              <a16:creationId xmlns:a16="http://schemas.microsoft.com/office/drawing/2014/main" id="{5E3E554F-F8C1-4305-A8EC-8BB1428D92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98" name="Shape 3" hidden="1">
          <a:extLst>
            <a:ext uri="{FF2B5EF4-FFF2-40B4-BE49-F238E27FC236}">
              <a16:creationId xmlns:a16="http://schemas.microsoft.com/office/drawing/2014/main" id="{D2F86CBC-E663-48B7-9184-FA5A0EF5C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99" name="Shape 3" hidden="1">
          <a:extLst>
            <a:ext uri="{FF2B5EF4-FFF2-40B4-BE49-F238E27FC236}">
              <a16:creationId xmlns:a16="http://schemas.microsoft.com/office/drawing/2014/main" id="{C5CAD9C8-9182-4516-BEB3-56BBD8A78E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00" name="Shape 3" hidden="1">
          <a:extLst>
            <a:ext uri="{FF2B5EF4-FFF2-40B4-BE49-F238E27FC236}">
              <a16:creationId xmlns:a16="http://schemas.microsoft.com/office/drawing/2014/main" id="{F3624729-B307-4163-AF47-CF7257B3B4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01" name="Shape 3" hidden="1">
          <a:extLst>
            <a:ext uri="{FF2B5EF4-FFF2-40B4-BE49-F238E27FC236}">
              <a16:creationId xmlns:a16="http://schemas.microsoft.com/office/drawing/2014/main" id="{26103E1D-581E-4AEE-BA5F-0B4891C794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02" name="Shape 3" hidden="1">
          <a:extLst>
            <a:ext uri="{FF2B5EF4-FFF2-40B4-BE49-F238E27FC236}">
              <a16:creationId xmlns:a16="http://schemas.microsoft.com/office/drawing/2014/main" id="{FA1B0E81-DA70-4EE5-A191-8AF87F74ED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03" name="Shape 3" hidden="1">
          <a:extLst>
            <a:ext uri="{FF2B5EF4-FFF2-40B4-BE49-F238E27FC236}">
              <a16:creationId xmlns:a16="http://schemas.microsoft.com/office/drawing/2014/main" id="{5CFA48DC-33B2-4352-9570-C894A4CB66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04" name="Shape 3" hidden="1">
          <a:extLst>
            <a:ext uri="{FF2B5EF4-FFF2-40B4-BE49-F238E27FC236}">
              <a16:creationId xmlns:a16="http://schemas.microsoft.com/office/drawing/2014/main" id="{99E22908-D3A5-4F86-B1DE-AD9182D431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05" name="Shape 3" hidden="1">
          <a:extLst>
            <a:ext uri="{FF2B5EF4-FFF2-40B4-BE49-F238E27FC236}">
              <a16:creationId xmlns:a16="http://schemas.microsoft.com/office/drawing/2014/main" id="{83998EC1-8EE0-45E7-98A6-20847062DF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06" name="Shape 3" hidden="1">
          <a:extLst>
            <a:ext uri="{FF2B5EF4-FFF2-40B4-BE49-F238E27FC236}">
              <a16:creationId xmlns:a16="http://schemas.microsoft.com/office/drawing/2014/main" id="{E2630233-0BC8-4AE4-843D-7333003690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07" name="Shape 3" hidden="1">
          <a:extLst>
            <a:ext uri="{FF2B5EF4-FFF2-40B4-BE49-F238E27FC236}">
              <a16:creationId xmlns:a16="http://schemas.microsoft.com/office/drawing/2014/main" id="{EDD2020E-73CD-47F4-945A-169B37E374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08" name="Shape 3" hidden="1">
          <a:extLst>
            <a:ext uri="{FF2B5EF4-FFF2-40B4-BE49-F238E27FC236}">
              <a16:creationId xmlns:a16="http://schemas.microsoft.com/office/drawing/2014/main" id="{83C649D3-9236-4E3E-BFFF-6660B72E21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09" name="Shape 3" hidden="1">
          <a:extLst>
            <a:ext uri="{FF2B5EF4-FFF2-40B4-BE49-F238E27FC236}">
              <a16:creationId xmlns:a16="http://schemas.microsoft.com/office/drawing/2014/main" id="{2226F45A-4BC6-4264-AB40-B14A8672A1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10" name="Shape 3" hidden="1">
          <a:extLst>
            <a:ext uri="{FF2B5EF4-FFF2-40B4-BE49-F238E27FC236}">
              <a16:creationId xmlns:a16="http://schemas.microsoft.com/office/drawing/2014/main" id="{606DE505-B2E4-4EAF-8BB1-11693B6CF8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11" name="Shape 3" hidden="1">
          <a:extLst>
            <a:ext uri="{FF2B5EF4-FFF2-40B4-BE49-F238E27FC236}">
              <a16:creationId xmlns:a16="http://schemas.microsoft.com/office/drawing/2014/main" id="{183ADA1D-18BA-465E-899A-EA02AEA4BB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12" name="Shape 3" hidden="1">
          <a:extLst>
            <a:ext uri="{FF2B5EF4-FFF2-40B4-BE49-F238E27FC236}">
              <a16:creationId xmlns:a16="http://schemas.microsoft.com/office/drawing/2014/main" id="{9DC1ED43-6A40-414D-8137-3C2D821CEA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13" name="Shape 3" hidden="1">
          <a:extLst>
            <a:ext uri="{FF2B5EF4-FFF2-40B4-BE49-F238E27FC236}">
              <a16:creationId xmlns:a16="http://schemas.microsoft.com/office/drawing/2014/main" id="{79C8ED62-A63B-44E9-A3FA-6F32D198F6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14" name="Shape 3" hidden="1">
          <a:extLst>
            <a:ext uri="{FF2B5EF4-FFF2-40B4-BE49-F238E27FC236}">
              <a16:creationId xmlns:a16="http://schemas.microsoft.com/office/drawing/2014/main" id="{F7FDD8C5-2C60-4C42-AD1C-1DEBD06099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15" name="Shape 3" hidden="1">
          <a:extLst>
            <a:ext uri="{FF2B5EF4-FFF2-40B4-BE49-F238E27FC236}">
              <a16:creationId xmlns:a16="http://schemas.microsoft.com/office/drawing/2014/main" id="{8310D35A-67B5-4350-85AA-ABBB06AEC8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16" name="Shape 3" hidden="1">
          <a:extLst>
            <a:ext uri="{FF2B5EF4-FFF2-40B4-BE49-F238E27FC236}">
              <a16:creationId xmlns:a16="http://schemas.microsoft.com/office/drawing/2014/main" id="{529F306D-19A0-4943-9CCD-84D104730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17" name="Shape 3" hidden="1">
          <a:extLst>
            <a:ext uri="{FF2B5EF4-FFF2-40B4-BE49-F238E27FC236}">
              <a16:creationId xmlns:a16="http://schemas.microsoft.com/office/drawing/2014/main" id="{9584F088-F61B-41B9-BF12-18104AE806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18" name="Shape 3" hidden="1">
          <a:extLst>
            <a:ext uri="{FF2B5EF4-FFF2-40B4-BE49-F238E27FC236}">
              <a16:creationId xmlns:a16="http://schemas.microsoft.com/office/drawing/2014/main" id="{7C638339-B66B-429C-8B17-39F94DB7CE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19" name="Shape 3" hidden="1">
          <a:extLst>
            <a:ext uri="{FF2B5EF4-FFF2-40B4-BE49-F238E27FC236}">
              <a16:creationId xmlns:a16="http://schemas.microsoft.com/office/drawing/2014/main" id="{E94CC635-B840-407C-98D8-B8BE31358A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20" name="Shape 3" hidden="1">
          <a:extLst>
            <a:ext uri="{FF2B5EF4-FFF2-40B4-BE49-F238E27FC236}">
              <a16:creationId xmlns:a16="http://schemas.microsoft.com/office/drawing/2014/main" id="{8D3709DF-0512-4131-9696-A2504AB4C0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21" name="Shape 3" hidden="1">
          <a:extLst>
            <a:ext uri="{FF2B5EF4-FFF2-40B4-BE49-F238E27FC236}">
              <a16:creationId xmlns:a16="http://schemas.microsoft.com/office/drawing/2014/main" id="{B87BA348-B4E8-4C9C-BD01-A2D57EBD64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22" name="Shape 3" hidden="1">
          <a:extLst>
            <a:ext uri="{FF2B5EF4-FFF2-40B4-BE49-F238E27FC236}">
              <a16:creationId xmlns:a16="http://schemas.microsoft.com/office/drawing/2014/main" id="{DFB73525-0271-4202-9738-6CDD5BCAA1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23" name="Shape 3" hidden="1">
          <a:extLst>
            <a:ext uri="{FF2B5EF4-FFF2-40B4-BE49-F238E27FC236}">
              <a16:creationId xmlns:a16="http://schemas.microsoft.com/office/drawing/2014/main" id="{ACAB5C2F-0368-4871-A9CB-CF06BA6930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24" name="Shape 3" hidden="1">
          <a:extLst>
            <a:ext uri="{FF2B5EF4-FFF2-40B4-BE49-F238E27FC236}">
              <a16:creationId xmlns:a16="http://schemas.microsoft.com/office/drawing/2014/main" id="{B0CD7108-1A57-4431-9EEA-AFD8CF7593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25" name="Shape 3" hidden="1">
          <a:extLst>
            <a:ext uri="{FF2B5EF4-FFF2-40B4-BE49-F238E27FC236}">
              <a16:creationId xmlns:a16="http://schemas.microsoft.com/office/drawing/2014/main" id="{20B7CC98-9490-4B8D-9696-1CB5C7856C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26" name="Shape 3" hidden="1">
          <a:extLst>
            <a:ext uri="{FF2B5EF4-FFF2-40B4-BE49-F238E27FC236}">
              <a16:creationId xmlns:a16="http://schemas.microsoft.com/office/drawing/2014/main" id="{3B89BA01-28D0-4691-BD51-80B7ACE6EB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27" name="Shape 3" hidden="1">
          <a:extLst>
            <a:ext uri="{FF2B5EF4-FFF2-40B4-BE49-F238E27FC236}">
              <a16:creationId xmlns:a16="http://schemas.microsoft.com/office/drawing/2014/main" id="{1466484C-D2A3-457E-BAC9-5BAAF9AB8D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28" name="Shape 3" hidden="1">
          <a:extLst>
            <a:ext uri="{FF2B5EF4-FFF2-40B4-BE49-F238E27FC236}">
              <a16:creationId xmlns:a16="http://schemas.microsoft.com/office/drawing/2014/main" id="{D09C49FE-8939-4EC1-94BB-DDFD21668F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29" name="Shape 3" hidden="1">
          <a:extLst>
            <a:ext uri="{FF2B5EF4-FFF2-40B4-BE49-F238E27FC236}">
              <a16:creationId xmlns:a16="http://schemas.microsoft.com/office/drawing/2014/main" id="{7027D57D-7AF5-4361-8EE2-5F3C2D09E2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30" name="Shape 3" hidden="1">
          <a:extLst>
            <a:ext uri="{FF2B5EF4-FFF2-40B4-BE49-F238E27FC236}">
              <a16:creationId xmlns:a16="http://schemas.microsoft.com/office/drawing/2014/main" id="{98683EB5-336B-4644-B7B5-C0F165FC73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31" name="Shape 3" hidden="1">
          <a:extLst>
            <a:ext uri="{FF2B5EF4-FFF2-40B4-BE49-F238E27FC236}">
              <a16:creationId xmlns:a16="http://schemas.microsoft.com/office/drawing/2014/main" id="{3FAB57FB-A20C-4809-9D8E-147A22D3B2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32" name="Shape 3" hidden="1">
          <a:extLst>
            <a:ext uri="{FF2B5EF4-FFF2-40B4-BE49-F238E27FC236}">
              <a16:creationId xmlns:a16="http://schemas.microsoft.com/office/drawing/2014/main" id="{5186C4B7-A1C8-48E3-A181-EC5FBCD813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33" name="Shape 3" hidden="1">
          <a:extLst>
            <a:ext uri="{FF2B5EF4-FFF2-40B4-BE49-F238E27FC236}">
              <a16:creationId xmlns:a16="http://schemas.microsoft.com/office/drawing/2014/main" id="{1EE08E24-5BAC-4E8F-8A3C-627A7D9AF1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34" name="Shape 3" hidden="1">
          <a:extLst>
            <a:ext uri="{FF2B5EF4-FFF2-40B4-BE49-F238E27FC236}">
              <a16:creationId xmlns:a16="http://schemas.microsoft.com/office/drawing/2014/main" id="{3EFC1D9B-7D2F-4F3A-806D-BA33C0ADD0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35" name="Shape 3" hidden="1">
          <a:extLst>
            <a:ext uri="{FF2B5EF4-FFF2-40B4-BE49-F238E27FC236}">
              <a16:creationId xmlns:a16="http://schemas.microsoft.com/office/drawing/2014/main" id="{5157660D-1BB9-4C37-9F31-70DAD86AF3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36" name="Shape 3" hidden="1">
          <a:extLst>
            <a:ext uri="{FF2B5EF4-FFF2-40B4-BE49-F238E27FC236}">
              <a16:creationId xmlns:a16="http://schemas.microsoft.com/office/drawing/2014/main" id="{5E5DC358-0000-4C91-A154-C4411A67AF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37" name="Shape 3" hidden="1">
          <a:extLst>
            <a:ext uri="{FF2B5EF4-FFF2-40B4-BE49-F238E27FC236}">
              <a16:creationId xmlns:a16="http://schemas.microsoft.com/office/drawing/2014/main" id="{BDAAED01-79CA-47B6-AB64-5BC0493CCF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38" name="Shape 3" hidden="1">
          <a:extLst>
            <a:ext uri="{FF2B5EF4-FFF2-40B4-BE49-F238E27FC236}">
              <a16:creationId xmlns:a16="http://schemas.microsoft.com/office/drawing/2014/main" id="{25C9BCA9-8184-46BE-87D7-794315B650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39" name="Shape 3" hidden="1">
          <a:extLst>
            <a:ext uri="{FF2B5EF4-FFF2-40B4-BE49-F238E27FC236}">
              <a16:creationId xmlns:a16="http://schemas.microsoft.com/office/drawing/2014/main" id="{027BE57A-90B0-44B8-8108-F337811151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40" name="Shape 3" hidden="1">
          <a:extLst>
            <a:ext uri="{FF2B5EF4-FFF2-40B4-BE49-F238E27FC236}">
              <a16:creationId xmlns:a16="http://schemas.microsoft.com/office/drawing/2014/main" id="{E2F36ED0-243E-4B93-8313-CC4CBA0E7A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41" name="Shape 3" hidden="1">
          <a:extLst>
            <a:ext uri="{FF2B5EF4-FFF2-40B4-BE49-F238E27FC236}">
              <a16:creationId xmlns:a16="http://schemas.microsoft.com/office/drawing/2014/main" id="{515C751D-2C3C-4355-8A2E-E98A7FBB7A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42" name="Shape 3" hidden="1">
          <a:extLst>
            <a:ext uri="{FF2B5EF4-FFF2-40B4-BE49-F238E27FC236}">
              <a16:creationId xmlns:a16="http://schemas.microsoft.com/office/drawing/2014/main" id="{D25F3D60-90AA-404A-92AE-D788B6A7F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43" name="Shape 3" hidden="1">
          <a:extLst>
            <a:ext uri="{FF2B5EF4-FFF2-40B4-BE49-F238E27FC236}">
              <a16:creationId xmlns:a16="http://schemas.microsoft.com/office/drawing/2014/main" id="{90588BEB-ED00-4281-BE83-551246D901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44" name="Shape 3" hidden="1">
          <a:extLst>
            <a:ext uri="{FF2B5EF4-FFF2-40B4-BE49-F238E27FC236}">
              <a16:creationId xmlns:a16="http://schemas.microsoft.com/office/drawing/2014/main" id="{3163D09D-BB0F-4BA7-BC44-83B3A46F06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45" name="Shape 3" hidden="1">
          <a:extLst>
            <a:ext uri="{FF2B5EF4-FFF2-40B4-BE49-F238E27FC236}">
              <a16:creationId xmlns:a16="http://schemas.microsoft.com/office/drawing/2014/main" id="{944FC01F-7180-4F08-B9A8-57DE345B3F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46" name="Shape 3" hidden="1">
          <a:extLst>
            <a:ext uri="{FF2B5EF4-FFF2-40B4-BE49-F238E27FC236}">
              <a16:creationId xmlns:a16="http://schemas.microsoft.com/office/drawing/2014/main" id="{07FD360F-9FF5-479C-A366-CD818A34ED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47" name="Shape 3" hidden="1">
          <a:extLst>
            <a:ext uri="{FF2B5EF4-FFF2-40B4-BE49-F238E27FC236}">
              <a16:creationId xmlns:a16="http://schemas.microsoft.com/office/drawing/2014/main" id="{7FAC7562-2968-4037-995B-CAB0CA48EA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48" name="Shape 3" hidden="1">
          <a:extLst>
            <a:ext uri="{FF2B5EF4-FFF2-40B4-BE49-F238E27FC236}">
              <a16:creationId xmlns:a16="http://schemas.microsoft.com/office/drawing/2014/main" id="{8D43DB8E-DAC3-4C73-B716-C6A918FF54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49" name="Shape 3" hidden="1">
          <a:extLst>
            <a:ext uri="{FF2B5EF4-FFF2-40B4-BE49-F238E27FC236}">
              <a16:creationId xmlns:a16="http://schemas.microsoft.com/office/drawing/2014/main" id="{986E80D5-667F-409F-9442-BDF7633081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50" name="Shape 3" hidden="1">
          <a:extLst>
            <a:ext uri="{FF2B5EF4-FFF2-40B4-BE49-F238E27FC236}">
              <a16:creationId xmlns:a16="http://schemas.microsoft.com/office/drawing/2014/main" id="{1FDED29D-A253-4AD0-AAA9-1A4F2BB77C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51" name="Shape 3" hidden="1">
          <a:extLst>
            <a:ext uri="{FF2B5EF4-FFF2-40B4-BE49-F238E27FC236}">
              <a16:creationId xmlns:a16="http://schemas.microsoft.com/office/drawing/2014/main" id="{1E2A37CB-2649-46FC-A366-A455B8491D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52" name="Shape 3" hidden="1">
          <a:extLst>
            <a:ext uri="{FF2B5EF4-FFF2-40B4-BE49-F238E27FC236}">
              <a16:creationId xmlns:a16="http://schemas.microsoft.com/office/drawing/2014/main" id="{E7079385-1D42-4631-93CC-8FBF50FBFE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53" name="Shape 3" hidden="1">
          <a:extLst>
            <a:ext uri="{FF2B5EF4-FFF2-40B4-BE49-F238E27FC236}">
              <a16:creationId xmlns:a16="http://schemas.microsoft.com/office/drawing/2014/main" id="{39979C4A-F2D3-4ACE-82A4-127C7EB969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54" name="Shape 3" hidden="1">
          <a:extLst>
            <a:ext uri="{FF2B5EF4-FFF2-40B4-BE49-F238E27FC236}">
              <a16:creationId xmlns:a16="http://schemas.microsoft.com/office/drawing/2014/main" id="{E616FDF2-D6E2-47DB-9319-20E9C12219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55" name="Shape 3" hidden="1">
          <a:extLst>
            <a:ext uri="{FF2B5EF4-FFF2-40B4-BE49-F238E27FC236}">
              <a16:creationId xmlns:a16="http://schemas.microsoft.com/office/drawing/2014/main" id="{C9980ECA-86CF-4A95-8C48-ECA8254375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56" name="Shape 3" hidden="1">
          <a:extLst>
            <a:ext uri="{FF2B5EF4-FFF2-40B4-BE49-F238E27FC236}">
              <a16:creationId xmlns:a16="http://schemas.microsoft.com/office/drawing/2014/main" id="{81DFA8D0-327C-4538-9FD9-793ACDE721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57" name="Shape 3" hidden="1">
          <a:extLst>
            <a:ext uri="{FF2B5EF4-FFF2-40B4-BE49-F238E27FC236}">
              <a16:creationId xmlns:a16="http://schemas.microsoft.com/office/drawing/2014/main" id="{5EB5A0D2-6C97-4908-BFDE-C79EFA703B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58" name="Shape 3" hidden="1">
          <a:extLst>
            <a:ext uri="{FF2B5EF4-FFF2-40B4-BE49-F238E27FC236}">
              <a16:creationId xmlns:a16="http://schemas.microsoft.com/office/drawing/2014/main" id="{3A409EAE-DD72-47C3-8E42-00D6A508F9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59" name="Shape 3" hidden="1">
          <a:extLst>
            <a:ext uri="{FF2B5EF4-FFF2-40B4-BE49-F238E27FC236}">
              <a16:creationId xmlns:a16="http://schemas.microsoft.com/office/drawing/2014/main" id="{687C09FC-0D4A-4AB4-8996-3C6F8CFF06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60" name="Shape 3" hidden="1">
          <a:extLst>
            <a:ext uri="{FF2B5EF4-FFF2-40B4-BE49-F238E27FC236}">
              <a16:creationId xmlns:a16="http://schemas.microsoft.com/office/drawing/2014/main" id="{814762C6-90DA-49DF-880C-D125826A07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61" name="Shape 3" hidden="1">
          <a:extLst>
            <a:ext uri="{FF2B5EF4-FFF2-40B4-BE49-F238E27FC236}">
              <a16:creationId xmlns:a16="http://schemas.microsoft.com/office/drawing/2014/main" id="{F14B5368-D652-4658-92EE-3D2A177295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62" name="Shape 3" hidden="1">
          <a:extLst>
            <a:ext uri="{FF2B5EF4-FFF2-40B4-BE49-F238E27FC236}">
              <a16:creationId xmlns:a16="http://schemas.microsoft.com/office/drawing/2014/main" id="{8375B3E0-ADFA-4BCE-9BCA-0D6AE9D61D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63" name="Shape 3" hidden="1">
          <a:extLst>
            <a:ext uri="{FF2B5EF4-FFF2-40B4-BE49-F238E27FC236}">
              <a16:creationId xmlns:a16="http://schemas.microsoft.com/office/drawing/2014/main" id="{9408E45B-C1A2-45DB-AF8F-9F855207EF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64" name="Shape 3" hidden="1">
          <a:extLst>
            <a:ext uri="{FF2B5EF4-FFF2-40B4-BE49-F238E27FC236}">
              <a16:creationId xmlns:a16="http://schemas.microsoft.com/office/drawing/2014/main" id="{26400D99-4AD6-4FE0-A6CF-03558D3001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65" name="Shape 3" hidden="1">
          <a:extLst>
            <a:ext uri="{FF2B5EF4-FFF2-40B4-BE49-F238E27FC236}">
              <a16:creationId xmlns:a16="http://schemas.microsoft.com/office/drawing/2014/main" id="{95A67D6A-27D0-4444-AD77-729BACE591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66" name="Shape 3" hidden="1">
          <a:extLst>
            <a:ext uri="{FF2B5EF4-FFF2-40B4-BE49-F238E27FC236}">
              <a16:creationId xmlns:a16="http://schemas.microsoft.com/office/drawing/2014/main" id="{336807F7-DD5A-4FDD-9B6B-BEB6A1F214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67" name="Shape 3" hidden="1">
          <a:extLst>
            <a:ext uri="{FF2B5EF4-FFF2-40B4-BE49-F238E27FC236}">
              <a16:creationId xmlns:a16="http://schemas.microsoft.com/office/drawing/2014/main" id="{F4C3C8AF-ED83-4A7F-93D6-683B396544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68" name="Shape 3" hidden="1">
          <a:extLst>
            <a:ext uri="{FF2B5EF4-FFF2-40B4-BE49-F238E27FC236}">
              <a16:creationId xmlns:a16="http://schemas.microsoft.com/office/drawing/2014/main" id="{206B81A1-5F55-40FE-9E88-6C4B864B7C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69" name="Shape 3" hidden="1">
          <a:extLst>
            <a:ext uri="{FF2B5EF4-FFF2-40B4-BE49-F238E27FC236}">
              <a16:creationId xmlns:a16="http://schemas.microsoft.com/office/drawing/2014/main" id="{2BB7CA0B-629E-4CC3-ACDE-E3FBE46C43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70" name="Shape 3" hidden="1">
          <a:extLst>
            <a:ext uri="{FF2B5EF4-FFF2-40B4-BE49-F238E27FC236}">
              <a16:creationId xmlns:a16="http://schemas.microsoft.com/office/drawing/2014/main" id="{FF307111-0FAE-45F2-B6D3-D6A329B69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71" name="Shape 3" hidden="1">
          <a:extLst>
            <a:ext uri="{FF2B5EF4-FFF2-40B4-BE49-F238E27FC236}">
              <a16:creationId xmlns:a16="http://schemas.microsoft.com/office/drawing/2014/main" id="{C68F02B4-2FEB-4E51-8B19-22DD10485C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72" name="Shape 3" hidden="1">
          <a:extLst>
            <a:ext uri="{FF2B5EF4-FFF2-40B4-BE49-F238E27FC236}">
              <a16:creationId xmlns:a16="http://schemas.microsoft.com/office/drawing/2014/main" id="{022F7F01-BD2A-4004-A0E8-E2FADBE57B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73" name="Shape 3" hidden="1">
          <a:extLst>
            <a:ext uri="{FF2B5EF4-FFF2-40B4-BE49-F238E27FC236}">
              <a16:creationId xmlns:a16="http://schemas.microsoft.com/office/drawing/2014/main" id="{8C2F5F82-8A95-4C92-9C33-86622FC341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74" name="Shape 3" hidden="1">
          <a:extLst>
            <a:ext uri="{FF2B5EF4-FFF2-40B4-BE49-F238E27FC236}">
              <a16:creationId xmlns:a16="http://schemas.microsoft.com/office/drawing/2014/main" id="{2E5F630B-3988-4206-8174-0C6BF798AD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75" name="Shape 3" hidden="1">
          <a:extLst>
            <a:ext uri="{FF2B5EF4-FFF2-40B4-BE49-F238E27FC236}">
              <a16:creationId xmlns:a16="http://schemas.microsoft.com/office/drawing/2014/main" id="{C069CD0E-9A62-456F-A00C-8891261773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76" name="Shape 3" hidden="1">
          <a:extLst>
            <a:ext uri="{FF2B5EF4-FFF2-40B4-BE49-F238E27FC236}">
              <a16:creationId xmlns:a16="http://schemas.microsoft.com/office/drawing/2014/main" id="{20F43520-CB71-4334-A270-45E31C63EB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77" name="Shape 3" hidden="1">
          <a:extLst>
            <a:ext uri="{FF2B5EF4-FFF2-40B4-BE49-F238E27FC236}">
              <a16:creationId xmlns:a16="http://schemas.microsoft.com/office/drawing/2014/main" id="{F12CED19-A2CC-4ABD-9DE4-63407FBA90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78" name="Shape 3" hidden="1">
          <a:extLst>
            <a:ext uri="{FF2B5EF4-FFF2-40B4-BE49-F238E27FC236}">
              <a16:creationId xmlns:a16="http://schemas.microsoft.com/office/drawing/2014/main" id="{FB52EBD5-23B1-45A9-AE7E-3CFA60874B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79" name="Shape 3" hidden="1">
          <a:extLst>
            <a:ext uri="{FF2B5EF4-FFF2-40B4-BE49-F238E27FC236}">
              <a16:creationId xmlns:a16="http://schemas.microsoft.com/office/drawing/2014/main" id="{20C60E83-0E97-43F8-B89A-1C882B765D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80" name="Shape 3" hidden="1">
          <a:extLst>
            <a:ext uri="{FF2B5EF4-FFF2-40B4-BE49-F238E27FC236}">
              <a16:creationId xmlns:a16="http://schemas.microsoft.com/office/drawing/2014/main" id="{B4F34AB6-F581-4A1E-B103-8A6A360762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81" name="Shape 3" hidden="1">
          <a:extLst>
            <a:ext uri="{FF2B5EF4-FFF2-40B4-BE49-F238E27FC236}">
              <a16:creationId xmlns:a16="http://schemas.microsoft.com/office/drawing/2014/main" id="{7B847AE8-89ED-4668-B300-F7E3CB1530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82" name="Shape 3" hidden="1">
          <a:extLst>
            <a:ext uri="{FF2B5EF4-FFF2-40B4-BE49-F238E27FC236}">
              <a16:creationId xmlns:a16="http://schemas.microsoft.com/office/drawing/2014/main" id="{E9B7AE7E-7BB3-433A-BFD1-29EDDE8A0D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83" name="Shape 3" hidden="1">
          <a:extLst>
            <a:ext uri="{FF2B5EF4-FFF2-40B4-BE49-F238E27FC236}">
              <a16:creationId xmlns:a16="http://schemas.microsoft.com/office/drawing/2014/main" id="{AFB1063A-A400-48DE-9FB4-C92CDB8E2B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84" name="Shape 3" hidden="1">
          <a:extLst>
            <a:ext uri="{FF2B5EF4-FFF2-40B4-BE49-F238E27FC236}">
              <a16:creationId xmlns:a16="http://schemas.microsoft.com/office/drawing/2014/main" id="{5D3AC03B-1A3F-4BA1-B18D-386B36B8C6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85" name="Shape 3" hidden="1">
          <a:extLst>
            <a:ext uri="{FF2B5EF4-FFF2-40B4-BE49-F238E27FC236}">
              <a16:creationId xmlns:a16="http://schemas.microsoft.com/office/drawing/2014/main" id="{E6D7AE79-6DF4-405A-AA97-FFBE3AAFEA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86" name="Shape 3" hidden="1">
          <a:extLst>
            <a:ext uri="{FF2B5EF4-FFF2-40B4-BE49-F238E27FC236}">
              <a16:creationId xmlns:a16="http://schemas.microsoft.com/office/drawing/2014/main" id="{F5F014D1-4053-4DFD-A639-5A61A907ED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87" name="Shape 3" hidden="1">
          <a:extLst>
            <a:ext uri="{FF2B5EF4-FFF2-40B4-BE49-F238E27FC236}">
              <a16:creationId xmlns:a16="http://schemas.microsoft.com/office/drawing/2014/main" id="{4E2C48AC-54B4-4E71-86AE-18FD6A07A2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88" name="Shape 3" hidden="1">
          <a:extLst>
            <a:ext uri="{FF2B5EF4-FFF2-40B4-BE49-F238E27FC236}">
              <a16:creationId xmlns:a16="http://schemas.microsoft.com/office/drawing/2014/main" id="{10100C11-9E11-4025-A173-BC17176DA3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89" name="Shape 3" hidden="1">
          <a:extLst>
            <a:ext uri="{FF2B5EF4-FFF2-40B4-BE49-F238E27FC236}">
              <a16:creationId xmlns:a16="http://schemas.microsoft.com/office/drawing/2014/main" id="{6A485FB4-E535-4648-8C0A-7FA68D9537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90" name="Shape 3" hidden="1">
          <a:extLst>
            <a:ext uri="{FF2B5EF4-FFF2-40B4-BE49-F238E27FC236}">
              <a16:creationId xmlns:a16="http://schemas.microsoft.com/office/drawing/2014/main" id="{49CF46BD-DD83-4937-9F07-10ED8A3F11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91" name="Shape 3" hidden="1">
          <a:extLst>
            <a:ext uri="{FF2B5EF4-FFF2-40B4-BE49-F238E27FC236}">
              <a16:creationId xmlns:a16="http://schemas.microsoft.com/office/drawing/2014/main" id="{00749BCF-B401-453D-8F20-28F8386CF0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92" name="Shape 3" hidden="1">
          <a:extLst>
            <a:ext uri="{FF2B5EF4-FFF2-40B4-BE49-F238E27FC236}">
              <a16:creationId xmlns:a16="http://schemas.microsoft.com/office/drawing/2014/main" id="{3D7C0E9B-314F-4B4F-B9C2-0A9856C3F3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93" name="Shape 3" hidden="1">
          <a:extLst>
            <a:ext uri="{FF2B5EF4-FFF2-40B4-BE49-F238E27FC236}">
              <a16:creationId xmlns:a16="http://schemas.microsoft.com/office/drawing/2014/main" id="{59A2BE78-6856-418A-B1DC-7BA9741674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94" name="Shape 3" hidden="1">
          <a:extLst>
            <a:ext uri="{FF2B5EF4-FFF2-40B4-BE49-F238E27FC236}">
              <a16:creationId xmlns:a16="http://schemas.microsoft.com/office/drawing/2014/main" id="{628580AB-3A0D-440F-9E9E-EA6DF5BE8A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95" name="Shape 3" hidden="1">
          <a:extLst>
            <a:ext uri="{FF2B5EF4-FFF2-40B4-BE49-F238E27FC236}">
              <a16:creationId xmlns:a16="http://schemas.microsoft.com/office/drawing/2014/main" id="{CA7DDCEC-805D-4E0F-8BD8-95D4DBC7DC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96" name="Shape 3" hidden="1">
          <a:extLst>
            <a:ext uri="{FF2B5EF4-FFF2-40B4-BE49-F238E27FC236}">
              <a16:creationId xmlns:a16="http://schemas.microsoft.com/office/drawing/2014/main" id="{28578DBF-BD3A-4BB9-ABF5-10B3703C15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97" name="Shape 3" hidden="1">
          <a:extLst>
            <a:ext uri="{FF2B5EF4-FFF2-40B4-BE49-F238E27FC236}">
              <a16:creationId xmlns:a16="http://schemas.microsoft.com/office/drawing/2014/main" id="{C3FC2219-0937-4BDA-8DD2-1747D21A9C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98" name="Shape 3" hidden="1">
          <a:extLst>
            <a:ext uri="{FF2B5EF4-FFF2-40B4-BE49-F238E27FC236}">
              <a16:creationId xmlns:a16="http://schemas.microsoft.com/office/drawing/2014/main" id="{75AA1286-50C0-4C08-A4FE-98CD98D586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99" name="Shape 3" hidden="1">
          <a:extLst>
            <a:ext uri="{FF2B5EF4-FFF2-40B4-BE49-F238E27FC236}">
              <a16:creationId xmlns:a16="http://schemas.microsoft.com/office/drawing/2014/main" id="{9B6A11E5-20EB-41F5-B3D7-1ECDD418CD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00" name="Shape 3" hidden="1">
          <a:extLst>
            <a:ext uri="{FF2B5EF4-FFF2-40B4-BE49-F238E27FC236}">
              <a16:creationId xmlns:a16="http://schemas.microsoft.com/office/drawing/2014/main" id="{7B985BE2-6E50-48CF-961F-3D09D8B7BE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01" name="Shape 3" hidden="1">
          <a:extLst>
            <a:ext uri="{FF2B5EF4-FFF2-40B4-BE49-F238E27FC236}">
              <a16:creationId xmlns:a16="http://schemas.microsoft.com/office/drawing/2014/main" id="{3EC5D00A-0203-424B-B5F9-877328B2A6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02" name="Shape 3" hidden="1">
          <a:extLst>
            <a:ext uri="{FF2B5EF4-FFF2-40B4-BE49-F238E27FC236}">
              <a16:creationId xmlns:a16="http://schemas.microsoft.com/office/drawing/2014/main" id="{F096165F-8C21-446B-AB30-B6B8BAEE95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03" name="Shape 3" hidden="1">
          <a:extLst>
            <a:ext uri="{FF2B5EF4-FFF2-40B4-BE49-F238E27FC236}">
              <a16:creationId xmlns:a16="http://schemas.microsoft.com/office/drawing/2014/main" id="{B273DCFF-3869-4866-A89A-C6D074D38C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04" name="Shape 3" hidden="1">
          <a:extLst>
            <a:ext uri="{FF2B5EF4-FFF2-40B4-BE49-F238E27FC236}">
              <a16:creationId xmlns:a16="http://schemas.microsoft.com/office/drawing/2014/main" id="{604314FB-AC93-4407-A45E-3CAFC3415B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05" name="Shape 3" hidden="1">
          <a:extLst>
            <a:ext uri="{FF2B5EF4-FFF2-40B4-BE49-F238E27FC236}">
              <a16:creationId xmlns:a16="http://schemas.microsoft.com/office/drawing/2014/main" id="{E56879B6-7BED-44CE-A430-1BC4E096EA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06" name="Shape 3" hidden="1">
          <a:extLst>
            <a:ext uri="{FF2B5EF4-FFF2-40B4-BE49-F238E27FC236}">
              <a16:creationId xmlns:a16="http://schemas.microsoft.com/office/drawing/2014/main" id="{3B95794D-380B-421B-9508-A938E03B59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07" name="Shape 3" hidden="1">
          <a:extLst>
            <a:ext uri="{FF2B5EF4-FFF2-40B4-BE49-F238E27FC236}">
              <a16:creationId xmlns:a16="http://schemas.microsoft.com/office/drawing/2014/main" id="{7E2B16D6-1359-4756-8DEA-AF032C94C8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08" name="Shape 3" hidden="1">
          <a:extLst>
            <a:ext uri="{FF2B5EF4-FFF2-40B4-BE49-F238E27FC236}">
              <a16:creationId xmlns:a16="http://schemas.microsoft.com/office/drawing/2014/main" id="{D184E1CF-5B8B-41FF-918F-B54AAC7E67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09" name="Shape 3" hidden="1">
          <a:extLst>
            <a:ext uri="{FF2B5EF4-FFF2-40B4-BE49-F238E27FC236}">
              <a16:creationId xmlns:a16="http://schemas.microsoft.com/office/drawing/2014/main" id="{EED46730-4E58-4640-9F35-33DBD10677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10" name="Shape 3" hidden="1">
          <a:extLst>
            <a:ext uri="{FF2B5EF4-FFF2-40B4-BE49-F238E27FC236}">
              <a16:creationId xmlns:a16="http://schemas.microsoft.com/office/drawing/2014/main" id="{D58403DF-C666-4815-9749-83568E1FD5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11" name="Shape 3" hidden="1">
          <a:extLst>
            <a:ext uri="{FF2B5EF4-FFF2-40B4-BE49-F238E27FC236}">
              <a16:creationId xmlns:a16="http://schemas.microsoft.com/office/drawing/2014/main" id="{7F0B0C6A-0938-4173-80FB-32D43155C4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12" name="Shape 3" hidden="1">
          <a:extLst>
            <a:ext uri="{FF2B5EF4-FFF2-40B4-BE49-F238E27FC236}">
              <a16:creationId xmlns:a16="http://schemas.microsoft.com/office/drawing/2014/main" id="{88261896-6112-4277-B394-7FCCE4782F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13" name="Shape 3" hidden="1">
          <a:extLst>
            <a:ext uri="{FF2B5EF4-FFF2-40B4-BE49-F238E27FC236}">
              <a16:creationId xmlns:a16="http://schemas.microsoft.com/office/drawing/2014/main" id="{E1D145E7-3B9E-48E9-9B73-C1419D0E41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14" name="Shape 3" hidden="1">
          <a:extLst>
            <a:ext uri="{FF2B5EF4-FFF2-40B4-BE49-F238E27FC236}">
              <a16:creationId xmlns:a16="http://schemas.microsoft.com/office/drawing/2014/main" id="{B24E533F-596A-425D-AEEB-573AB5234F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15" name="Shape 3" hidden="1">
          <a:extLst>
            <a:ext uri="{FF2B5EF4-FFF2-40B4-BE49-F238E27FC236}">
              <a16:creationId xmlns:a16="http://schemas.microsoft.com/office/drawing/2014/main" id="{D3648DEB-C9B8-41C8-86BE-0FF40427CC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16" name="Shape 3" hidden="1">
          <a:extLst>
            <a:ext uri="{FF2B5EF4-FFF2-40B4-BE49-F238E27FC236}">
              <a16:creationId xmlns:a16="http://schemas.microsoft.com/office/drawing/2014/main" id="{BD0D59C6-DDF1-4E6D-99E2-B270A9625E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17" name="Shape 3" hidden="1">
          <a:extLst>
            <a:ext uri="{FF2B5EF4-FFF2-40B4-BE49-F238E27FC236}">
              <a16:creationId xmlns:a16="http://schemas.microsoft.com/office/drawing/2014/main" id="{F6F6B42E-C365-47E0-9C1A-AC876365B4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18" name="Shape 3" hidden="1">
          <a:extLst>
            <a:ext uri="{FF2B5EF4-FFF2-40B4-BE49-F238E27FC236}">
              <a16:creationId xmlns:a16="http://schemas.microsoft.com/office/drawing/2014/main" id="{CDAAC924-D581-4457-A920-4B8895CC2E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19" name="Shape 3" hidden="1">
          <a:extLst>
            <a:ext uri="{FF2B5EF4-FFF2-40B4-BE49-F238E27FC236}">
              <a16:creationId xmlns:a16="http://schemas.microsoft.com/office/drawing/2014/main" id="{AA01B917-EC5D-4BFB-91B9-0B4395BE92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20" name="Shape 3" hidden="1">
          <a:extLst>
            <a:ext uri="{FF2B5EF4-FFF2-40B4-BE49-F238E27FC236}">
              <a16:creationId xmlns:a16="http://schemas.microsoft.com/office/drawing/2014/main" id="{87B43D64-8DA8-4308-BD91-4ED5F44CF4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21" name="Shape 3" hidden="1">
          <a:extLst>
            <a:ext uri="{FF2B5EF4-FFF2-40B4-BE49-F238E27FC236}">
              <a16:creationId xmlns:a16="http://schemas.microsoft.com/office/drawing/2014/main" id="{B24F3E98-A2D8-45F1-93F3-C19177F8C9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22" name="Shape 3" hidden="1">
          <a:extLst>
            <a:ext uri="{FF2B5EF4-FFF2-40B4-BE49-F238E27FC236}">
              <a16:creationId xmlns:a16="http://schemas.microsoft.com/office/drawing/2014/main" id="{059269B3-DAB3-4899-84A1-A963811FE3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23" name="Shape 3" hidden="1">
          <a:extLst>
            <a:ext uri="{FF2B5EF4-FFF2-40B4-BE49-F238E27FC236}">
              <a16:creationId xmlns:a16="http://schemas.microsoft.com/office/drawing/2014/main" id="{F1612C89-4C58-404D-BE74-7CD899AD64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24" name="Shape 3" hidden="1">
          <a:extLst>
            <a:ext uri="{FF2B5EF4-FFF2-40B4-BE49-F238E27FC236}">
              <a16:creationId xmlns:a16="http://schemas.microsoft.com/office/drawing/2014/main" id="{483E9673-5118-45E6-9D31-E9A714D77E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25" name="Shape 3" hidden="1">
          <a:extLst>
            <a:ext uri="{FF2B5EF4-FFF2-40B4-BE49-F238E27FC236}">
              <a16:creationId xmlns:a16="http://schemas.microsoft.com/office/drawing/2014/main" id="{F7F0E3E9-A049-40AF-B26F-C3500C4208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26" name="Shape 3" hidden="1">
          <a:extLst>
            <a:ext uri="{FF2B5EF4-FFF2-40B4-BE49-F238E27FC236}">
              <a16:creationId xmlns:a16="http://schemas.microsoft.com/office/drawing/2014/main" id="{01333765-1C39-4BC4-BC87-DBF949B189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27" name="Shape 3" hidden="1">
          <a:extLst>
            <a:ext uri="{FF2B5EF4-FFF2-40B4-BE49-F238E27FC236}">
              <a16:creationId xmlns:a16="http://schemas.microsoft.com/office/drawing/2014/main" id="{122C81C4-A5AE-47D5-B7E3-BBEE974DDE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28" name="Shape 3" hidden="1">
          <a:extLst>
            <a:ext uri="{FF2B5EF4-FFF2-40B4-BE49-F238E27FC236}">
              <a16:creationId xmlns:a16="http://schemas.microsoft.com/office/drawing/2014/main" id="{BE67486D-A51D-4E78-ABCA-6AE122DF16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29" name="Shape 3" hidden="1">
          <a:extLst>
            <a:ext uri="{FF2B5EF4-FFF2-40B4-BE49-F238E27FC236}">
              <a16:creationId xmlns:a16="http://schemas.microsoft.com/office/drawing/2014/main" id="{E72BD355-9077-4631-85B5-FEBE552E01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30" name="Shape 3" hidden="1">
          <a:extLst>
            <a:ext uri="{FF2B5EF4-FFF2-40B4-BE49-F238E27FC236}">
              <a16:creationId xmlns:a16="http://schemas.microsoft.com/office/drawing/2014/main" id="{54654FBA-4A2E-404F-A7AC-5B38A6D990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31" name="Shape 3" hidden="1">
          <a:extLst>
            <a:ext uri="{FF2B5EF4-FFF2-40B4-BE49-F238E27FC236}">
              <a16:creationId xmlns:a16="http://schemas.microsoft.com/office/drawing/2014/main" id="{BA7EDA7F-247E-4F71-B1F8-86B4B9868C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32" name="Shape 3" hidden="1">
          <a:extLst>
            <a:ext uri="{FF2B5EF4-FFF2-40B4-BE49-F238E27FC236}">
              <a16:creationId xmlns:a16="http://schemas.microsoft.com/office/drawing/2014/main" id="{AE1180C9-7095-49E5-89D9-14198011C5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33" name="Shape 3" hidden="1">
          <a:extLst>
            <a:ext uri="{FF2B5EF4-FFF2-40B4-BE49-F238E27FC236}">
              <a16:creationId xmlns:a16="http://schemas.microsoft.com/office/drawing/2014/main" id="{4E641A26-667A-4318-AA76-4FD93FE64C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34" name="Shape 3" hidden="1">
          <a:extLst>
            <a:ext uri="{FF2B5EF4-FFF2-40B4-BE49-F238E27FC236}">
              <a16:creationId xmlns:a16="http://schemas.microsoft.com/office/drawing/2014/main" id="{DC413503-9AC7-4FEB-983D-29AA03E9CC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35" name="Shape 3" hidden="1">
          <a:extLst>
            <a:ext uri="{FF2B5EF4-FFF2-40B4-BE49-F238E27FC236}">
              <a16:creationId xmlns:a16="http://schemas.microsoft.com/office/drawing/2014/main" id="{16172B98-EE34-40EE-847E-8FF88FA95F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36" name="Shape 3" hidden="1">
          <a:extLst>
            <a:ext uri="{FF2B5EF4-FFF2-40B4-BE49-F238E27FC236}">
              <a16:creationId xmlns:a16="http://schemas.microsoft.com/office/drawing/2014/main" id="{5838BFC3-9715-49B4-A6BB-C9C7EF13F2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37" name="Shape 3" hidden="1">
          <a:extLst>
            <a:ext uri="{FF2B5EF4-FFF2-40B4-BE49-F238E27FC236}">
              <a16:creationId xmlns:a16="http://schemas.microsoft.com/office/drawing/2014/main" id="{069EBFD5-12D4-46E2-8801-257C2CA6FC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38" name="Shape 3" hidden="1">
          <a:extLst>
            <a:ext uri="{FF2B5EF4-FFF2-40B4-BE49-F238E27FC236}">
              <a16:creationId xmlns:a16="http://schemas.microsoft.com/office/drawing/2014/main" id="{6C231186-68F6-4B90-89AA-27D437ACC3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39" name="Shape 3" hidden="1">
          <a:extLst>
            <a:ext uri="{FF2B5EF4-FFF2-40B4-BE49-F238E27FC236}">
              <a16:creationId xmlns:a16="http://schemas.microsoft.com/office/drawing/2014/main" id="{4BE9CD7A-FD08-48B5-B235-59ECE49952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40" name="Shape 3" hidden="1">
          <a:extLst>
            <a:ext uri="{FF2B5EF4-FFF2-40B4-BE49-F238E27FC236}">
              <a16:creationId xmlns:a16="http://schemas.microsoft.com/office/drawing/2014/main" id="{4FA4BDBB-D226-43F9-9104-C0CFBC43B5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41" name="Shape 3" hidden="1">
          <a:extLst>
            <a:ext uri="{FF2B5EF4-FFF2-40B4-BE49-F238E27FC236}">
              <a16:creationId xmlns:a16="http://schemas.microsoft.com/office/drawing/2014/main" id="{29DC6423-27AB-4A03-B43E-8A5BD73985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42" name="Shape 3" hidden="1">
          <a:extLst>
            <a:ext uri="{FF2B5EF4-FFF2-40B4-BE49-F238E27FC236}">
              <a16:creationId xmlns:a16="http://schemas.microsoft.com/office/drawing/2014/main" id="{A8599E0A-C9D6-4A4C-9180-277B4B4DC7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43" name="Shape 3" hidden="1">
          <a:extLst>
            <a:ext uri="{FF2B5EF4-FFF2-40B4-BE49-F238E27FC236}">
              <a16:creationId xmlns:a16="http://schemas.microsoft.com/office/drawing/2014/main" id="{8B4D721E-4BB8-4A70-B3FC-96E1535FAF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44" name="Shape 3" hidden="1">
          <a:extLst>
            <a:ext uri="{FF2B5EF4-FFF2-40B4-BE49-F238E27FC236}">
              <a16:creationId xmlns:a16="http://schemas.microsoft.com/office/drawing/2014/main" id="{12E7850A-EE90-4E13-AA4E-E74B7D16B6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45" name="Shape 3" hidden="1">
          <a:extLst>
            <a:ext uri="{FF2B5EF4-FFF2-40B4-BE49-F238E27FC236}">
              <a16:creationId xmlns:a16="http://schemas.microsoft.com/office/drawing/2014/main" id="{B7B279D3-E457-49EB-A3EE-764F1A10F5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46" name="Shape 3" hidden="1">
          <a:extLst>
            <a:ext uri="{FF2B5EF4-FFF2-40B4-BE49-F238E27FC236}">
              <a16:creationId xmlns:a16="http://schemas.microsoft.com/office/drawing/2014/main" id="{B25FAD0B-CEA7-4672-95D3-E93BDB53D2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47" name="Shape 3" hidden="1">
          <a:extLst>
            <a:ext uri="{FF2B5EF4-FFF2-40B4-BE49-F238E27FC236}">
              <a16:creationId xmlns:a16="http://schemas.microsoft.com/office/drawing/2014/main" id="{A66FDECF-8303-40CC-917C-E27404B5FA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48" name="Shape 3" hidden="1">
          <a:extLst>
            <a:ext uri="{FF2B5EF4-FFF2-40B4-BE49-F238E27FC236}">
              <a16:creationId xmlns:a16="http://schemas.microsoft.com/office/drawing/2014/main" id="{FD3FA380-49D9-4EA9-B5F5-E4DB4ACE3F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49" name="Shape 3" hidden="1">
          <a:extLst>
            <a:ext uri="{FF2B5EF4-FFF2-40B4-BE49-F238E27FC236}">
              <a16:creationId xmlns:a16="http://schemas.microsoft.com/office/drawing/2014/main" id="{C0364285-6DA0-48C8-B88B-336C6C2E8B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50" name="Shape 3" hidden="1">
          <a:extLst>
            <a:ext uri="{FF2B5EF4-FFF2-40B4-BE49-F238E27FC236}">
              <a16:creationId xmlns:a16="http://schemas.microsoft.com/office/drawing/2014/main" id="{EF717C4C-4EDF-4102-8C5C-2CD71D9292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51" name="Shape 3" hidden="1">
          <a:extLst>
            <a:ext uri="{FF2B5EF4-FFF2-40B4-BE49-F238E27FC236}">
              <a16:creationId xmlns:a16="http://schemas.microsoft.com/office/drawing/2014/main" id="{98EBD8FB-6CDE-40D5-A442-581F3DADCB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52" name="Shape 3" hidden="1">
          <a:extLst>
            <a:ext uri="{FF2B5EF4-FFF2-40B4-BE49-F238E27FC236}">
              <a16:creationId xmlns:a16="http://schemas.microsoft.com/office/drawing/2014/main" id="{365426C6-EE2F-481C-877B-139422FEB0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53" name="Shape 3" hidden="1">
          <a:extLst>
            <a:ext uri="{FF2B5EF4-FFF2-40B4-BE49-F238E27FC236}">
              <a16:creationId xmlns:a16="http://schemas.microsoft.com/office/drawing/2014/main" id="{FE94F315-2463-4F09-A27F-52A8E18584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54" name="Shape 3" hidden="1">
          <a:extLst>
            <a:ext uri="{FF2B5EF4-FFF2-40B4-BE49-F238E27FC236}">
              <a16:creationId xmlns:a16="http://schemas.microsoft.com/office/drawing/2014/main" id="{86DFFADF-93BC-40B1-9B0C-C750E0A960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55" name="Shape 3" hidden="1">
          <a:extLst>
            <a:ext uri="{FF2B5EF4-FFF2-40B4-BE49-F238E27FC236}">
              <a16:creationId xmlns:a16="http://schemas.microsoft.com/office/drawing/2014/main" id="{20E0332A-2663-4AED-BF8D-3B2291DB5D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56" name="Shape 3" hidden="1">
          <a:extLst>
            <a:ext uri="{FF2B5EF4-FFF2-40B4-BE49-F238E27FC236}">
              <a16:creationId xmlns:a16="http://schemas.microsoft.com/office/drawing/2014/main" id="{D96588AA-3291-4CC6-815D-0E2AED5415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57" name="Shape 3" hidden="1">
          <a:extLst>
            <a:ext uri="{FF2B5EF4-FFF2-40B4-BE49-F238E27FC236}">
              <a16:creationId xmlns:a16="http://schemas.microsoft.com/office/drawing/2014/main" id="{34BC3F8D-E9B0-4F97-AFBB-32EA44EC16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58" name="Shape 3" hidden="1">
          <a:extLst>
            <a:ext uri="{FF2B5EF4-FFF2-40B4-BE49-F238E27FC236}">
              <a16:creationId xmlns:a16="http://schemas.microsoft.com/office/drawing/2014/main" id="{276D570F-E8ED-4174-8D7C-63D3B38E1C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59" name="Shape 3" hidden="1">
          <a:extLst>
            <a:ext uri="{FF2B5EF4-FFF2-40B4-BE49-F238E27FC236}">
              <a16:creationId xmlns:a16="http://schemas.microsoft.com/office/drawing/2014/main" id="{3B71FA44-84F6-4CA7-9EF9-1C7A3C9C55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60" name="Shape 3" hidden="1">
          <a:extLst>
            <a:ext uri="{FF2B5EF4-FFF2-40B4-BE49-F238E27FC236}">
              <a16:creationId xmlns:a16="http://schemas.microsoft.com/office/drawing/2014/main" id="{F370EB7E-D02D-4614-ABD7-144F5D2724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61" name="Shape 3" hidden="1">
          <a:extLst>
            <a:ext uri="{FF2B5EF4-FFF2-40B4-BE49-F238E27FC236}">
              <a16:creationId xmlns:a16="http://schemas.microsoft.com/office/drawing/2014/main" id="{6AE9D427-4533-4C9F-BAA2-EFB5673778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62" name="Shape 3" hidden="1">
          <a:extLst>
            <a:ext uri="{FF2B5EF4-FFF2-40B4-BE49-F238E27FC236}">
              <a16:creationId xmlns:a16="http://schemas.microsoft.com/office/drawing/2014/main" id="{D1B05BA7-E9B0-46E3-BDA7-BC14A20613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63" name="Shape 3" hidden="1">
          <a:extLst>
            <a:ext uri="{FF2B5EF4-FFF2-40B4-BE49-F238E27FC236}">
              <a16:creationId xmlns:a16="http://schemas.microsoft.com/office/drawing/2014/main" id="{52F4C88D-A630-4E41-99B8-2E4C5F451D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64" name="Shape 3" hidden="1">
          <a:extLst>
            <a:ext uri="{FF2B5EF4-FFF2-40B4-BE49-F238E27FC236}">
              <a16:creationId xmlns:a16="http://schemas.microsoft.com/office/drawing/2014/main" id="{2D6ADAB3-0C60-40BA-885E-6A2C42785E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65" name="Shape 3" hidden="1">
          <a:extLst>
            <a:ext uri="{FF2B5EF4-FFF2-40B4-BE49-F238E27FC236}">
              <a16:creationId xmlns:a16="http://schemas.microsoft.com/office/drawing/2014/main" id="{191B3675-6FCA-4A77-8CFB-DBB241B2A7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66" name="Shape 3" hidden="1">
          <a:extLst>
            <a:ext uri="{FF2B5EF4-FFF2-40B4-BE49-F238E27FC236}">
              <a16:creationId xmlns:a16="http://schemas.microsoft.com/office/drawing/2014/main" id="{975F11CB-3799-4F52-90D1-3B2674B33B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67" name="Shape 3" hidden="1">
          <a:extLst>
            <a:ext uri="{FF2B5EF4-FFF2-40B4-BE49-F238E27FC236}">
              <a16:creationId xmlns:a16="http://schemas.microsoft.com/office/drawing/2014/main" id="{8CFDDF65-41AF-4AC8-AE0F-E09383779E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68" name="Shape 3" hidden="1">
          <a:extLst>
            <a:ext uri="{FF2B5EF4-FFF2-40B4-BE49-F238E27FC236}">
              <a16:creationId xmlns:a16="http://schemas.microsoft.com/office/drawing/2014/main" id="{68A9671C-D0A4-4755-8C90-2C37D72F54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69" name="Shape 3" hidden="1">
          <a:extLst>
            <a:ext uri="{FF2B5EF4-FFF2-40B4-BE49-F238E27FC236}">
              <a16:creationId xmlns:a16="http://schemas.microsoft.com/office/drawing/2014/main" id="{0A49E932-2954-40C6-8D25-41A91BF620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70" name="Shape 3" hidden="1">
          <a:extLst>
            <a:ext uri="{FF2B5EF4-FFF2-40B4-BE49-F238E27FC236}">
              <a16:creationId xmlns:a16="http://schemas.microsoft.com/office/drawing/2014/main" id="{0E46F524-881D-4C1E-BF0C-F5B3512B47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71" name="Shape 3" hidden="1">
          <a:extLst>
            <a:ext uri="{FF2B5EF4-FFF2-40B4-BE49-F238E27FC236}">
              <a16:creationId xmlns:a16="http://schemas.microsoft.com/office/drawing/2014/main" id="{2E68BC7F-F330-444D-93C8-48D493BA11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72" name="Shape 3" hidden="1">
          <a:extLst>
            <a:ext uri="{FF2B5EF4-FFF2-40B4-BE49-F238E27FC236}">
              <a16:creationId xmlns:a16="http://schemas.microsoft.com/office/drawing/2014/main" id="{F28495F4-1FB4-40D3-9E7B-9522D563CA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73" name="Shape 3" hidden="1">
          <a:extLst>
            <a:ext uri="{FF2B5EF4-FFF2-40B4-BE49-F238E27FC236}">
              <a16:creationId xmlns:a16="http://schemas.microsoft.com/office/drawing/2014/main" id="{86C14816-06B6-43F3-86F5-C3A7961FBB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74" name="Shape 3" hidden="1">
          <a:extLst>
            <a:ext uri="{FF2B5EF4-FFF2-40B4-BE49-F238E27FC236}">
              <a16:creationId xmlns:a16="http://schemas.microsoft.com/office/drawing/2014/main" id="{98EE2DBB-35F4-4B36-AFF3-8C759433FD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75" name="Shape 3" hidden="1">
          <a:extLst>
            <a:ext uri="{FF2B5EF4-FFF2-40B4-BE49-F238E27FC236}">
              <a16:creationId xmlns:a16="http://schemas.microsoft.com/office/drawing/2014/main" id="{3822E607-9BC5-4493-8028-3B2EDC995F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76" name="Shape 3" hidden="1">
          <a:extLst>
            <a:ext uri="{FF2B5EF4-FFF2-40B4-BE49-F238E27FC236}">
              <a16:creationId xmlns:a16="http://schemas.microsoft.com/office/drawing/2014/main" id="{72FF5557-7B09-42C4-B706-BB5A06C5B3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77" name="Shape 3" hidden="1">
          <a:extLst>
            <a:ext uri="{FF2B5EF4-FFF2-40B4-BE49-F238E27FC236}">
              <a16:creationId xmlns:a16="http://schemas.microsoft.com/office/drawing/2014/main" id="{B657630F-D547-44B4-9EC7-5C3974F8E0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78" name="Shape 3" hidden="1">
          <a:extLst>
            <a:ext uri="{FF2B5EF4-FFF2-40B4-BE49-F238E27FC236}">
              <a16:creationId xmlns:a16="http://schemas.microsoft.com/office/drawing/2014/main" id="{CBDDE384-4942-466C-AFD2-B6F75C1B61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79" name="Shape 3" hidden="1">
          <a:extLst>
            <a:ext uri="{FF2B5EF4-FFF2-40B4-BE49-F238E27FC236}">
              <a16:creationId xmlns:a16="http://schemas.microsoft.com/office/drawing/2014/main" id="{76ED91CD-AA26-4148-91FA-CA92B13ADC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80" name="Shape 3" hidden="1">
          <a:extLst>
            <a:ext uri="{FF2B5EF4-FFF2-40B4-BE49-F238E27FC236}">
              <a16:creationId xmlns:a16="http://schemas.microsoft.com/office/drawing/2014/main" id="{99DDCD3B-5EBE-45DF-AFB7-FB673519F9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81" name="Shape 3" hidden="1">
          <a:extLst>
            <a:ext uri="{FF2B5EF4-FFF2-40B4-BE49-F238E27FC236}">
              <a16:creationId xmlns:a16="http://schemas.microsoft.com/office/drawing/2014/main" id="{1827E869-AA45-4F5E-866F-B54AE7B6A6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82" name="Shape 3" hidden="1">
          <a:extLst>
            <a:ext uri="{FF2B5EF4-FFF2-40B4-BE49-F238E27FC236}">
              <a16:creationId xmlns:a16="http://schemas.microsoft.com/office/drawing/2014/main" id="{422E2296-A690-474C-82DC-6B0B9C29C6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83" name="Shape 3" hidden="1">
          <a:extLst>
            <a:ext uri="{FF2B5EF4-FFF2-40B4-BE49-F238E27FC236}">
              <a16:creationId xmlns:a16="http://schemas.microsoft.com/office/drawing/2014/main" id="{A52DD180-9DB5-4495-B627-F3AD8D4DA4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84" name="Shape 3" hidden="1">
          <a:extLst>
            <a:ext uri="{FF2B5EF4-FFF2-40B4-BE49-F238E27FC236}">
              <a16:creationId xmlns:a16="http://schemas.microsoft.com/office/drawing/2014/main" id="{1A828E7D-36AB-4E7B-A19D-01A2BE50B7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85" name="Shape 3" hidden="1">
          <a:extLst>
            <a:ext uri="{FF2B5EF4-FFF2-40B4-BE49-F238E27FC236}">
              <a16:creationId xmlns:a16="http://schemas.microsoft.com/office/drawing/2014/main" id="{0E05CE8C-3B19-47DD-8928-B73067D3FA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86" name="Shape 3" hidden="1">
          <a:extLst>
            <a:ext uri="{FF2B5EF4-FFF2-40B4-BE49-F238E27FC236}">
              <a16:creationId xmlns:a16="http://schemas.microsoft.com/office/drawing/2014/main" id="{0B702B2D-6E82-42F2-BFA0-6A9178410D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87" name="Shape 3" hidden="1">
          <a:extLst>
            <a:ext uri="{FF2B5EF4-FFF2-40B4-BE49-F238E27FC236}">
              <a16:creationId xmlns:a16="http://schemas.microsoft.com/office/drawing/2014/main" id="{005B6167-FB9C-42F6-97FC-D7B9037E9C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88" name="Shape 3" hidden="1">
          <a:extLst>
            <a:ext uri="{FF2B5EF4-FFF2-40B4-BE49-F238E27FC236}">
              <a16:creationId xmlns:a16="http://schemas.microsoft.com/office/drawing/2014/main" id="{A1F7271C-80F7-440C-B432-DF0894102A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89" name="Shape 3" hidden="1">
          <a:extLst>
            <a:ext uri="{FF2B5EF4-FFF2-40B4-BE49-F238E27FC236}">
              <a16:creationId xmlns:a16="http://schemas.microsoft.com/office/drawing/2014/main" id="{292D31A9-BA71-435B-B999-9CA489994F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90" name="Shape 3" hidden="1">
          <a:extLst>
            <a:ext uri="{FF2B5EF4-FFF2-40B4-BE49-F238E27FC236}">
              <a16:creationId xmlns:a16="http://schemas.microsoft.com/office/drawing/2014/main" id="{7C3F8534-2629-4FEE-A98A-A7F3021C9F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91" name="Shape 3" hidden="1">
          <a:extLst>
            <a:ext uri="{FF2B5EF4-FFF2-40B4-BE49-F238E27FC236}">
              <a16:creationId xmlns:a16="http://schemas.microsoft.com/office/drawing/2014/main" id="{F68CCD79-FDF0-426C-9898-B0B0E6B970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92" name="Shape 3" hidden="1">
          <a:extLst>
            <a:ext uri="{FF2B5EF4-FFF2-40B4-BE49-F238E27FC236}">
              <a16:creationId xmlns:a16="http://schemas.microsoft.com/office/drawing/2014/main" id="{CA8AA948-CC04-44FB-BB70-7AD925720C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93" name="Shape 3" hidden="1">
          <a:extLst>
            <a:ext uri="{FF2B5EF4-FFF2-40B4-BE49-F238E27FC236}">
              <a16:creationId xmlns:a16="http://schemas.microsoft.com/office/drawing/2014/main" id="{5CE0549C-F31E-4DCD-8022-4A241BDA86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94" name="Shape 3" hidden="1">
          <a:extLst>
            <a:ext uri="{FF2B5EF4-FFF2-40B4-BE49-F238E27FC236}">
              <a16:creationId xmlns:a16="http://schemas.microsoft.com/office/drawing/2014/main" id="{83E106E2-B153-47C6-948F-7E98A268E1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95" name="Shape 3" hidden="1">
          <a:extLst>
            <a:ext uri="{FF2B5EF4-FFF2-40B4-BE49-F238E27FC236}">
              <a16:creationId xmlns:a16="http://schemas.microsoft.com/office/drawing/2014/main" id="{717C9695-822A-42B0-BFEC-617195D944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96" name="Shape 3" hidden="1">
          <a:extLst>
            <a:ext uri="{FF2B5EF4-FFF2-40B4-BE49-F238E27FC236}">
              <a16:creationId xmlns:a16="http://schemas.microsoft.com/office/drawing/2014/main" id="{970CFC76-BF56-4CF9-AE42-D772F7369E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97" name="Shape 3" hidden="1">
          <a:extLst>
            <a:ext uri="{FF2B5EF4-FFF2-40B4-BE49-F238E27FC236}">
              <a16:creationId xmlns:a16="http://schemas.microsoft.com/office/drawing/2014/main" id="{65060448-AF84-4993-987A-5AD5EE7608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98" name="Shape 3" hidden="1">
          <a:extLst>
            <a:ext uri="{FF2B5EF4-FFF2-40B4-BE49-F238E27FC236}">
              <a16:creationId xmlns:a16="http://schemas.microsoft.com/office/drawing/2014/main" id="{CC0900F8-D182-4F50-B994-2E74E748EE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99" name="Shape 3" hidden="1">
          <a:extLst>
            <a:ext uri="{FF2B5EF4-FFF2-40B4-BE49-F238E27FC236}">
              <a16:creationId xmlns:a16="http://schemas.microsoft.com/office/drawing/2014/main" id="{A811D143-8D94-4183-A25E-49FE4F9CA0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00" name="Shape 3" hidden="1">
          <a:extLst>
            <a:ext uri="{FF2B5EF4-FFF2-40B4-BE49-F238E27FC236}">
              <a16:creationId xmlns:a16="http://schemas.microsoft.com/office/drawing/2014/main" id="{94FE75E5-11B1-4D8D-9EF0-74E5EF6FB6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01" name="Shape 3" hidden="1">
          <a:extLst>
            <a:ext uri="{FF2B5EF4-FFF2-40B4-BE49-F238E27FC236}">
              <a16:creationId xmlns:a16="http://schemas.microsoft.com/office/drawing/2014/main" id="{0716F7F6-5C2B-4C76-B1E9-72894D5100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02" name="Shape 3" hidden="1">
          <a:extLst>
            <a:ext uri="{FF2B5EF4-FFF2-40B4-BE49-F238E27FC236}">
              <a16:creationId xmlns:a16="http://schemas.microsoft.com/office/drawing/2014/main" id="{55D581E6-BB6B-44F2-9DD6-940400498A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03" name="Shape 3" hidden="1">
          <a:extLst>
            <a:ext uri="{FF2B5EF4-FFF2-40B4-BE49-F238E27FC236}">
              <a16:creationId xmlns:a16="http://schemas.microsoft.com/office/drawing/2014/main" id="{991A548A-7B2C-46F6-9090-9E9EDBC313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04" name="Shape 3" hidden="1">
          <a:extLst>
            <a:ext uri="{FF2B5EF4-FFF2-40B4-BE49-F238E27FC236}">
              <a16:creationId xmlns:a16="http://schemas.microsoft.com/office/drawing/2014/main" id="{72093EDA-D834-43B4-A1E6-553D16A777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05" name="Shape 3" hidden="1">
          <a:extLst>
            <a:ext uri="{FF2B5EF4-FFF2-40B4-BE49-F238E27FC236}">
              <a16:creationId xmlns:a16="http://schemas.microsoft.com/office/drawing/2014/main" id="{0A797F00-4ABD-428E-AAE2-FCF16288BF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06" name="Shape 3" hidden="1">
          <a:extLst>
            <a:ext uri="{FF2B5EF4-FFF2-40B4-BE49-F238E27FC236}">
              <a16:creationId xmlns:a16="http://schemas.microsoft.com/office/drawing/2014/main" id="{379D3038-6852-4443-B1FA-F6B46353D8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07" name="Shape 3" hidden="1">
          <a:extLst>
            <a:ext uri="{FF2B5EF4-FFF2-40B4-BE49-F238E27FC236}">
              <a16:creationId xmlns:a16="http://schemas.microsoft.com/office/drawing/2014/main" id="{DC800CCD-7D48-4222-AC9E-79A074D1EE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08" name="Shape 3" hidden="1">
          <a:extLst>
            <a:ext uri="{FF2B5EF4-FFF2-40B4-BE49-F238E27FC236}">
              <a16:creationId xmlns:a16="http://schemas.microsoft.com/office/drawing/2014/main" id="{1313F721-1C8E-4E65-8779-BF5B45649E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09" name="Shape 3" hidden="1">
          <a:extLst>
            <a:ext uri="{FF2B5EF4-FFF2-40B4-BE49-F238E27FC236}">
              <a16:creationId xmlns:a16="http://schemas.microsoft.com/office/drawing/2014/main" id="{C3D8E83F-AB60-4D92-B955-A01CEA261B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10" name="Shape 3" hidden="1">
          <a:extLst>
            <a:ext uri="{FF2B5EF4-FFF2-40B4-BE49-F238E27FC236}">
              <a16:creationId xmlns:a16="http://schemas.microsoft.com/office/drawing/2014/main" id="{22044E37-82D9-4BA9-8638-434AAFEC51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11" name="Shape 3" hidden="1">
          <a:extLst>
            <a:ext uri="{FF2B5EF4-FFF2-40B4-BE49-F238E27FC236}">
              <a16:creationId xmlns:a16="http://schemas.microsoft.com/office/drawing/2014/main" id="{2CA5ABD5-A652-457C-9308-7FC7D4CE8E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12" name="Shape 3" hidden="1">
          <a:extLst>
            <a:ext uri="{FF2B5EF4-FFF2-40B4-BE49-F238E27FC236}">
              <a16:creationId xmlns:a16="http://schemas.microsoft.com/office/drawing/2014/main" id="{78B49C2A-7FC1-4CB4-9CA9-0D6EAAB89D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13" name="Shape 3" hidden="1">
          <a:extLst>
            <a:ext uri="{FF2B5EF4-FFF2-40B4-BE49-F238E27FC236}">
              <a16:creationId xmlns:a16="http://schemas.microsoft.com/office/drawing/2014/main" id="{044174E0-78D2-473C-A294-7908D90593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14" name="Shape 3" hidden="1">
          <a:extLst>
            <a:ext uri="{FF2B5EF4-FFF2-40B4-BE49-F238E27FC236}">
              <a16:creationId xmlns:a16="http://schemas.microsoft.com/office/drawing/2014/main" id="{680F3291-C3E1-4B27-882B-382F976A34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15" name="Shape 3" hidden="1">
          <a:extLst>
            <a:ext uri="{FF2B5EF4-FFF2-40B4-BE49-F238E27FC236}">
              <a16:creationId xmlns:a16="http://schemas.microsoft.com/office/drawing/2014/main" id="{DEF5DC06-EB44-4E9F-93F2-671C1917EF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16" name="Shape 3" hidden="1">
          <a:extLst>
            <a:ext uri="{FF2B5EF4-FFF2-40B4-BE49-F238E27FC236}">
              <a16:creationId xmlns:a16="http://schemas.microsoft.com/office/drawing/2014/main" id="{F3F134DB-51FC-4E0B-A28C-62FF9013C9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17" name="Shape 3" hidden="1">
          <a:extLst>
            <a:ext uri="{FF2B5EF4-FFF2-40B4-BE49-F238E27FC236}">
              <a16:creationId xmlns:a16="http://schemas.microsoft.com/office/drawing/2014/main" id="{B9AE218F-B19C-4633-9768-894CE1760A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18" name="Shape 3" hidden="1">
          <a:extLst>
            <a:ext uri="{FF2B5EF4-FFF2-40B4-BE49-F238E27FC236}">
              <a16:creationId xmlns:a16="http://schemas.microsoft.com/office/drawing/2014/main" id="{EC45E29F-2064-4663-9754-7AE54AA8CD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19" name="Shape 3" hidden="1">
          <a:extLst>
            <a:ext uri="{FF2B5EF4-FFF2-40B4-BE49-F238E27FC236}">
              <a16:creationId xmlns:a16="http://schemas.microsoft.com/office/drawing/2014/main" id="{194659E1-A697-427B-AA50-065F8D200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20" name="Shape 3" hidden="1">
          <a:extLst>
            <a:ext uri="{FF2B5EF4-FFF2-40B4-BE49-F238E27FC236}">
              <a16:creationId xmlns:a16="http://schemas.microsoft.com/office/drawing/2014/main" id="{481183DB-C945-40A2-8C81-59AEB0AD61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21" name="Shape 3" hidden="1">
          <a:extLst>
            <a:ext uri="{FF2B5EF4-FFF2-40B4-BE49-F238E27FC236}">
              <a16:creationId xmlns:a16="http://schemas.microsoft.com/office/drawing/2014/main" id="{718D8939-8F87-4698-BF1B-E1A5EC5E25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22" name="Shape 3" hidden="1">
          <a:extLst>
            <a:ext uri="{FF2B5EF4-FFF2-40B4-BE49-F238E27FC236}">
              <a16:creationId xmlns:a16="http://schemas.microsoft.com/office/drawing/2014/main" id="{F62C8FA0-464B-4701-8324-4858F8385A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23" name="Shape 3" hidden="1">
          <a:extLst>
            <a:ext uri="{FF2B5EF4-FFF2-40B4-BE49-F238E27FC236}">
              <a16:creationId xmlns:a16="http://schemas.microsoft.com/office/drawing/2014/main" id="{E84A4E4B-1684-4359-BB1C-02035992AD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24" name="Shape 3" hidden="1">
          <a:extLst>
            <a:ext uri="{FF2B5EF4-FFF2-40B4-BE49-F238E27FC236}">
              <a16:creationId xmlns:a16="http://schemas.microsoft.com/office/drawing/2014/main" id="{0A1180DC-635D-48FE-B852-F2C43D4B37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25" name="Shape 3" hidden="1">
          <a:extLst>
            <a:ext uri="{FF2B5EF4-FFF2-40B4-BE49-F238E27FC236}">
              <a16:creationId xmlns:a16="http://schemas.microsoft.com/office/drawing/2014/main" id="{65981B51-B104-475D-B775-A252AF5967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26" name="Shape 3" hidden="1">
          <a:extLst>
            <a:ext uri="{FF2B5EF4-FFF2-40B4-BE49-F238E27FC236}">
              <a16:creationId xmlns:a16="http://schemas.microsoft.com/office/drawing/2014/main" id="{9C9CD2F6-B276-4FBB-B939-956885A32F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27" name="Shape 3" hidden="1">
          <a:extLst>
            <a:ext uri="{FF2B5EF4-FFF2-40B4-BE49-F238E27FC236}">
              <a16:creationId xmlns:a16="http://schemas.microsoft.com/office/drawing/2014/main" id="{8C50BA8E-B96F-4EDC-8FFA-38695110E5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28" name="Shape 3" hidden="1">
          <a:extLst>
            <a:ext uri="{FF2B5EF4-FFF2-40B4-BE49-F238E27FC236}">
              <a16:creationId xmlns:a16="http://schemas.microsoft.com/office/drawing/2014/main" id="{ED93AD42-E7A7-4794-925A-9F1495EC93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29" name="Shape 3" hidden="1">
          <a:extLst>
            <a:ext uri="{FF2B5EF4-FFF2-40B4-BE49-F238E27FC236}">
              <a16:creationId xmlns:a16="http://schemas.microsoft.com/office/drawing/2014/main" id="{D48B5A13-7DD7-4D63-BF0B-F8019ABA48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30" name="Shape 3" hidden="1">
          <a:extLst>
            <a:ext uri="{FF2B5EF4-FFF2-40B4-BE49-F238E27FC236}">
              <a16:creationId xmlns:a16="http://schemas.microsoft.com/office/drawing/2014/main" id="{4AA6BF29-A32B-4396-AE0A-73E3B54732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31" name="Shape 3" hidden="1">
          <a:extLst>
            <a:ext uri="{FF2B5EF4-FFF2-40B4-BE49-F238E27FC236}">
              <a16:creationId xmlns:a16="http://schemas.microsoft.com/office/drawing/2014/main" id="{BF6F5913-BD89-4964-B7C8-59AFDFBB75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32" name="Shape 3" hidden="1">
          <a:extLst>
            <a:ext uri="{FF2B5EF4-FFF2-40B4-BE49-F238E27FC236}">
              <a16:creationId xmlns:a16="http://schemas.microsoft.com/office/drawing/2014/main" id="{024CAE15-CBEF-4CC8-BB6A-357A8E88F7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33" name="Shape 3" hidden="1">
          <a:extLst>
            <a:ext uri="{FF2B5EF4-FFF2-40B4-BE49-F238E27FC236}">
              <a16:creationId xmlns:a16="http://schemas.microsoft.com/office/drawing/2014/main" id="{729F564B-2EC4-40CB-80A6-A6EEBA799F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34" name="Shape 3" hidden="1">
          <a:extLst>
            <a:ext uri="{FF2B5EF4-FFF2-40B4-BE49-F238E27FC236}">
              <a16:creationId xmlns:a16="http://schemas.microsoft.com/office/drawing/2014/main" id="{FBE10FF4-9E17-4BFA-94B3-532D8CC937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35" name="Shape 3" hidden="1">
          <a:extLst>
            <a:ext uri="{FF2B5EF4-FFF2-40B4-BE49-F238E27FC236}">
              <a16:creationId xmlns:a16="http://schemas.microsoft.com/office/drawing/2014/main" id="{8BE477F3-ABAE-4C1C-8378-B19AB41EE7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36" name="Shape 3" hidden="1">
          <a:extLst>
            <a:ext uri="{FF2B5EF4-FFF2-40B4-BE49-F238E27FC236}">
              <a16:creationId xmlns:a16="http://schemas.microsoft.com/office/drawing/2014/main" id="{26D86C6D-45CB-41B0-81F9-5CA52EE21C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37" name="Shape 3" hidden="1">
          <a:extLst>
            <a:ext uri="{FF2B5EF4-FFF2-40B4-BE49-F238E27FC236}">
              <a16:creationId xmlns:a16="http://schemas.microsoft.com/office/drawing/2014/main" id="{AC7B4437-2971-4E80-8102-5EDDF080AA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38" name="Shape 3" hidden="1">
          <a:extLst>
            <a:ext uri="{FF2B5EF4-FFF2-40B4-BE49-F238E27FC236}">
              <a16:creationId xmlns:a16="http://schemas.microsoft.com/office/drawing/2014/main" id="{B83B3545-8FFD-48CA-868B-0BBF256B94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39" name="Shape 3" hidden="1">
          <a:extLst>
            <a:ext uri="{FF2B5EF4-FFF2-40B4-BE49-F238E27FC236}">
              <a16:creationId xmlns:a16="http://schemas.microsoft.com/office/drawing/2014/main" id="{C5A42DE4-E35D-4C39-8DE1-E2D865B8CB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40" name="Shape 3" hidden="1">
          <a:extLst>
            <a:ext uri="{FF2B5EF4-FFF2-40B4-BE49-F238E27FC236}">
              <a16:creationId xmlns:a16="http://schemas.microsoft.com/office/drawing/2014/main" id="{A3F19B9A-B01B-4B4D-B528-CA79B0CBF6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41" name="Shape 3" hidden="1">
          <a:extLst>
            <a:ext uri="{FF2B5EF4-FFF2-40B4-BE49-F238E27FC236}">
              <a16:creationId xmlns:a16="http://schemas.microsoft.com/office/drawing/2014/main" id="{B159AA7B-A57C-477A-9C93-421488AC6E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42" name="Shape 3" hidden="1">
          <a:extLst>
            <a:ext uri="{FF2B5EF4-FFF2-40B4-BE49-F238E27FC236}">
              <a16:creationId xmlns:a16="http://schemas.microsoft.com/office/drawing/2014/main" id="{A90870BE-D543-4156-8FC7-7F17F2F684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43" name="Shape 3" hidden="1">
          <a:extLst>
            <a:ext uri="{FF2B5EF4-FFF2-40B4-BE49-F238E27FC236}">
              <a16:creationId xmlns:a16="http://schemas.microsoft.com/office/drawing/2014/main" id="{460029BB-0E9F-42F6-A0B2-584EFBC3E1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44" name="Shape 3" hidden="1">
          <a:extLst>
            <a:ext uri="{FF2B5EF4-FFF2-40B4-BE49-F238E27FC236}">
              <a16:creationId xmlns:a16="http://schemas.microsoft.com/office/drawing/2014/main" id="{9AB2CE25-8277-470B-8C3E-DA04807D56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45" name="Shape 3" hidden="1">
          <a:extLst>
            <a:ext uri="{FF2B5EF4-FFF2-40B4-BE49-F238E27FC236}">
              <a16:creationId xmlns:a16="http://schemas.microsoft.com/office/drawing/2014/main" id="{04AC1938-0B41-4ADB-95FA-B69F437F58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46" name="Shape 3" hidden="1">
          <a:extLst>
            <a:ext uri="{FF2B5EF4-FFF2-40B4-BE49-F238E27FC236}">
              <a16:creationId xmlns:a16="http://schemas.microsoft.com/office/drawing/2014/main" id="{586572EC-8E0C-4C09-81CC-D5FC8ED655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47" name="Shape 3" hidden="1">
          <a:extLst>
            <a:ext uri="{FF2B5EF4-FFF2-40B4-BE49-F238E27FC236}">
              <a16:creationId xmlns:a16="http://schemas.microsoft.com/office/drawing/2014/main" id="{73CF0D84-3ABC-4DCA-B621-5BF6DB9E18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48" name="Shape 3" hidden="1">
          <a:extLst>
            <a:ext uri="{FF2B5EF4-FFF2-40B4-BE49-F238E27FC236}">
              <a16:creationId xmlns:a16="http://schemas.microsoft.com/office/drawing/2014/main" id="{8B7D37A6-A359-4393-9131-DCFCC45975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49" name="Shape 3" hidden="1">
          <a:extLst>
            <a:ext uri="{FF2B5EF4-FFF2-40B4-BE49-F238E27FC236}">
              <a16:creationId xmlns:a16="http://schemas.microsoft.com/office/drawing/2014/main" id="{9D94B32A-D15F-4B41-896F-899E31B644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50" name="Shape 3" hidden="1">
          <a:extLst>
            <a:ext uri="{FF2B5EF4-FFF2-40B4-BE49-F238E27FC236}">
              <a16:creationId xmlns:a16="http://schemas.microsoft.com/office/drawing/2014/main" id="{8524D7A2-75F0-4005-BC6D-95DAACC725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51" name="Shape 3" hidden="1">
          <a:extLst>
            <a:ext uri="{FF2B5EF4-FFF2-40B4-BE49-F238E27FC236}">
              <a16:creationId xmlns:a16="http://schemas.microsoft.com/office/drawing/2014/main" id="{19BADF4C-6044-4C73-A789-CBEACFD6CC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52" name="Shape 3" hidden="1">
          <a:extLst>
            <a:ext uri="{FF2B5EF4-FFF2-40B4-BE49-F238E27FC236}">
              <a16:creationId xmlns:a16="http://schemas.microsoft.com/office/drawing/2014/main" id="{90A70943-D675-4044-A641-51230F2345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53" name="Shape 3" hidden="1">
          <a:extLst>
            <a:ext uri="{FF2B5EF4-FFF2-40B4-BE49-F238E27FC236}">
              <a16:creationId xmlns:a16="http://schemas.microsoft.com/office/drawing/2014/main" id="{E59D9C42-D95B-4151-9AE5-15E2820F42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54" name="Shape 3" hidden="1">
          <a:extLst>
            <a:ext uri="{FF2B5EF4-FFF2-40B4-BE49-F238E27FC236}">
              <a16:creationId xmlns:a16="http://schemas.microsoft.com/office/drawing/2014/main" id="{5BDAC7A6-1394-4D81-8714-09FED51736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55" name="Shape 3" hidden="1">
          <a:extLst>
            <a:ext uri="{FF2B5EF4-FFF2-40B4-BE49-F238E27FC236}">
              <a16:creationId xmlns:a16="http://schemas.microsoft.com/office/drawing/2014/main" id="{16F52BBF-707A-4FB4-8CD3-E4525B1084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56" name="Shape 3" hidden="1">
          <a:extLst>
            <a:ext uri="{FF2B5EF4-FFF2-40B4-BE49-F238E27FC236}">
              <a16:creationId xmlns:a16="http://schemas.microsoft.com/office/drawing/2014/main" id="{ACF61543-A6FA-44D6-B9CE-57894DD8B5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57" name="Shape 3" hidden="1">
          <a:extLst>
            <a:ext uri="{FF2B5EF4-FFF2-40B4-BE49-F238E27FC236}">
              <a16:creationId xmlns:a16="http://schemas.microsoft.com/office/drawing/2014/main" id="{786D7D74-21D5-403B-A495-FFA4EACF9A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58" name="Shape 3" hidden="1">
          <a:extLst>
            <a:ext uri="{FF2B5EF4-FFF2-40B4-BE49-F238E27FC236}">
              <a16:creationId xmlns:a16="http://schemas.microsoft.com/office/drawing/2014/main" id="{0DC2DC72-5CB3-4453-BE2A-9F6A6AB83F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59" name="Shape 3" hidden="1">
          <a:extLst>
            <a:ext uri="{FF2B5EF4-FFF2-40B4-BE49-F238E27FC236}">
              <a16:creationId xmlns:a16="http://schemas.microsoft.com/office/drawing/2014/main" id="{7CC35A8D-C32A-4006-AD09-D2E00774AE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60" name="Shape 3" hidden="1">
          <a:extLst>
            <a:ext uri="{FF2B5EF4-FFF2-40B4-BE49-F238E27FC236}">
              <a16:creationId xmlns:a16="http://schemas.microsoft.com/office/drawing/2014/main" id="{449C40EA-1A9A-4484-AAF5-E62FB18737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61" name="Shape 3" hidden="1">
          <a:extLst>
            <a:ext uri="{FF2B5EF4-FFF2-40B4-BE49-F238E27FC236}">
              <a16:creationId xmlns:a16="http://schemas.microsoft.com/office/drawing/2014/main" id="{05BB2C93-2DFC-4E39-86E9-D0C19AAB1E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62" name="Shape 3" hidden="1">
          <a:extLst>
            <a:ext uri="{FF2B5EF4-FFF2-40B4-BE49-F238E27FC236}">
              <a16:creationId xmlns:a16="http://schemas.microsoft.com/office/drawing/2014/main" id="{29789B86-26B1-45D7-BBAE-F4AE6A61B1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63" name="Shape 3" hidden="1">
          <a:extLst>
            <a:ext uri="{FF2B5EF4-FFF2-40B4-BE49-F238E27FC236}">
              <a16:creationId xmlns:a16="http://schemas.microsoft.com/office/drawing/2014/main" id="{DFB26034-0F60-4EAD-BD24-879616EDA0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64" name="Shape 3" hidden="1">
          <a:extLst>
            <a:ext uri="{FF2B5EF4-FFF2-40B4-BE49-F238E27FC236}">
              <a16:creationId xmlns:a16="http://schemas.microsoft.com/office/drawing/2014/main" id="{D9DF2F59-4E3E-487D-88C5-B425E25160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65" name="Shape 3" hidden="1">
          <a:extLst>
            <a:ext uri="{FF2B5EF4-FFF2-40B4-BE49-F238E27FC236}">
              <a16:creationId xmlns:a16="http://schemas.microsoft.com/office/drawing/2014/main" id="{1CD5087A-BA2C-4622-B225-7E6BAB57FA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66" name="Shape 3" hidden="1">
          <a:extLst>
            <a:ext uri="{FF2B5EF4-FFF2-40B4-BE49-F238E27FC236}">
              <a16:creationId xmlns:a16="http://schemas.microsoft.com/office/drawing/2014/main" id="{83F73059-3BC5-4361-B287-78DEE107A8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67" name="Shape 3" hidden="1">
          <a:extLst>
            <a:ext uri="{FF2B5EF4-FFF2-40B4-BE49-F238E27FC236}">
              <a16:creationId xmlns:a16="http://schemas.microsoft.com/office/drawing/2014/main" id="{4D5FCE93-0B65-4FF5-953C-61DCB6B98D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68" name="Shape 3" hidden="1">
          <a:extLst>
            <a:ext uri="{FF2B5EF4-FFF2-40B4-BE49-F238E27FC236}">
              <a16:creationId xmlns:a16="http://schemas.microsoft.com/office/drawing/2014/main" id="{BE14A2DA-BF20-488C-BD8F-BB5117883C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69" name="Shape 3" hidden="1">
          <a:extLst>
            <a:ext uri="{FF2B5EF4-FFF2-40B4-BE49-F238E27FC236}">
              <a16:creationId xmlns:a16="http://schemas.microsoft.com/office/drawing/2014/main" id="{6FF4B3D5-33CD-4258-A6DE-4D7390229B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70" name="Shape 3" hidden="1">
          <a:extLst>
            <a:ext uri="{FF2B5EF4-FFF2-40B4-BE49-F238E27FC236}">
              <a16:creationId xmlns:a16="http://schemas.microsoft.com/office/drawing/2014/main" id="{29E4E466-04E3-4A35-A720-3C30770297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71" name="Shape 3" hidden="1">
          <a:extLst>
            <a:ext uri="{FF2B5EF4-FFF2-40B4-BE49-F238E27FC236}">
              <a16:creationId xmlns:a16="http://schemas.microsoft.com/office/drawing/2014/main" id="{544EB7CD-66CF-4791-A961-E2EE6D3E66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72" name="Shape 3" hidden="1">
          <a:extLst>
            <a:ext uri="{FF2B5EF4-FFF2-40B4-BE49-F238E27FC236}">
              <a16:creationId xmlns:a16="http://schemas.microsoft.com/office/drawing/2014/main" id="{BDDD6AEA-669F-422F-AC2C-35E26113E9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73" name="Shape 3" hidden="1">
          <a:extLst>
            <a:ext uri="{FF2B5EF4-FFF2-40B4-BE49-F238E27FC236}">
              <a16:creationId xmlns:a16="http://schemas.microsoft.com/office/drawing/2014/main" id="{5E5BC952-C43B-4129-9787-79CD611015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74" name="Shape 3" hidden="1">
          <a:extLst>
            <a:ext uri="{FF2B5EF4-FFF2-40B4-BE49-F238E27FC236}">
              <a16:creationId xmlns:a16="http://schemas.microsoft.com/office/drawing/2014/main" id="{7FF8B938-5571-4D7F-98E0-8896E00943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75" name="Shape 3" hidden="1">
          <a:extLst>
            <a:ext uri="{FF2B5EF4-FFF2-40B4-BE49-F238E27FC236}">
              <a16:creationId xmlns:a16="http://schemas.microsoft.com/office/drawing/2014/main" id="{40B89012-8455-4030-A60A-9B7DFC77D8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76" name="Shape 3" hidden="1">
          <a:extLst>
            <a:ext uri="{FF2B5EF4-FFF2-40B4-BE49-F238E27FC236}">
              <a16:creationId xmlns:a16="http://schemas.microsoft.com/office/drawing/2014/main" id="{4C5D54CC-94D2-4167-B4D3-8A88F43816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77" name="Shape 3" hidden="1">
          <a:extLst>
            <a:ext uri="{FF2B5EF4-FFF2-40B4-BE49-F238E27FC236}">
              <a16:creationId xmlns:a16="http://schemas.microsoft.com/office/drawing/2014/main" id="{1E607574-FC89-40B2-831B-287E8093BC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78" name="Shape 3" hidden="1">
          <a:extLst>
            <a:ext uri="{FF2B5EF4-FFF2-40B4-BE49-F238E27FC236}">
              <a16:creationId xmlns:a16="http://schemas.microsoft.com/office/drawing/2014/main" id="{428F59CE-69F0-415A-BF0D-8434D9A4EA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79" name="Shape 3" hidden="1">
          <a:extLst>
            <a:ext uri="{FF2B5EF4-FFF2-40B4-BE49-F238E27FC236}">
              <a16:creationId xmlns:a16="http://schemas.microsoft.com/office/drawing/2014/main" id="{ABA11467-4F29-4786-A67C-D9B54AF2B4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80" name="Shape 3" hidden="1">
          <a:extLst>
            <a:ext uri="{FF2B5EF4-FFF2-40B4-BE49-F238E27FC236}">
              <a16:creationId xmlns:a16="http://schemas.microsoft.com/office/drawing/2014/main" id="{077504CC-DA73-48C8-8D42-5AE805E9CD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81" name="Shape 3" hidden="1">
          <a:extLst>
            <a:ext uri="{FF2B5EF4-FFF2-40B4-BE49-F238E27FC236}">
              <a16:creationId xmlns:a16="http://schemas.microsoft.com/office/drawing/2014/main" id="{29B767DF-EE35-49E1-860E-F5AAA80401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82" name="Shape 3" hidden="1">
          <a:extLst>
            <a:ext uri="{FF2B5EF4-FFF2-40B4-BE49-F238E27FC236}">
              <a16:creationId xmlns:a16="http://schemas.microsoft.com/office/drawing/2014/main" id="{A8D7AFDE-BD0B-4D64-B947-EE2EA51010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83" name="Shape 3" hidden="1">
          <a:extLst>
            <a:ext uri="{FF2B5EF4-FFF2-40B4-BE49-F238E27FC236}">
              <a16:creationId xmlns:a16="http://schemas.microsoft.com/office/drawing/2014/main" id="{FF9EA3C8-2112-4ADD-8F3E-51F5E3E8D1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84" name="Shape 3" hidden="1">
          <a:extLst>
            <a:ext uri="{FF2B5EF4-FFF2-40B4-BE49-F238E27FC236}">
              <a16:creationId xmlns:a16="http://schemas.microsoft.com/office/drawing/2014/main" id="{FAA8553B-EF61-47B3-8452-10308391D6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85" name="Shape 3" hidden="1">
          <a:extLst>
            <a:ext uri="{FF2B5EF4-FFF2-40B4-BE49-F238E27FC236}">
              <a16:creationId xmlns:a16="http://schemas.microsoft.com/office/drawing/2014/main" id="{34C6C0AF-3A72-4F78-A08A-B047F035BB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86" name="Shape 3" hidden="1">
          <a:extLst>
            <a:ext uri="{FF2B5EF4-FFF2-40B4-BE49-F238E27FC236}">
              <a16:creationId xmlns:a16="http://schemas.microsoft.com/office/drawing/2014/main" id="{015C254C-D44A-49E9-B258-E5A3B2134F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87" name="Shape 3" hidden="1">
          <a:extLst>
            <a:ext uri="{FF2B5EF4-FFF2-40B4-BE49-F238E27FC236}">
              <a16:creationId xmlns:a16="http://schemas.microsoft.com/office/drawing/2014/main" id="{B1D9AE16-FCD9-466C-873D-B42F9F3897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88" name="Shape 3" hidden="1">
          <a:extLst>
            <a:ext uri="{FF2B5EF4-FFF2-40B4-BE49-F238E27FC236}">
              <a16:creationId xmlns:a16="http://schemas.microsoft.com/office/drawing/2014/main" id="{BBCE3C66-859B-42CC-A487-F41AD3A570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89" name="Shape 3" hidden="1">
          <a:extLst>
            <a:ext uri="{FF2B5EF4-FFF2-40B4-BE49-F238E27FC236}">
              <a16:creationId xmlns:a16="http://schemas.microsoft.com/office/drawing/2014/main" id="{A1D58869-9108-428A-AFF4-A7A2580404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90" name="Shape 3" hidden="1">
          <a:extLst>
            <a:ext uri="{FF2B5EF4-FFF2-40B4-BE49-F238E27FC236}">
              <a16:creationId xmlns:a16="http://schemas.microsoft.com/office/drawing/2014/main" id="{64AB035F-9077-443C-905B-FD02C5B990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91" name="Shape 3" hidden="1">
          <a:extLst>
            <a:ext uri="{FF2B5EF4-FFF2-40B4-BE49-F238E27FC236}">
              <a16:creationId xmlns:a16="http://schemas.microsoft.com/office/drawing/2014/main" id="{431FA340-3D48-4F3A-9BA2-28DE328C8B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92" name="Shape 3" hidden="1">
          <a:extLst>
            <a:ext uri="{FF2B5EF4-FFF2-40B4-BE49-F238E27FC236}">
              <a16:creationId xmlns:a16="http://schemas.microsoft.com/office/drawing/2014/main" id="{CB5BA8B5-E90F-4101-9C05-710F594A8E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93" name="Shape 3" hidden="1">
          <a:extLst>
            <a:ext uri="{FF2B5EF4-FFF2-40B4-BE49-F238E27FC236}">
              <a16:creationId xmlns:a16="http://schemas.microsoft.com/office/drawing/2014/main" id="{04C625DF-7ECF-40D5-9E5D-09A2AAE8ED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94" name="Shape 3" hidden="1">
          <a:extLst>
            <a:ext uri="{FF2B5EF4-FFF2-40B4-BE49-F238E27FC236}">
              <a16:creationId xmlns:a16="http://schemas.microsoft.com/office/drawing/2014/main" id="{98327E1D-989F-42EB-863C-4319975F13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95" name="Shape 3" hidden="1">
          <a:extLst>
            <a:ext uri="{FF2B5EF4-FFF2-40B4-BE49-F238E27FC236}">
              <a16:creationId xmlns:a16="http://schemas.microsoft.com/office/drawing/2014/main" id="{F75DB54B-5F6B-4A71-9C0C-F721319F03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96" name="Shape 3" hidden="1">
          <a:extLst>
            <a:ext uri="{FF2B5EF4-FFF2-40B4-BE49-F238E27FC236}">
              <a16:creationId xmlns:a16="http://schemas.microsoft.com/office/drawing/2014/main" id="{6674FAA3-90D3-4F86-A780-4973F06D87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97" name="Shape 3" hidden="1">
          <a:extLst>
            <a:ext uri="{FF2B5EF4-FFF2-40B4-BE49-F238E27FC236}">
              <a16:creationId xmlns:a16="http://schemas.microsoft.com/office/drawing/2014/main" id="{DE21A6A3-A32F-43B0-B43A-AB109FF3CD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98" name="Shape 3" hidden="1">
          <a:extLst>
            <a:ext uri="{FF2B5EF4-FFF2-40B4-BE49-F238E27FC236}">
              <a16:creationId xmlns:a16="http://schemas.microsoft.com/office/drawing/2014/main" id="{1604CFDD-D06A-44DA-A9EB-FA1A6F4519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99" name="Shape 3" hidden="1">
          <a:extLst>
            <a:ext uri="{FF2B5EF4-FFF2-40B4-BE49-F238E27FC236}">
              <a16:creationId xmlns:a16="http://schemas.microsoft.com/office/drawing/2014/main" id="{4A98B140-9C79-47BA-99E2-E87779A94E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00" name="Shape 3" hidden="1">
          <a:extLst>
            <a:ext uri="{FF2B5EF4-FFF2-40B4-BE49-F238E27FC236}">
              <a16:creationId xmlns:a16="http://schemas.microsoft.com/office/drawing/2014/main" id="{8D8463EB-5031-421E-863F-E3D5FCD435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01" name="Shape 3" hidden="1">
          <a:extLst>
            <a:ext uri="{FF2B5EF4-FFF2-40B4-BE49-F238E27FC236}">
              <a16:creationId xmlns:a16="http://schemas.microsoft.com/office/drawing/2014/main" id="{6BDE9D9E-59BF-4BC2-BDC7-654913C1BF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02" name="Shape 3" hidden="1">
          <a:extLst>
            <a:ext uri="{FF2B5EF4-FFF2-40B4-BE49-F238E27FC236}">
              <a16:creationId xmlns:a16="http://schemas.microsoft.com/office/drawing/2014/main" id="{95EA0848-88B6-4DF2-AAAF-7EFB59DAAC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03" name="Shape 3" hidden="1">
          <a:extLst>
            <a:ext uri="{FF2B5EF4-FFF2-40B4-BE49-F238E27FC236}">
              <a16:creationId xmlns:a16="http://schemas.microsoft.com/office/drawing/2014/main" id="{5A0C63BD-3983-4BAD-A4AF-C8FD9E24CE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04" name="Shape 3" hidden="1">
          <a:extLst>
            <a:ext uri="{FF2B5EF4-FFF2-40B4-BE49-F238E27FC236}">
              <a16:creationId xmlns:a16="http://schemas.microsoft.com/office/drawing/2014/main" id="{A614B468-E96F-424B-8B7C-D5FA9E8A19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05" name="Shape 3" hidden="1">
          <a:extLst>
            <a:ext uri="{FF2B5EF4-FFF2-40B4-BE49-F238E27FC236}">
              <a16:creationId xmlns:a16="http://schemas.microsoft.com/office/drawing/2014/main" id="{03B048FF-3A7C-42AE-8187-6C4870AD21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06" name="Shape 3" hidden="1">
          <a:extLst>
            <a:ext uri="{FF2B5EF4-FFF2-40B4-BE49-F238E27FC236}">
              <a16:creationId xmlns:a16="http://schemas.microsoft.com/office/drawing/2014/main" id="{EAE6DA83-DEF9-4C22-81F0-D9AFDE3258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07" name="Shape 3" hidden="1">
          <a:extLst>
            <a:ext uri="{FF2B5EF4-FFF2-40B4-BE49-F238E27FC236}">
              <a16:creationId xmlns:a16="http://schemas.microsoft.com/office/drawing/2014/main" id="{B608FC56-13EE-44C4-9960-4070005F38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08" name="Shape 3" hidden="1">
          <a:extLst>
            <a:ext uri="{FF2B5EF4-FFF2-40B4-BE49-F238E27FC236}">
              <a16:creationId xmlns:a16="http://schemas.microsoft.com/office/drawing/2014/main" id="{6C610816-7F9F-4490-91BD-5F2A62518F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09" name="Shape 3" hidden="1">
          <a:extLst>
            <a:ext uri="{FF2B5EF4-FFF2-40B4-BE49-F238E27FC236}">
              <a16:creationId xmlns:a16="http://schemas.microsoft.com/office/drawing/2014/main" id="{9AAA10DB-C1C8-4691-88E1-DB740123A7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10" name="Shape 3" hidden="1">
          <a:extLst>
            <a:ext uri="{FF2B5EF4-FFF2-40B4-BE49-F238E27FC236}">
              <a16:creationId xmlns:a16="http://schemas.microsoft.com/office/drawing/2014/main" id="{297D3DAA-2E87-40AD-9184-F52E0839BC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11" name="Shape 3" hidden="1">
          <a:extLst>
            <a:ext uri="{FF2B5EF4-FFF2-40B4-BE49-F238E27FC236}">
              <a16:creationId xmlns:a16="http://schemas.microsoft.com/office/drawing/2014/main" id="{6E1BE2EA-6B45-4D5F-BB3C-32E2DD3B52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12" name="Shape 3" hidden="1">
          <a:extLst>
            <a:ext uri="{FF2B5EF4-FFF2-40B4-BE49-F238E27FC236}">
              <a16:creationId xmlns:a16="http://schemas.microsoft.com/office/drawing/2014/main" id="{A1C039E3-0A57-471D-B197-07633299B5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13" name="Shape 3" hidden="1">
          <a:extLst>
            <a:ext uri="{FF2B5EF4-FFF2-40B4-BE49-F238E27FC236}">
              <a16:creationId xmlns:a16="http://schemas.microsoft.com/office/drawing/2014/main" id="{F264A877-2C7E-4052-AEE2-CFDDCDD528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14" name="Shape 3" hidden="1">
          <a:extLst>
            <a:ext uri="{FF2B5EF4-FFF2-40B4-BE49-F238E27FC236}">
              <a16:creationId xmlns:a16="http://schemas.microsoft.com/office/drawing/2014/main" id="{10A33398-0227-4250-948C-8851B6E83D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15" name="Shape 3" hidden="1">
          <a:extLst>
            <a:ext uri="{FF2B5EF4-FFF2-40B4-BE49-F238E27FC236}">
              <a16:creationId xmlns:a16="http://schemas.microsoft.com/office/drawing/2014/main" id="{1B52587A-C66F-4C74-8EDF-4AB3EBA912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16" name="Shape 3" hidden="1">
          <a:extLst>
            <a:ext uri="{FF2B5EF4-FFF2-40B4-BE49-F238E27FC236}">
              <a16:creationId xmlns:a16="http://schemas.microsoft.com/office/drawing/2014/main" id="{FACEBF65-B0CA-4F6A-B405-2DEA0EE7EF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17" name="Shape 3" hidden="1">
          <a:extLst>
            <a:ext uri="{FF2B5EF4-FFF2-40B4-BE49-F238E27FC236}">
              <a16:creationId xmlns:a16="http://schemas.microsoft.com/office/drawing/2014/main" id="{C18C935B-0CF4-4EB0-B267-E9A471EA8E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18" name="Shape 3" hidden="1">
          <a:extLst>
            <a:ext uri="{FF2B5EF4-FFF2-40B4-BE49-F238E27FC236}">
              <a16:creationId xmlns:a16="http://schemas.microsoft.com/office/drawing/2014/main" id="{49A1E67A-8A4E-4B4E-B3A5-0C5AD4C482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19" name="Shape 3" hidden="1">
          <a:extLst>
            <a:ext uri="{FF2B5EF4-FFF2-40B4-BE49-F238E27FC236}">
              <a16:creationId xmlns:a16="http://schemas.microsoft.com/office/drawing/2014/main" id="{8A0791DC-E623-4BE1-9EB9-CA491669D7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20" name="Shape 3" hidden="1">
          <a:extLst>
            <a:ext uri="{FF2B5EF4-FFF2-40B4-BE49-F238E27FC236}">
              <a16:creationId xmlns:a16="http://schemas.microsoft.com/office/drawing/2014/main" id="{5A4A96DB-E4AB-4CE4-9B45-83B194644F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21" name="Shape 3" hidden="1">
          <a:extLst>
            <a:ext uri="{FF2B5EF4-FFF2-40B4-BE49-F238E27FC236}">
              <a16:creationId xmlns:a16="http://schemas.microsoft.com/office/drawing/2014/main" id="{ED1EBFE1-A063-4360-B1F9-D1B7D1CF35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22" name="Shape 3" hidden="1">
          <a:extLst>
            <a:ext uri="{FF2B5EF4-FFF2-40B4-BE49-F238E27FC236}">
              <a16:creationId xmlns:a16="http://schemas.microsoft.com/office/drawing/2014/main" id="{15F1643A-727B-4B20-A7EF-F5B7F280FE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23" name="Shape 3" hidden="1">
          <a:extLst>
            <a:ext uri="{FF2B5EF4-FFF2-40B4-BE49-F238E27FC236}">
              <a16:creationId xmlns:a16="http://schemas.microsoft.com/office/drawing/2014/main" id="{A72DA7AB-6ECC-4623-986D-54E6ADF30A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24" name="Shape 3" hidden="1">
          <a:extLst>
            <a:ext uri="{FF2B5EF4-FFF2-40B4-BE49-F238E27FC236}">
              <a16:creationId xmlns:a16="http://schemas.microsoft.com/office/drawing/2014/main" id="{A5DA4F59-5E01-4C28-BF50-AFD833447A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25" name="Shape 3" hidden="1">
          <a:extLst>
            <a:ext uri="{FF2B5EF4-FFF2-40B4-BE49-F238E27FC236}">
              <a16:creationId xmlns:a16="http://schemas.microsoft.com/office/drawing/2014/main" id="{BD5BF3A0-F8A1-4849-A580-E232D43189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26" name="Shape 3" hidden="1">
          <a:extLst>
            <a:ext uri="{FF2B5EF4-FFF2-40B4-BE49-F238E27FC236}">
              <a16:creationId xmlns:a16="http://schemas.microsoft.com/office/drawing/2014/main" id="{5C181329-E025-45B1-8933-A2174C0D62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27" name="Shape 3" hidden="1">
          <a:extLst>
            <a:ext uri="{FF2B5EF4-FFF2-40B4-BE49-F238E27FC236}">
              <a16:creationId xmlns:a16="http://schemas.microsoft.com/office/drawing/2014/main" id="{90ECAE19-308F-48E8-AF50-FF7A203990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28" name="Shape 3" hidden="1">
          <a:extLst>
            <a:ext uri="{FF2B5EF4-FFF2-40B4-BE49-F238E27FC236}">
              <a16:creationId xmlns:a16="http://schemas.microsoft.com/office/drawing/2014/main" id="{4AD9AFA4-CF42-49A7-9132-EC60C6C01D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29" name="Shape 3" hidden="1">
          <a:extLst>
            <a:ext uri="{FF2B5EF4-FFF2-40B4-BE49-F238E27FC236}">
              <a16:creationId xmlns:a16="http://schemas.microsoft.com/office/drawing/2014/main" id="{BD8B6A1C-EEF7-45EA-A6C0-93CC2EDD58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30" name="Shape 3" hidden="1">
          <a:extLst>
            <a:ext uri="{FF2B5EF4-FFF2-40B4-BE49-F238E27FC236}">
              <a16:creationId xmlns:a16="http://schemas.microsoft.com/office/drawing/2014/main" id="{A6E91C81-9FAA-4F21-87F8-BABF8E99A2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31" name="Shape 3" hidden="1">
          <a:extLst>
            <a:ext uri="{FF2B5EF4-FFF2-40B4-BE49-F238E27FC236}">
              <a16:creationId xmlns:a16="http://schemas.microsoft.com/office/drawing/2014/main" id="{C362FEC8-C0E5-414D-8EC1-B1128BD270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32" name="Shape 3" hidden="1">
          <a:extLst>
            <a:ext uri="{FF2B5EF4-FFF2-40B4-BE49-F238E27FC236}">
              <a16:creationId xmlns:a16="http://schemas.microsoft.com/office/drawing/2014/main" id="{D7639798-933E-4AF6-9766-98A0042AF7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33" name="Shape 3" hidden="1">
          <a:extLst>
            <a:ext uri="{FF2B5EF4-FFF2-40B4-BE49-F238E27FC236}">
              <a16:creationId xmlns:a16="http://schemas.microsoft.com/office/drawing/2014/main" id="{0DE6A7BC-576C-4574-9725-EC55C3180A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34" name="Shape 3" hidden="1">
          <a:extLst>
            <a:ext uri="{FF2B5EF4-FFF2-40B4-BE49-F238E27FC236}">
              <a16:creationId xmlns:a16="http://schemas.microsoft.com/office/drawing/2014/main" id="{EE569096-CCE4-48BA-BC0C-296A5EBE58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35" name="Shape 3" hidden="1">
          <a:extLst>
            <a:ext uri="{FF2B5EF4-FFF2-40B4-BE49-F238E27FC236}">
              <a16:creationId xmlns:a16="http://schemas.microsoft.com/office/drawing/2014/main" id="{16416C3C-3AF5-46F4-96E9-7D490616F4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36" name="Shape 3" hidden="1">
          <a:extLst>
            <a:ext uri="{FF2B5EF4-FFF2-40B4-BE49-F238E27FC236}">
              <a16:creationId xmlns:a16="http://schemas.microsoft.com/office/drawing/2014/main" id="{65B3C17F-E008-4176-AD29-617A76AB9F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37" name="Shape 3" hidden="1">
          <a:extLst>
            <a:ext uri="{FF2B5EF4-FFF2-40B4-BE49-F238E27FC236}">
              <a16:creationId xmlns:a16="http://schemas.microsoft.com/office/drawing/2014/main" id="{6330BE41-AEC8-4CDF-821E-66FA2BC6B3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38" name="Shape 3" hidden="1">
          <a:extLst>
            <a:ext uri="{FF2B5EF4-FFF2-40B4-BE49-F238E27FC236}">
              <a16:creationId xmlns:a16="http://schemas.microsoft.com/office/drawing/2014/main" id="{7BA0C7A1-3161-44BA-B205-5479C005FD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39" name="Shape 3" hidden="1">
          <a:extLst>
            <a:ext uri="{FF2B5EF4-FFF2-40B4-BE49-F238E27FC236}">
              <a16:creationId xmlns:a16="http://schemas.microsoft.com/office/drawing/2014/main" id="{AA07311C-418F-477A-B714-2682C9F7D9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40" name="Shape 3" hidden="1">
          <a:extLst>
            <a:ext uri="{FF2B5EF4-FFF2-40B4-BE49-F238E27FC236}">
              <a16:creationId xmlns:a16="http://schemas.microsoft.com/office/drawing/2014/main" id="{7BB001A7-EA7A-45F0-86C1-2E87E896FB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41" name="Shape 3" hidden="1">
          <a:extLst>
            <a:ext uri="{FF2B5EF4-FFF2-40B4-BE49-F238E27FC236}">
              <a16:creationId xmlns:a16="http://schemas.microsoft.com/office/drawing/2014/main" id="{795D1A11-2F54-4AA1-9812-4346062BFC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42" name="Shape 3" hidden="1">
          <a:extLst>
            <a:ext uri="{FF2B5EF4-FFF2-40B4-BE49-F238E27FC236}">
              <a16:creationId xmlns:a16="http://schemas.microsoft.com/office/drawing/2014/main" id="{15EE6352-9AF8-4796-952F-275E0EF5AF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43" name="Shape 3" hidden="1">
          <a:extLst>
            <a:ext uri="{FF2B5EF4-FFF2-40B4-BE49-F238E27FC236}">
              <a16:creationId xmlns:a16="http://schemas.microsoft.com/office/drawing/2014/main" id="{81146C07-5922-40F3-827D-32C6F77653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44" name="Shape 3" hidden="1">
          <a:extLst>
            <a:ext uri="{FF2B5EF4-FFF2-40B4-BE49-F238E27FC236}">
              <a16:creationId xmlns:a16="http://schemas.microsoft.com/office/drawing/2014/main" id="{E4080938-AA1D-4780-95B5-B1913F69BD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45" name="Shape 3" hidden="1">
          <a:extLst>
            <a:ext uri="{FF2B5EF4-FFF2-40B4-BE49-F238E27FC236}">
              <a16:creationId xmlns:a16="http://schemas.microsoft.com/office/drawing/2014/main" id="{580B60F1-8396-4354-AD80-A8D01D6BC8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46" name="Shape 3" hidden="1">
          <a:extLst>
            <a:ext uri="{FF2B5EF4-FFF2-40B4-BE49-F238E27FC236}">
              <a16:creationId xmlns:a16="http://schemas.microsoft.com/office/drawing/2014/main" id="{0A7EB091-C31A-49B8-A22A-9B697002C8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47" name="Shape 3" hidden="1">
          <a:extLst>
            <a:ext uri="{FF2B5EF4-FFF2-40B4-BE49-F238E27FC236}">
              <a16:creationId xmlns:a16="http://schemas.microsoft.com/office/drawing/2014/main" id="{70CC23E4-ECC6-4638-9319-AEE0651AAB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48" name="Shape 3" hidden="1">
          <a:extLst>
            <a:ext uri="{FF2B5EF4-FFF2-40B4-BE49-F238E27FC236}">
              <a16:creationId xmlns:a16="http://schemas.microsoft.com/office/drawing/2014/main" id="{07F3C23A-98CC-4713-9435-2180B23E86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49" name="Shape 3" hidden="1">
          <a:extLst>
            <a:ext uri="{FF2B5EF4-FFF2-40B4-BE49-F238E27FC236}">
              <a16:creationId xmlns:a16="http://schemas.microsoft.com/office/drawing/2014/main" id="{9CF41B63-924A-4DA2-A3AA-A58E123075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50" name="Shape 3" hidden="1">
          <a:extLst>
            <a:ext uri="{FF2B5EF4-FFF2-40B4-BE49-F238E27FC236}">
              <a16:creationId xmlns:a16="http://schemas.microsoft.com/office/drawing/2014/main" id="{3430CB35-9C85-49D8-A1A1-5A1422B145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51" name="Shape 3" hidden="1">
          <a:extLst>
            <a:ext uri="{FF2B5EF4-FFF2-40B4-BE49-F238E27FC236}">
              <a16:creationId xmlns:a16="http://schemas.microsoft.com/office/drawing/2014/main" id="{40AA9163-9927-4988-ADA1-73DE6170DF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52" name="Shape 3" hidden="1">
          <a:extLst>
            <a:ext uri="{FF2B5EF4-FFF2-40B4-BE49-F238E27FC236}">
              <a16:creationId xmlns:a16="http://schemas.microsoft.com/office/drawing/2014/main" id="{CCA009F7-9BAE-42C7-A398-588A66D41E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53" name="Shape 3" hidden="1">
          <a:extLst>
            <a:ext uri="{FF2B5EF4-FFF2-40B4-BE49-F238E27FC236}">
              <a16:creationId xmlns:a16="http://schemas.microsoft.com/office/drawing/2014/main" id="{DBA71916-46A8-4CB8-9921-044329BA79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54" name="Shape 3" hidden="1">
          <a:extLst>
            <a:ext uri="{FF2B5EF4-FFF2-40B4-BE49-F238E27FC236}">
              <a16:creationId xmlns:a16="http://schemas.microsoft.com/office/drawing/2014/main" id="{CD7720C8-5302-43AA-A37A-14C4016D28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55" name="Shape 3" hidden="1">
          <a:extLst>
            <a:ext uri="{FF2B5EF4-FFF2-40B4-BE49-F238E27FC236}">
              <a16:creationId xmlns:a16="http://schemas.microsoft.com/office/drawing/2014/main" id="{04D463A2-E59D-4542-9E79-D405767073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56" name="Shape 3" hidden="1">
          <a:extLst>
            <a:ext uri="{FF2B5EF4-FFF2-40B4-BE49-F238E27FC236}">
              <a16:creationId xmlns:a16="http://schemas.microsoft.com/office/drawing/2014/main" id="{FB51847C-684A-4603-AE22-B9D034E130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57" name="Shape 3" hidden="1">
          <a:extLst>
            <a:ext uri="{FF2B5EF4-FFF2-40B4-BE49-F238E27FC236}">
              <a16:creationId xmlns:a16="http://schemas.microsoft.com/office/drawing/2014/main" id="{A843F1FE-3EA0-4F1C-8E6F-0E2F1DE8D3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58" name="Shape 3" hidden="1">
          <a:extLst>
            <a:ext uri="{FF2B5EF4-FFF2-40B4-BE49-F238E27FC236}">
              <a16:creationId xmlns:a16="http://schemas.microsoft.com/office/drawing/2014/main" id="{A9EE9357-2715-425E-A03B-583B3B9604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59" name="Shape 3" hidden="1">
          <a:extLst>
            <a:ext uri="{FF2B5EF4-FFF2-40B4-BE49-F238E27FC236}">
              <a16:creationId xmlns:a16="http://schemas.microsoft.com/office/drawing/2014/main" id="{3CC887AF-D0BF-4521-9559-B6924690F4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60" name="Shape 3" hidden="1">
          <a:extLst>
            <a:ext uri="{FF2B5EF4-FFF2-40B4-BE49-F238E27FC236}">
              <a16:creationId xmlns:a16="http://schemas.microsoft.com/office/drawing/2014/main" id="{BF90C385-13C9-49D5-9409-7AEDC80CDD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61" name="Shape 3" hidden="1">
          <a:extLst>
            <a:ext uri="{FF2B5EF4-FFF2-40B4-BE49-F238E27FC236}">
              <a16:creationId xmlns:a16="http://schemas.microsoft.com/office/drawing/2014/main" id="{72E2C182-646B-4DD7-9FFB-5184949E21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62" name="Shape 3" hidden="1">
          <a:extLst>
            <a:ext uri="{FF2B5EF4-FFF2-40B4-BE49-F238E27FC236}">
              <a16:creationId xmlns:a16="http://schemas.microsoft.com/office/drawing/2014/main" id="{24B1D260-AEAF-4876-8D02-BFEDD03D99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63" name="Shape 3" hidden="1">
          <a:extLst>
            <a:ext uri="{FF2B5EF4-FFF2-40B4-BE49-F238E27FC236}">
              <a16:creationId xmlns:a16="http://schemas.microsoft.com/office/drawing/2014/main" id="{0FDCE16A-4398-42F0-BE48-FA57D64E46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64" name="Shape 3" hidden="1">
          <a:extLst>
            <a:ext uri="{FF2B5EF4-FFF2-40B4-BE49-F238E27FC236}">
              <a16:creationId xmlns:a16="http://schemas.microsoft.com/office/drawing/2014/main" id="{E565171E-4684-4C4D-A520-0D44EDC658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65" name="Shape 3" hidden="1">
          <a:extLst>
            <a:ext uri="{FF2B5EF4-FFF2-40B4-BE49-F238E27FC236}">
              <a16:creationId xmlns:a16="http://schemas.microsoft.com/office/drawing/2014/main" id="{61A8B8A9-0982-48CD-9E39-5AFFA74C6B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66" name="Shape 3" hidden="1">
          <a:extLst>
            <a:ext uri="{FF2B5EF4-FFF2-40B4-BE49-F238E27FC236}">
              <a16:creationId xmlns:a16="http://schemas.microsoft.com/office/drawing/2014/main" id="{4CBC8C81-8256-4CB1-B3DB-9B279617D9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67" name="Shape 3" hidden="1">
          <a:extLst>
            <a:ext uri="{FF2B5EF4-FFF2-40B4-BE49-F238E27FC236}">
              <a16:creationId xmlns:a16="http://schemas.microsoft.com/office/drawing/2014/main" id="{B1130654-DD2B-4725-B7BD-5231FD12F3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68" name="Shape 3" hidden="1">
          <a:extLst>
            <a:ext uri="{FF2B5EF4-FFF2-40B4-BE49-F238E27FC236}">
              <a16:creationId xmlns:a16="http://schemas.microsoft.com/office/drawing/2014/main" id="{798204EA-A6F6-44FA-85BB-73FA9E7B55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69" name="Shape 3" hidden="1">
          <a:extLst>
            <a:ext uri="{FF2B5EF4-FFF2-40B4-BE49-F238E27FC236}">
              <a16:creationId xmlns:a16="http://schemas.microsoft.com/office/drawing/2014/main" id="{2FFC8B2E-2CDB-4A2A-A512-0021423F42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70" name="Shape 3" hidden="1">
          <a:extLst>
            <a:ext uri="{FF2B5EF4-FFF2-40B4-BE49-F238E27FC236}">
              <a16:creationId xmlns:a16="http://schemas.microsoft.com/office/drawing/2014/main" id="{990CD104-01BD-4E9A-8E1C-C9CC49BFE3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71" name="Shape 3" hidden="1">
          <a:extLst>
            <a:ext uri="{FF2B5EF4-FFF2-40B4-BE49-F238E27FC236}">
              <a16:creationId xmlns:a16="http://schemas.microsoft.com/office/drawing/2014/main" id="{D6BCADE0-BC07-485E-A940-DB55E918C4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72" name="Shape 3" hidden="1">
          <a:extLst>
            <a:ext uri="{FF2B5EF4-FFF2-40B4-BE49-F238E27FC236}">
              <a16:creationId xmlns:a16="http://schemas.microsoft.com/office/drawing/2014/main" id="{C07D9828-5314-4938-94BF-E4B28ED7E9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73" name="Shape 3" hidden="1">
          <a:extLst>
            <a:ext uri="{FF2B5EF4-FFF2-40B4-BE49-F238E27FC236}">
              <a16:creationId xmlns:a16="http://schemas.microsoft.com/office/drawing/2014/main" id="{3EE52BE9-CC6E-48A0-82FF-FBDD3823C3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74" name="Shape 3" hidden="1">
          <a:extLst>
            <a:ext uri="{FF2B5EF4-FFF2-40B4-BE49-F238E27FC236}">
              <a16:creationId xmlns:a16="http://schemas.microsoft.com/office/drawing/2014/main" id="{F455D86D-17BB-4D18-8615-56F74AABD2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75" name="Shape 3" hidden="1">
          <a:extLst>
            <a:ext uri="{FF2B5EF4-FFF2-40B4-BE49-F238E27FC236}">
              <a16:creationId xmlns:a16="http://schemas.microsoft.com/office/drawing/2014/main" id="{78085F37-0DD7-420F-B0C1-2419E1704B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76" name="Shape 3" hidden="1">
          <a:extLst>
            <a:ext uri="{FF2B5EF4-FFF2-40B4-BE49-F238E27FC236}">
              <a16:creationId xmlns:a16="http://schemas.microsoft.com/office/drawing/2014/main" id="{C0FB5AEF-422B-4030-8EC6-0067392CF0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77" name="Shape 3" hidden="1">
          <a:extLst>
            <a:ext uri="{FF2B5EF4-FFF2-40B4-BE49-F238E27FC236}">
              <a16:creationId xmlns:a16="http://schemas.microsoft.com/office/drawing/2014/main" id="{2435D747-7D7E-43D8-BDD8-DEC8828F75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78" name="Shape 3" hidden="1">
          <a:extLst>
            <a:ext uri="{FF2B5EF4-FFF2-40B4-BE49-F238E27FC236}">
              <a16:creationId xmlns:a16="http://schemas.microsoft.com/office/drawing/2014/main" id="{2E5E32F3-44A7-4EAC-8F84-D799C2C151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79" name="Shape 3" hidden="1">
          <a:extLst>
            <a:ext uri="{FF2B5EF4-FFF2-40B4-BE49-F238E27FC236}">
              <a16:creationId xmlns:a16="http://schemas.microsoft.com/office/drawing/2014/main" id="{C63F2A10-EEE8-4FDB-84A6-68F6774D8C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80" name="Shape 3" hidden="1">
          <a:extLst>
            <a:ext uri="{FF2B5EF4-FFF2-40B4-BE49-F238E27FC236}">
              <a16:creationId xmlns:a16="http://schemas.microsoft.com/office/drawing/2014/main" id="{B99DBF71-C22E-4F42-BAC5-86F946829C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81" name="Shape 3" hidden="1">
          <a:extLst>
            <a:ext uri="{FF2B5EF4-FFF2-40B4-BE49-F238E27FC236}">
              <a16:creationId xmlns:a16="http://schemas.microsoft.com/office/drawing/2014/main" id="{388F31CF-0EA5-41C6-ACC5-F19205FBA5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82" name="Shape 3" hidden="1">
          <a:extLst>
            <a:ext uri="{FF2B5EF4-FFF2-40B4-BE49-F238E27FC236}">
              <a16:creationId xmlns:a16="http://schemas.microsoft.com/office/drawing/2014/main" id="{BAE2C7DF-41F5-435E-9E0A-0099B06AE5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83" name="Shape 3" hidden="1">
          <a:extLst>
            <a:ext uri="{FF2B5EF4-FFF2-40B4-BE49-F238E27FC236}">
              <a16:creationId xmlns:a16="http://schemas.microsoft.com/office/drawing/2014/main" id="{95A08D00-E78F-4C25-B737-7D0605A30D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84" name="Shape 3" hidden="1">
          <a:extLst>
            <a:ext uri="{FF2B5EF4-FFF2-40B4-BE49-F238E27FC236}">
              <a16:creationId xmlns:a16="http://schemas.microsoft.com/office/drawing/2014/main" id="{C707CE4F-4677-488B-A555-640DB57D09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85" name="Shape 3" hidden="1">
          <a:extLst>
            <a:ext uri="{FF2B5EF4-FFF2-40B4-BE49-F238E27FC236}">
              <a16:creationId xmlns:a16="http://schemas.microsoft.com/office/drawing/2014/main" id="{A2A39C67-0592-4E2C-AF9E-F6B0DD3761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86" name="Shape 3" hidden="1">
          <a:extLst>
            <a:ext uri="{FF2B5EF4-FFF2-40B4-BE49-F238E27FC236}">
              <a16:creationId xmlns:a16="http://schemas.microsoft.com/office/drawing/2014/main" id="{DF0367B0-B2CA-45A5-B741-05C13707CC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87" name="Shape 3" hidden="1">
          <a:extLst>
            <a:ext uri="{FF2B5EF4-FFF2-40B4-BE49-F238E27FC236}">
              <a16:creationId xmlns:a16="http://schemas.microsoft.com/office/drawing/2014/main" id="{0D83C4EE-AB7B-42D3-AFE6-8DFF2F96B1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88" name="Shape 3" hidden="1">
          <a:extLst>
            <a:ext uri="{FF2B5EF4-FFF2-40B4-BE49-F238E27FC236}">
              <a16:creationId xmlns:a16="http://schemas.microsoft.com/office/drawing/2014/main" id="{1FC52C47-A9AB-4B59-8E5B-EF120EC515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89" name="Shape 3" hidden="1">
          <a:extLst>
            <a:ext uri="{FF2B5EF4-FFF2-40B4-BE49-F238E27FC236}">
              <a16:creationId xmlns:a16="http://schemas.microsoft.com/office/drawing/2014/main" id="{05F25DB8-53BC-4073-8247-8244575767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90" name="Shape 3" hidden="1">
          <a:extLst>
            <a:ext uri="{FF2B5EF4-FFF2-40B4-BE49-F238E27FC236}">
              <a16:creationId xmlns:a16="http://schemas.microsoft.com/office/drawing/2014/main" id="{227ACDA1-C426-429A-871F-481AEB28B0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91" name="Shape 3" hidden="1">
          <a:extLst>
            <a:ext uri="{FF2B5EF4-FFF2-40B4-BE49-F238E27FC236}">
              <a16:creationId xmlns:a16="http://schemas.microsoft.com/office/drawing/2014/main" id="{BF85BCBA-45DB-41E9-B5EA-A056E68895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92" name="Shape 3" hidden="1">
          <a:extLst>
            <a:ext uri="{FF2B5EF4-FFF2-40B4-BE49-F238E27FC236}">
              <a16:creationId xmlns:a16="http://schemas.microsoft.com/office/drawing/2014/main" id="{5F15D4C6-5399-4609-94B7-3E47B10D6D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93" name="Shape 3" hidden="1">
          <a:extLst>
            <a:ext uri="{FF2B5EF4-FFF2-40B4-BE49-F238E27FC236}">
              <a16:creationId xmlns:a16="http://schemas.microsoft.com/office/drawing/2014/main" id="{3520FA1F-E6C4-4ABA-A564-DB9CCF889D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94" name="Shape 3" hidden="1">
          <a:extLst>
            <a:ext uri="{FF2B5EF4-FFF2-40B4-BE49-F238E27FC236}">
              <a16:creationId xmlns:a16="http://schemas.microsoft.com/office/drawing/2014/main" id="{964958FC-FD7F-4109-AC72-2FF3B3950D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95" name="Shape 3" hidden="1">
          <a:extLst>
            <a:ext uri="{FF2B5EF4-FFF2-40B4-BE49-F238E27FC236}">
              <a16:creationId xmlns:a16="http://schemas.microsoft.com/office/drawing/2014/main" id="{B3950A7B-6347-4689-A6A6-F59F697F8C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96" name="Shape 3" hidden="1">
          <a:extLst>
            <a:ext uri="{FF2B5EF4-FFF2-40B4-BE49-F238E27FC236}">
              <a16:creationId xmlns:a16="http://schemas.microsoft.com/office/drawing/2014/main" id="{523DF03D-F462-48EC-8B90-200E8BE6B4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97" name="Shape 3" hidden="1">
          <a:extLst>
            <a:ext uri="{FF2B5EF4-FFF2-40B4-BE49-F238E27FC236}">
              <a16:creationId xmlns:a16="http://schemas.microsoft.com/office/drawing/2014/main" id="{F72E0B7E-AF8D-4546-ACF3-5CECDAB4C8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98" name="Shape 3" hidden="1">
          <a:extLst>
            <a:ext uri="{FF2B5EF4-FFF2-40B4-BE49-F238E27FC236}">
              <a16:creationId xmlns:a16="http://schemas.microsoft.com/office/drawing/2014/main" id="{675CAE2D-3FE4-457B-8A75-157B6A95C3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99" name="Shape 3" hidden="1">
          <a:extLst>
            <a:ext uri="{FF2B5EF4-FFF2-40B4-BE49-F238E27FC236}">
              <a16:creationId xmlns:a16="http://schemas.microsoft.com/office/drawing/2014/main" id="{CACDCA5A-90A7-49A3-94D8-6A93C9AB46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00" name="Shape 3" hidden="1">
          <a:extLst>
            <a:ext uri="{FF2B5EF4-FFF2-40B4-BE49-F238E27FC236}">
              <a16:creationId xmlns:a16="http://schemas.microsoft.com/office/drawing/2014/main" id="{79E2780E-C109-47C3-82D3-4B463E726B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01" name="Shape 3" hidden="1">
          <a:extLst>
            <a:ext uri="{FF2B5EF4-FFF2-40B4-BE49-F238E27FC236}">
              <a16:creationId xmlns:a16="http://schemas.microsoft.com/office/drawing/2014/main" id="{D8B788D0-A975-48F6-8DA1-A4DA879113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02" name="Shape 3" hidden="1">
          <a:extLst>
            <a:ext uri="{FF2B5EF4-FFF2-40B4-BE49-F238E27FC236}">
              <a16:creationId xmlns:a16="http://schemas.microsoft.com/office/drawing/2014/main" id="{D8FEA18F-F42A-48BB-B9D9-642D86EBB3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03" name="Shape 3" hidden="1">
          <a:extLst>
            <a:ext uri="{FF2B5EF4-FFF2-40B4-BE49-F238E27FC236}">
              <a16:creationId xmlns:a16="http://schemas.microsoft.com/office/drawing/2014/main" id="{9CBCC112-BB0F-4DFF-A9B0-745034100D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04" name="Shape 3" hidden="1">
          <a:extLst>
            <a:ext uri="{FF2B5EF4-FFF2-40B4-BE49-F238E27FC236}">
              <a16:creationId xmlns:a16="http://schemas.microsoft.com/office/drawing/2014/main" id="{A96A25B7-1555-4036-B4F5-5F4DEEC2F9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05" name="Shape 3" hidden="1">
          <a:extLst>
            <a:ext uri="{FF2B5EF4-FFF2-40B4-BE49-F238E27FC236}">
              <a16:creationId xmlns:a16="http://schemas.microsoft.com/office/drawing/2014/main" id="{1E4B7119-E50E-40EE-BAEB-00AC2E8DF5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06" name="Shape 3" hidden="1">
          <a:extLst>
            <a:ext uri="{FF2B5EF4-FFF2-40B4-BE49-F238E27FC236}">
              <a16:creationId xmlns:a16="http://schemas.microsoft.com/office/drawing/2014/main" id="{20DF84A4-950F-4A8F-8FFC-2DC832E2EB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07" name="Shape 3" hidden="1">
          <a:extLst>
            <a:ext uri="{FF2B5EF4-FFF2-40B4-BE49-F238E27FC236}">
              <a16:creationId xmlns:a16="http://schemas.microsoft.com/office/drawing/2014/main" id="{6000EA26-B7C7-4A45-B508-3F52AF5BC8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08" name="Shape 3" hidden="1">
          <a:extLst>
            <a:ext uri="{FF2B5EF4-FFF2-40B4-BE49-F238E27FC236}">
              <a16:creationId xmlns:a16="http://schemas.microsoft.com/office/drawing/2014/main" id="{B60CE103-FC0A-4B60-BDAA-F0840FC5D6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09" name="Shape 3" hidden="1">
          <a:extLst>
            <a:ext uri="{FF2B5EF4-FFF2-40B4-BE49-F238E27FC236}">
              <a16:creationId xmlns:a16="http://schemas.microsoft.com/office/drawing/2014/main" id="{19309DB7-2ACB-4ABB-AC13-16F753CB4A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10" name="Shape 3" hidden="1">
          <a:extLst>
            <a:ext uri="{FF2B5EF4-FFF2-40B4-BE49-F238E27FC236}">
              <a16:creationId xmlns:a16="http://schemas.microsoft.com/office/drawing/2014/main" id="{FAC2D336-D397-462C-AF43-52EB3B6281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11" name="Shape 3" hidden="1">
          <a:extLst>
            <a:ext uri="{FF2B5EF4-FFF2-40B4-BE49-F238E27FC236}">
              <a16:creationId xmlns:a16="http://schemas.microsoft.com/office/drawing/2014/main" id="{3FE22618-DC1B-4FA4-B98B-BDC9500388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12" name="Shape 3" hidden="1">
          <a:extLst>
            <a:ext uri="{FF2B5EF4-FFF2-40B4-BE49-F238E27FC236}">
              <a16:creationId xmlns:a16="http://schemas.microsoft.com/office/drawing/2014/main" id="{B0139063-8F52-4A82-86CC-5372C9EAA9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13" name="Shape 3" hidden="1">
          <a:extLst>
            <a:ext uri="{FF2B5EF4-FFF2-40B4-BE49-F238E27FC236}">
              <a16:creationId xmlns:a16="http://schemas.microsoft.com/office/drawing/2014/main" id="{2A5F7858-2506-4D92-BFA9-930A698765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14" name="Shape 3" hidden="1">
          <a:extLst>
            <a:ext uri="{FF2B5EF4-FFF2-40B4-BE49-F238E27FC236}">
              <a16:creationId xmlns:a16="http://schemas.microsoft.com/office/drawing/2014/main" id="{9A6C246E-7199-4A20-9AE6-B2E8A84EA2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15" name="Shape 3" hidden="1">
          <a:extLst>
            <a:ext uri="{FF2B5EF4-FFF2-40B4-BE49-F238E27FC236}">
              <a16:creationId xmlns:a16="http://schemas.microsoft.com/office/drawing/2014/main" id="{BAF90F89-62CF-423C-97A2-40E4FDD80C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16" name="Shape 3" hidden="1">
          <a:extLst>
            <a:ext uri="{FF2B5EF4-FFF2-40B4-BE49-F238E27FC236}">
              <a16:creationId xmlns:a16="http://schemas.microsoft.com/office/drawing/2014/main" id="{15455FA6-AFAD-4CF3-B0ED-D6DCE8F41D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17" name="Shape 3" hidden="1">
          <a:extLst>
            <a:ext uri="{FF2B5EF4-FFF2-40B4-BE49-F238E27FC236}">
              <a16:creationId xmlns:a16="http://schemas.microsoft.com/office/drawing/2014/main" id="{9C8C9FF0-274C-4352-9326-F08F7D6D88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18" name="Shape 3" hidden="1">
          <a:extLst>
            <a:ext uri="{FF2B5EF4-FFF2-40B4-BE49-F238E27FC236}">
              <a16:creationId xmlns:a16="http://schemas.microsoft.com/office/drawing/2014/main" id="{EF8B8A22-C26E-4111-8A98-9952CF9F79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19" name="Shape 3" hidden="1">
          <a:extLst>
            <a:ext uri="{FF2B5EF4-FFF2-40B4-BE49-F238E27FC236}">
              <a16:creationId xmlns:a16="http://schemas.microsoft.com/office/drawing/2014/main" id="{FD14BA5F-590D-4F28-BDC1-106DB79A46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20" name="Shape 3" hidden="1">
          <a:extLst>
            <a:ext uri="{FF2B5EF4-FFF2-40B4-BE49-F238E27FC236}">
              <a16:creationId xmlns:a16="http://schemas.microsoft.com/office/drawing/2014/main" id="{DB87D109-AD17-4BF1-929F-79971DEB69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21" name="Shape 3" hidden="1">
          <a:extLst>
            <a:ext uri="{FF2B5EF4-FFF2-40B4-BE49-F238E27FC236}">
              <a16:creationId xmlns:a16="http://schemas.microsoft.com/office/drawing/2014/main" id="{C3E6736B-C04D-4DD3-AC27-599BAA5A7B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22" name="Shape 3" hidden="1">
          <a:extLst>
            <a:ext uri="{FF2B5EF4-FFF2-40B4-BE49-F238E27FC236}">
              <a16:creationId xmlns:a16="http://schemas.microsoft.com/office/drawing/2014/main" id="{19547E3B-A87F-4C4B-B675-3A6B3FC61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23" name="Shape 3" hidden="1">
          <a:extLst>
            <a:ext uri="{FF2B5EF4-FFF2-40B4-BE49-F238E27FC236}">
              <a16:creationId xmlns:a16="http://schemas.microsoft.com/office/drawing/2014/main" id="{F7C62CF2-62FB-4658-AEA8-C63B38D03D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24" name="Shape 3" hidden="1">
          <a:extLst>
            <a:ext uri="{FF2B5EF4-FFF2-40B4-BE49-F238E27FC236}">
              <a16:creationId xmlns:a16="http://schemas.microsoft.com/office/drawing/2014/main" id="{F86D0809-D0F9-459F-9202-AF314E9EFD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25" name="Shape 3" hidden="1">
          <a:extLst>
            <a:ext uri="{FF2B5EF4-FFF2-40B4-BE49-F238E27FC236}">
              <a16:creationId xmlns:a16="http://schemas.microsoft.com/office/drawing/2014/main" id="{A7902D0F-5CAC-4E3D-A358-CAACDA5663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26" name="Shape 3" hidden="1">
          <a:extLst>
            <a:ext uri="{FF2B5EF4-FFF2-40B4-BE49-F238E27FC236}">
              <a16:creationId xmlns:a16="http://schemas.microsoft.com/office/drawing/2014/main" id="{A0612B4B-3D01-4B78-864E-D3DBFF78D8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27" name="Shape 3" hidden="1">
          <a:extLst>
            <a:ext uri="{FF2B5EF4-FFF2-40B4-BE49-F238E27FC236}">
              <a16:creationId xmlns:a16="http://schemas.microsoft.com/office/drawing/2014/main" id="{7D29B896-E51C-407D-BC65-C81048D0FB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28" name="Shape 3" hidden="1">
          <a:extLst>
            <a:ext uri="{FF2B5EF4-FFF2-40B4-BE49-F238E27FC236}">
              <a16:creationId xmlns:a16="http://schemas.microsoft.com/office/drawing/2014/main" id="{6B2BC810-8BFD-432F-A22B-394CAE8124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29" name="Shape 3" hidden="1">
          <a:extLst>
            <a:ext uri="{FF2B5EF4-FFF2-40B4-BE49-F238E27FC236}">
              <a16:creationId xmlns:a16="http://schemas.microsoft.com/office/drawing/2014/main" id="{FE3B4D1C-690A-4268-A784-64A0152AA2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30" name="Shape 3" hidden="1">
          <a:extLst>
            <a:ext uri="{FF2B5EF4-FFF2-40B4-BE49-F238E27FC236}">
              <a16:creationId xmlns:a16="http://schemas.microsoft.com/office/drawing/2014/main" id="{89070D81-EC4A-479A-AB1F-6FA133A802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31" name="Shape 3" hidden="1">
          <a:extLst>
            <a:ext uri="{FF2B5EF4-FFF2-40B4-BE49-F238E27FC236}">
              <a16:creationId xmlns:a16="http://schemas.microsoft.com/office/drawing/2014/main" id="{1EB9FD30-2495-4603-85E3-17188990EB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32" name="Shape 3" hidden="1">
          <a:extLst>
            <a:ext uri="{FF2B5EF4-FFF2-40B4-BE49-F238E27FC236}">
              <a16:creationId xmlns:a16="http://schemas.microsoft.com/office/drawing/2014/main" id="{F3B17577-78D0-4A58-95F0-15E8488D21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33" name="Shape 3" hidden="1">
          <a:extLst>
            <a:ext uri="{FF2B5EF4-FFF2-40B4-BE49-F238E27FC236}">
              <a16:creationId xmlns:a16="http://schemas.microsoft.com/office/drawing/2014/main" id="{BFB74B89-4DE9-4582-B539-4587DE3488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34" name="Shape 3" hidden="1">
          <a:extLst>
            <a:ext uri="{FF2B5EF4-FFF2-40B4-BE49-F238E27FC236}">
              <a16:creationId xmlns:a16="http://schemas.microsoft.com/office/drawing/2014/main" id="{55F87090-A632-4A00-BD1E-374E5F4843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35" name="Shape 3" hidden="1">
          <a:extLst>
            <a:ext uri="{FF2B5EF4-FFF2-40B4-BE49-F238E27FC236}">
              <a16:creationId xmlns:a16="http://schemas.microsoft.com/office/drawing/2014/main" id="{41698A40-EA9A-42B0-BAF0-9F6DA9E6B6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36" name="Shape 3" hidden="1">
          <a:extLst>
            <a:ext uri="{FF2B5EF4-FFF2-40B4-BE49-F238E27FC236}">
              <a16:creationId xmlns:a16="http://schemas.microsoft.com/office/drawing/2014/main" id="{AD91F6CA-941D-447A-9610-5201C836AF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37" name="Shape 3" hidden="1">
          <a:extLst>
            <a:ext uri="{FF2B5EF4-FFF2-40B4-BE49-F238E27FC236}">
              <a16:creationId xmlns:a16="http://schemas.microsoft.com/office/drawing/2014/main" id="{C7044E67-CAC1-493A-B81D-B1965DFB27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38" name="Shape 3" hidden="1">
          <a:extLst>
            <a:ext uri="{FF2B5EF4-FFF2-40B4-BE49-F238E27FC236}">
              <a16:creationId xmlns:a16="http://schemas.microsoft.com/office/drawing/2014/main" id="{CE6B5BD5-57C2-4FB1-92BE-FCFF9A3EFB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39" name="Shape 3" hidden="1">
          <a:extLst>
            <a:ext uri="{FF2B5EF4-FFF2-40B4-BE49-F238E27FC236}">
              <a16:creationId xmlns:a16="http://schemas.microsoft.com/office/drawing/2014/main" id="{018C67CA-DF7B-4C1A-8792-E4859B342C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40" name="Shape 3" hidden="1">
          <a:extLst>
            <a:ext uri="{FF2B5EF4-FFF2-40B4-BE49-F238E27FC236}">
              <a16:creationId xmlns:a16="http://schemas.microsoft.com/office/drawing/2014/main" id="{4A345234-7EFB-4F87-8C32-CD499E53AE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41" name="Shape 3" hidden="1">
          <a:extLst>
            <a:ext uri="{FF2B5EF4-FFF2-40B4-BE49-F238E27FC236}">
              <a16:creationId xmlns:a16="http://schemas.microsoft.com/office/drawing/2014/main" id="{8A9A3F71-076C-4443-98A7-DF219B93E0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42" name="Shape 3" hidden="1">
          <a:extLst>
            <a:ext uri="{FF2B5EF4-FFF2-40B4-BE49-F238E27FC236}">
              <a16:creationId xmlns:a16="http://schemas.microsoft.com/office/drawing/2014/main" id="{43F8DED1-A382-4430-8AF2-947B97F041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43" name="Shape 3" hidden="1">
          <a:extLst>
            <a:ext uri="{FF2B5EF4-FFF2-40B4-BE49-F238E27FC236}">
              <a16:creationId xmlns:a16="http://schemas.microsoft.com/office/drawing/2014/main" id="{87C65AD3-D27A-499E-BFA6-0B1AB59E13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44" name="Shape 3" hidden="1">
          <a:extLst>
            <a:ext uri="{FF2B5EF4-FFF2-40B4-BE49-F238E27FC236}">
              <a16:creationId xmlns:a16="http://schemas.microsoft.com/office/drawing/2014/main" id="{F51E9D81-7B61-4EE9-AFEE-7D7B7FFF81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45" name="Shape 3" hidden="1">
          <a:extLst>
            <a:ext uri="{FF2B5EF4-FFF2-40B4-BE49-F238E27FC236}">
              <a16:creationId xmlns:a16="http://schemas.microsoft.com/office/drawing/2014/main" id="{AC5F74E6-27C4-4B4D-AE46-E9B3DCA73B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46" name="Shape 3" hidden="1">
          <a:extLst>
            <a:ext uri="{FF2B5EF4-FFF2-40B4-BE49-F238E27FC236}">
              <a16:creationId xmlns:a16="http://schemas.microsoft.com/office/drawing/2014/main" id="{DC2DCF14-EDCA-457E-BFE0-EE04AE28FC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47" name="Shape 3" hidden="1">
          <a:extLst>
            <a:ext uri="{FF2B5EF4-FFF2-40B4-BE49-F238E27FC236}">
              <a16:creationId xmlns:a16="http://schemas.microsoft.com/office/drawing/2014/main" id="{BC124671-509D-425C-B493-E02B1B1A7E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48" name="Shape 3" hidden="1">
          <a:extLst>
            <a:ext uri="{FF2B5EF4-FFF2-40B4-BE49-F238E27FC236}">
              <a16:creationId xmlns:a16="http://schemas.microsoft.com/office/drawing/2014/main" id="{C7D3AA5B-6D26-486C-8BED-3E94E264D4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49" name="Shape 3" hidden="1">
          <a:extLst>
            <a:ext uri="{FF2B5EF4-FFF2-40B4-BE49-F238E27FC236}">
              <a16:creationId xmlns:a16="http://schemas.microsoft.com/office/drawing/2014/main" id="{44766CD9-F965-4001-BF8F-47C033EA95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50" name="Shape 3" hidden="1">
          <a:extLst>
            <a:ext uri="{FF2B5EF4-FFF2-40B4-BE49-F238E27FC236}">
              <a16:creationId xmlns:a16="http://schemas.microsoft.com/office/drawing/2014/main" id="{8D113B35-975D-4BE1-9224-369BA2628A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51" name="Shape 3" hidden="1">
          <a:extLst>
            <a:ext uri="{FF2B5EF4-FFF2-40B4-BE49-F238E27FC236}">
              <a16:creationId xmlns:a16="http://schemas.microsoft.com/office/drawing/2014/main" id="{44F859A7-5B05-44E0-976E-685E75F847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52" name="Shape 3" hidden="1">
          <a:extLst>
            <a:ext uri="{FF2B5EF4-FFF2-40B4-BE49-F238E27FC236}">
              <a16:creationId xmlns:a16="http://schemas.microsoft.com/office/drawing/2014/main" id="{5E063C74-86C1-419F-B6D6-00638B947C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53" name="Shape 3" hidden="1">
          <a:extLst>
            <a:ext uri="{FF2B5EF4-FFF2-40B4-BE49-F238E27FC236}">
              <a16:creationId xmlns:a16="http://schemas.microsoft.com/office/drawing/2014/main" id="{6DDD72A5-A66F-4EA2-9C5F-C72245722A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54" name="Shape 3" hidden="1">
          <a:extLst>
            <a:ext uri="{FF2B5EF4-FFF2-40B4-BE49-F238E27FC236}">
              <a16:creationId xmlns:a16="http://schemas.microsoft.com/office/drawing/2014/main" id="{B115E949-6620-4E6E-A621-5449C5ED61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55" name="Shape 3" hidden="1">
          <a:extLst>
            <a:ext uri="{FF2B5EF4-FFF2-40B4-BE49-F238E27FC236}">
              <a16:creationId xmlns:a16="http://schemas.microsoft.com/office/drawing/2014/main" id="{8C475F3B-9876-46DA-8AE7-0E49D90BC7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56" name="Shape 3" hidden="1">
          <a:extLst>
            <a:ext uri="{FF2B5EF4-FFF2-40B4-BE49-F238E27FC236}">
              <a16:creationId xmlns:a16="http://schemas.microsoft.com/office/drawing/2014/main" id="{344BE4E7-028B-4D08-9CFF-01816ECD7B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57" name="Shape 3" hidden="1">
          <a:extLst>
            <a:ext uri="{FF2B5EF4-FFF2-40B4-BE49-F238E27FC236}">
              <a16:creationId xmlns:a16="http://schemas.microsoft.com/office/drawing/2014/main" id="{A74AC104-D59B-4148-9B31-BE6619A892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58" name="Shape 3" hidden="1">
          <a:extLst>
            <a:ext uri="{FF2B5EF4-FFF2-40B4-BE49-F238E27FC236}">
              <a16:creationId xmlns:a16="http://schemas.microsoft.com/office/drawing/2014/main" id="{6D66B8AE-E0DC-4C0A-898E-7968F5EED4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59" name="Shape 3" hidden="1">
          <a:extLst>
            <a:ext uri="{FF2B5EF4-FFF2-40B4-BE49-F238E27FC236}">
              <a16:creationId xmlns:a16="http://schemas.microsoft.com/office/drawing/2014/main" id="{FCF3E2E7-E83E-4D1A-A9D6-5E7284AC14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60" name="Shape 3" hidden="1">
          <a:extLst>
            <a:ext uri="{FF2B5EF4-FFF2-40B4-BE49-F238E27FC236}">
              <a16:creationId xmlns:a16="http://schemas.microsoft.com/office/drawing/2014/main" id="{44CB1E3B-3878-40FE-8DBF-EC23A2AF98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61" name="Shape 3" hidden="1">
          <a:extLst>
            <a:ext uri="{FF2B5EF4-FFF2-40B4-BE49-F238E27FC236}">
              <a16:creationId xmlns:a16="http://schemas.microsoft.com/office/drawing/2014/main" id="{2977A8E8-BE25-41C3-B90B-9E54D1432D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62" name="Shape 3" hidden="1">
          <a:extLst>
            <a:ext uri="{FF2B5EF4-FFF2-40B4-BE49-F238E27FC236}">
              <a16:creationId xmlns:a16="http://schemas.microsoft.com/office/drawing/2014/main" id="{D4F06022-9F3C-4266-B761-4DEFC006BB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63" name="Shape 3" hidden="1">
          <a:extLst>
            <a:ext uri="{FF2B5EF4-FFF2-40B4-BE49-F238E27FC236}">
              <a16:creationId xmlns:a16="http://schemas.microsoft.com/office/drawing/2014/main" id="{EF501D2C-3FFD-48DB-BE56-CD22B5DE26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64" name="Shape 3" hidden="1">
          <a:extLst>
            <a:ext uri="{FF2B5EF4-FFF2-40B4-BE49-F238E27FC236}">
              <a16:creationId xmlns:a16="http://schemas.microsoft.com/office/drawing/2014/main" id="{E1AA4079-4BF9-42B2-AAD8-9FEE65DDCE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65" name="Shape 3" hidden="1">
          <a:extLst>
            <a:ext uri="{FF2B5EF4-FFF2-40B4-BE49-F238E27FC236}">
              <a16:creationId xmlns:a16="http://schemas.microsoft.com/office/drawing/2014/main" id="{DF3F3D2B-8D27-4CD5-B822-EAC6C7E86B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66" name="Shape 3" hidden="1">
          <a:extLst>
            <a:ext uri="{FF2B5EF4-FFF2-40B4-BE49-F238E27FC236}">
              <a16:creationId xmlns:a16="http://schemas.microsoft.com/office/drawing/2014/main" id="{82B86569-E061-41AC-BD68-471B86281A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67" name="Shape 3" hidden="1">
          <a:extLst>
            <a:ext uri="{FF2B5EF4-FFF2-40B4-BE49-F238E27FC236}">
              <a16:creationId xmlns:a16="http://schemas.microsoft.com/office/drawing/2014/main" id="{2F88F6DD-D832-46E0-B599-B076C748C0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68" name="Shape 3" hidden="1">
          <a:extLst>
            <a:ext uri="{FF2B5EF4-FFF2-40B4-BE49-F238E27FC236}">
              <a16:creationId xmlns:a16="http://schemas.microsoft.com/office/drawing/2014/main" id="{89165295-3D46-4986-A3CA-7883C5902A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69" name="Shape 3" hidden="1">
          <a:extLst>
            <a:ext uri="{FF2B5EF4-FFF2-40B4-BE49-F238E27FC236}">
              <a16:creationId xmlns:a16="http://schemas.microsoft.com/office/drawing/2014/main" id="{F566E9C2-488F-49C8-955F-DC50581032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70" name="Shape 3" hidden="1">
          <a:extLst>
            <a:ext uri="{FF2B5EF4-FFF2-40B4-BE49-F238E27FC236}">
              <a16:creationId xmlns:a16="http://schemas.microsoft.com/office/drawing/2014/main" id="{F0DE539B-9FDD-4B5C-A268-1F52960071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71" name="Shape 3" hidden="1">
          <a:extLst>
            <a:ext uri="{FF2B5EF4-FFF2-40B4-BE49-F238E27FC236}">
              <a16:creationId xmlns:a16="http://schemas.microsoft.com/office/drawing/2014/main" id="{1208D67B-0D27-4B0D-9C58-162347C62B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72" name="Shape 3" hidden="1">
          <a:extLst>
            <a:ext uri="{FF2B5EF4-FFF2-40B4-BE49-F238E27FC236}">
              <a16:creationId xmlns:a16="http://schemas.microsoft.com/office/drawing/2014/main" id="{72F89155-6441-43A2-BB73-589D56D4F4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73" name="Shape 3" hidden="1">
          <a:extLst>
            <a:ext uri="{FF2B5EF4-FFF2-40B4-BE49-F238E27FC236}">
              <a16:creationId xmlns:a16="http://schemas.microsoft.com/office/drawing/2014/main" id="{B1FA443E-0B17-4820-9CD5-801502C77B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74" name="Shape 3" hidden="1">
          <a:extLst>
            <a:ext uri="{FF2B5EF4-FFF2-40B4-BE49-F238E27FC236}">
              <a16:creationId xmlns:a16="http://schemas.microsoft.com/office/drawing/2014/main" id="{CF003ADD-CAB0-4EE0-9C03-4425B75CF1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75" name="Shape 3" hidden="1">
          <a:extLst>
            <a:ext uri="{FF2B5EF4-FFF2-40B4-BE49-F238E27FC236}">
              <a16:creationId xmlns:a16="http://schemas.microsoft.com/office/drawing/2014/main" id="{75D91674-989E-442F-A7C3-A10A0E15CA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76" name="Shape 3" hidden="1">
          <a:extLst>
            <a:ext uri="{FF2B5EF4-FFF2-40B4-BE49-F238E27FC236}">
              <a16:creationId xmlns:a16="http://schemas.microsoft.com/office/drawing/2014/main" id="{C109C36D-6899-4F14-A07B-677187DAE6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77" name="Shape 3" hidden="1">
          <a:extLst>
            <a:ext uri="{FF2B5EF4-FFF2-40B4-BE49-F238E27FC236}">
              <a16:creationId xmlns:a16="http://schemas.microsoft.com/office/drawing/2014/main" id="{52EDCAEF-2EF9-44AA-A1F2-5F9A4562C3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78" name="Shape 3" hidden="1">
          <a:extLst>
            <a:ext uri="{FF2B5EF4-FFF2-40B4-BE49-F238E27FC236}">
              <a16:creationId xmlns:a16="http://schemas.microsoft.com/office/drawing/2014/main" id="{C50AA4F4-5DE8-4476-B55D-5F32C59045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79" name="Shape 3" hidden="1">
          <a:extLst>
            <a:ext uri="{FF2B5EF4-FFF2-40B4-BE49-F238E27FC236}">
              <a16:creationId xmlns:a16="http://schemas.microsoft.com/office/drawing/2014/main" id="{8EABBC5C-C6D1-4608-910D-11F0E06F47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80" name="Shape 3" hidden="1">
          <a:extLst>
            <a:ext uri="{FF2B5EF4-FFF2-40B4-BE49-F238E27FC236}">
              <a16:creationId xmlns:a16="http://schemas.microsoft.com/office/drawing/2014/main" id="{BE21F6AE-AB6F-4E55-859A-DE89BE4F1E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81" name="Shape 3" hidden="1">
          <a:extLst>
            <a:ext uri="{FF2B5EF4-FFF2-40B4-BE49-F238E27FC236}">
              <a16:creationId xmlns:a16="http://schemas.microsoft.com/office/drawing/2014/main" id="{E2DE5F06-5B54-4B20-8C6D-7FBD9664C6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82" name="Shape 3" hidden="1">
          <a:extLst>
            <a:ext uri="{FF2B5EF4-FFF2-40B4-BE49-F238E27FC236}">
              <a16:creationId xmlns:a16="http://schemas.microsoft.com/office/drawing/2014/main" id="{33B48D5C-356A-4A21-95E9-39DD6F8E9D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83" name="Shape 3" hidden="1">
          <a:extLst>
            <a:ext uri="{FF2B5EF4-FFF2-40B4-BE49-F238E27FC236}">
              <a16:creationId xmlns:a16="http://schemas.microsoft.com/office/drawing/2014/main" id="{67206BBD-09C8-4B63-85AE-B133B80077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84" name="Shape 3" hidden="1">
          <a:extLst>
            <a:ext uri="{FF2B5EF4-FFF2-40B4-BE49-F238E27FC236}">
              <a16:creationId xmlns:a16="http://schemas.microsoft.com/office/drawing/2014/main" id="{3F77DA65-0CAE-406C-9001-46DFFF1BE7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85" name="Shape 3" hidden="1">
          <a:extLst>
            <a:ext uri="{FF2B5EF4-FFF2-40B4-BE49-F238E27FC236}">
              <a16:creationId xmlns:a16="http://schemas.microsoft.com/office/drawing/2014/main" id="{6DE11B96-E3C0-4CCF-B8D0-3A67B78C91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86" name="Shape 3" hidden="1">
          <a:extLst>
            <a:ext uri="{FF2B5EF4-FFF2-40B4-BE49-F238E27FC236}">
              <a16:creationId xmlns:a16="http://schemas.microsoft.com/office/drawing/2014/main" id="{5D91A4E7-CD17-4775-B13D-4D2B76AE01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87" name="Shape 3" hidden="1">
          <a:extLst>
            <a:ext uri="{FF2B5EF4-FFF2-40B4-BE49-F238E27FC236}">
              <a16:creationId xmlns:a16="http://schemas.microsoft.com/office/drawing/2014/main" id="{74AEB8D5-EEE6-412E-A2E0-94B4D81D37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88" name="Shape 3" hidden="1">
          <a:extLst>
            <a:ext uri="{FF2B5EF4-FFF2-40B4-BE49-F238E27FC236}">
              <a16:creationId xmlns:a16="http://schemas.microsoft.com/office/drawing/2014/main" id="{F5484173-CF43-4719-AF25-B6C791FF3F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89" name="Shape 3" hidden="1">
          <a:extLst>
            <a:ext uri="{FF2B5EF4-FFF2-40B4-BE49-F238E27FC236}">
              <a16:creationId xmlns:a16="http://schemas.microsoft.com/office/drawing/2014/main" id="{4D41B0FA-B69E-4249-8250-4292D70DDE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90" name="Shape 3" hidden="1">
          <a:extLst>
            <a:ext uri="{FF2B5EF4-FFF2-40B4-BE49-F238E27FC236}">
              <a16:creationId xmlns:a16="http://schemas.microsoft.com/office/drawing/2014/main" id="{B10F6971-1DB3-4E6C-B1DC-6B04EA10BF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91" name="Shape 3" hidden="1">
          <a:extLst>
            <a:ext uri="{FF2B5EF4-FFF2-40B4-BE49-F238E27FC236}">
              <a16:creationId xmlns:a16="http://schemas.microsoft.com/office/drawing/2014/main" id="{DC203C1F-C7D3-4DAE-B2B1-CD2F1BC064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92" name="Shape 3" hidden="1">
          <a:extLst>
            <a:ext uri="{FF2B5EF4-FFF2-40B4-BE49-F238E27FC236}">
              <a16:creationId xmlns:a16="http://schemas.microsoft.com/office/drawing/2014/main" id="{F7F5D283-B094-47F2-AA93-84D3D7F34E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93" name="Shape 3" hidden="1">
          <a:extLst>
            <a:ext uri="{FF2B5EF4-FFF2-40B4-BE49-F238E27FC236}">
              <a16:creationId xmlns:a16="http://schemas.microsoft.com/office/drawing/2014/main" id="{E35BA5EE-AC17-4FD0-A7F3-85CD661681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94" name="Shape 3" hidden="1">
          <a:extLst>
            <a:ext uri="{FF2B5EF4-FFF2-40B4-BE49-F238E27FC236}">
              <a16:creationId xmlns:a16="http://schemas.microsoft.com/office/drawing/2014/main" id="{C5EEEF18-8646-443E-81CE-1AE18FC07C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95" name="Shape 3" hidden="1">
          <a:extLst>
            <a:ext uri="{FF2B5EF4-FFF2-40B4-BE49-F238E27FC236}">
              <a16:creationId xmlns:a16="http://schemas.microsoft.com/office/drawing/2014/main" id="{A4B75872-AA0D-4D2E-B3A9-7C7DC7E7F7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96" name="Shape 3" hidden="1">
          <a:extLst>
            <a:ext uri="{FF2B5EF4-FFF2-40B4-BE49-F238E27FC236}">
              <a16:creationId xmlns:a16="http://schemas.microsoft.com/office/drawing/2014/main" id="{97778131-C47A-4983-9D1F-E0CBAE816A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97" name="Shape 3" hidden="1">
          <a:extLst>
            <a:ext uri="{FF2B5EF4-FFF2-40B4-BE49-F238E27FC236}">
              <a16:creationId xmlns:a16="http://schemas.microsoft.com/office/drawing/2014/main" id="{350CF6D4-5E4F-4950-AF51-6AE2F8D914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98" name="Shape 3" hidden="1">
          <a:extLst>
            <a:ext uri="{FF2B5EF4-FFF2-40B4-BE49-F238E27FC236}">
              <a16:creationId xmlns:a16="http://schemas.microsoft.com/office/drawing/2014/main" id="{B6237178-30A2-443C-96B1-124D7CCF5E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99" name="Shape 3" hidden="1">
          <a:extLst>
            <a:ext uri="{FF2B5EF4-FFF2-40B4-BE49-F238E27FC236}">
              <a16:creationId xmlns:a16="http://schemas.microsoft.com/office/drawing/2014/main" id="{711D9D7E-0005-43CA-9C3B-8ECF15B8F7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00" name="Shape 3" hidden="1">
          <a:extLst>
            <a:ext uri="{FF2B5EF4-FFF2-40B4-BE49-F238E27FC236}">
              <a16:creationId xmlns:a16="http://schemas.microsoft.com/office/drawing/2014/main" id="{09D667BC-F29B-467F-9BFE-3574F88A7E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01" name="Shape 3" hidden="1">
          <a:extLst>
            <a:ext uri="{FF2B5EF4-FFF2-40B4-BE49-F238E27FC236}">
              <a16:creationId xmlns:a16="http://schemas.microsoft.com/office/drawing/2014/main" id="{C6E3BDE3-F10E-4CDF-901C-85773F0375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02" name="Shape 3" hidden="1">
          <a:extLst>
            <a:ext uri="{FF2B5EF4-FFF2-40B4-BE49-F238E27FC236}">
              <a16:creationId xmlns:a16="http://schemas.microsoft.com/office/drawing/2014/main" id="{432A8605-A2E8-4120-808C-FB9A996E8A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03" name="Shape 3" hidden="1">
          <a:extLst>
            <a:ext uri="{FF2B5EF4-FFF2-40B4-BE49-F238E27FC236}">
              <a16:creationId xmlns:a16="http://schemas.microsoft.com/office/drawing/2014/main" id="{0CEA711D-25B9-4732-93A3-48BBB1AF64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04" name="Shape 3" hidden="1">
          <a:extLst>
            <a:ext uri="{FF2B5EF4-FFF2-40B4-BE49-F238E27FC236}">
              <a16:creationId xmlns:a16="http://schemas.microsoft.com/office/drawing/2014/main" id="{E48EE5FD-9F74-4B15-A7AA-132B42B9D5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05" name="Shape 3" hidden="1">
          <a:extLst>
            <a:ext uri="{FF2B5EF4-FFF2-40B4-BE49-F238E27FC236}">
              <a16:creationId xmlns:a16="http://schemas.microsoft.com/office/drawing/2014/main" id="{665A0CE4-FACD-4D3E-AA58-7002C5DB8F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06" name="Shape 3" hidden="1">
          <a:extLst>
            <a:ext uri="{FF2B5EF4-FFF2-40B4-BE49-F238E27FC236}">
              <a16:creationId xmlns:a16="http://schemas.microsoft.com/office/drawing/2014/main" id="{9E2488CF-22B2-4662-9DA6-26BB0B6746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07" name="Shape 3" hidden="1">
          <a:extLst>
            <a:ext uri="{FF2B5EF4-FFF2-40B4-BE49-F238E27FC236}">
              <a16:creationId xmlns:a16="http://schemas.microsoft.com/office/drawing/2014/main" id="{2CC720E2-CE4B-494C-A3D4-7485E3207E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08" name="Shape 3" hidden="1">
          <a:extLst>
            <a:ext uri="{FF2B5EF4-FFF2-40B4-BE49-F238E27FC236}">
              <a16:creationId xmlns:a16="http://schemas.microsoft.com/office/drawing/2014/main" id="{A365A0F0-63FB-40A0-BEFF-7F79259FA3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09" name="Shape 3" hidden="1">
          <a:extLst>
            <a:ext uri="{FF2B5EF4-FFF2-40B4-BE49-F238E27FC236}">
              <a16:creationId xmlns:a16="http://schemas.microsoft.com/office/drawing/2014/main" id="{85EE1A7E-958E-409A-AF44-60CDEB5A90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10" name="Shape 3" hidden="1">
          <a:extLst>
            <a:ext uri="{FF2B5EF4-FFF2-40B4-BE49-F238E27FC236}">
              <a16:creationId xmlns:a16="http://schemas.microsoft.com/office/drawing/2014/main" id="{94A4B849-8D84-4C91-B34A-0A6F5C77E5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11" name="Shape 3" hidden="1">
          <a:extLst>
            <a:ext uri="{FF2B5EF4-FFF2-40B4-BE49-F238E27FC236}">
              <a16:creationId xmlns:a16="http://schemas.microsoft.com/office/drawing/2014/main" id="{B911FD71-835A-4686-9585-2466427AC9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12" name="Shape 3" hidden="1">
          <a:extLst>
            <a:ext uri="{FF2B5EF4-FFF2-40B4-BE49-F238E27FC236}">
              <a16:creationId xmlns:a16="http://schemas.microsoft.com/office/drawing/2014/main" id="{44B2A765-1E48-4058-89FD-E238431E4A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13" name="Shape 3" hidden="1">
          <a:extLst>
            <a:ext uri="{FF2B5EF4-FFF2-40B4-BE49-F238E27FC236}">
              <a16:creationId xmlns:a16="http://schemas.microsoft.com/office/drawing/2014/main" id="{FF999B91-B60E-4707-A7C2-2B7F4AD897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14" name="Shape 3" hidden="1">
          <a:extLst>
            <a:ext uri="{FF2B5EF4-FFF2-40B4-BE49-F238E27FC236}">
              <a16:creationId xmlns:a16="http://schemas.microsoft.com/office/drawing/2014/main" id="{851A8DAD-9421-4C9A-A8F6-9529B16C63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15" name="Shape 3" hidden="1">
          <a:extLst>
            <a:ext uri="{FF2B5EF4-FFF2-40B4-BE49-F238E27FC236}">
              <a16:creationId xmlns:a16="http://schemas.microsoft.com/office/drawing/2014/main" id="{A4EE7A96-6FBA-4443-8F92-B2E94F85D2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16" name="Shape 3" hidden="1">
          <a:extLst>
            <a:ext uri="{FF2B5EF4-FFF2-40B4-BE49-F238E27FC236}">
              <a16:creationId xmlns:a16="http://schemas.microsoft.com/office/drawing/2014/main" id="{527F17AC-9B7B-4CFF-96E4-EEE2CF85CC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17" name="Shape 3" hidden="1">
          <a:extLst>
            <a:ext uri="{FF2B5EF4-FFF2-40B4-BE49-F238E27FC236}">
              <a16:creationId xmlns:a16="http://schemas.microsoft.com/office/drawing/2014/main" id="{72BD4966-77FA-4010-8FFF-368C7987FA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18" name="Shape 3" hidden="1">
          <a:extLst>
            <a:ext uri="{FF2B5EF4-FFF2-40B4-BE49-F238E27FC236}">
              <a16:creationId xmlns:a16="http://schemas.microsoft.com/office/drawing/2014/main" id="{ACE1A2E8-EDBB-4A90-82CF-3228DF4860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19" name="Shape 3" hidden="1">
          <a:extLst>
            <a:ext uri="{FF2B5EF4-FFF2-40B4-BE49-F238E27FC236}">
              <a16:creationId xmlns:a16="http://schemas.microsoft.com/office/drawing/2014/main" id="{948D4C20-58F9-4698-BA70-E92783CBA8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20" name="Shape 3" hidden="1">
          <a:extLst>
            <a:ext uri="{FF2B5EF4-FFF2-40B4-BE49-F238E27FC236}">
              <a16:creationId xmlns:a16="http://schemas.microsoft.com/office/drawing/2014/main" id="{56310DD4-FD40-4A47-AD20-C9EBCC493E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21" name="Shape 3" hidden="1">
          <a:extLst>
            <a:ext uri="{FF2B5EF4-FFF2-40B4-BE49-F238E27FC236}">
              <a16:creationId xmlns:a16="http://schemas.microsoft.com/office/drawing/2014/main" id="{B27C629D-CE4A-4188-8B2B-DC0112C254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22" name="Shape 3" hidden="1">
          <a:extLst>
            <a:ext uri="{FF2B5EF4-FFF2-40B4-BE49-F238E27FC236}">
              <a16:creationId xmlns:a16="http://schemas.microsoft.com/office/drawing/2014/main" id="{DF6FB64D-C858-446F-887F-4AEC6AB845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23" name="Shape 3" hidden="1">
          <a:extLst>
            <a:ext uri="{FF2B5EF4-FFF2-40B4-BE49-F238E27FC236}">
              <a16:creationId xmlns:a16="http://schemas.microsoft.com/office/drawing/2014/main" id="{3C55C0BB-B08C-4078-8CEB-4B5B3D41FE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24" name="Shape 3" hidden="1">
          <a:extLst>
            <a:ext uri="{FF2B5EF4-FFF2-40B4-BE49-F238E27FC236}">
              <a16:creationId xmlns:a16="http://schemas.microsoft.com/office/drawing/2014/main" id="{A976B619-8EA8-40A1-A7A1-BF5E6DC12E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25" name="Shape 3" hidden="1">
          <a:extLst>
            <a:ext uri="{FF2B5EF4-FFF2-40B4-BE49-F238E27FC236}">
              <a16:creationId xmlns:a16="http://schemas.microsoft.com/office/drawing/2014/main" id="{1A728224-B2AF-4485-9C37-BD0289A657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26" name="Shape 3" hidden="1">
          <a:extLst>
            <a:ext uri="{FF2B5EF4-FFF2-40B4-BE49-F238E27FC236}">
              <a16:creationId xmlns:a16="http://schemas.microsoft.com/office/drawing/2014/main" id="{06597AA5-8F4C-4CC5-871F-C3AF96836F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27" name="Shape 3" hidden="1">
          <a:extLst>
            <a:ext uri="{FF2B5EF4-FFF2-40B4-BE49-F238E27FC236}">
              <a16:creationId xmlns:a16="http://schemas.microsoft.com/office/drawing/2014/main" id="{90BEEB1D-C749-4C90-8DD7-161E818886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28" name="Shape 3" hidden="1">
          <a:extLst>
            <a:ext uri="{FF2B5EF4-FFF2-40B4-BE49-F238E27FC236}">
              <a16:creationId xmlns:a16="http://schemas.microsoft.com/office/drawing/2014/main" id="{DC4EF907-DE25-4C0E-8B84-C8327574FF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29" name="Shape 3" hidden="1">
          <a:extLst>
            <a:ext uri="{FF2B5EF4-FFF2-40B4-BE49-F238E27FC236}">
              <a16:creationId xmlns:a16="http://schemas.microsoft.com/office/drawing/2014/main" id="{2E145643-9177-46BB-AD29-892B7A7835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30" name="Shape 3" hidden="1">
          <a:extLst>
            <a:ext uri="{FF2B5EF4-FFF2-40B4-BE49-F238E27FC236}">
              <a16:creationId xmlns:a16="http://schemas.microsoft.com/office/drawing/2014/main" id="{EB207E72-A0DD-4C88-9ABE-2AD39F928E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31" name="Shape 3" hidden="1">
          <a:extLst>
            <a:ext uri="{FF2B5EF4-FFF2-40B4-BE49-F238E27FC236}">
              <a16:creationId xmlns:a16="http://schemas.microsoft.com/office/drawing/2014/main" id="{10FBA202-4F4E-4DB8-BE24-29C3E26FFE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32" name="Shape 3" hidden="1">
          <a:extLst>
            <a:ext uri="{FF2B5EF4-FFF2-40B4-BE49-F238E27FC236}">
              <a16:creationId xmlns:a16="http://schemas.microsoft.com/office/drawing/2014/main" id="{9DA35DB1-674A-470B-AA00-2A67B7BBF0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33" name="Shape 3" hidden="1">
          <a:extLst>
            <a:ext uri="{FF2B5EF4-FFF2-40B4-BE49-F238E27FC236}">
              <a16:creationId xmlns:a16="http://schemas.microsoft.com/office/drawing/2014/main" id="{A60EBE1F-859B-4661-9739-384993818E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34" name="Shape 3" hidden="1">
          <a:extLst>
            <a:ext uri="{FF2B5EF4-FFF2-40B4-BE49-F238E27FC236}">
              <a16:creationId xmlns:a16="http://schemas.microsoft.com/office/drawing/2014/main" id="{08512419-92A3-44D7-9E03-6FEE6B56ED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35" name="Shape 3" hidden="1">
          <a:extLst>
            <a:ext uri="{FF2B5EF4-FFF2-40B4-BE49-F238E27FC236}">
              <a16:creationId xmlns:a16="http://schemas.microsoft.com/office/drawing/2014/main" id="{1F6DF3D5-92A6-4E4D-8686-89D9E56C2A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36" name="Shape 3" hidden="1">
          <a:extLst>
            <a:ext uri="{FF2B5EF4-FFF2-40B4-BE49-F238E27FC236}">
              <a16:creationId xmlns:a16="http://schemas.microsoft.com/office/drawing/2014/main" id="{B909CD6D-C7BC-47A7-B2AB-DC8923FB98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37" name="Shape 3" hidden="1">
          <a:extLst>
            <a:ext uri="{FF2B5EF4-FFF2-40B4-BE49-F238E27FC236}">
              <a16:creationId xmlns:a16="http://schemas.microsoft.com/office/drawing/2014/main" id="{B4675EC3-16A1-43EE-8694-4552D2972E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38" name="Shape 3" hidden="1">
          <a:extLst>
            <a:ext uri="{FF2B5EF4-FFF2-40B4-BE49-F238E27FC236}">
              <a16:creationId xmlns:a16="http://schemas.microsoft.com/office/drawing/2014/main" id="{47B89C0C-1914-4012-A098-F067F3E356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39" name="Shape 3" hidden="1">
          <a:extLst>
            <a:ext uri="{FF2B5EF4-FFF2-40B4-BE49-F238E27FC236}">
              <a16:creationId xmlns:a16="http://schemas.microsoft.com/office/drawing/2014/main" id="{9F11ADA7-B3ED-4CBC-8CAF-60F402A8D1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40" name="Shape 3" hidden="1">
          <a:extLst>
            <a:ext uri="{FF2B5EF4-FFF2-40B4-BE49-F238E27FC236}">
              <a16:creationId xmlns:a16="http://schemas.microsoft.com/office/drawing/2014/main" id="{8BB76387-2634-408F-A4B2-B7366B6CE7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41" name="Shape 3" hidden="1">
          <a:extLst>
            <a:ext uri="{FF2B5EF4-FFF2-40B4-BE49-F238E27FC236}">
              <a16:creationId xmlns:a16="http://schemas.microsoft.com/office/drawing/2014/main" id="{10C83619-3376-45C2-981F-CC3ABFFFE3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42" name="Shape 3" hidden="1">
          <a:extLst>
            <a:ext uri="{FF2B5EF4-FFF2-40B4-BE49-F238E27FC236}">
              <a16:creationId xmlns:a16="http://schemas.microsoft.com/office/drawing/2014/main" id="{7722CB12-1A70-44A6-B4CA-E16290CDBC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43" name="Shape 3" hidden="1">
          <a:extLst>
            <a:ext uri="{FF2B5EF4-FFF2-40B4-BE49-F238E27FC236}">
              <a16:creationId xmlns:a16="http://schemas.microsoft.com/office/drawing/2014/main" id="{4A1E614D-8427-43A2-A141-25F0A2B303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44" name="Shape 3" hidden="1">
          <a:extLst>
            <a:ext uri="{FF2B5EF4-FFF2-40B4-BE49-F238E27FC236}">
              <a16:creationId xmlns:a16="http://schemas.microsoft.com/office/drawing/2014/main" id="{9E1216BD-87FD-4F79-9903-7D6C559486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45" name="Shape 3" hidden="1">
          <a:extLst>
            <a:ext uri="{FF2B5EF4-FFF2-40B4-BE49-F238E27FC236}">
              <a16:creationId xmlns:a16="http://schemas.microsoft.com/office/drawing/2014/main" id="{AC90D6A1-1878-45D5-8F28-2A993B91AA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46" name="Shape 3" hidden="1">
          <a:extLst>
            <a:ext uri="{FF2B5EF4-FFF2-40B4-BE49-F238E27FC236}">
              <a16:creationId xmlns:a16="http://schemas.microsoft.com/office/drawing/2014/main" id="{24C026B3-EC6F-40FB-8E93-33E45DCE8E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47" name="Shape 3" hidden="1">
          <a:extLst>
            <a:ext uri="{FF2B5EF4-FFF2-40B4-BE49-F238E27FC236}">
              <a16:creationId xmlns:a16="http://schemas.microsoft.com/office/drawing/2014/main" id="{4F930191-E53A-4017-8880-B243C45E03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48" name="Shape 3" hidden="1">
          <a:extLst>
            <a:ext uri="{FF2B5EF4-FFF2-40B4-BE49-F238E27FC236}">
              <a16:creationId xmlns:a16="http://schemas.microsoft.com/office/drawing/2014/main" id="{81796845-1D41-4286-975B-181FF4A998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49" name="Shape 3" hidden="1">
          <a:extLst>
            <a:ext uri="{FF2B5EF4-FFF2-40B4-BE49-F238E27FC236}">
              <a16:creationId xmlns:a16="http://schemas.microsoft.com/office/drawing/2014/main" id="{421CE8F2-700C-424C-A53D-22B9DABE65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50" name="Shape 3" hidden="1">
          <a:extLst>
            <a:ext uri="{FF2B5EF4-FFF2-40B4-BE49-F238E27FC236}">
              <a16:creationId xmlns:a16="http://schemas.microsoft.com/office/drawing/2014/main" id="{1683848A-7121-494B-8047-0B90796E68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51" name="Shape 3" hidden="1">
          <a:extLst>
            <a:ext uri="{FF2B5EF4-FFF2-40B4-BE49-F238E27FC236}">
              <a16:creationId xmlns:a16="http://schemas.microsoft.com/office/drawing/2014/main" id="{A9D84934-2B62-4132-8530-B0D2763663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52" name="Shape 3" hidden="1">
          <a:extLst>
            <a:ext uri="{FF2B5EF4-FFF2-40B4-BE49-F238E27FC236}">
              <a16:creationId xmlns:a16="http://schemas.microsoft.com/office/drawing/2014/main" id="{A18798E1-F147-43C8-BDC1-D20F603179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53" name="Shape 3" hidden="1">
          <a:extLst>
            <a:ext uri="{FF2B5EF4-FFF2-40B4-BE49-F238E27FC236}">
              <a16:creationId xmlns:a16="http://schemas.microsoft.com/office/drawing/2014/main" id="{231BE92E-AFDF-4296-884E-D3600F4572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54" name="Shape 3" hidden="1">
          <a:extLst>
            <a:ext uri="{FF2B5EF4-FFF2-40B4-BE49-F238E27FC236}">
              <a16:creationId xmlns:a16="http://schemas.microsoft.com/office/drawing/2014/main" id="{11EB51A6-5D45-40C5-A110-5D18BA6288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55" name="Shape 3" hidden="1">
          <a:extLst>
            <a:ext uri="{FF2B5EF4-FFF2-40B4-BE49-F238E27FC236}">
              <a16:creationId xmlns:a16="http://schemas.microsoft.com/office/drawing/2014/main" id="{86CD306F-7FE5-4D85-8BB6-DDE84644AB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56" name="Shape 3" hidden="1">
          <a:extLst>
            <a:ext uri="{FF2B5EF4-FFF2-40B4-BE49-F238E27FC236}">
              <a16:creationId xmlns:a16="http://schemas.microsoft.com/office/drawing/2014/main" id="{2F62777C-6DDB-4E14-8ED7-24E25F28A0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57" name="Shape 3" hidden="1">
          <a:extLst>
            <a:ext uri="{FF2B5EF4-FFF2-40B4-BE49-F238E27FC236}">
              <a16:creationId xmlns:a16="http://schemas.microsoft.com/office/drawing/2014/main" id="{2ECB877E-8FAD-4223-A5A6-02C682831B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58" name="Shape 3" hidden="1">
          <a:extLst>
            <a:ext uri="{FF2B5EF4-FFF2-40B4-BE49-F238E27FC236}">
              <a16:creationId xmlns:a16="http://schemas.microsoft.com/office/drawing/2014/main" id="{AA4AD9B7-980A-4418-8376-666BD033D3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59" name="Shape 3" hidden="1">
          <a:extLst>
            <a:ext uri="{FF2B5EF4-FFF2-40B4-BE49-F238E27FC236}">
              <a16:creationId xmlns:a16="http://schemas.microsoft.com/office/drawing/2014/main" id="{89905829-5159-4201-AAD4-1BC26A3483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60" name="Shape 3" hidden="1">
          <a:extLst>
            <a:ext uri="{FF2B5EF4-FFF2-40B4-BE49-F238E27FC236}">
              <a16:creationId xmlns:a16="http://schemas.microsoft.com/office/drawing/2014/main" id="{0F5E4FAF-0094-4A86-AE07-883A64E46A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61" name="Shape 3" hidden="1">
          <a:extLst>
            <a:ext uri="{FF2B5EF4-FFF2-40B4-BE49-F238E27FC236}">
              <a16:creationId xmlns:a16="http://schemas.microsoft.com/office/drawing/2014/main" id="{75ECDC11-C158-42BD-9CBA-A3B40FC85F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62" name="Shape 3" hidden="1">
          <a:extLst>
            <a:ext uri="{FF2B5EF4-FFF2-40B4-BE49-F238E27FC236}">
              <a16:creationId xmlns:a16="http://schemas.microsoft.com/office/drawing/2014/main" id="{2C5821F4-5224-45C2-9A32-953023200C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63" name="Shape 3" hidden="1">
          <a:extLst>
            <a:ext uri="{FF2B5EF4-FFF2-40B4-BE49-F238E27FC236}">
              <a16:creationId xmlns:a16="http://schemas.microsoft.com/office/drawing/2014/main" id="{CDF1182D-7804-4302-9D39-7D611C408B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64" name="Shape 3" hidden="1">
          <a:extLst>
            <a:ext uri="{FF2B5EF4-FFF2-40B4-BE49-F238E27FC236}">
              <a16:creationId xmlns:a16="http://schemas.microsoft.com/office/drawing/2014/main" id="{C11F40BB-8FD1-44E4-9F7C-E021036C91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65" name="Shape 3" hidden="1">
          <a:extLst>
            <a:ext uri="{FF2B5EF4-FFF2-40B4-BE49-F238E27FC236}">
              <a16:creationId xmlns:a16="http://schemas.microsoft.com/office/drawing/2014/main" id="{F48EB7A8-B31F-459D-9436-981864A642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66" name="Shape 3" hidden="1">
          <a:extLst>
            <a:ext uri="{FF2B5EF4-FFF2-40B4-BE49-F238E27FC236}">
              <a16:creationId xmlns:a16="http://schemas.microsoft.com/office/drawing/2014/main" id="{FFD8295E-D153-4D56-B14F-0BC005436D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67" name="Shape 3" hidden="1">
          <a:extLst>
            <a:ext uri="{FF2B5EF4-FFF2-40B4-BE49-F238E27FC236}">
              <a16:creationId xmlns:a16="http://schemas.microsoft.com/office/drawing/2014/main" id="{39E5E49D-0664-4E33-A6C3-D522543F01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68" name="Shape 3" hidden="1">
          <a:extLst>
            <a:ext uri="{FF2B5EF4-FFF2-40B4-BE49-F238E27FC236}">
              <a16:creationId xmlns:a16="http://schemas.microsoft.com/office/drawing/2014/main" id="{4A3F2145-6B7C-4F61-80AA-44A75B363A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69" name="Shape 3" hidden="1">
          <a:extLst>
            <a:ext uri="{FF2B5EF4-FFF2-40B4-BE49-F238E27FC236}">
              <a16:creationId xmlns:a16="http://schemas.microsoft.com/office/drawing/2014/main" id="{2A253CD8-2244-4DDA-932F-79CCFEB60E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70" name="Shape 3" hidden="1">
          <a:extLst>
            <a:ext uri="{FF2B5EF4-FFF2-40B4-BE49-F238E27FC236}">
              <a16:creationId xmlns:a16="http://schemas.microsoft.com/office/drawing/2014/main" id="{F9CD0A2C-7F1A-4215-BFC8-294F8C604E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71" name="Shape 3" hidden="1">
          <a:extLst>
            <a:ext uri="{FF2B5EF4-FFF2-40B4-BE49-F238E27FC236}">
              <a16:creationId xmlns:a16="http://schemas.microsoft.com/office/drawing/2014/main" id="{CBBB327D-3E00-4DDE-9ED0-421BF38778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72" name="Shape 3" hidden="1">
          <a:extLst>
            <a:ext uri="{FF2B5EF4-FFF2-40B4-BE49-F238E27FC236}">
              <a16:creationId xmlns:a16="http://schemas.microsoft.com/office/drawing/2014/main" id="{77F9AA1B-3E3D-4D73-A7D2-C303812564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73" name="Shape 3" hidden="1">
          <a:extLst>
            <a:ext uri="{FF2B5EF4-FFF2-40B4-BE49-F238E27FC236}">
              <a16:creationId xmlns:a16="http://schemas.microsoft.com/office/drawing/2014/main" id="{8A1973D6-A563-4832-B73F-7C5683078D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74" name="Shape 3" hidden="1">
          <a:extLst>
            <a:ext uri="{FF2B5EF4-FFF2-40B4-BE49-F238E27FC236}">
              <a16:creationId xmlns:a16="http://schemas.microsoft.com/office/drawing/2014/main" id="{7360CA24-9F35-4370-9643-78E1BE3C64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75" name="Shape 3" hidden="1">
          <a:extLst>
            <a:ext uri="{FF2B5EF4-FFF2-40B4-BE49-F238E27FC236}">
              <a16:creationId xmlns:a16="http://schemas.microsoft.com/office/drawing/2014/main" id="{110F5B05-510B-446E-94F2-F1AB8EA909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76" name="Shape 3" hidden="1">
          <a:extLst>
            <a:ext uri="{FF2B5EF4-FFF2-40B4-BE49-F238E27FC236}">
              <a16:creationId xmlns:a16="http://schemas.microsoft.com/office/drawing/2014/main" id="{83DFFE06-A7C3-465E-81AD-C10DC4580B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77" name="Shape 3" hidden="1">
          <a:extLst>
            <a:ext uri="{FF2B5EF4-FFF2-40B4-BE49-F238E27FC236}">
              <a16:creationId xmlns:a16="http://schemas.microsoft.com/office/drawing/2014/main" id="{97158890-A1DB-40D7-93F3-DC847A4959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78" name="Shape 3" hidden="1">
          <a:extLst>
            <a:ext uri="{FF2B5EF4-FFF2-40B4-BE49-F238E27FC236}">
              <a16:creationId xmlns:a16="http://schemas.microsoft.com/office/drawing/2014/main" id="{561C2FBA-47BF-409C-A437-156D70C86D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79" name="Shape 3" hidden="1">
          <a:extLst>
            <a:ext uri="{FF2B5EF4-FFF2-40B4-BE49-F238E27FC236}">
              <a16:creationId xmlns:a16="http://schemas.microsoft.com/office/drawing/2014/main" id="{9892A0C3-D78E-4D13-8590-B5EC4FDAD5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80" name="Shape 3" hidden="1">
          <a:extLst>
            <a:ext uri="{FF2B5EF4-FFF2-40B4-BE49-F238E27FC236}">
              <a16:creationId xmlns:a16="http://schemas.microsoft.com/office/drawing/2014/main" id="{D06496BA-9CB3-4222-9CBC-77CEF76589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81" name="Shape 3" hidden="1">
          <a:extLst>
            <a:ext uri="{FF2B5EF4-FFF2-40B4-BE49-F238E27FC236}">
              <a16:creationId xmlns:a16="http://schemas.microsoft.com/office/drawing/2014/main" id="{E0A397C4-6DEA-48D9-B9B2-7BF8099F8A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82" name="Shape 3" hidden="1">
          <a:extLst>
            <a:ext uri="{FF2B5EF4-FFF2-40B4-BE49-F238E27FC236}">
              <a16:creationId xmlns:a16="http://schemas.microsoft.com/office/drawing/2014/main" id="{DAD4C8E0-4CC2-4CB2-AE86-B52ADCE9E3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83" name="Shape 3" hidden="1">
          <a:extLst>
            <a:ext uri="{FF2B5EF4-FFF2-40B4-BE49-F238E27FC236}">
              <a16:creationId xmlns:a16="http://schemas.microsoft.com/office/drawing/2014/main" id="{873C2E8A-1CEB-41DC-A326-BF9B0A4B5C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84" name="Shape 3" hidden="1">
          <a:extLst>
            <a:ext uri="{FF2B5EF4-FFF2-40B4-BE49-F238E27FC236}">
              <a16:creationId xmlns:a16="http://schemas.microsoft.com/office/drawing/2014/main" id="{1EDF04FD-2016-4B08-805A-5E53B92B38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85" name="Shape 3" hidden="1">
          <a:extLst>
            <a:ext uri="{FF2B5EF4-FFF2-40B4-BE49-F238E27FC236}">
              <a16:creationId xmlns:a16="http://schemas.microsoft.com/office/drawing/2014/main" id="{68EDB4AD-662A-4D16-B923-020A96CC13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86" name="Shape 3" hidden="1">
          <a:extLst>
            <a:ext uri="{FF2B5EF4-FFF2-40B4-BE49-F238E27FC236}">
              <a16:creationId xmlns:a16="http://schemas.microsoft.com/office/drawing/2014/main" id="{62C62893-7523-483A-BB9F-B34B1DCE46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87" name="Shape 3" hidden="1">
          <a:extLst>
            <a:ext uri="{FF2B5EF4-FFF2-40B4-BE49-F238E27FC236}">
              <a16:creationId xmlns:a16="http://schemas.microsoft.com/office/drawing/2014/main" id="{CAA3A0CB-7C50-4D60-B260-088C1BEC60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88" name="Shape 3" hidden="1">
          <a:extLst>
            <a:ext uri="{FF2B5EF4-FFF2-40B4-BE49-F238E27FC236}">
              <a16:creationId xmlns:a16="http://schemas.microsoft.com/office/drawing/2014/main" id="{2664B98B-1E8D-4F86-A723-4D4A38ADA4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89" name="Shape 3" hidden="1">
          <a:extLst>
            <a:ext uri="{FF2B5EF4-FFF2-40B4-BE49-F238E27FC236}">
              <a16:creationId xmlns:a16="http://schemas.microsoft.com/office/drawing/2014/main" id="{B5C64EDF-B826-4598-B2F9-01E8AEE0B5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90" name="Shape 3" hidden="1">
          <a:extLst>
            <a:ext uri="{FF2B5EF4-FFF2-40B4-BE49-F238E27FC236}">
              <a16:creationId xmlns:a16="http://schemas.microsoft.com/office/drawing/2014/main" id="{E2FE088E-C4A7-47A7-A8FE-5BEAC071B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91" name="Shape 3" hidden="1">
          <a:extLst>
            <a:ext uri="{FF2B5EF4-FFF2-40B4-BE49-F238E27FC236}">
              <a16:creationId xmlns:a16="http://schemas.microsoft.com/office/drawing/2014/main" id="{E5D0D81C-46FE-4207-8A28-EC13AF8236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92" name="Shape 3" hidden="1">
          <a:extLst>
            <a:ext uri="{FF2B5EF4-FFF2-40B4-BE49-F238E27FC236}">
              <a16:creationId xmlns:a16="http://schemas.microsoft.com/office/drawing/2014/main" id="{95423EC2-26B9-4EB2-9836-506C5865FF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93" name="Shape 3" hidden="1">
          <a:extLst>
            <a:ext uri="{FF2B5EF4-FFF2-40B4-BE49-F238E27FC236}">
              <a16:creationId xmlns:a16="http://schemas.microsoft.com/office/drawing/2014/main" id="{C1BD5438-D0EC-45EB-A18A-86DD793481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94" name="Shape 3" hidden="1">
          <a:extLst>
            <a:ext uri="{FF2B5EF4-FFF2-40B4-BE49-F238E27FC236}">
              <a16:creationId xmlns:a16="http://schemas.microsoft.com/office/drawing/2014/main" id="{78EC9BE8-657A-4AB4-A811-0B3164EDCF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95" name="Shape 3" hidden="1">
          <a:extLst>
            <a:ext uri="{FF2B5EF4-FFF2-40B4-BE49-F238E27FC236}">
              <a16:creationId xmlns:a16="http://schemas.microsoft.com/office/drawing/2014/main" id="{750834BB-4487-4CA8-9EC3-B20203ED6F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96" name="Shape 3" hidden="1">
          <a:extLst>
            <a:ext uri="{FF2B5EF4-FFF2-40B4-BE49-F238E27FC236}">
              <a16:creationId xmlns:a16="http://schemas.microsoft.com/office/drawing/2014/main" id="{9F31565A-D698-44FA-A469-C7D3A41C78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97" name="Shape 3" hidden="1">
          <a:extLst>
            <a:ext uri="{FF2B5EF4-FFF2-40B4-BE49-F238E27FC236}">
              <a16:creationId xmlns:a16="http://schemas.microsoft.com/office/drawing/2014/main" id="{CCDF55AC-F51D-4B25-B09C-227664A869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98" name="Shape 3" hidden="1">
          <a:extLst>
            <a:ext uri="{FF2B5EF4-FFF2-40B4-BE49-F238E27FC236}">
              <a16:creationId xmlns:a16="http://schemas.microsoft.com/office/drawing/2014/main" id="{08C9C9A2-D662-4905-B2E2-78B5545D2F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99" name="Shape 3" hidden="1">
          <a:extLst>
            <a:ext uri="{FF2B5EF4-FFF2-40B4-BE49-F238E27FC236}">
              <a16:creationId xmlns:a16="http://schemas.microsoft.com/office/drawing/2014/main" id="{2C23AC71-37EF-4831-AE40-EA39490A96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500" name="Shape 3" hidden="1">
          <a:extLst>
            <a:ext uri="{FF2B5EF4-FFF2-40B4-BE49-F238E27FC236}">
              <a16:creationId xmlns:a16="http://schemas.microsoft.com/office/drawing/2014/main" id="{FF13200B-0D6B-4A5E-AA55-53BAB016B8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501" name="Shape 3" hidden="1">
          <a:extLst>
            <a:ext uri="{FF2B5EF4-FFF2-40B4-BE49-F238E27FC236}">
              <a16:creationId xmlns:a16="http://schemas.microsoft.com/office/drawing/2014/main" id="{19B465CE-BC8B-4DAF-988E-284762C084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02" name="Shape 3" hidden="1">
          <a:extLst>
            <a:ext uri="{FF2B5EF4-FFF2-40B4-BE49-F238E27FC236}">
              <a16:creationId xmlns:a16="http://schemas.microsoft.com/office/drawing/2014/main" id="{F74BEB21-2F5B-4FA3-A163-506749F793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03" name="Shape 3" hidden="1">
          <a:extLst>
            <a:ext uri="{FF2B5EF4-FFF2-40B4-BE49-F238E27FC236}">
              <a16:creationId xmlns:a16="http://schemas.microsoft.com/office/drawing/2014/main" id="{405F3573-AEF4-4DA6-86ED-F366C25006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04" name="Shape 3" hidden="1">
          <a:extLst>
            <a:ext uri="{FF2B5EF4-FFF2-40B4-BE49-F238E27FC236}">
              <a16:creationId xmlns:a16="http://schemas.microsoft.com/office/drawing/2014/main" id="{F613FAC6-0002-4DC0-8B70-AB6CEFFB6F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05" name="Shape 3" hidden="1">
          <a:extLst>
            <a:ext uri="{FF2B5EF4-FFF2-40B4-BE49-F238E27FC236}">
              <a16:creationId xmlns:a16="http://schemas.microsoft.com/office/drawing/2014/main" id="{CE1CDD18-411C-4F9C-BD06-3745F3EB27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06" name="Shape 3" hidden="1">
          <a:extLst>
            <a:ext uri="{FF2B5EF4-FFF2-40B4-BE49-F238E27FC236}">
              <a16:creationId xmlns:a16="http://schemas.microsoft.com/office/drawing/2014/main" id="{8E0D2FA5-180C-4EED-AE4F-76B19F8BFD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07" name="Shape 3" hidden="1">
          <a:extLst>
            <a:ext uri="{FF2B5EF4-FFF2-40B4-BE49-F238E27FC236}">
              <a16:creationId xmlns:a16="http://schemas.microsoft.com/office/drawing/2014/main" id="{5D8351E6-A566-4067-A258-D6EFF5B544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08" name="Shape 3" hidden="1">
          <a:extLst>
            <a:ext uri="{FF2B5EF4-FFF2-40B4-BE49-F238E27FC236}">
              <a16:creationId xmlns:a16="http://schemas.microsoft.com/office/drawing/2014/main" id="{9A7270DD-4369-4AB6-86AC-4F37FC7A09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09" name="Shape 3" hidden="1">
          <a:extLst>
            <a:ext uri="{FF2B5EF4-FFF2-40B4-BE49-F238E27FC236}">
              <a16:creationId xmlns:a16="http://schemas.microsoft.com/office/drawing/2014/main" id="{F9D45DA4-9D93-4247-9B13-8270683449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10" name="Shape 3" hidden="1">
          <a:extLst>
            <a:ext uri="{FF2B5EF4-FFF2-40B4-BE49-F238E27FC236}">
              <a16:creationId xmlns:a16="http://schemas.microsoft.com/office/drawing/2014/main" id="{8AC19D17-7EEC-4A90-A57B-D04189F050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11" name="Shape 3" hidden="1">
          <a:extLst>
            <a:ext uri="{FF2B5EF4-FFF2-40B4-BE49-F238E27FC236}">
              <a16:creationId xmlns:a16="http://schemas.microsoft.com/office/drawing/2014/main" id="{3263FDD7-781D-49AC-B50D-744B88AE51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12" name="Shape 3" hidden="1">
          <a:extLst>
            <a:ext uri="{FF2B5EF4-FFF2-40B4-BE49-F238E27FC236}">
              <a16:creationId xmlns:a16="http://schemas.microsoft.com/office/drawing/2014/main" id="{C305BF45-6665-492F-A2F7-257340361E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13" name="Shape 3" hidden="1">
          <a:extLst>
            <a:ext uri="{FF2B5EF4-FFF2-40B4-BE49-F238E27FC236}">
              <a16:creationId xmlns:a16="http://schemas.microsoft.com/office/drawing/2014/main" id="{51CDD092-0576-41C7-850F-6D1CF0FA68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14" name="Shape 3" hidden="1">
          <a:extLst>
            <a:ext uri="{FF2B5EF4-FFF2-40B4-BE49-F238E27FC236}">
              <a16:creationId xmlns:a16="http://schemas.microsoft.com/office/drawing/2014/main" id="{D4BE4902-8E53-457F-9A72-B8912FDD94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15" name="Shape 3" hidden="1">
          <a:extLst>
            <a:ext uri="{FF2B5EF4-FFF2-40B4-BE49-F238E27FC236}">
              <a16:creationId xmlns:a16="http://schemas.microsoft.com/office/drawing/2014/main" id="{7F4573AD-3844-4B58-8E98-B0B629308F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16" name="Shape 3" hidden="1">
          <a:extLst>
            <a:ext uri="{FF2B5EF4-FFF2-40B4-BE49-F238E27FC236}">
              <a16:creationId xmlns:a16="http://schemas.microsoft.com/office/drawing/2014/main" id="{1C2CB625-FC4B-461F-92FA-6ABF5BF194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17" name="Shape 3" hidden="1">
          <a:extLst>
            <a:ext uri="{FF2B5EF4-FFF2-40B4-BE49-F238E27FC236}">
              <a16:creationId xmlns:a16="http://schemas.microsoft.com/office/drawing/2014/main" id="{C852D1D6-60C4-40F5-8550-2FE8E6BB2B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18" name="Shape 3" hidden="1">
          <a:extLst>
            <a:ext uri="{FF2B5EF4-FFF2-40B4-BE49-F238E27FC236}">
              <a16:creationId xmlns:a16="http://schemas.microsoft.com/office/drawing/2014/main" id="{D7124861-914F-4964-B5F2-BAC297EF77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19" name="Shape 3" hidden="1">
          <a:extLst>
            <a:ext uri="{FF2B5EF4-FFF2-40B4-BE49-F238E27FC236}">
              <a16:creationId xmlns:a16="http://schemas.microsoft.com/office/drawing/2014/main" id="{0BBB32AC-FCBC-43EF-8B29-A579A3CC5B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20" name="Shape 3" hidden="1">
          <a:extLst>
            <a:ext uri="{FF2B5EF4-FFF2-40B4-BE49-F238E27FC236}">
              <a16:creationId xmlns:a16="http://schemas.microsoft.com/office/drawing/2014/main" id="{211D94AE-2A7B-4015-AD4F-6FB8880549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21" name="Shape 3" hidden="1">
          <a:extLst>
            <a:ext uri="{FF2B5EF4-FFF2-40B4-BE49-F238E27FC236}">
              <a16:creationId xmlns:a16="http://schemas.microsoft.com/office/drawing/2014/main" id="{4CD7918A-C693-4546-A153-1720BBF637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22" name="Shape 3" hidden="1">
          <a:extLst>
            <a:ext uri="{FF2B5EF4-FFF2-40B4-BE49-F238E27FC236}">
              <a16:creationId xmlns:a16="http://schemas.microsoft.com/office/drawing/2014/main" id="{8D748922-1EA9-4DA0-978C-3E8E42E62E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23" name="Shape 3" hidden="1">
          <a:extLst>
            <a:ext uri="{FF2B5EF4-FFF2-40B4-BE49-F238E27FC236}">
              <a16:creationId xmlns:a16="http://schemas.microsoft.com/office/drawing/2014/main" id="{AE85039E-F245-4AEF-BB26-49226C6A2D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24" name="Shape 3" hidden="1">
          <a:extLst>
            <a:ext uri="{FF2B5EF4-FFF2-40B4-BE49-F238E27FC236}">
              <a16:creationId xmlns:a16="http://schemas.microsoft.com/office/drawing/2014/main" id="{56B341FE-9E35-48DA-9650-8E3091DE46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25" name="Shape 3" hidden="1">
          <a:extLst>
            <a:ext uri="{FF2B5EF4-FFF2-40B4-BE49-F238E27FC236}">
              <a16:creationId xmlns:a16="http://schemas.microsoft.com/office/drawing/2014/main" id="{3C41E4AF-A242-4C02-A2E4-3F8746F923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26" name="Shape 3" hidden="1">
          <a:extLst>
            <a:ext uri="{FF2B5EF4-FFF2-40B4-BE49-F238E27FC236}">
              <a16:creationId xmlns:a16="http://schemas.microsoft.com/office/drawing/2014/main" id="{8C6B2C96-75A5-475C-8392-AEEADC879B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27" name="Shape 3" hidden="1">
          <a:extLst>
            <a:ext uri="{FF2B5EF4-FFF2-40B4-BE49-F238E27FC236}">
              <a16:creationId xmlns:a16="http://schemas.microsoft.com/office/drawing/2014/main" id="{F09BC870-AEE1-4430-81A6-256802E5B3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28" name="Shape 3" hidden="1">
          <a:extLst>
            <a:ext uri="{FF2B5EF4-FFF2-40B4-BE49-F238E27FC236}">
              <a16:creationId xmlns:a16="http://schemas.microsoft.com/office/drawing/2014/main" id="{F4ED3AB7-2C44-4C78-A339-7A089C6E59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29" name="Shape 3" hidden="1">
          <a:extLst>
            <a:ext uri="{FF2B5EF4-FFF2-40B4-BE49-F238E27FC236}">
              <a16:creationId xmlns:a16="http://schemas.microsoft.com/office/drawing/2014/main" id="{48E9B17E-F769-45F2-BBDC-C2E0497B6D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30" name="Shape 3" hidden="1">
          <a:extLst>
            <a:ext uri="{FF2B5EF4-FFF2-40B4-BE49-F238E27FC236}">
              <a16:creationId xmlns:a16="http://schemas.microsoft.com/office/drawing/2014/main" id="{EA8FCBBF-BFCC-48D4-A53F-F9AC842BDC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31" name="Shape 3" hidden="1">
          <a:extLst>
            <a:ext uri="{FF2B5EF4-FFF2-40B4-BE49-F238E27FC236}">
              <a16:creationId xmlns:a16="http://schemas.microsoft.com/office/drawing/2014/main" id="{8EEE319B-E694-4B2F-9C68-DEFF0030C3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32" name="Shape 3" hidden="1">
          <a:extLst>
            <a:ext uri="{FF2B5EF4-FFF2-40B4-BE49-F238E27FC236}">
              <a16:creationId xmlns:a16="http://schemas.microsoft.com/office/drawing/2014/main" id="{E30B31F8-63CB-4E80-9765-EDF5B995B3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33" name="Shape 3" hidden="1">
          <a:extLst>
            <a:ext uri="{FF2B5EF4-FFF2-40B4-BE49-F238E27FC236}">
              <a16:creationId xmlns:a16="http://schemas.microsoft.com/office/drawing/2014/main" id="{389F7879-8714-446B-9259-7A4DDD6C35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34" name="Shape 3" hidden="1">
          <a:extLst>
            <a:ext uri="{FF2B5EF4-FFF2-40B4-BE49-F238E27FC236}">
              <a16:creationId xmlns:a16="http://schemas.microsoft.com/office/drawing/2014/main" id="{DE61A30D-119E-4D05-8F7D-ACB50E4E3C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35" name="Shape 3" hidden="1">
          <a:extLst>
            <a:ext uri="{FF2B5EF4-FFF2-40B4-BE49-F238E27FC236}">
              <a16:creationId xmlns:a16="http://schemas.microsoft.com/office/drawing/2014/main" id="{4F3D1DEB-E956-4BB1-8EC8-F14AD89085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36" name="Shape 3" hidden="1">
          <a:extLst>
            <a:ext uri="{FF2B5EF4-FFF2-40B4-BE49-F238E27FC236}">
              <a16:creationId xmlns:a16="http://schemas.microsoft.com/office/drawing/2014/main" id="{8C48E47D-CA65-4AE1-A2CF-7E091FC2F7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37" name="Shape 3" hidden="1">
          <a:extLst>
            <a:ext uri="{FF2B5EF4-FFF2-40B4-BE49-F238E27FC236}">
              <a16:creationId xmlns:a16="http://schemas.microsoft.com/office/drawing/2014/main" id="{48848FB7-41B0-4045-922E-72AD3FD417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38" name="Shape 3" hidden="1">
          <a:extLst>
            <a:ext uri="{FF2B5EF4-FFF2-40B4-BE49-F238E27FC236}">
              <a16:creationId xmlns:a16="http://schemas.microsoft.com/office/drawing/2014/main" id="{266B1DFC-C143-4C14-B6D4-A4B2A83528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39" name="Shape 3" hidden="1">
          <a:extLst>
            <a:ext uri="{FF2B5EF4-FFF2-40B4-BE49-F238E27FC236}">
              <a16:creationId xmlns:a16="http://schemas.microsoft.com/office/drawing/2014/main" id="{5552281E-3DA1-4DCB-9141-B144E3C0D4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40" name="Shape 3" hidden="1">
          <a:extLst>
            <a:ext uri="{FF2B5EF4-FFF2-40B4-BE49-F238E27FC236}">
              <a16:creationId xmlns:a16="http://schemas.microsoft.com/office/drawing/2014/main" id="{E71E21C6-1D39-46F9-8A35-19B0E1B130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41" name="Shape 3" hidden="1">
          <a:extLst>
            <a:ext uri="{FF2B5EF4-FFF2-40B4-BE49-F238E27FC236}">
              <a16:creationId xmlns:a16="http://schemas.microsoft.com/office/drawing/2014/main" id="{C1393FA7-163B-4D9E-A188-D88CF2028E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42" name="Shape 3" hidden="1">
          <a:extLst>
            <a:ext uri="{FF2B5EF4-FFF2-40B4-BE49-F238E27FC236}">
              <a16:creationId xmlns:a16="http://schemas.microsoft.com/office/drawing/2014/main" id="{44DB4DF3-6EC6-40B3-AAA5-6A736CF44A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43" name="Shape 3" hidden="1">
          <a:extLst>
            <a:ext uri="{FF2B5EF4-FFF2-40B4-BE49-F238E27FC236}">
              <a16:creationId xmlns:a16="http://schemas.microsoft.com/office/drawing/2014/main" id="{84FB2342-9FC3-4E0A-A1F3-E81DE2F4C4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44" name="Shape 3" hidden="1">
          <a:extLst>
            <a:ext uri="{FF2B5EF4-FFF2-40B4-BE49-F238E27FC236}">
              <a16:creationId xmlns:a16="http://schemas.microsoft.com/office/drawing/2014/main" id="{6D087748-9178-43CB-957F-DAA9621820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45" name="Shape 3" hidden="1">
          <a:extLst>
            <a:ext uri="{FF2B5EF4-FFF2-40B4-BE49-F238E27FC236}">
              <a16:creationId xmlns:a16="http://schemas.microsoft.com/office/drawing/2014/main" id="{C999FEC4-D016-4B1F-9DC0-BD31851B43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46" name="Shape 3" hidden="1">
          <a:extLst>
            <a:ext uri="{FF2B5EF4-FFF2-40B4-BE49-F238E27FC236}">
              <a16:creationId xmlns:a16="http://schemas.microsoft.com/office/drawing/2014/main" id="{9E4FD192-1E12-4071-ADD3-62DBCC46C2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47" name="Shape 3" hidden="1">
          <a:extLst>
            <a:ext uri="{FF2B5EF4-FFF2-40B4-BE49-F238E27FC236}">
              <a16:creationId xmlns:a16="http://schemas.microsoft.com/office/drawing/2014/main" id="{B4C6DB9C-56E2-48D9-A00D-12A5558F02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48" name="Shape 3" hidden="1">
          <a:extLst>
            <a:ext uri="{FF2B5EF4-FFF2-40B4-BE49-F238E27FC236}">
              <a16:creationId xmlns:a16="http://schemas.microsoft.com/office/drawing/2014/main" id="{8D0FA6F1-092A-4812-B2E2-C9AA448A38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49" name="Shape 3" hidden="1">
          <a:extLst>
            <a:ext uri="{FF2B5EF4-FFF2-40B4-BE49-F238E27FC236}">
              <a16:creationId xmlns:a16="http://schemas.microsoft.com/office/drawing/2014/main" id="{A0A23F7F-FCFB-4C47-A422-832C62FA77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50" name="Shape 3" hidden="1">
          <a:extLst>
            <a:ext uri="{FF2B5EF4-FFF2-40B4-BE49-F238E27FC236}">
              <a16:creationId xmlns:a16="http://schemas.microsoft.com/office/drawing/2014/main" id="{12AD42E1-24F7-4EE3-A713-8A21FC00E6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51" name="Shape 3" hidden="1">
          <a:extLst>
            <a:ext uri="{FF2B5EF4-FFF2-40B4-BE49-F238E27FC236}">
              <a16:creationId xmlns:a16="http://schemas.microsoft.com/office/drawing/2014/main" id="{E3984367-54BD-4FED-8C0D-9906942938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52" name="Shape 3" hidden="1">
          <a:extLst>
            <a:ext uri="{FF2B5EF4-FFF2-40B4-BE49-F238E27FC236}">
              <a16:creationId xmlns:a16="http://schemas.microsoft.com/office/drawing/2014/main" id="{CAACA23E-BF44-4014-ADA5-8BAF5319EC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53" name="Shape 3" hidden="1">
          <a:extLst>
            <a:ext uri="{FF2B5EF4-FFF2-40B4-BE49-F238E27FC236}">
              <a16:creationId xmlns:a16="http://schemas.microsoft.com/office/drawing/2014/main" id="{88059CB0-F46E-42C5-8B85-0435D0660E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54" name="Shape 3" hidden="1">
          <a:extLst>
            <a:ext uri="{FF2B5EF4-FFF2-40B4-BE49-F238E27FC236}">
              <a16:creationId xmlns:a16="http://schemas.microsoft.com/office/drawing/2014/main" id="{D7A46CAC-8AF6-4673-8582-25AEF1FE14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55" name="Shape 3" hidden="1">
          <a:extLst>
            <a:ext uri="{FF2B5EF4-FFF2-40B4-BE49-F238E27FC236}">
              <a16:creationId xmlns:a16="http://schemas.microsoft.com/office/drawing/2014/main" id="{A6FB02BC-B5D7-4E5B-8547-4CC691954E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56" name="Shape 3" hidden="1">
          <a:extLst>
            <a:ext uri="{FF2B5EF4-FFF2-40B4-BE49-F238E27FC236}">
              <a16:creationId xmlns:a16="http://schemas.microsoft.com/office/drawing/2014/main" id="{CD39ED1B-2DBC-4DFD-AB3B-A06208C462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57" name="Shape 3" hidden="1">
          <a:extLst>
            <a:ext uri="{FF2B5EF4-FFF2-40B4-BE49-F238E27FC236}">
              <a16:creationId xmlns:a16="http://schemas.microsoft.com/office/drawing/2014/main" id="{34BB46BA-6F8A-43A4-BDC1-A6D3749300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58" name="Shape 3" hidden="1">
          <a:extLst>
            <a:ext uri="{FF2B5EF4-FFF2-40B4-BE49-F238E27FC236}">
              <a16:creationId xmlns:a16="http://schemas.microsoft.com/office/drawing/2014/main" id="{CE87D672-B408-43C9-90A7-1430A8AEB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59" name="Shape 3" hidden="1">
          <a:extLst>
            <a:ext uri="{FF2B5EF4-FFF2-40B4-BE49-F238E27FC236}">
              <a16:creationId xmlns:a16="http://schemas.microsoft.com/office/drawing/2014/main" id="{0AAFAB21-35A6-429C-A616-1531097259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60" name="Shape 3" hidden="1">
          <a:extLst>
            <a:ext uri="{FF2B5EF4-FFF2-40B4-BE49-F238E27FC236}">
              <a16:creationId xmlns:a16="http://schemas.microsoft.com/office/drawing/2014/main" id="{6AC6FEF8-7A45-4161-A0CD-46A9BFE384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61" name="Shape 3" hidden="1">
          <a:extLst>
            <a:ext uri="{FF2B5EF4-FFF2-40B4-BE49-F238E27FC236}">
              <a16:creationId xmlns:a16="http://schemas.microsoft.com/office/drawing/2014/main" id="{E4B0433A-1CDC-4055-8E5F-9FEB34E840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62" name="Shape 3" hidden="1">
          <a:extLst>
            <a:ext uri="{FF2B5EF4-FFF2-40B4-BE49-F238E27FC236}">
              <a16:creationId xmlns:a16="http://schemas.microsoft.com/office/drawing/2014/main" id="{378C9AA8-95A6-4AC5-AD4D-E5B8869588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63" name="Shape 3" hidden="1">
          <a:extLst>
            <a:ext uri="{FF2B5EF4-FFF2-40B4-BE49-F238E27FC236}">
              <a16:creationId xmlns:a16="http://schemas.microsoft.com/office/drawing/2014/main" id="{CF50C116-CFEB-4A6B-B352-BC2620E3B5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64" name="Shape 3" hidden="1">
          <a:extLst>
            <a:ext uri="{FF2B5EF4-FFF2-40B4-BE49-F238E27FC236}">
              <a16:creationId xmlns:a16="http://schemas.microsoft.com/office/drawing/2014/main" id="{6289B5E3-0835-4029-A28F-0FCB08F5DC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65" name="Shape 3" hidden="1">
          <a:extLst>
            <a:ext uri="{FF2B5EF4-FFF2-40B4-BE49-F238E27FC236}">
              <a16:creationId xmlns:a16="http://schemas.microsoft.com/office/drawing/2014/main" id="{08B15C71-03E9-413B-B682-02D1979AA0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66" name="Shape 3" hidden="1">
          <a:extLst>
            <a:ext uri="{FF2B5EF4-FFF2-40B4-BE49-F238E27FC236}">
              <a16:creationId xmlns:a16="http://schemas.microsoft.com/office/drawing/2014/main" id="{72720904-E424-4509-83B1-668027F137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67" name="Shape 3" hidden="1">
          <a:extLst>
            <a:ext uri="{FF2B5EF4-FFF2-40B4-BE49-F238E27FC236}">
              <a16:creationId xmlns:a16="http://schemas.microsoft.com/office/drawing/2014/main" id="{B189F150-5D45-4531-9CBE-E26967A091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68" name="Shape 3" hidden="1">
          <a:extLst>
            <a:ext uri="{FF2B5EF4-FFF2-40B4-BE49-F238E27FC236}">
              <a16:creationId xmlns:a16="http://schemas.microsoft.com/office/drawing/2014/main" id="{0FFEC27C-9523-4181-863F-5963E0D06A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69" name="Shape 3" hidden="1">
          <a:extLst>
            <a:ext uri="{FF2B5EF4-FFF2-40B4-BE49-F238E27FC236}">
              <a16:creationId xmlns:a16="http://schemas.microsoft.com/office/drawing/2014/main" id="{9125DA9F-B5D5-479E-93B0-4052656254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70" name="Shape 3" hidden="1">
          <a:extLst>
            <a:ext uri="{FF2B5EF4-FFF2-40B4-BE49-F238E27FC236}">
              <a16:creationId xmlns:a16="http://schemas.microsoft.com/office/drawing/2014/main" id="{AFB804ED-7D6F-4EF9-B02B-4BD652D3B6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71" name="Shape 3" hidden="1">
          <a:extLst>
            <a:ext uri="{FF2B5EF4-FFF2-40B4-BE49-F238E27FC236}">
              <a16:creationId xmlns:a16="http://schemas.microsoft.com/office/drawing/2014/main" id="{03B2CE23-4843-472E-9B35-2CC8177354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72" name="Shape 3" hidden="1">
          <a:extLst>
            <a:ext uri="{FF2B5EF4-FFF2-40B4-BE49-F238E27FC236}">
              <a16:creationId xmlns:a16="http://schemas.microsoft.com/office/drawing/2014/main" id="{CC1D9425-21D4-4618-A38B-7AABF18E1D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73" name="Shape 3" hidden="1">
          <a:extLst>
            <a:ext uri="{FF2B5EF4-FFF2-40B4-BE49-F238E27FC236}">
              <a16:creationId xmlns:a16="http://schemas.microsoft.com/office/drawing/2014/main" id="{FE7A77E3-CBCA-46B4-85DB-7B3550A3E4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74" name="Shape 3" hidden="1">
          <a:extLst>
            <a:ext uri="{FF2B5EF4-FFF2-40B4-BE49-F238E27FC236}">
              <a16:creationId xmlns:a16="http://schemas.microsoft.com/office/drawing/2014/main" id="{967553AA-0AFB-4875-B1CB-215821AB36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75" name="Shape 3" hidden="1">
          <a:extLst>
            <a:ext uri="{FF2B5EF4-FFF2-40B4-BE49-F238E27FC236}">
              <a16:creationId xmlns:a16="http://schemas.microsoft.com/office/drawing/2014/main" id="{9F9BFDC5-9BE4-4B26-821D-F94FF13C26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76" name="Shape 3" hidden="1">
          <a:extLst>
            <a:ext uri="{FF2B5EF4-FFF2-40B4-BE49-F238E27FC236}">
              <a16:creationId xmlns:a16="http://schemas.microsoft.com/office/drawing/2014/main" id="{668B0FA5-E92F-4770-8A4E-BCF437ACCE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77" name="Shape 3" hidden="1">
          <a:extLst>
            <a:ext uri="{FF2B5EF4-FFF2-40B4-BE49-F238E27FC236}">
              <a16:creationId xmlns:a16="http://schemas.microsoft.com/office/drawing/2014/main" id="{0DAE7A02-E04B-4B59-8BE8-B45600D3BA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78" name="Shape 3" hidden="1">
          <a:extLst>
            <a:ext uri="{FF2B5EF4-FFF2-40B4-BE49-F238E27FC236}">
              <a16:creationId xmlns:a16="http://schemas.microsoft.com/office/drawing/2014/main" id="{155B56EA-EBE1-4045-8D33-A2657227EE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79" name="Shape 3" hidden="1">
          <a:extLst>
            <a:ext uri="{FF2B5EF4-FFF2-40B4-BE49-F238E27FC236}">
              <a16:creationId xmlns:a16="http://schemas.microsoft.com/office/drawing/2014/main" id="{9DA1EC17-A0A0-4733-88A9-D66488597A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80" name="Shape 3" hidden="1">
          <a:extLst>
            <a:ext uri="{FF2B5EF4-FFF2-40B4-BE49-F238E27FC236}">
              <a16:creationId xmlns:a16="http://schemas.microsoft.com/office/drawing/2014/main" id="{35757B9B-62A7-421A-AAA4-37BD8821E6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81" name="Shape 3" hidden="1">
          <a:extLst>
            <a:ext uri="{FF2B5EF4-FFF2-40B4-BE49-F238E27FC236}">
              <a16:creationId xmlns:a16="http://schemas.microsoft.com/office/drawing/2014/main" id="{4808651D-F2E7-49CF-9D23-4C7D5D0CAA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82" name="Shape 3" hidden="1">
          <a:extLst>
            <a:ext uri="{FF2B5EF4-FFF2-40B4-BE49-F238E27FC236}">
              <a16:creationId xmlns:a16="http://schemas.microsoft.com/office/drawing/2014/main" id="{6C8AF39B-59E1-4BE9-8F95-C379302D21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83" name="Shape 3" hidden="1">
          <a:extLst>
            <a:ext uri="{FF2B5EF4-FFF2-40B4-BE49-F238E27FC236}">
              <a16:creationId xmlns:a16="http://schemas.microsoft.com/office/drawing/2014/main" id="{E93707BB-B03C-4692-B528-C0AD4B5EC3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84" name="Shape 3" hidden="1">
          <a:extLst>
            <a:ext uri="{FF2B5EF4-FFF2-40B4-BE49-F238E27FC236}">
              <a16:creationId xmlns:a16="http://schemas.microsoft.com/office/drawing/2014/main" id="{39FFC77B-6B5D-4AF5-9F9C-A2978F6EE6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85" name="Shape 3" hidden="1">
          <a:extLst>
            <a:ext uri="{FF2B5EF4-FFF2-40B4-BE49-F238E27FC236}">
              <a16:creationId xmlns:a16="http://schemas.microsoft.com/office/drawing/2014/main" id="{08B1D361-57E6-43F6-9D21-A6195044BC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86" name="Shape 3" hidden="1">
          <a:extLst>
            <a:ext uri="{FF2B5EF4-FFF2-40B4-BE49-F238E27FC236}">
              <a16:creationId xmlns:a16="http://schemas.microsoft.com/office/drawing/2014/main" id="{C71103D4-95FD-442F-BEFF-321E41CCF0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87" name="Shape 3" hidden="1">
          <a:extLst>
            <a:ext uri="{FF2B5EF4-FFF2-40B4-BE49-F238E27FC236}">
              <a16:creationId xmlns:a16="http://schemas.microsoft.com/office/drawing/2014/main" id="{C0D3603C-F1A0-4C57-8CDE-100CCB0AC3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88" name="Shape 3" hidden="1">
          <a:extLst>
            <a:ext uri="{FF2B5EF4-FFF2-40B4-BE49-F238E27FC236}">
              <a16:creationId xmlns:a16="http://schemas.microsoft.com/office/drawing/2014/main" id="{43B52ADF-9655-45F1-9AB0-7E11528916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89" name="Shape 3" hidden="1">
          <a:extLst>
            <a:ext uri="{FF2B5EF4-FFF2-40B4-BE49-F238E27FC236}">
              <a16:creationId xmlns:a16="http://schemas.microsoft.com/office/drawing/2014/main" id="{BE9664DF-C559-4302-BAE0-946A60B7DA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90" name="Shape 3" hidden="1">
          <a:extLst>
            <a:ext uri="{FF2B5EF4-FFF2-40B4-BE49-F238E27FC236}">
              <a16:creationId xmlns:a16="http://schemas.microsoft.com/office/drawing/2014/main" id="{220953DD-5F09-4E08-9ADC-11A2DF1DDB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91" name="Shape 3" hidden="1">
          <a:extLst>
            <a:ext uri="{FF2B5EF4-FFF2-40B4-BE49-F238E27FC236}">
              <a16:creationId xmlns:a16="http://schemas.microsoft.com/office/drawing/2014/main" id="{510999C0-F64B-4401-B13B-E2E686C42E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92" name="Shape 3" hidden="1">
          <a:extLst>
            <a:ext uri="{FF2B5EF4-FFF2-40B4-BE49-F238E27FC236}">
              <a16:creationId xmlns:a16="http://schemas.microsoft.com/office/drawing/2014/main" id="{05692F4E-4391-474A-929C-84B7829620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93" name="Shape 3" hidden="1">
          <a:extLst>
            <a:ext uri="{FF2B5EF4-FFF2-40B4-BE49-F238E27FC236}">
              <a16:creationId xmlns:a16="http://schemas.microsoft.com/office/drawing/2014/main" id="{F0C25B8F-5092-41ED-9479-D45E411CEC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94" name="Shape 3" hidden="1">
          <a:extLst>
            <a:ext uri="{FF2B5EF4-FFF2-40B4-BE49-F238E27FC236}">
              <a16:creationId xmlns:a16="http://schemas.microsoft.com/office/drawing/2014/main" id="{0713CC6B-ED74-4ECD-8E2B-8DD10FDC10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95" name="Shape 3" hidden="1">
          <a:extLst>
            <a:ext uri="{FF2B5EF4-FFF2-40B4-BE49-F238E27FC236}">
              <a16:creationId xmlns:a16="http://schemas.microsoft.com/office/drawing/2014/main" id="{140292DF-E014-4473-BB38-ABE9D48F0A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96" name="Shape 3" hidden="1">
          <a:extLst>
            <a:ext uri="{FF2B5EF4-FFF2-40B4-BE49-F238E27FC236}">
              <a16:creationId xmlns:a16="http://schemas.microsoft.com/office/drawing/2014/main" id="{147513A7-CEB1-4791-8BB3-0721A4D57C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97" name="Shape 3" hidden="1">
          <a:extLst>
            <a:ext uri="{FF2B5EF4-FFF2-40B4-BE49-F238E27FC236}">
              <a16:creationId xmlns:a16="http://schemas.microsoft.com/office/drawing/2014/main" id="{1C9CC3B8-C264-46B0-BEA1-9038702C42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98" name="Shape 3" hidden="1">
          <a:extLst>
            <a:ext uri="{FF2B5EF4-FFF2-40B4-BE49-F238E27FC236}">
              <a16:creationId xmlns:a16="http://schemas.microsoft.com/office/drawing/2014/main" id="{C49C3029-4C62-4A3E-8A4B-7B2915F54A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99" name="Shape 3" hidden="1">
          <a:extLst>
            <a:ext uri="{FF2B5EF4-FFF2-40B4-BE49-F238E27FC236}">
              <a16:creationId xmlns:a16="http://schemas.microsoft.com/office/drawing/2014/main" id="{37643844-CAEE-4B7E-B252-B14B424D1F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00" name="Shape 3" hidden="1">
          <a:extLst>
            <a:ext uri="{FF2B5EF4-FFF2-40B4-BE49-F238E27FC236}">
              <a16:creationId xmlns:a16="http://schemas.microsoft.com/office/drawing/2014/main" id="{C00D1099-7EE7-4DB8-8C66-7F01BA5F10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01" name="Shape 3" hidden="1">
          <a:extLst>
            <a:ext uri="{FF2B5EF4-FFF2-40B4-BE49-F238E27FC236}">
              <a16:creationId xmlns:a16="http://schemas.microsoft.com/office/drawing/2014/main" id="{DD1689E0-D7C7-4777-87A7-A1C782399B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02" name="Shape 3" hidden="1">
          <a:extLst>
            <a:ext uri="{FF2B5EF4-FFF2-40B4-BE49-F238E27FC236}">
              <a16:creationId xmlns:a16="http://schemas.microsoft.com/office/drawing/2014/main" id="{6D47CB84-0B60-4BC6-8693-6D3E6D32DB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03" name="Shape 3" hidden="1">
          <a:extLst>
            <a:ext uri="{FF2B5EF4-FFF2-40B4-BE49-F238E27FC236}">
              <a16:creationId xmlns:a16="http://schemas.microsoft.com/office/drawing/2014/main" id="{A3004503-2486-45DB-8416-5CE57FD875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04" name="Shape 3" hidden="1">
          <a:extLst>
            <a:ext uri="{FF2B5EF4-FFF2-40B4-BE49-F238E27FC236}">
              <a16:creationId xmlns:a16="http://schemas.microsoft.com/office/drawing/2014/main" id="{D2915C83-E786-48A0-83B0-4DDBFD98B8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05" name="Shape 3" hidden="1">
          <a:extLst>
            <a:ext uri="{FF2B5EF4-FFF2-40B4-BE49-F238E27FC236}">
              <a16:creationId xmlns:a16="http://schemas.microsoft.com/office/drawing/2014/main" id="{F3C44B0E-8898-4D6B-84B4-6618E5EB19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06" name="Shape 3" hidden="1">
          <a:extLst>
            <a:ext uri="{FF2B5EF4-FFF2-40B4-BE49-F238E27FC236}">
              <a16:creationId xmlns:a16="http://schemas.microsoft.com/office/drawing/2014/main" id="{245C8014-65F6-418B-BABC-A078DBEE53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07" name="Shape 3" hidden="1">
          <a:extLst>
            <a:ext uri="{FF2B5EF4-FFF2-40B4-BE49-F238E27FC236}">
              <a16:creationId xmlns:a16="http://schemas.microsoft.com/office/drawing/2014/main" id="{EADCBDDC-8779-41DF-956F-D2C034D176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08" name="Shape 3" hidden="1">
          <a:extLst>
            <a:ext uri="{FF2B5EF4-FFF2-40B4-BE49-F238E27FC236}">
              <a16:creationId xmlns:a16="http://schemas.microsoft.com/office/drawing/2014/main" id="{F0A1EBA6-1801-4F1F-A0E3-13101B72A0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09" name="Shape 3" hidden="1">
          <a:extLst>
            <a:ext uri="{FF2B5EF4-FFF2-40B4-BE49-F238E27FC236}">
              <a16:creationId xmlns:a16="http://schemas.microsoft.com/office/drawing/2014/main" id="{D7FC5DFC-2BD6-442C-810D-7835B3BB9B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10" name="Shape 3" hidden="1">
          <a:extLst>
            <a:ext uri="{FF2B5EF4-FFF2-40B4-BE49-F238E27FC236}">
              <a16:creationId xmlns:a16="http://schemas.microsoft.com/office/drawing/2014/main" id="{3BEAC8FC-18BA-4541-BDC1-377DF85A2C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11" name="Shape 3" hidden="1">
          <a:extLst>
            <a:ext uri="{FF2B5EF4-FFF2-40B4-BE49-F238E27FC236}">
              <a16:creationId xmlns:a16="http://schemas.microsoft.com/office/drawing/2014/main" id="{1CA49F35-0CAA-4A77-9136-A44FDAF123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12" name="Shape 3" hidden="1">
          <a:extLst>
            <a:ext uri="{FF2B5EF4-FFF2-40B4-BE49-F238E27FC236}">
              <a16:creationId xmlns:a16="http://schemas.microsoft.com/office/drawing/2014/main" id="{A0DDE36E-9005-4CCC-B723-6FC4A4DB07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13" name="Shape 3" hidden="1">
          <a:extLst>
            <a:ext uri="{FF2B5EF4-FFF2-40B4-BE49-F238E27FC236}">
              <a16:creationId xmlns:a16="http://schemas.microsoft.com/office/drawing/2014/main" id="{8C71B581-9C4F-44CF-9C7A-CFBA053571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14" name="Shape 3" hidden="1">
          <a:extLst>
            <a:ext uri="{FF2B5EF4-FFF2-40B4-BE49-F238E27FC236}">
              <a16:creationId xmlns:a16="http://schemas.microsoft.com/office/drawing/2014/main" id="{FF1081D6-6344-4F38-BFCB-A129BA91F2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15" name="Shape 3" hidden="1">
          <a:extLst>
            <a:ext uri="{FF2B5EF4-FFF2-40B4-BE49-F238E27FC236}">
              <a16:creationId xmlns:a16="http://schemas.microsoft.com/office/drawing/2014/main" id="{3793EDD2-D8CA-487E-B95B-1C5F02FA32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16" name="Shape 3" hidden="1">
          <a:extLst>
            <a:ext uri="{FF2B5EF4-FFF2-40B4-BE49-F238E27FC236}">
              <a16:creationId xmlns:a16="http://schemas.microsoft.com/office/drawing/2014/main" id="{3F421A66-C458-424E-93CA-03DF083E97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17" name="Shape 3" hidden="1">
          <a:extLst>
            <a:ext uri="{FF2B5EF4-FFF2-40B4-BE49-F238E27FC236}">
              <a16:creationId xmlns:a16="http://schemas.microsoft.com/office/drawing/2014/main" id="{6ABC717E-4150-4F38-8388-748C4C34F1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18" name="Shape 3" hidden="1">
          <a:extLst>
            <a:ext uri="{FF2B5EF4-FFF2-40B4-BE49-F238E27FC236}">
              <a16:creationId xmlns:a16="http://schemas.microsoft.com/office/drawing/2014/main" id="{AA0D4210-2AB8-41C5-A2F1-23AC6002C2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19" name="Shape 3" hidden="1">
          <a:extLst>
            <a:ext uri="{FF2B5EF4-FFF2-40B4-BE49-F238E27FC236}">
              <a16:creationId xmlns:a16="http://schemas.microsoft.com/office/drawing/2014/main" id="{FF005FF2-249A-4B5B-9888-BA459F3AA3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20" name="Shape 3" hidden="1">
          <a:extLst>
            <a:ext uri="{FF2B5EF4-FFF2-40B4-BE49-F238E27FC236}">
              <a16:creationId xmlns:a16="http://schemas.microsoft.com/office/drawing/2014/main" id="{0A547FBB-E606-459D-BD6E-9E9895D156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21" name="Shape 3" hidden="1">
          <a:extLst>
            <a:ext uri="{FF2B5EF4-FFF2-40B4-BE49-F238E27FC236}">
              <a16:creationId xmlns:a16="http://schemas.microsoft.com/office/drawing/2014/main" id="{95DA6BF0-E627-4A48-9D10-2C14E8F571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22" name="Shape 3" hidden="1">
          <a:extLst>
            <a:ext uri="{FF2B5EF4-FFF2-40B4-BE49-F238E27FC236}">
              <a16:creationId xmlns:a16="http://schemas.microsoft.com/office/drawing/2014/main" id="{34B5AAF2-D3FD-4453-A709-9AEF0B130D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23" name="Shape 3" hidden="1">
          <a:extLst>
            <a:ext uri="{FF2B5EF4-FFF2-40B4-BE49-F238E27FC236}">
              <a16:creationId xmlns:a16="http://schemas.microsoft.com/office/drawing/2014/main" id="{3EE950AA-2FA7-4857-9A22-520FE8A41D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24" name="Shape 3" hidden="1">
          <a:extLst>
            <a:ext uri="{FF2B5EF4-FFF2-40B4-BE49-F238E27FC236}">
              <a16:creationId xmlns:a16="http://schemas.microsoft.com/office/drawing/2014/main" id="{EC2705F4-3A8C-4B5B-9090-88E1CE646F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25" name="Shape 3" hidden="1">
          <a:extLst>
            <a:ext uri="{FF2B5EF4-FFF2-40B4-BE49-F238E27FC236}">
              <a16:creationId xmlns:a16="http://schemas.microsoft.com/office/drawing/2014/main" id="{CA6BF7E1-A3C5-44DB-8A76-FB4C9AD83D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26" name="Shape 3" hidden="1">
          <a:extLst>
            <a:ext uri="{FF2B5EF4-FFF2-40B4-BE49-F238E27FC236}">
              <a16:creationId xmlns:a16="http://schemas.microsoft.com/office/drawing/2014/main" id="{9AE1983F-EAEC-4CC2-ADF7-AF480630F0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27" name="Shape 3" hidden="1">
          <a:extLst>
            <a:ext uri="{FF2B5EF4-FFF2-40B4-BE49-F238E27FC236}">
              <a16:creationId xmlns:a16="http://schemas.microsoft.com/office/drawing/2014/main" id="{9F40A8B0-7A22-4F08-961F-7416C9F6A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28" name="Shape 3" hidden="1">
          <a:extLst>
            <a:ext uri="{FF2B5EF4-FFF2-40B4-BE49-F238E27FC236}">
              <a16:creationId xmlns:a16="http://schemas.microsoft.com/office/drawing/2014/main" id="{8FC9114C-A0AB-41CE-BD2C-75D107C541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29" name="Shape 3" hidden="1">
          <a:extLst>
            <a:ext uri="{FF2B5EF4-FFF2-40B4-BE49-F238E27FC236}">
              <a16:creationId xmlns:a16="http://schemas.microsoft.com/office/drawing/2014/main" id="{DAF33AFA-82AF-4847-A80D-61052A4AA5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30" name="Shape 3" hidden="1">
          <a:extLst>
            <a:ext uri="{FF2B5EF4-FFF2-40B4-BE49-F238E27FC236}">
              <a16:creationId xmlns:a16="http://schemas.microsoft.com/office/drawing/2014/main" id="{1D27F26C-1311-4B06-B34E-1AB7EE2A63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31" name="Shape 3" hidden="1">
          <a:extLst>
            <a:ext uri="{FF2B5EF4-FFF2-40B4-BE49-F238E27FC236}">
              <a16:creationId xmlns:a16="http://schemas.microsoft.com/office/drawing/2014/main" id="{16D3CA7B-0017-4B1C-980F-3D330538F6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32" name="Shape 3" hidden="1">
          <a:extLst>
            <a:ext uri="{FF2B5EF4-FFF2-40B4-BE49-F238E27FC236}">
              <a16:creationId xmlns:a16="http://schemas.microsoft.com/office/drawing/2014/main" id="{6C08C7BD-A810-4A38-BA8B-8098BD2A8A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33" name="Shape 3" hidden="1">
          <a:extLst>
            <a:ext uri="{FF2B5EF4-FFF2-40B4-BE49-F238E27FC236}">
              <a16:creationId xmlns:a16="http://schemas.microsoft.com/office/drawing/2014/main" id="{D83DB729-9F19-4E47-9A3A-F03987E54B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34" name="Shape 3" hidden="1">
          <a:extLst>
            <a:ext uri="{FF2B5EF4-FFF2-40B4-BE49-F238E27FC236}">
              <a16:creationId xmlns:a16="http://schemas.microsoft.com/office/drawing/2014/main" id="{CC99015A-6E3E-4E49-8AC1-7B63446851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35" name="Shape 3" hidden="1">
          <a:extLst>
            <a:ext uri="{FF2B5EF4-FFF2-40B4-BE49-F238E27FC236}">
              <a16:creationId xmlns:a16="http://schemas.microsoft.com/office/drawing/2014/main" id="{3B2C74D4-8EAC-4BA5-A17D-7916C79DC8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36" name="Shape 3" hidden="1">
          <a:extLst>
            <a:ext uri="{FF2B5EF4-FFF2-40B4-BE49-F238E27FC236}">
              <a16:creationId xmlns:a16="http://schemas.microsoft.com/office/drawing/2014/main" id="{193C4C48-49A1-4EC6-9708-8C083BCC25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37" name="Shape 3" hidden="1">
          <a:extLst>
            <a:ext uri="{FF2B5EF4-FFF2-40B4-BE49-F238E27FC236}">
              <a16:creationId xmlns:a16="http://schemas.microsoft.com/office/drawing/2014/main" id="{895C5C7E-C81D-4280-BE72-A4D85AD8A9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38" name="Shape 3" hidden="1">
          <a:extLst>
            <a:ext uri="{FF2B5EF4-FFF2-40B4-BE49-F238E27FC236}">
              <a16:creationId xmlns:a16="http://schemas.microsoft.com/office/drawing/2014/main" id="{23C379FB-9D0A-4C4B-A1D2-0527FC9C58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39" name="Shape 3" hidden="1">
          <a:extLst>
            <a:ext uri="{FF2B5EF4-FFF2-40B4-BE49-F238E27FC236}">
              <a16:creationId xmlns:a16="http://schemas.microsoft.com/office/drawing/2014/main" id="{B7BBD8F9-B2A0-445E-97A6-8D323B7B8D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40" name="Shape 3" hidden="1">
          <a:extLst>
            <a:ext uri="{FF2B5EF4-FFF2-40B4-BE49-F238E27FC236}">
              <a16:creationId xmlns:a16="http://schemas.microsoft.com/office/drawing/2014/main" id="{5640B630-DC81-455E-89E0-D40FD39FAB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41" name="Shape 3" hidden="1">
          <a:extLst>
            <a:ext uri="{FF2B5EF4-FFF2-40B4-BE49-F238E27FC236}">
              <a16:creationId xmlns:a16="http://schemas.microsoft.com/office/drawing/2014/main" id="{685C0292-1A99-4737-A9A4-60A3E16BAB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42" name="Shape 3" hidden="1">
          <a:extLst>
            <a:ext uri="{FF2B5EF4-FFF2-40B4-BE49-F238E27FC236}">
              <a16:creationId xmlns:a16="http://schemas.microsoft.com/office/drawing/2014/main" id="{7FE7FB97-93FC-44C5-8C1C-8F343E6CB6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43" name="Shape 3" hidden="1">
          <a:extLst>
            <a:ext uri="{FF2B5EF4-FFF2-40B4-BE49-F238E27FC236}">
              <a16:creationId xmlns:a16="http://schemas.microsoft.com/office/drawing/2014/main" id="{D2746325-A8FB-47EC-8EAC-3BFBEE0369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44" name="Shape 3" hidden="1">
          <a:extLst>
            <a:ext uri="{FF2B5EF4-FFF2-40B4-BE49-F238E27FC236}">
              <a16:creationId xmlns:a16="http://schemas.microsoft.com/office/drawing/2014/main" id="{F586044A-86E1-4451-B5DB-5F48C6E32B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45" name="Shape 3" hidden="1">
          <a:extLst>
            <a:ext uri="{FF2B5EF4-FFF2-40B4-BE49-F238E27FC236}">
              <a16:creationId xmlns:a16="http://schemas.microsoft.com/office/drawing/2014/main" id="{0781D847-2B92-410C-987E-38E3130126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46" name="Shape 3" hidden="1">
          <a:extLst>
            <a:ext uri="{FF2B5EF4-FFF2-40B4-BE49-F238E27FC236}">
              <a16:creationId xmlns:a16="http://schemas.microsoft.com/office/drawing/2014/main" id="{746A3206-A2CD-41CC-BD96-8F26B87696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47" name="Shape 3" hidden="1">
          <a:extLst>
            <a:ext uri="{FF2B5EF4-FFF2-40B4-BE49-F238E27FC236}">
              <a16:creationId xmlns:a16="http://schemas.microsoft.com/office/drawing/2014/main" id="{3AF2E8A1-DE51-45B7-BDB4-AEBB1CCC29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48" name="Shape 3" hidden="1">
          <a:extLst>
            <a:ext uri="{FF2B5EF4-FFF2-40B4-BE49-F238E27FC236}">
              <a16:creationId xmlns:a16="http://schemas.microsoft.com/office/drawing/2014/main" id="{95EC7882-CB51-47E7-8F77-00405351B7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49" name="Shape 3" hidden="1">
          <a:extLst>
            <a:ext uri="{FF2B5EF4-FFF2-40B4-BE49-F238E27FC236}">
              <a16:creationId xmlns:a16="http://schemas.microsoft.com/office/drawing/2014/main" id="{364C4D28-6623-4879-973B-5F3742E81F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50" name="Shape 3" hidden="1">
          <a:extLst>
            <a:ext uri="{FF2B5EF4-FFF2-40B4-BE49-F238E27FC236}">
              <a16:creationId xmlns:a16="http://schemas.microsoft.com/office/drawing/2014/main" id="{8C9915A7-204A-4A6D-A40E-0FF65DB735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51" name="Shape 3" hidden="1">
          <a:extLst>
            <a:ext uri="{FF2B5EF4-FFF2-40B4-BE49-F238E27FC236}">
              <a16:creationId xmlns:a16="http://schemas.microsoft.com/office/drawing/2014/main" id="{A7FF7D51-9009-4852-B8CA-E5420EEEFE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52" name="Shape 3" hidden="1">
          <a:extLst>
            <a:ext uri="{FF2B5EF4-FFF2-40B4-BE49-F238E27FC236}">
              <a16:creationId xmlns:a16="http://schemas.microsoft.com/office/drawing/2014/main" id="{38B2E357-24ED-4787-8156-6C869E02C5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53" name="Shape 3" hidden="1">
          <a:extLst>
            <a:ext uri="{FF2B5EF4-FFF2-40B4-BE49-F238E27FC236}">
              <a16:creationId xmlns:a16="http://schemas.microsoft.com/office/drawing/2014/main" id="{C7A73C52-F768-49F3-A013-7694A2FAC5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54" name="Shape 3" hidden="1">
          <a:extLst>
            <a:ext uri="{FF2B5EF4-FFF2-40B4-BE49-F238E27FC236}">
              <a16:creationId xmlns:a16="http://schemas.microsoft.com/office/drawing/2014/main" id="{3CA7C8B7-17E5-4A38-8339-759D87B279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55" name="Shape 3" hidden="1">
          <a:extLst>
            <a:ext uri="{FF2B5EF4-FFF2-40B4-BE49-F238E27FC236}">
              <a16:creationId xmlns:a16="http://schemas.microsoft.com/office/drawing/2014/main" id="{669A7005-4EAD-47A7-A6F8-DCEC30BC5D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56" name="Shape 3" hidden="1">
          <a:extLst>
            <a:ext uri="{FF2B5EF4-FFF2-40B4-BE49-F238E27FC236}">
              <a16:creationId xmlns:a16="http://schemas.microsoft.com/office/drawing/2014/main" id="{924B7455-6D51-42F9-9528-F7DFF6AA5B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57" name="Shape 3" hidden="1">
          <a:extLst>
            <a:ext uri="{FF2B5EF4-FFF2-40B4-BE49-F238E27FC236}">
              <a16:creationId xmlns:a16="http://schemas.microsoft.com/office/drawing/2014/main" id="{9B081218-62A1-4E2C-9AF1-DA8B4885FC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58" name="Shape 3" hidden="1">
          <a:extLst>
            <a:ext uri="{FF2B5EF4-FFF2-40B4-BE49-F238E27FC236}">
              <a16:creationId xmlns:a16="http://schemas.microsoft.com/office/drawing/2014/main" id="{A517F19B-F21E-4F94-90BA-59B8E9D845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59" name="Shape 3" hidden="1">
          <a:extLst>
            <a:ext uri="{FF2B5EF4-FFF2-40B4-BE49-F238E27FC236}">
              <a16:creationId xmlns:a16="http://schemas.microsoft.com/office/drawing/2014/main" id="{36D943D0-E104-47A1-832F-45C4A421C3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60" name="Shape 3" hidden="1">
          <a:extLst>
            <a:ext uri="{FF2B5EF4-FFF2-40B4-BE49-F238E27FC236}">
              <a16:creationId xmlns:a16="http://schemas.microsoft.com/office/drawing/2014/main" id="{73C79061-D477-4E0E-B2F4-1BA9F093FC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61" name="Shape 3" hidden="1">
          <a:extLst>
            <a:ext uri="{FF2B5EF4-FFF2-40B4-BE49-F238E27FC236}">
              <a16:creationId xmlns:a16="http://schemas.microsoft.com/office/drawing/2014/main" id="{B4D84B94-0EFC-4C6E-B9A3-D6F956F2C4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62" name="Shape 3" hidden="1">
          <a:extLst>
            <a:ext uri="{FF2B5EF4-FFF2-40B4-BE49-F238E27FC236}">
              <a16:creationId xmlns:a16="http://schemas.microsoft.com/office/drawing/2014/main" id="{87646CE0-21DE-43AD-A685-BF7FEDB773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63" name="Shape 3" hidden="1">
          <a:extLst>
            <a:ext uri="{FF2B5EF4-FFF2-40B4-BE49-F238E27FC236}">
              <a16:creationId xmlns:a16="http://schemas.microsoft.com/office/drawing/2014/main" id="{F7A2DE25-031C-4458-8BAF-22D6BECCB0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64" name="Shape 3" hidden="1">
          <a:extLst>
            <a:ext uri="{FF2B5EF4-FFF2-40B4-BE49-F238E27FC236}">
              <a16:creationId xmlns:a16="http://schemas.microsoft.com/office/drawing/2014/main" id="{A3629346-C4D9-4F2E-9BFA-69897C6ED4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65" name="Shape 3" hidden="1">
          <a:extLst>
            <a:ext uri="{FF2B5EF4-FFF2-40B4-BE49-F238E27FC236}">
              <a16:creationId xmlns:a16="http://schemas.microsoft.com/office/drawing/2014/main" id="{D668430F-A2DA-43B5-969E-01D6DE7598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66" name="Shape 3" hidden="1">
          <a:extLst>
            <a:ext uri="{FF2B5EF4-FFF2-40B4-BE49-F238E27FC236}">
              <a16:creationId xmlns:a16="http://schemas.microsoft.com/office/drawing/2014/main" id="{4F2F0504-D1E0-4C59-BE82-A45C7D5E97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67" name="Shape 3" hidden="1">
          <a:extLst>
            <a:ext uri="{FF2B5EF4-FFF2-40B4-BE49-F238E27FC236}">
              <a16:creationId xmlns:a16="http://schemas.microsoft.com/office/drawing/2014/main" id="{3F338B54-0F6A-4756-A409-B70D390152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68" name="Shape 3" hidden="1">
          <a:extLst>
            <a:ext uri="{FF2B5EF4-FFF2-40B4-BE49-F238E27FC236}">
              <a16:creationId xmlns:a16="http://schemas.microsoft.com/office/drawing/2014/main" id="{D163BB1F-9C56-4306-9C18-1A2B199D8D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69" name="Shape 3" hidden="1">
          <a:extLst>
            <a:ext uri="{FF2B5EF4-FFF2-40B4-BE49-F238E27FC236}">
              <a16:creationId xmlns:a16="http://schemas.microsoft.com/office/drawing/2014/main" id="{F91C2882-9FDA-400D-A3E6-331DDF32AE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70" name="Shape 3" hidden="1">
          <a:extLst>
            <a:ext uri="{FF2B5EF4-FFF2-40B4-BE49-F238E27FC236}">
              <a16:creationId xmlns:a16="http://schemas.microsoft.com/office/drawing/2014/main" id="{0AB3965D-C408-4BD1-BA31-EBE696871E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71" name="Shape 3" hidden="1">
          <a:extLst>
            <a:ext uri="{FF2B5EF4-FFF2-40B4-BE49-F238E27FC236}">
              <a16:creationId xmlns:a16="http://schemas.microsoft.com/office/drawing/2014/main" id="{CDF4FC5D-EFE0-4229-BADC-055F99656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72" name="Shape 3" hidden="1">
          <a:extLst>
            <a:ext uri="{FF2B5EF4-FFF2-40B4-BE49-F238E27FC236}">
              <a16:creationId xmlns:a16="http://schemas.microsoft.com/office/drawing/2014/main" id="{69AF57F9-7581-4765-8EAF-392EC72761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73" name="Shape 3" hidden="1">
          <a:extLst>
            <a:ext uri="{FF2B5EF4-FFF2-40B4-BE49-F238E27FC236}">
              <a16:creationId xmlns:a16="http://schemas.microsoft.com/office/drawing/2014/main" id="{7637D4D2-54A1-41AC-BA1F-681EE93DF6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74" name="Shape 3" hidden="1">
          <a:extLst>
            <a:ext uri="{FF2B5EF4-FFF2-40B4-BE49-F238E27FC236}">
              <a16:creationId xmlns:a16="http://schemas.microsoft.com/office/drawing/2014/main" id="{ED96AD28-BA52-4741-AED4-8E5FA3BE66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75" name="Shape 3" hidden="1">
          <a:extLst>
            <a:ext uri="{FF2B5EF4-FFF2-40B4-BE49-F238E27FC236}">
              <a16:creationId xmlns:a16="http://schemas.microsoft.com/office/drawing/2014/main" id="{34567CEB-132A-4769-8FDA-F2760F5093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76" name="Shape 3" hidden="1">
          <a:extLst>
            <a:ext uri="{FF2B5EF4-FFF2-40B4-BE49-F238E27FC236}">
              <a16:creationId xmlns:a16="http://schemas.microsoft.com/office/drawing/2014/main" id="{C88163C2-D2C3-4CD5-97DE-E7AAA4D100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77" name="Shape 3" hidden="1">
          <a:extLst>
            <a:ext uri="{FF2B5EF4-FFF2-40B4-BE49-F238E27FC236}">
              <a16:creationId xmlns:a16="http://schemas.microsoft.com/office/drawing/2014/main" id="{86B1E2F5-C2B3-4745-9A75-72F6C4577C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78" name="Shape 3" hidden="1">
          <a:extLst>
            <a:ext uri="{FF2B5EF4-FFF2-40B4-BE49-F238E27FC236}">
              <a16:creationId xmlns:a16="http://schemas.microsoft.com/office/drawing/2014/main" id="{D4F13C9A-4A89-4B13-92B1-49FFA03FAC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79" name="Shape 3" hidden="1">
          <a:extLst>
            <a:ext uri="{FF2B5EF4-FFF2-40B4-BE49-F238E27FC236}">
              <a16:creationId xmlns:a16="http://schemas.microsoft.com/office/drawing/2014/main" id="{3AAA1C95-EED6-4B77-BF7A-14B710A6D4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80" name="Shape 3" hidden="1">
          <a:extLst>
            <a:ext uri="{FF2B5EF4-FFF2-40B4-BE49-F238E27FC236}">
              <a16:creationId xmlns:a16="http://schemas.microsoft.com/office/drawing/2014/main" id="{321B5068-9D0E-4034-A20F-438E31D541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81" name="Shape 3" hidden="1">
          <a:extLst>
            <a:ext uri="{FF2B5EF4-FFF2-40B4-BE49-F238E27FC236}">
              <a16:creationId xmlns:a16="http://schemas.microsoft.com/office/drawing/2014/main" id="{16766B7D-7965-4D42-8C80-99644CE217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82" name="Shape 3" hidden="1">
          <a:extLst>
            <a:ext uri="{FF2B5EF4-FFF2-40B4-BE49-F238E27FC236}">
              <a16:creationId xmlns:a16="http://schemas.microsoft.com/office/drawing/2014/main" id="{7496946D-A464-4B9B-8B0B-8C75946DF0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83" name="Shape 3" hidden="1">
          <a:extLst>
            <a:ext uri="{FF2B5EF4-FFF2-40B4-BE49-F238E27FC236}">
              <a16:creationId xmlns:a16="http://schemas.microsoft.com/office/drawing/2014/main" id="{E2A8E5A2-0645-4CFC-9A8D-02D0CF4CBA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84" name="Shape 3" hidden="1">
          <a:extLst>
            <a:ext uri="{FF2B5EF4-FFF2-40B4-BE49-F238E27FC236}">
              <a16:creationId xmlns:a16="http://schemas.microsoft.com/office/drawing/2014/main" id="{89497F7A-889C-46FD-8DCC-69D6002322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85" name="Shape 3" hidden="1">
          <a:extLst>
            <a:ext uri="{FF2B5EF4-FFF2-40B4-BE49-F238E27FC236}">
              <a16:creationId xmlns:a16="http://schemas.microsoft.com/office/drawing/2014/main" id="{30117E23-2E67-4AF1-9954-296AAAE6D9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86" name="Shape 3" hidden="1">
          <a:extLst>
            <a:ext uri="{FF2B5EF4-FFF2-40B4-BE49-F238E27FC236}">
              <a16:creationId xmlns:a16="http://schemas.microsoft.com/office/drawing/2014/main" id="{AE2AAB72-F9CF-4BC9-A4EA-ACDD05F6C0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87" name="Shape 3" hidden="1">
          <a:extLst>
            <a:ext uri="{FF2B5EF4-FFF2-40B4-BE49-F238E27FC236}">
              <a16:creationId xmlns:a16="http://schemas.microsoft.com/office/drawing/2014/main" id="{D1D641AF-25E2-48B6-B0FB-D02DDF09C1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88" name="Shape 3" hidden="1">
          <a:extLst>
            <a:ext uri="{FF2B5EF4-FFF2-40B4-BE49-F238E27FC236}">
              <a16:creationId xmlns:a16="http://schemas.microsoft.com/office/drawing/2014/main" id="{0B52C609-065B-41EC-B047-6BA01C6455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89" name="Shape 3" hidden="1">
          <a:extLst>
            <a:ext uri="{FF2B5EF4-FFF2-40B4-BE49-F238E27FC236}">
              <a16:creationId xmlns:a16="http://schemas.microsoft.com/office/drawing/2014/main" id="{57A71ABE-0625-492B-BD6C-3952620D5D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90" name="Shape 3" hidden="1">
          <a:extLst>
            <a:ext uri="{FF2B5EF4-FFF2-40B4-BE49-F238E27FC236}">
              <a16:creationId xmlns:a16="http://schemas.microsoft.com/office/drawing/2014/main" id="{C09477A5-5E5F-474F-A7A1-325C2FBDE4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91" name="Shape 3" hidden="1">
          <a:extLst>
            <a:ext uri="{FF2B5EF4-FFF2-40B4-BE49-F238E27FC236}">
              <a16:creationId xmlns:a16="http://schemas.microsoft.com/office/drawing/2014/main" id="{45814777-BF75-4820-BAB2-73ADB8E90E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92" name="Shape 3" hidden="1">
          <a:extLst>
            <a:ext uri="{FF2B5EF4-FFF2-40B4-BE49-F238E27FC236}">
              <a16:creationId xmlns:a16="http://schemas.microsoft.com/office/drawing/2014/main" id="{8D2E6EBB-448F-4233-A511-8A1E2D7689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93" name="Shape 3" hidden="1">
          <a:extLst>
            <a:ext uri="{FF2B5EF4-FFF2-40B4-BE49-F238E27FC236}">
              <a16:creationId xmlns:a16="http://schemas.microsoft.com/office/drawing/2014/main" id="{9BE01A00-C48B-457C-9683-506E32AD58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94" name="Shape 3" hidden="1">
          <a:extLst>
            <a:ext uri="{FF2B5EF4-FFF2-40B4-BE49-F238E27FC236}">
              <a16:creationId xmlns:a16="http://schemas.microsoft.com/office/drawing/2014/main" id="{24530CA4-585E-4DBB-89A1-2FD2B08F72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95" name="Shape 3" hidden="1">
          <a:extLst>
            <a:ext uri="{FF2B5EF4-FFF2-40B4-BE49-F238E27FC236}">
              <a16:creationId xmlns:a16="http://schemas.microsoft.com/office/drawing/2014/main" id="{B13ED3B0-9790-4FCB-94C0-A898C74B32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96" name="Shape 3" hidden="1">
          <a:extLst>
            <a:ext uri="{FF2B5EF4-FFF2-40B4-BE49-F238E27FC236}">
              <a16:creationId xmlns:a16="http://schemas.microsoft.com/office/drawing/2014/main" id="{53C644B6-AF4B-4BE7-AB99-B673851E9E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97" name="Shape 3" hidden="1">
          <a:extLst>
            <a:ext uri="{FF2B5EF4-FFF2-40B4-BE49-F238E27FC236}">
              <a16:creationId xmlns:a16="http://schemas.microsoft.com/office/drawing/2014/main" id="{0248A03E-DFD3-41C4-B32C-1E8BF9069C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98" name="Shape 3" hidden="1">
          <a:extLst>
            <a:ext uri="{FF2B5EF4-FFF2-40B4-BE49-F238E27FC236}">
              <a16:creationId xmlns:a16="http://schemas.microsoft.com/office/drawing/2014/main" id="{D072F45F-F1BC-4AB6-9B00-9F2B323E8F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99" name="Shape 3" hidden="1">
          <a:extLst>
            <a:ext uri="{FF2B5EF4-FFF2-40B4-BE49-F238E27FC236}">
              <a16:creationId xmlns:a16="http://schemas.microsoft.com/office/drawing/2014/main" id="{A605BE49-109B-41FB-99F0-16999C0CA6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00" name="Shape 3" hidden="1">
          <a:extLst>
            <a:ext uri="{FF2B5EF4-FFF2-40B4-BE49-F238E27FC236}">
              <a16:creationId xmlns:a16="http://schemas.microsoft.com/office/drawing/2014/main" id="{8EEA44F5-5113-4C50-B4A5-00A69192CF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01" name="Shape 3" hidden="1">
          <a:extLst>
            <a:ext uri="{FF2B5EF4-FFF2-40B4-BE49-F238E27FC236}">
              <a16:creationId xmlns:a16="http://schemas.microsoft.com/office/drawing/2014/main" id="{492E9340-9EC9-4D6A-AC7E-EC86E43C7A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02" name="Shape 3" hidden="1">
          <a:extLst>
            <a:ext uri="{FF2B5EF4-FFF2-40B4-BE49-F238E27FC236}">
              <a16:creationId xmlns:a16="http://schemas.microsoft.com/office/drawing/2014/main" id="{E98D9F98-9A4E-438E-9A0D-1CB1C9839A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03" name="Shape 3" hidden="1">
          <a:extLst>
            <a:ext uri="{FF2B5EF4-FFF2-40B4-BE49-F238E27FC236}">
              <a16:creationId xmlns:a16="http://schemas.microsoft.com/office/drawing/2014/main" id="{0239FAEB-D807-45E0-870F-E7831AB49A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04" name="Shape 3" hidden="1">
          <a:extLst>
            <a:ext uri="{FF2B5EF4-FFF2-40B4-BE49-F238E27FC236}">
              <a16:creationId xmlns:a16="http://schemas.microsoft.com/office/drawing/2014/main" id="{0031B8C0-4A80-46CF-98C4-CA976682CC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05" name="Shape 3" hidden="1">
          <a:extLst>
            <a:ext uri="{FF2B5EF4-FFF2-40B4-BE49-F238E27FC236}">
              <a16:creationId xmlns:a16="http://schemas.microsoft.com/office/drawing/2014/main" id="{83CD19D0-EF21-4AAB-90DF-BD1444FEC1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06" name="Shape 3" hidden="1">
          <a:extLst>
            <a:ext uri="{FF2B5EF4-FFF2-40B4-BE49-F238E27FC236}">
              <a16:creationId xmlns:a16="http://schemas.microsoft.com/office/drawing/2014/main" id="{8592E8F8-C3C9-4E0C-99D9-523DF3140B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07" name="Shape 3" hidden="1">
          <a:extLst>
            <a:ext uri="{FF2B5EF4-FFF2-40B4-BE49-F238E27FC236}">
              <a16:creationId xmlns:a16="http://schemas.microsoft.com/office/drawing/2014/main" id="{5F32CEE8-11DE-42A8-B6F0-29BFE56818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08" name="Shape 3" hidden="1">
          <a:extLst>
            <a:ext uri="{FF2B5EF4-FFF2-40B4-BE49-F238E27FC236}">
              <a16:creationId xmlns:a16="http://schemas.microsoft.com/office/drawing/2014/main" id="{31A4252B-D04D-4795-AC9B-B4AD3E552D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09" name="Shape 3" hidden="1">
          <a:extLst>
            <a:ext uri="{FF2B5EF4-FFF2-40B4-BE49-F238E27FC236}">
              <a16:creationId xmlns:a16="http://schemas.microsoft.com/office/drawing/2014/main" id="{249559DA-EDE7-4B05-B135-F8405BF026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10" name="Shape 3" hidden="1">
          <a:extLst>
            <a:ext uri="{FF2B5EF4-FFF2-40B4-BE49-F238E27FC236}">
              <a16:creationId xmlns:a16="http://schemas.microsoft.com/office/drawing/2014/main" id="{DBB6CA0E-8852-4335-9E7F-56104AA5CA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11" name="Shape 3" hidden="1">
          <a:extLst>
            <a:ext uri="{FF2B5EF4-FFF2-40B4-BE49-F238E27FC236}">
              <a16:creationId xmlns:a16="http://schemas.microsoft.com/office/drawing/2014/main" id="{7CE82F86-8158-4B05-98C3-C126449C29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12" name="Shape 3" hidden="1">
          <a:extLst>
            <a:ext uri="{FF2B5EF4-FFF2-40B4-BE49-F238E27FC236}">
              <a16:creationId xmlns:a16="http://schemas.microsoft.com/office/drawing/2014/main" id="{E85DB44B-7094-4EC9-B574-A1387520A9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13" name="Shape 3" hidden="1">
          <a:extLst>
            <a:ext uri="{FF2B5EF4-FFF2-40B4-BE49-F238E27FC236}">
              <a16:creationId xmlns:a16="http://schemas.microsoft.com/office/drawing/2014/main" id="{FDBBC648-0E05-48AE-87FE-BBDABF7122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14" name="Shape 3" hidden="1">
          <a:extLst>
            <a:ext uri="{FF2B5EF4-FFF2-40B4-BE49-F238E27FC236}">
              <a16:creationId xmlns:a16="http://schemas.microsoft.com/office/drawing/2014/main" id="{FC74D56F-074C-47AD-89AD-410B77713F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15" name="Shape 3" hidden="1">
          <a:extLst>
            <a:ext uri="{FF2B5EF4-FFF2-40B4-BE49-F238E27FC236}">
              <a16:creationId xmlns:a16="http://schemas.microsoft.com/office/drawing/2014/main" id="{5BF65C09-1320-40C9-9C0F-C4EE8C74EB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16" name="Shape 3" hidden="1">
          <a:extLst>
            <a:ext uri="{FF2B5EF4-FFF2-40B4-BE49-F238E27FC236}">
              <a16:creationId xmlns:a16="http://schemas.microsoft.com/office/drawing/2014/main" id="{0850A89D-985C-460C-A0B0-0FA6F8A94A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17" name="Shape 3" hidden="1">
          <a:extLst>
            <a:ext uri="{FF2B5EF4-FFF2-40B4-BE49-F238E27FC236}">
              <a16:creationId xmlns:a16="http://schemas.microsoft.com/office/drawing/2014/main" id="{2142647E-D284-46DA-9FB5-C4D30F9153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18" name="Shape 3" hidden="1">
          <a:extLst>
            <a:ext uri="{FF2B5EF4-FFF2-40B4-BE49-F238E27FC236}">
              <a16:creationId xmlns:a16="http://schemas.microsoft.com/office/drawing/2014/main" id="{34C96309-AA1B-4F8B-82D7-0DF7A45454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19" name="Shape 3" hidden="1">
          <a:extLst>
            <a:ext uri="{FF2B5EF4-FFF2-40B4-BE49-F238E27FC236}">
              <a16:creationId xmlns:a16="http://schemas.microsoft.com/office/drawing/2014/main" id="{C2A933CA-99C3-4F23-9A67-C7D71EDC5B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20" name="Shape 3" hidden="1">
          <a:extLst>
            <a:ext uri="{FF2B5EF4-FFF2-40B4-BE49-F238E27FC236}">
              <a16:creationId xmlns:a16="http://schemas.microsoft.com/office/drawing/2014/main" id="{D97B5F74-FDDA-46F8-94A1-5527572F86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21" name="Shape 3" hidden="1">
          <a:extLst>
            <a:ext uri="{FF2B5EF4-FFF2-40B4-BE49-F238E27FC236}">
              <a16:creationId xmlns:a16="http://schemas.microsoft.com/office/drawing/2014/main" id="{F1E338FC-B936-4C73-A1E1-43A1963D0A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22" name="Shape 3" hidden="1">
          <a:extLst>
            <a:ext uri="{FF2B5EF4-FFF2-40B4-BE49-F238E27FC236}">
              <a16:creationId xmlns:a16="http://schemas.microsoft.com/office/drawing/2014/main" id="{434E8F90-B8B8-416A-9D20-0207A0A60E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23" name="Shape 3" hidden="1">
          <a:extLst>
            <a:ext uri="{FF2B5EF4-FFF2-40B4-BE49-F238E27FC236}">
              <a16:creationId xmlns:a16="http://schemas.microsoft.com/office/drawing/2014/main" id="{91B95F75-57B3-470C-82A7-EBCF0EB98E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24" name="Shape 3" hidden="1">
          <a:extLst>
            <a:ext uri="{FF2B5EF4-FFF2-40B4-BE49-F238E27FC236}">
              <a16:creationId xmlns:a16="http://schemas.microsoft.com/office/drawing/2014/main" id="{BC8C8590-30FB-47D7-A719-2160CF92C4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25" name="Shape 3" hidden="1">
          <a:extLst>
            <a:ext uri="{FF2B5EF4-FFF2-40B4-BE49-F238E27FC236}">
              <a16:creationId xmlns:a16="http://schemas.microsoft.com/office/drawing/2014/main" id="{E32E8DA5-88CB-4780-B3EB-2E74191483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26" name="Shape 3" hidden="1">
          <a:extLst>
            <a:ext uri="{FF2B5EF4-FFF2-40B4-BE49-F238E27FC236}">
              <a16:creationId xmlns:a16="http://schemas.microsoft.com/office/drawing/2014/main" id="{8AC0A9E2-7A76-4E05-8365-D9D712865D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27" name="Shape 3" hidden="1">
          <a:extLst>
            <a:ext uri="{FF2B5EF4-FFF2-40B4-BE49-F238E27FC236}">
              <a16:creationId xmlns:a16="http://schemas.microsoft.com/office/drawing/2014/main" id="{62DCC4AC-86EB-4060-9BB9-B198AB9EAE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28" name="Shape 3" hidden="1">
          <a:extLst>
            <a:ext uri="{FF2B5EF4-FFF2-40B4-BE49-F238E27FC236}">
              <a16:creationId xmlns:a16="http://schemas.microsoft.com/office/drawing/2014/main" id="{90894C1D-F6CB-4E14-86A2-BAC17A8F82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29" name="Shape 3" hidden="1">
          <a:extLst>
            <a:ext uri="{FF2B5EF4-FFF2-40B4-BE49-F238E27FC236}">
              <a16:creationId xmlns:a16="http://schemas.microsoft.com/office/drawing/2014/main" id="{75C553AE-864C-4C5E-B78A-C669C72BAF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30" name="Shape 3" hidden="1">
          <a:extLst>
            <a:ext uri="{FF2B5EF4-FFF2-40B4-BE49-F238E27FC236}">
              <a16:creationId xmlns:a16="http://schemas.microsoft.com/office/drawing/2014/main" id="{89438A66-4DFE-474B-912B-5688500BEF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31" name="Shape 3" hidden="1">
          <a:extLst>
            <a:ext uri="{FF2B5EF4-FFF2-40B4-BE49-F238E27FC236}">
              <a16:creationId xmlns:a16="http://schemas.microsoft.com/office/drawing/2014/main" id="{D4D144A2-7C08-4671-B258-1DED190D43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32" name="Shape 3" hidden="1">
          <a:extLst>
            <a:ext uri="{FF2B5EF4-FFF2-40B4-BE49-F238E27FC236}">
              <a16:creationId xmlns:a16="http://schemas.microsoft.com/office/drawing/2014/main" id="{2EE59BD9-C99A-4296-A8CE-E165CC1583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33" name="Shape 3" hidden="1">
          <a:extLst>
            <a:ext uri="{FF2B5EF4-FFF2-40B4-BE49-F238E27FC236}">
              <a16:creationId xmlns:a16="http://schemas.microsoft.com/office/drawing/2014/main" id="{2F9340BC-7E35-4A25-9D7B-1DB3290AF0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34" name="Shape 3" hidden="1">
          <a:extLst>
            <a:ext uri="{FF2B5EF4-FFF2-40B4-BE49-F238E27FC236}">
              <a16:creationId xmlns:a16="http://schemas.microsoft.com/office/drawing/2014/main" id="{88DCAF0B-18B5-457B-9DCF-F4CF715C5B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35" name="Shape 3" hidden="1">
          <a:extLst>
            <a:ext uri="{FF2B5EF4-FFF2-40B4-BE49-F238E27FC236}">
              <a16:creationId xmlns:a16="http://schemas.microsoft.com/office/drawing/2014/main" id="{A296389D-430D-4412-AE42-71571779F7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36" name="Shape 3" hidden="1">
          <a:extLst>
            <a:ext uri="{FF2B5EF4-FFF2-40B4-BE49-F238E27FC236}">
              <a16:creationId xmlns:a16="http://schemas.microsoft.com/office/drawing/2014/main" id="{F099E668-1C3C-4449-99EC-DA36E285FC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37" name="Shape 3" hidden="1">
          <a:extLst>
            <a:ext uri="{FF2B5EF4-FFF2-40B4-BE49-F238E27FC236}">
              <a16:creationId xmlns:a16="http://schemas.microsoft.com/office/drawing/2014/main" id="{ED16F7D0-7E70-4932-8CED-F379E2A9FC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38" name="Shape 3" hidden="1">
          <a:extLst>
            <a:ext uri="{FF2B5EF4-FFF2-40B4-BE49-F238E27FC236}">
              <a16:creationId xmlns:a16="http://schemas.microsoft.com/office/drawing/2014/main" id="{449A611B-74D9-4801-8209-4378920889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39" name="Shape 3" hidden="1">
          <a:extLst>
            <a:ext uri="{FF2B5EF4-FFF2-40B4-BE49-F238E27FC236}">
              <a16:creationId xmlns:a16="http://schemas.microsoft.com/office/drawing/2014/main" id="{D3047BE2-AEE8-4CB4-8F68-EBF480DDAA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40" name="Shape 3" hidden="1">
          <a:extLst>
            <a:ext uri="{FF2B5EF4-FFF2-40B4-BE49-F238E27FC236}">
              <a16:creationId xmlns:a16="http://schemas.microsoft.com/office/drawing/2014/main" id="{E38AAB38-796E-4518-AB07-43AC8F5D22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41" name="Shape 3" hidden="1">
          <a:extLst>
            <a:ext uri="{FF2B5EF4-FFF2-40B4-BE49-F238E27FC236}">
              <a16:creationId xmlns:a16="http://schemas.microsoft.com/office/drawing/2014/main" id="{ABE2B18D-4885-4CA9-A37F-B63859E932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42" name="Shape 3" hidden="1">
          <a:extLst>
            <a:ext uri="{FF2B5EF4-FFF2-40B4-BE49-F238E27FC236}">
              <a16:creationId xmlns:a16="http://schemas.microsoft.com/office/drawing/2014/main" id="{73812F4D-8E21-4C15-B5DE-4F1AB64197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43" name="Shape 3" hidden="1">
          <a:extLst>
            <a:ext uri="{FF2B5EF4-FFF2-40B4-BE49-F238E27FC236}">
              <a16:creationId xmlns:a16="http://schemas.microsoft.com/office/drawing/2014/main" id="{53ECEC05-747F-4DA8-95DA-D6CD0B1D3D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44" name="Shape 3" hidden="1">
          <a:extLst>
            <a:ext uri="{FF2B5EF4-FFF2-40B4-BE49-F238E27FC236}">
              <a16:creationId xmlns:a16="http://schemas.microsoft.com/office/drawing/2014/main" id="{5ECC536E-998D-4318-A68F-9CA3E61872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45" name="Shape 3" hidden="1">
          <a:extLst>
            <a:ext uri="{FF2B5EF4-FFF2-40B4-BE49-F238E27FC236}">
              <a16:creationId xmlns:a16="http://schemas.microsoft.com/office/drawing/2014/main" id="{465C0451-F26C-4D7D-B749-C207D366D4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46" name="Shape 3" hidden="1">
          <a:extLst>
            <a:ext uri="{FF2B5EF4-FFF2-40B4-BE49-F238E27FC236}">
              <a16:creationId xmlns:a16="http://schemas.microsoft.com/office/drawing/2014/main" id="{50DA2A5B-B8D8-4474-BA27-81EEE04393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47" name="Shape 3" hidden="1">
          <a:extLst>
            <a:ext uri="{FF2B5EF4-FFF2-40B4-BE49-F238E27FC236}">
              <a16:creationId xmlns:a16="http://schemas.microsoft.com/office/drawing/2014/main" id="{A5CA7CF5-091F-4151-B5D7-0ED84710D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48" name="Shape 3" hidden="1">
          <a:extLst>
            <a:ext uri="{FF2B5EF4-FFF2-40B4-BE49-F238E27FC236}">
              <a16:creationId xmlns:a16="http://schemas.microsoft.com/office/drawing/2014/main" id="{125BC57C-2C1B-4744-B3E2-5986B2E01D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49" name="Shape 3" hidden="1">
          <a:extLst>
            <a:ext uri="{FF2B5EF4-FFF2-40B4-BE49-F238E27FC236}">
              <a16:creationId xmlns:a16="http://schemas.microsoft.com/office/drawing/2014/main" id="{27DF3AD3-5C75-48DC-A24F-BC4539EECE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50" name="Shape 3" hidden="1">
          <a:extLst>
            <a:ext uri="{FF2B5EF4-FFF2-40B4-BE49-F238E27FC236}">
              <a16:creationId xmlns:a16="http://schemas.microsoft.com/office/drawing/2014/main" id="{A299B474-55C9-4019-8A85-2DB58E365D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51" name="Shape 3" hidden="1">
          <a:extLst>
            <a:ext uri="{FF2B5EF4-FFF2-40B4-BE49-F238E27FC236}">
              <a16:creationId xmlns:a16="http://schemas.microsoft.com/office/drawing/2014/main" id="{AF8EFFD8-A822-4E51-93DB-8CE164895D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52" name="Shape 3" hidden="1">
          <a:extLst>
            <a:ext uri="{FF2B5EF4-FFF2-40B4-BE49-F238E27FC236}">
              <a16:creationId xmlns:a16="http://schemas.microsoft.com/office/drawing/2014/main" id="{B901602F-55DD-496D-802B-29B86AA3B1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53" name="Shape 3" hidden="1">
          <a:extLst>
            <a:ext uri="{FF2B5EF4-FFF2-40B4-BE49-F238E27FC236}">
              <a16:creationId xmlns:a16="http://schemas.microsoft.com/office/drawing/2014/main" id="{6A57CF9D-AC1A-422B-B31E-117BCD068D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54" name="Shape 3" hidden="1">
          <a:extLst>
            <a:ext uri="{FF2B5EF4-FFF2-40B4-BE49-F238E27FC236}">
              <a16:creationId xmlns:a16="http://schemas.microsoft.com/office/drawing/2014/main" id="{5D866AE2-DBBF-4E83-861B-4B15370333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55" name="Shape 3" hidden="1">
          <a:extLst>
            <a:ext uri="{FF2B5EF4-FFF2-40B4-BE49-F238E27FC236}">
              <a16:creationId xmlns:a16="http://schemas.microsoft.com/office/drawing/2014/main" id="{861C0C4A-424A-49B4-A3DB-0E2CB2616F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56" name="Shape 3" hidden="1">
          <a:extLst>
            <a:ext uri="{FF2B5EF4-FFF2-40B4-BE49-F238E27FC236}">
              <a16:creationId xmlns:a16="http://schemas.microsoft.com/office/drawing/2014/main" id="{10C934EA-7738-4177-8B30-39F6D77ED2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57" name="Shape 3" hidden="1">
          <a:extLst>
            <a:ext uri="{FF2B5EF4-FFF2-40B4-BE49-F238E27FC236}">
              <a16:creationId xmlns:a16="http://schemas.microsoft.com/office/drawing/2014/main" id="{0EF213A6-9BF8-4B83-BAE0-8C4B785383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58" name="Shape 3" hidden="1">
          <a:extLst>
            <a:ext uri="{FF2B5EF4-FFF2-40B4-BE49-F238E27FC236}">
              <a16:creationId xmlns:a16="http://schemas.microsoft.com/office/drawing/2014/main" id="{0F3CCADA-C902-4F5E-90AC-F1F458A6B5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59" name="Shape 3" hidden="1">
          <a:extLst>
            <a:ext uri="{FF2B5EF4-FFF2-40B4-BE49-F238E27FC236}">
              <a16:creationId xmlns:a16="http://schemas.microsoft.com/office/drawing/2014/main" id="{AD70ABDF-D109-4326-B792-C81236267D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60" name="Shape 3" hidden="1">
          <a:extLst>
            <a:ext uri="{FF2B5EF4-FFF2-40B4-BE49-F238E27FC236}">
              <a16:creationId xmlns:a16="http://schemas.microsoft.com/office/drawing/2014/main" id="{757E8579-CDAC-4283-BD6C-A2C786CFC1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61" name="Shape 3" hidden="1">
          <a:extLst>
            <a:ext uri="{FF2B5EF4-FFF2-40B4-BE49-F238E27FC236}">
              <a16:creationId xmlns:a16="http://schemas.microsoft.com/office/drawing/2014/main" id="{7FD045B6-D70A-4BBE-A9A9-C509DC5B7F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62" name="Shape 3" hidden="1">
          <a:extLst>
            <a:ext uri="{FF2B5EF4-FFF2-40B4-BE49-F238E27FC236}">
              <a16:creationId xmlns:a16="http://schemas.microsoft.com/office/drawing/2014/main" id="{11F80FC7-1AFE-44A5-A04A-3DC6F47B15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63" name="Shape 3" hidden="1">
          <a:extLst>
            <a:ext uri="{FF2B5EF4-FFF2-40B4-BE49-F238E27FC236}">
              <a16:creationId xmlns:a16="http://schemas.microsoft.com/office/drawing/2014/main" id="{BE248988-481C-40A6-84D1-B1760FBB6B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64" name="Shape 3" hidden="1">
          <a:extLst>
            <a:ext uri="{FF2B5EF4-FFF2-40B4-BE49-F238E27FC236}">
              <a16:creationId xmlns:a16="http://schemas.microsoft.com/office/drawing/2014/main" id="{5E9ED6CB-C6C1-43FB-88D1-5408178B17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65" name="Shape 3" hidden="1">
          <a:extLst>
            <a:ext uri="{FF2B5EF4-FFF2-40B4-BE49-F238E27FC236}">
              <a16:creationId xmlns:a16="http://schemas.microsoft.com/office/drawing/2014/main" id="{EC12D0D1-55D2-47B7-A0AD-FF0BF1B0F0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66" name="Shape 3" hidden="1">
          <a:extLst>
            <a:ext uri="{FF2B5EF4-FFF2-40B4-BE49-F238E27FC236}">
              <a16:creationId xmlns:a16="http://schemas.microsoft.com/office/drawing/2014/main" id="{A25C2129-1DCF-4577-832D-2694A28EF7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67" name="Shape 3" hidden="1">
          <a:extLst>
            <a:ext uri="{FF2B5EF4-FFF2-40B4-BE49-F238E27FC236}">
              <a16:creationId xmlns:a16="http://schemas.microsoft.com/office/drawing/2014/main" id="{C31E41C5-A376-4347-8D63-01A6620F24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68" name="Shape 3" hidden="1">
          <a:extLst>
            <a:ext uri="{FF2B5EF4-FFF2-40B4-BE49-F238E27FC236}">
              <a16:creationId xmlns:a16="http://schemas.microsoft.com/office/drawing/2014/main" id="{EFD55792-8ED0-4F58-9032-1B8920592F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69" name="Shape 3" hidden="1">
          <a:extLst>
            <a:ext uri="{FF2B5EF4-FFF2-40B4-BE49-F238E27FC236}">
              <a16:creationId xmlns:a16="http://schemas.microsoft.com/office/drawing/2014/main" id="{F4E2B187-593B-4DF7-B4C8-ACBA60556D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70" name="Shape 3" hidden="1">
          <a:extLst>
            <a:ext uri="{FF2B5EF4-FFF2-40B4-BE49-F238E27FC236}">
              <a16:creationId xmlns:a16="http://schemas.microsoft.com/office/drawing/2014/main" id="{DD0050D4-5DC0-4600-9A5F-6734976B23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71" name="Shape 3" hidden="1">
          <a:extLst>
            <a:ext uri="{FF2B5EF4-FFF2-40B4-BE49-F238E27FC236}">
              <a16:creationId xmlns:a16="http://schemas.microsoft.com/office/drawing/2014/main" id="{B607F194-486C-4CF5-9515-0629963AE1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72" name="Shape 3" hidden="1">
          <a:extLst>
            <a:ext uri="{FF2B5EF4-FFF2-40B4-BE49-F238E27FC236}">
              <a16:creationId xmlns:a16="http://schemas.microsoft.com/office/drawing/2014/main" id="{280290B9-FF79-4A9E-8A43-571BC0C994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73" name="Shape 3" hidden="1">
          <a:extLst>
            <a:ext uri="{FF2B5EF4-FFF2-40B4-BE49-F238E27FC236}">
              <a16:creationId xmlns:a16="http://schemas.microsoft.com/office/drawing/2014/main" id="{350C0BAB-F48D-42D4-ADE5-869CBA5A50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74" name="Shape 3" hidden="1">
          <a:extLst>
            <a:ext uri="{FF2B5EF4-FFF2-40B4-BE49-F238E27FC236}">
              <a16:creationId xmlns:a16="http://schemas.microsoft.com/office/drawing/2014/main" id="{78104D52-9F98-4393-8472-1594A04DA9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75" name="Shape 3" hidden="1">
          <a:extLst>
            <a:ext uri="{FF2B5EF4-FFF2-40B4-BE49-F238E27FC236}">
              <a16:creationId xmlns:a16="http://schemas.microsoft.com/office/drawing/2014/main" id="{97BDF880-0BD5-4608-B19C-D3AA7EF5AA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76" name="Shape 3" hidden="1">
          <a:extLst>
            <a:ext uri="{FF2B5EF4-FFF2-40B4-BE49-F238E27FC236}">
              <a16:creationId xmlns:a16="http://schemas.microsoft.com/office/drawing/2014/main" id="{8F5E2484-6F23-42DD-BB8A-C8113CB703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77" name="Shape 3" hidden="1">
          <a:extLst>
            <a:ext uri="{FF2B5EF4-FFF2-40B4-BE49-F238E27FC236}">
              <a16:creationId xmlns:a16="http://schemas.microsoft.com/office/drawing/2014/main" id="{CEF54A73-73FE-4B88-AB4D-FC8D834FCE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78" name="Shape 3" hidden="1">
          <a:extLst>
            <a:ext uri="{FF2B5EF4-FFF2-40B4-BE49-F238E27FC236}">
              <a16:creationId xmlns:a16="http://schemas.microsoft.com/office/drawing/2014/main" id="{C16B40B5-8501-4E57-AC12-1E103275B7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79" name="Shape 3" hidden="1">
          <a:extLst>
            <a:ext uri="{FF2B5EF4-FFF2-40B4-BE49-F238E27FC236}">
              <a16:creationId xmlns:a16="http://schemas.microsoft.com/office/drawing/2014/main" id="{E0018EBB-44F4-41A4-96F8-226C34E58E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80" name="Shape 3" hidden="1">
          <a:extLst>
            <a:ext uri="{FF2B5EF4-FFF2-40B4-BE49-F238E27FC236}">
              <a16:creationId xmlns:a16="http://schemas.microsoft.com/office/drawing/2014/main" id="{B8217FEC-9A16-484F-982D-C0FF9C9B38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81" name="Shape 3" hidden="1">
          <a:extLst>
            <a:ext uri="{FF2B5EF4-FFF2-40B4-BE49-F238E27FC236}">
              <a16:creationId xmlns:a16="http://schemas.microsoft.com/office/drawing/2014/main" id="{DC49BBC1-06D4-474C-B042-1F7A498C3D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82" name="Shape 3" hidden="1">
          <a:extLst>
            <a:ext uri="{FF2B5EF4-FFF2-40B4-BE49-F238E27FC236}">
              <a16:creationId xmlns:a16="http://schemas.microsoft.com/office/drawing/2014/main" id="{E82F45C7-7E3D-4203-A6EA-5B5B5E40CB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83" name="Shape 3" hidden="1">
          <a:extLst>
            <a:ext uri="{FF2B5EF4-FFF2-40B4-BE49-F238E27FC236}">
              <a16:creationId xmlns:a16="http://schemas.microsoft.com/office/drawing/2014/main" id="{5C79DA6F-9B52-4BF7-8B5C-3DA7FF7BC4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84" name="Shape 3" hidden="1">
          <a:extLst>
            <a:ext uri="{FF2B5EF4-FFF2-40B4-BE49-F238E27FC236}">
              <a16:creationId xmlns:a16="http://schemas.microsoft.com/office/drawing/2014/main" id="{BF0AB340-BEF9-4053-BA3A-6B6593E7B1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85" name="Shape 3" hidden="1">
          <a:extLst>
            <a:ext uri="{FF2B5EF4-FFF2-40B4-BE49-F238E27FC236}">
              <a16:creationId xmlns:a16="http://schemas.microsoft.com/office/drawing/2014/main" id="{182A94BF-D709-4860-A75D-419ABB6418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86" name="Shape 3" hidden="1">
          <a:extLst>
            <a:ext uri="{FF2B5EF4-FFF2-40B4-BE49-F238E27FC236}">
              <a16:creationId xmlns:a16="http://schemas.microsoft.com/office/drawing/2014/main" id="{5481D6F2-D106-4398-82B9-F3532A43F2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87" name="Shape 3" hidden="1">
          <a:extLst>
            <a:ext uri="{FF2B5EF4-FFF2-40B4-BE49-F238E27FC236}">
              <a16:creationId xmlns:a16="http://schemas.microsoft.com/office/drawing/2014/main" id="{20659494-84D5-47E2-A74A-3E912DA102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88" name="Shape 3" hidden="1">
          <a:extLst>
            <a:ext uri="{FF2B5EF4-FFF2-40B4-BE49-F238E27FC236}">
              <a16:creationId xmlns:a16="http://schemas.microsoft.com/office/drawing/2014/main" id="{0988E40E-D4E9-4082-B343-3DB9C52BD7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89" name="Shape 3" hidden="1">
          <a:extLst>
            <a:ext uri="{FF2B5EF4-FFF2-40B4-BE49-F238E27FC236}">
              <a16:creationId xmlns:a16="http://schemas.microsoft.com/office/drawing/2014/main" id="{B145E67A-917C-4C5B-959A-664594CEA8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90" name="Shape 3" hidden="1">
          <a:extLst>
            <a:ext uri="{FF2B5EF4-FFF2-40B4-BE49-F238E27FC236}">
              <a16:creationId xmlns:a16="http://schemas.microsoft.com/office/drawing/2014/main" id="{347FD61A-31C9-454B-8D2A-4B9ED8BECA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91" name="Shape 3" hidden="1">
          <a:extLst>
            <a:ext uri="{FF2B5EF4-FFF2-40B4-BE49-F238E27FC236}">
              <a16:creationId xmlns:a16="http://schemas.microsoft.com/office/drawing/2014/main" id="{3E3A6B62-6BE1-409E-B54D-689AF3EB0E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92" name="Shape 3" hidden="1">
          <a:extLst>
            <a:ext uri="{FF2B5EF4-FFF2-40B4-BE49-F238E27FC236}">
              <a16:creationId xmlns:a16="http://schemas.microsoft.com/office/drawing/2014/main" id="{5B4A567E-3117-463B-8452-11189B7D46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93" name="Shape 3" hidden="1">
          <a:extLst>
            <a:ext uri="{FF2B5EF4-FFF2-40B4-BE49-F238E27FC236}">
              <a16:creationId xmlns:a16="http://schemas.microsoft.com/office/drawing/2014/main" id="{27D8FA17-7C2A-4166-BFC2-5EEFC0C1AA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94" name="Shape 3" hidden="1">
          <a:extLst>
            <a:ext uri="{FF2B5EF4-FFF2-40B4-BE49-F238E27FC236}">
              <a16:creationId xmlns:a16="http://schemas.microsoft.com/office/drawing/2014/main" id="{28CF5FFB-397C-410D-89AD-DB6482425D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95" name="Shape 3" hidden="1">
          <a:extLst>
            <a:ext uri="{FF2B5EF4-FFF2-40B4-BE49-F238E27FC236}">
              <a16:creationId xmlns:a16="http://schemas.microsoft.com/office/drawing/2014/main" id="{44B7211E-8274-4A8D-A761-C6246D2FB2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96" name="Shape 3" hidden="1">
          <a:extLst>
            <a:ext uri="{FF2B5EF4-FFF2-40B4-BE49-F238E27FC236}">
              <a16:creationId xmlns:a16="http://schemas.microsoft.com/office/drawing/2014/main" id="{785B117E-729B-4699-AECF-FAFD559B1F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97" name="Shape 3" hidden="1">
          <a:extLst>
            <a:ext uri="{FF2B5EF4-FFF2-40B4-BE49-F238E27FC236}">
              <a16:creationId xmlns:a16="http://schemas.microsoft.com/office/drawing/2014/main" id="{A059E963-97AC-4CD8-99E4-CFE96E5696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98" name="Shape 3" hidden="1">
          <a:extLst>
            <a:ext uri="{FF2B5EF4-FFF2-40B4-BE49-F238E27FC236}">
              <a16:creationId xmlns:a16="http://schemas.microsoft.com/office/drawing/2014/main" id="{14654663-5EBC-4016-AD56-6115CFA908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99" name="Shape 3" hidden="1">
          <a:extLst>
            <a:ext uri="{FF2B5EF4-FFF2-40B4-BE49-F238E27FC236}">
              <a16:creationId xmlns:a16="http://schemas.microsoft.com/office/drawing/2014/main" id="{8381CB02-7DFF-448E-B095-A86E463E4A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00" name="Shape 3" hidden="1">
          <a:extLst>
            <a:ext uri="{FF2B5EF4-FFF2-40B4-BE49-F238E27FC236}">
              <a16:creationId xmlns:a16="http://schemas.microsoft.com/office/drawing/2014/main" id="{CCB862F3-A7C5-4555-A45C-8471972CB4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01" name="Shape 3" hidden="1">
          <a:extLst>
            <a:ext uri="{FF2B5EF4-FFF2-40B4-BE49-F238E27FC236}">
              <a16:creationId xmlns:a16="http://schemas.microsoft.com/office/drawing/2014/main" id="{48DCEB1B-3B3B-4B29-AE70-2A93C81623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02" name="Shape 3" hidden="1">
          <a:extLst>
            <a:ext uri="{FF2B5EF4-FFF2-40B4-BE49-F238E27FC236}">
              <a16:creationId xmlns:a16="http://schemas.microsoft.com/office/drawing/2014/main" id="{299E3EDB-3937-42E5-B4DF-F3424AAD90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03" name="Shape 3" hidden="1">
          <a:extLst>
            <a:ext uri="{FF2B5EF4-FFF2-40B4-BE49-F238E27FC236}">
              <a16:creationId xmlns:a16="http://schemas.microsoft.com/office/drawing/2014/main" id="{3A04CC64-5621-45BD-BF00-99F8005C57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04" name="Shape 3" hidden="1">
          <a:extLst>
            <a:ext uri="{FF2B5EF4-FFF2-40B4-BE49-F238E27FC236}">
              <a16:creationId xmlns:a16="http://schemas.microsoft.com/office/drawing/2014/main" id="{3B55DE3A-12EE-44FF-8C0F-DEBE5348FE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05" name="Shape 3" hidden="1">
          <a:extLst>
            <a:ext uri="{FF2B5EF4-FFF2-40B4-BE49-F238E27FC236}">
              <a16:creationId xmlns:a16="http://schemas.microsoft.com/office/drawing/2014/main" id="{C6EDA6FD-DA1B-46CD-96A9-88F79F7485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06" name="Shape 3" hidden="1">
          <a:extLst>
            <a:ext uri="{FF2B5EF4-FFF2-40B4-BE49-F238E27FC236}">
              <a16:creationId xmlns:a16="http://schemas.microsoft.com/office/drawing/2014/main" id="{E1803EE0-6ACB-413A-99A1-269569340D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07" name="Shape 3" hidden="1">
          <a:extLst>
            <a:ext uri="{FF2B5EF4-FFF2-40B4-BE49-F238E27FC236}">
              <a16:creationId xmlns:a16="http://schemas.microsoft.com/office/drawing/2014/main" id="{5CAC01AE-4485-477B-8DF7-6C4DCF96F3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08" name="Shape 3" hidden="1">
          <a:extLst>
            <a:ext uri="{FF2B5EF4-FFF2-40B4-BE49-F238E27FC236}">
              <a16:creationId xmlns:a16="http://schemas.microsoft.com/office/drawing/2014/main" id="{CC56EF3F-6080-4EBD-AED2-96795C810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09" name="Shape 3" hidden="1">
          <a:extLst>
            <a:ext uri="{FF2B5EF4-FFF2-40B4-BE49-F238E27FC236}">
              <a16:creationId xmlns:a16="http://schemas.microsoft.com/office/drawing/2014/main" id="{55207D8A-662A-4BB2-82FA-971255D4E2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10" name="Shape 3" hidden="1">
          <a:extLst>
            <a:ext uri="{FF2B5EF4-FFF2-40B4-BE49-F238E27FC236}">
              <a16:creationId xmlns:a16="http://schemas.microsoft.com/office/drawing/2014/main" id="{9697BC37-B879-4C12-932D-E64C143D0C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11" name="Shape 3" hidden="1">
          <a:extLst>
            <a:ext uri="{FF2B5EF4-FFF2-40B4-BE49-F238E27FC236}">
              <a16:creationId xmlns:a16="http://schemas.microsoft.com/office/drawing/2014/main" id="{ADD6E878-DD0E-4FEF-AE9A-94278FF2BF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12" name="Shape 3" hidden="1">
          <a:extLst>
            <a:ext uri="{FF2B5EF4-FFF2-40B4-BE49-F238E27FC236}">
              <a16:creationId xmlns:a16="http://schemas.microsoft.com/office/drawing/2014/main" id="{AF5ECFF3-BDB0-4D21-824D-B7041AA99F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13" name="Shape 3" hidden="1">
          <a:extLst>
            <a:ext uri="{FF2B5EF4-FFF2-40B4-BE49-F238E27FC236}">
              <a16:creationId xmlns:a16="http://schemas.microsoft.com/office/drawing/2014/main" id="{453D13B2-5E26-43D7-BAFF-169C260899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14" name="Shape 3" hidden="1">
          <a:extLst>
            <a:ext uri="{FF2B5EF4-FFF2-40B4-BE49-F238E27FC236}">
              <a16:creationId xmlns:a16="http://schemas.microsoft.com/office/drawing/2014/main" id="{CA5719EE-69F8-46D1-B0E4-A5A1D0765E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15" name="Shape 3" hidden="1">
          <a:extLst>
            <a:ext uri="{FF2B5EF4-FFF2-40B4-BE49-F238E27FC236}">
              <a16:creationId xmlns:a16="http://schemas.microsoft.com/office/drawing/2014/main" id="{ED29E383-6782-43BD-BD51-E7E4361ED8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16" name="Shape 3" hidden="1">
          <a:extLst>
            <a:ext uri="{FF2B5EF4-FFF2-40B4-BE49-F238E27FC236}">
              <a16:creationId xmlns:a16="http://schemas.microsoft.com/office/drawing/2014/main" id="{3DF88614-87B6-4362-AF9B-92D2A1B7D9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17" name="Shape 3" hidden="1">
          <a:extLst>
            <a:ext uri="{FF2B5EF4-FFF2-40B4-BE49-F238E27FC236}">
              <a16:creationId xmlns:a16="http://schemas.microsoft.com/office/drawing/2014/main" id="{1FD9BE88-93A6-4A75-A9D5-629D675C52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18" name="Shape 3" hidden="1">
          <a:extLst>
            <a:ext uri="{FF2B5EF4-FFF2-40B4-BE49-F238E27FC236}">
              <a16:creationId xmlns:a16="http://schemas.microsoft.com/office/drawing/2014/main" id="{1A33DEE2-11CB-4E62-AE85-61AEF11848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19" name="Shape 3" hidden="1">
          <a:extLst>
            <a:ext uri="{FF2B5EF4-FFF2-40B4-BE49-F238E27FC236}">
              <a16:creationId xmlns:a16="http://schemas.microsoft.com/office/drawing/2014/main" id="{E37B03CE-E56C-45DE-BE49-FF06327A6A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20" name="Shape 3" hidden="1">
          <a:extLst>
            <a:ext uri="{FF2B5EF4-FFF2-40B4-BE49-F238E27FC236}">
              <a16:creationId xmlns:a16="http://schemas.microsoft.com/office/drawing/2014/main" id="{2F33D953-8F69-4B1F-87A9-AA529656F5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21" name="Shape 3" hidden="1">
          <a:extLst>
            <a:ext uri="{FF2B5EF4-FFF2-40B4-BE49-F238E27FC236}">
              <a16:creationId xmlns:a16="http://schemas.microsoft.com/office/drawing/2014/main" id="{9FF19ED7-7885-4F5B-899C-FCE2CCBA3A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22" name="Shape 3" hidden="1">
          <a:extLst>
            <a:ext uri="{FF2B5EF4-FFF2-40B4-BE49-F238E27FC236}">
              <a16:creationId xmlns:a16="http://schemas.microsoft.com/office/drawing/2014/main" id="{48F4F8FE-C2E7-4CCA-8199-EE23935302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23" name="Shape 3" hidden="1">
          <a:extLst>
            <a:ext uri="{FF2B5EF4-FFF2-40B4-BE49-F238E27FC236}">
              <a16:creationId xmlns:a16="http://schemas.microsoft.com/office/drawing/2014/main" id="{23A2D64C-C1DC-49AD-9007-5D1AE34AB0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24" name="Shape 3" hidden="1">
          <a:extLst>
            <a:ext uri="{FF2B5EF4-FFF2-40B4-BE49-F238E27FC236}">
              <a16:creationId xmlns:a16="http://schemas.microsoft.com/office/drawing/2014/main" id="{9E8F06E3-5EFF-4EA0-8DBA-42EDD10CDB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25" name="Shape 3" hidden="1">
          <a:extLst>
            <a:ext uri="{FF2B5EF4-FFF2-40B4-BE49-F238E27FC236}">
              <a16:creationId xmlns:a16="http://schemas.microsoft.com/office/drawing/2014/main" id="{D90B9800-55A9-42A8-BAC4-861F608425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26" name="Shape 3" hidden="1">
          <a:extLst>
            <a:ext uri="{FF2B5EF4-FFF2-40B4-BE49-F238E27FC236}">
              <a16:creationId xmlns:a16="http://schemas.microsoft.com/office/drawing/2014/main" id="{D632EBE3-C588-4D5B-A9F9-C6B43EE783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27" name="Shape 3" hidden="1">
          <a:extLst>
            <a:ext uri="{FF2B5EF4-FFF2-40B4-BE49-F238E27FC236}">
              <a16:creationId xmlns:a16="http://schemas.microsoft.com/office/drawing/2014/main" id="{4057A94F-D5E1-4B74-98CB-B642840591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28" name="Shape 3" hidden="1">
          <a:extLst>
            <a:ext uri="{FF2B5EF4-FFF2-40B4-BE49-F238E27FC236}">
              <a16:creationId xmlns:a16="http://schemas.microsoft.com/office/drawing/2014/main" id="{EF69F35A-ACA8-4038-AA28-B8549B3923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29" name="Shape 3" hidden="1">
          <a:extLst>
            <a:ext uri="{FF2B5EF4-FFF2-40B4-BE49-F238E27FC236}">
              <a16:creationId xmlns:a16="http://schemas.microsoft.com/office/drawing/2014/main" id="{2FDE68B9-E5BC-4C25-A7BB-2D289A73CA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30" name="Shape 3" hidden="1">
          <a:extLst>
            <a:ext uri="{FF2B5EF4-FFF2-40B4-BE49-F238E27FC236}">
              <a16:creationId xmlns:a16="http://schemas.microsoft.com/office/drawing/2014/main" id="{38BE93D8-100D-4271-AAA7-3CCA0A10C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31" name="Shape 3" hidden="1">
          <a:extLst>
            <a:ext uri="{FF2B5EF4-FFF2-40B4-BE49-F238E27FC236}">
              <a16:creationId xmlns:a16="http://schemas.microsoft.com/office/drawing/2014/main" id="{949B5BC9-DFAE-4E1B-94B6-528F24B281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32" name="Shape 3" hidden="1">
          <a:extLst>
            <a:ext uri="{FF2B5EF4-FFF2-40B4-BE49-F238E27FC236}">
              <a16:creationId xmlns:a16="http://schemas.microsoft.com/office/drawing/2014/main" id="{FBAC5573-FBDF-471C-8E28-63764BBEE9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33" name="Shape 3" hidden="1">
          <a:extLst>
            <a:ext uri="{FF2B5EF4-FFF2-40B4-BE49-F238E27FC236}">
              <a16:creationId xmlns:a16="http://schemas.microsoft.com/office/drawing/2014/main" id="{293C162D-8621-4D95-AD8B-6849E49DA9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34" name="Shape 3" hidden="1">
          <a:extLst>
            <a:ext uri="{FF2B5EF4-FFF2-40B4-BE49-F238E27FC236}">
              <a16:creationId xmlns:a16="http://schemas.microsoft.com/office/drawing/2014/main" id="{A0AD8AC7-100E-4145-A17D-469983CFC5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35" name="Shape 3" hidden="1">
          <a:extLst>
            <a:ext uri="{FF2B5EF4-FFF2-40B4-BE49-F238E27FC236}">
              <a16:creationId xmlns:a16="http://schemas.microsoft.com/office/drawing/2014/main" id="{4DDD4788-F6C8-4D44-9318-581DD7A24F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36" name="Shape 3" hidden="1">
          <a:extLst>
            <a:ext uri="{FF2B5EF4-FFF2-40B4-BE49-F238E27FC236}">
              <a16:creationId xmlns:a16="http://schemas.microsoft.com/office/drawing/2014/main" id="{3E17F54E-6FA7-495F-BE66-48905900FE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37" name="Shape 3" hidden="1">
          <a:extLst>
            <a:ext uri="{FF2B5EF4-FFF2-40B4-BE49-F238E27FC236}">
              <a16:creationId xmlns:a16="http://schemas.microsoft.com/office/drawing/2014/main" id="{965A7EF0-3BFB-400A-8ED6-CE8858187C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38" name="Shape 3" hidden="1">
          <a:extLst>
            <a:ext uri="{FF2B5EF4-FFF2-40B4-BE49-F238E27FC236}">
              <a16:creationId xmlns:a16="http://schemas.microsoft.com/office/drawing/2014/main" id="{3812985F-6052-4B61-AE3F-D8D1F53E89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39" name="Shape 3" hidden="1">
          <a:extLst>
            <a:ext uri="{FF2B5EF4-FFF2-40B4-BE49-F238E27FC236}">
              <a16:creationId xmlns:a16="http://schemas.microsoft.com/office/drawing/2014/main" id="{02001E63-3385-4CB4-9DCA-0D1CA45A59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40" name="Shape 3" hidden="1">
          <a:extLst>
            <a:ext uri="{FF2B5EF4-FFF2-40B4-BE49-F238E27FC236}">
              <a16:creationId xmlns:a16="http://schemas.microsoft.com/office/drawing/2014/main" id="{68708DF1-EA9D-4E7C-A921-3A07FB9E3F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41" name="Shape 3" hidden="1">
          <a:extLst>
            <a:ext uri="{FF2B5EF4-FFF2-40B4-BE49-F238E27FC236}">
              <a16:creationId xmlns:a16="http://schemas.microsoft.com/office/drawing/2014/main" id="{0180882F-FF79-41FD-9A65-6E96F7B5E7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42" name="Shape 3" hidden="1">
          <a:extLst>
            <a:ext uri="{FF2B5EF4-FFF2-40B4-BE49-F238E27FC236}">
              <a16:creationId xmlns:a16="http://schemas.microsoft.com/office/drawing/2014/main" id="{DE9DAA2E-1D1A-456B-9736-9351133BA7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43" name="Shape 3" hidden="1">
          <a:extLst>
            <a:ext uri="{FF2B5EF4-FFF2-40B4-BE49-F238E27FC236}">
              <a16:creationId xmlns:a16="http://schemas.microsoft.com/office/drawing/2014/main" id="{1CB42395-74FB-42E0-875B-428A8D96F8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44" name="Shape 3" hidden="1">
          <a:extLst>
            <a:ext uri="{FF2B5EF4-FFF2-40B4-BE49-F238E27FC236}">
              <a16:creationId xmlns:a16="http://schemas.microsoft.com/office/drawing/2014/main" id="{4F45CAA1-A795-4238-9772-8588F61AA4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45" name="Shape 3" hidden="1">
          <a:extLst>
            <a:ext uri="{FF2B5EF4-FFF2-40B4-BE49-F238E27FC236}">
              <a16:creationId xmlns:a16="http://schemas.microsoft.com/office/drawing/2014/main" id="{90AB25A4-9FEE-4D65-B6E0-267747F4AE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46" name="Shape 3" hidden="1">
          <a:extLst>
            <a:ext uri="{FF2B5EF4-FFF2-40B4-BE49-F238E27FC236}">
              <a16:creationId xmlns:a16="http://schemas.microsoft.com/office/drawing/2014/main" id="{49D89ACD-7E2D-4296-BCFF-81EC49533C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47" name="Shape 3" hidden="1">
          <a:extLst>
            <a:ext uri="{FF2B5EF4-FFF2-40B4-BE49-F238E27FC236}">
              <a16:creationId xmlns:a16="http://schemas.microsoft.com/office/drawing/2014/main" id="{EE6A0957-CACE-4C5B-A9AD-B3402547AF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48" name="Shape 3" hidden="1">
          <a:extLst>
            <a:ext uri="{FF2B5EF4-FFF2-40B4-BE49-F238E27FC236}">
              <a16:creationId xmlns:a16="http://schemas.microsoft.com/office/drawing/2014/main" id="{B3F04F4F-5EDE-4E6C-BFEB-E5D121C62A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49" name="Shape 3" hidden="1">
          <a:extLst>
            <a:ext uri="{FF2B5EF4-FFF2-40B4-BE49-F238E27FC236}">
              <a16:creationId xmlns:a16="http://schemas.microsoft.com/office/drawing/2014/main" id="{8CCE750A-A178-497A-8EE0-5508402016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50" name="Shape 3" hidden="1">
          <a:extLst>
            <a:ext uri="{FF2B5EF4-FFF2-40B4-BE49-F238E27FC236}">
              <a16:creationId xmlns:a16="http://schemas.microsoft.com/office/drawing/2014/main" id="{6509E326-8876-4F82-82C9-3105C23DAC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51" name="Shape 3" hidden="1">
          <a:extLst>
            <a:ext uri="{FF2B5EF4-FFF2-40B4-BE49-F238E27FC236}">
              <a16:creationId xmlns:a16="http://schemas.microsoft.com/office/drawing/2014/main" id="{B80A438B-6AE0-47DC-80E7-CC596CA09F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52" name="Shape 3" hidden="1">
          <a:extLst>
            <a:ext uri="{FF2B5EF4-FFF2-40B4-BE49-F238E27FC236}">
              <a16:creationId xmlns:a16="http://schemas.microsoft.com/office/drawing/2014/main" id="{3E34974A-2913-4EFA-9080-B5626E993B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53" name="Shape 3" hidden="1">
          <a:extLst>
            <a:ext uri="{FF2B5EF4-FFF2-40B4-BE49-F238E27FC236}">
              <a16:creationId xmlns:a16="http://schemas.microsoft.com/office/drawing/2014/main" id="{15828D95-DD1F-4A62-9B4B-ECE14954CC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54" name="Shape 3" hidden="1">
          <a:extLst>
            <a:ext uri="{FF2B5EF4-FFF2-40B4-BE49-F238E27FC236}">
              <a16:creationId xmlns:a16="http://schemas.microsoft.com/office/drawing/2014/main" id="{12726066-EF9B-4240-9B0E-5E0E5651EB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55" name="Shape 3" hidden="1">
          <a:extLst>
            <a:ext uri="{FF2B5EF4-FFF2-40B4-BE49-F238E27FC236}">
              <a16:creationId xmlns:a16="http://schemas.microsoft.com/office/drawing/2014/main" id="{34D7952C-BD33-4672-BCED-49CA7EAB45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56" name="Shape 3" hidden="1">
          <a:extLst>
            <a:ext uri="{FF2B5EF4-FFF2-40B4-BE49-F238E27FC236}">
              <a16:creationId xmlns:a16="http://schemas.microsoft.com/office/drawing/2014/main" id="{92FA21AC-7EDD-438E-9457-F70E5A897A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57" name="Shape 3" hidden="1">
          <a:extLst>
            <a:ext uri="{FF2B5EF4-FFF2-40B4-BE49-F238E27FC236}">
              <a16:creationId xmlns:a16="http://schemas.microsoft.com/office/drawing/2014/main" id="{21970D8A-C779-4F91-811A-5F61956AB9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58" name="Shape 3" hidden="1">
          <a:extLst>
            <a:ext uri="{FF2B5EF4-FFF2-40B4-BE49-F238E27FC236}">
              <a16:creationId xmlns:a16="http://schemas.microsoft.com/office/drawing/2014/main" id="{F2D2EE1D-1058-4B4E-A17C-C928EF9A25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59" name="Shape 3" hidden="1">
          <a:extLst>
            <a:ext uri="{FF2B5EF4-FFF2-40B4-BE49-F238E27FC236}">
              <a16:creationId xmlns:a16="http://schemas.microsoft.com/office/drawing/2014/main" id="{E9C57833-457F-4752-B750-1C07A1C697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60" name="Shape 3" hidden="1">
          <a:extLst>
            <a:ext uri="{FF2B5EF4-FFF2-40B4-BE49-F238E27FC236}">
              <a16:creationId xmlns:a16="http://schemas.microsoft.com/office/drawing/2014/main" id="{ED591CE4-C363-436B-864C-80E709549C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61" name="Shape 3" hidden="1">
          <a:extLst>
            <a:ext uri="{FF2B5EF4-FFF2-40B4-BE49-F238E27FC236}">
              <a16:creationId xmlns:a16="http://schemas.microsoft.com/office/drawing/2014/main" id="{09C99002-4D21-4B18-90E0-CC6802266E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62" name="Shape 3" hidden="1">
          <a:extLst>
            <a:ext uri="{FF2B5EF4-FFF2-40B4-BE49-F238E27FC236}">
              <a16:creationId xmlns:a16="http://schemas.microsoft.com/office/drawing/2014/main" id="{EE52E40B-3B89-4688-A771-92746B1992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63" name="Shape 3" hidden="1">
          <a:extLst>
            <a:ext uri="{FF2B5EF4-FFF2-40B4-BE49-F238E27FC236}">
              <a16:creationId xmlns:a16="http://schemas.microsoft.com/office/drawing/2014/main" id="{83BC5DA8-8AA4-4D62-8346-431482E7D4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64" name="Shape 3" hidden="1">
          <a:extLst>
            <a:ext uri="{FF2B5EF4-FFF2-40B4-BE49-F238E27FC236}">
              <a16:creationId xmlns:a16="http://schemas.microsoft.com/office/drawing/2014/main" id="{7E510F46-BEF9-403A-B518-3B7AF3AEB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65" name="Shape 3" hidden="1">
          <a:extLst>
            <a:ext uri="{FF2B5EF4-FFF2-40B4-BE49-F238E27FC236}">
              <a16:creationId xmlns:a16="http://schemas.microsoft.com/office/drawing/2014/main" id="{53711EB7-B584-4AE3-BFC2-550418DBB2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66" name="Shape 3" hidden="1">
          <a:extLst>
            <a:ext uri="{FF2B5EF4-FFF2-40B4-BE49-F238E27FC236}">
              <a16:creationId xmlns:a16="http://schemas.microsoft.com/office/drawing/2014/main" id="{DF957F53-8309-4C20-A16B-D70D717FC2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67" name="Shape 3" hidden="1">
          <a:extLst>
            <a:ext uri="{FF2B5EF4-FFF2-40B4-BE49-F238E27FC236}">
              <a16:creationId xmlns:a16="http://schemas.microsoft.com/office/drawing/2014/main" id="{E05BB872-721F-4989-BBB4-FFDFEC6931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68" name="Shape 3" hidden="1">
          <a:extLst>
            <a:ext uri="{FF2B5EF4-FFF2-40B4-BE49-F238E27FC236}">
              <a16:creationId xmlns:a16="http://schemas.microsoft.com/office/drawing/2014/main" id="{159E8C9D-F967-412B-8C97-89B6D96038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69" name="Shape 3" hidden="1">
          <a:extLst>
            <a:ext uri="{FF2B5EF4-FFF2-40B4-BE49-F238E27FC236}">
              <a16:creationId xmlns:a16="http://schemas.microsoft.com/office/drawing/2014/main" id="{97A89DCD-F511-45C3-97C3-06883658C9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70" name="Shape 3" hidden="1">
          <a:extLst>
            <a:ext uri="{FF2B5EF4-FFF2-40B4-BE49-F238E27FC236}">
              <a16:creationId xmlns:a16="http://schemas.microsoft.com/office/drawing/2014/main" id="{7D4417C6-9697-4B28-8465-050ECF3279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71" name="Shape 3" hidden="1">
          <a:extLst>
            <a:ext uri="{FF2B5EF4-FFF2-40B4-BE49-F238E27FC236}">
              <a16:creationId xmlns:a16="http://schemas.microsoft.com/office/drawing/2014/main" id="{FCF6C76A-CEF9-41B0-924B-7EAB64CD48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72" name="Shape 3" hidden="1">
          <a:extLst>
            <a:ext uri="{FF2B5EF4-FFF2-40B4-BE49-F238E27FC236}">
              <a16:creationId xmlns:a16="http://schemas.microsoft.com/office/drawing/2014/main" id="{A2D0A711-602A-45F8-9F7A-D053608CC7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73" name="Shape 3" hidden="1">
          <a:extLst>
            <a:ext uri="{FF2B5EF4-FFF2-40B4-BE49-F238E27FC236}">
              <a16:creationId xmlns:a16="http://schemas.microsoft.com/office/drawing/2014/main" id="{4A46FDA0-BF38-46DD-9131-243C7D7BD7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74" name="Shape 3" hidden="1">
          <a:extLst>
            <a:ext uri="{FF2B5EF4-FFF2-40B4-BE49-F238E27FC236}">
              <a16:creationId xmlns:a16="http://schemas.microsoft.com/office/drawing/2014/main" id="{CDC9230F-0F43-4FC1-B669-C3E5F1B3FD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75" name="Shape 3" hidden="1">
          <a:extLst>
            <a:ext uri="{FF2B5EF4-FFF2-40B4-BE49-F238E27FC236}">
              <a16:creationId xmlns:a16="http://schemas.microsoft.com/office/drawing/2014/main" id="{58F60757-BDF4-4934-B978-0811C9DCF4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76" name="Shape 3" hidden="1">
          <a:extLst>
            <a:ext uri="{FF2B5EF4-FFF2-40B4-BE49-F238E27FC236}">
              <a16:creationId xmlns:a16="http://schemas.microsoft.com/office/drawing/2014/main" id="{B628FC14-595D-45B3-9880-17769656AC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77" name="Shape 3" hidden="1">
          <a:extLst>
            <a:ext uri="{FF2B5EF4-FFF2-40B4-BE49-F238E27FC236}">
              <a16:creationId xmlns:a16="http://schemas.microsoft.com/office/drawing/2014/main" id="{869DB7D6-45AB-4010-890F-469754827B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78" name="Shape 3" hidden="1">
          <a:extLst>
            <a:ext uri="{FF2B5EF4-FFF2-40B4-BE49-F238E27FC236}">
              <a16:creationId xmlns:a16="http://schemas.microsoft.com/office/drawing/2014/main" id="{E12D2F47-B050-4324-8EA1-6EE694B05D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79" name="Shape 3" hidden="1">
          <a:extLst>
            <a:ext uri="{FF2B5EF4-FFF2-40B4-BE49-F238E27FC236}">
              <a16:creationId xmlns:a16="http://schemas.microsoft.com/office/drawing/2014/main" id="{D48FD549-15DB-4422-A8F6-6EF2527D72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80" name="Shape 3" hidden="1">
          <a:extLst>
            <a:ext uri="{FF2B5EF4-FFF2-40B4-BE49-F238E27FC236}">
              <a16:creationId xmlns:a16="http://schemas.microsoft.com/office/drawing/2014/main" id="{F8BB7345-19A1-4E69-9093-A7E4522D9B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81" name="Shape 3" hidden="1">
          <a:extLst>
            <a:ext uri="{FF2B5EF4-FFF2-40B4-BE49-F238E27FC236}">
              <a16:creationId xmlns:a16="http://schemas.microsoft.com/office/drawing/2014/main" id="{70E96ABA-A6F1-42AB-9122-194DA5E23B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82" name="Shape 3" hidden="1">
          <a:extLst>
            <a:ext uri="{FF2B5EF4-FFF2-40B4-BE49-F238E27FC236}">
              <a16:creationId xmlns:a16="http://schemas.microsoft.com/office/drawing/2014/main" id="{DF6BEAAB-4199-4711-8D68-B0DF997E62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83" name="Shape 3" hidden="1">
          <a:extLst>
            <a:ext uri="{FF2B5EF4-FFF2-40B4-BE49-F238E27FC236}">
              <a16:creationId xmlns:a16="http://schemas.microsoft.com/office/drawing/2014/main" id="{8A66F54A-D177-40D6-BFA5-87F7E54B3E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84" name="Shape 3" hidden="1">
          <a:extLst>
            <a:ext uri="{FF2B5EF4-FFF2-40B4-BE49-F238E27FC236}">
              <a16:creationId xmlns:a16="http://schemas.microsoft.com/office/drawing/2014/main" id="{A720AD2D-9CB0-4773-88FB-0A588E8F14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85" name="Shape 3" hidden="1">
          <a:extLst>
            <a:ext uri="{FF2B5EF4-FFF2-40B4-BE49-F238E27FC236}">
              <a16:creationId xmlns:a16="http://schemas.microsoft.com/office/drawing/2014/main" id="{5AB22AD4-80A8-4352-8F9F-971CE512D5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86" name="Shape 3" hidden="1">
          <a:extLst>
            <a:ext uri="{FF2B5EF4-FFF2-40B4-BE49-F238E27FC236}">
              <a16:creationId xmlns:a16="http://schemas.microsoft.com/office/drawing/2014/main" id="{455AA82F-68BC-4244-9406-A79246DF3E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87" name="Shape 3" hidden="1">
          <a:extLst>
            <a:ext uri="{FF2B5EF4-FFF2-40B4-BE49-F238E27FC236}">
              <a16:creationId xmlns:a16="http://schemas.microsoft.com/office/drawing/2014/main" id="{E13317B2-BA71-42BC-B53B-7B4FEAE72D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88" name="Shape 3" hidden="1">
          <a:extLst>
            <a:ext uri="{FF2B5EF4-FFF2-40B4-BE49-F238E27FC236}">
              <a16:creationId xmlns:a16="http://schemas.microsoft.com/office/drawing/2014/main" id="{367EB39F-BC00-4521-A9A4-71417DB34B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89" name="Shape 3" hidden="1">
          <a:extLst>
            <a:ext uri="{FF2B5EF4-FFF2-40B4-BE49-F238E27FC236}">
              <a16:creationId xmlns:a16="http://schemas.microsoft.com/office/drawing/2014/main" id="{73D9C329-A308-42EC-A79D-925986FC39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90" name="Shape 3" hidden="1">
          <a:extLst>
            <a:ext uri="{FF2B5EF4-FFF2-40B4-BE49-F238E27FC236}">
              <a16:creationId xmlns:a16="http://schemas.microsoft.com/office/drawing/2014/main" id="{0273149F-10DD-46A2-AA97-C79F541EE6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91" name="Shape 3" hidden="1">
          <a:extLst>
            <a:ext uri="{FF2B5EF4-FFF2-40B4-BE49-F238E27FC236}">
              <a16:creationId xmlns:a16="http://schemas.microsoft.com/office/drawing/2014/main" id="{173D00C8-F1B4-4B20-AE1A-B86631A4B7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92" name="Shape 3" hidden="1">
          <a:extLst>
            <a:ext uri="{FF2B5EF4-FFF2-40B4-BE49-F238E27FC236}">
              <a16:creationId xmlns:a16="http://schemas.microsoft.com/office/drawing/2014/main" id="{57287E2F-492C-4EEE-A874-F26F3673DC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93" name="Shape 3" hidden="1">
          <a:extLst>
            <a:ext uri="{FF2B5EF4-FFF2-40B4-BE49-F238E27FC236}">
              <a16:creationId xmlns:a16="http://schemas.microsoft.com/office/drawing/2014/main" id="{900C6F77-6CB4-4900-BA4B-FF01139FD1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94" name="Shape 3" hidden="1">
          <a:extLst>
            <a:ext uri="{FF2B5EF4-FFF2-40B4-BE49-F238E27FC236}">
              <a16:creationId xmlns:a16="http://schemas.microsoft.com/office/drawing/2014/main" id="{D9D20168-F9F3-4E0A-BE7C-2367D03AC2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95" name="Shape 3" hidden="1">
          <a:extLst>
            <a:ext uri="{FF2B5EF4-FFF2-40B4-BE49-F238E27FC236}">
              <a16:creationId xmlns:a16="http://schemas.microsoft.com/office/drawing/2014/main" id="{5081DD23-9981-4365-A623-8F4D5764EE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96" name="Shape 3" hidden="1">
          <a:extLst>
            <a:ext uri="{FF2B5EF4-FFF2-40B4-BE49-F238E27FC236}">
              <a16:creationId xmlns:a16="http://schemas.microsoft.com/office/drawing/2014/main" id="{45D49A41-A72A-4532-902B-403EAA260D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97" name="Shape 3" hidden="1">
          <a:extLst>
            <a:ext uri="{FF2B5EF4-FFF2-40B4-BE49-F238E27FC236}">
              <a16:creationId xmlns:a16="http://schemas.microsoft.com/office/drawing/2014/main" id="{5118FC8E-AF6E-4A51-AE84-8646FC31FE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98" name="Shape 3" hidden="1">
          <a:extLst>
            <a:ext uri="{FF2B5EF4-FFF2-40B4-BE49-F238E27FC236}">
              <a16:creationId xmlns:a16="http://schemas.microsoft.com/office/drawing/2014/main" id="{1834F3D9-7E08-4578-9F0B-69F456DD0F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99" name="Shape 3" hidden="1">
          <a:extLst>
            <a:ext uri="{FF2B5EF4-FFF2-40B4-BE49-F238E27FC236}">
              <a16:creationId xmlns:a16="http://schemas.microsoft.com/office/drawing/2014/main" id="{4EE356D4-3E22-4737-923D-A993C44CE5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00" name="Shape 3" hidden="1">
          <a:extLst>
            <a:ext uri="{FF2B5EF4-FFF2-40B4-BE49-F238E27FC236}">
              <a16:creationId xmlns:a16="http://schemas.microsoft.com/office/drawing/2014/main" id="{25044988-7E6B-494A-B483-341C350DF9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01" name="Shape 3" hidden="1">
          <a:extLst>
            <a:ext uri="{FF2B5EF4-FFF2-40B4-BE49-F238E27FC236}">
              <a16:creationId xmlns:a16="http://schemas.microsoft.com/office/drawing/2014/main" id="{F58F10E1-5EF0-4064-99EE-E1EFD9BA79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02" name="Shape 3" hidden="1">
          <a:extLst>
            <a:ext uri="{FF2B5EF4-FFF2-40B4-BE49-F238E27FC236}">
              <a16:creationId xmlns:a16="http://schemas.microsoft.com/office/drawing/2014/main" id="{C038DB53-33CA-4555-AF3D-E7ED850ADA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03" name="Shape 3" hidden="1">
          <a:extLst>
            <a:ext uri="{FF2B5EF4-FFF2-40B4-BE49-F238E27FC236}">
              <a16:creationId xmlns:a16="http://schemas.microsoft.com/office/drawing/2014/main" id="{D242F495-F0E5-4720-ABB8-43D550E7B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04" name="Shape 3" hidden="1">
          <a:extLst>
            <a:ext uri="{FF2B5EF4-FFF2-40B4-BE49-F238E27FC236}">
              <a16:creationId xmlns:a16="http://schemas.microsoft.com/office/drawing/2014/main" id="{8B320FD0-475D-4266-9107-61294012EB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05" name="Shape 3" hidden="1">
          <a:extLst>
            <a:ext uri="{FF2B5EF4-FFF2-40B4-BE49-F238E27FC236}">
              <a16:creationId xmlns:a16="http://schemas.microsoft.com/office/drawing/2014/main" id="{18CD1CB7-6BBC-4A7C-BA91-B6D0FB782C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06" name="Shape 3" hidden="1">
          <a:extLst>
            <a:ext uri="{FF2B5EF4-FFF2-40B4-BE49-F238E27FC236}">
              <a16:creationId xmlns:a16="http://schemas.microsoft.com/office/drawing/2014/main" id="{7614BA20-1AC3-4C3F-9478-A6B9F7290C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07" name="Shape 3" hidden="1">
          <a:extLst>
            <a:ext uri="{FF2B5EF4-FFF2-40B4-BE49-F238E27FC236}">
              <a16:creationId xmlns:a16="http://schemas.microsoft.com/office/drawing/2014/main" id="{3CFE94D7-F6FE-4F15-A361-6CA33AC5DE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08" name="Shape 3" hidden="1">
          <a:extLst>
            <a:ext uri="{FF2B5EF4-FFF2-40B4-BE49-F238E27FC236}">
              <a16:creationId xmlns:a16="http://schemas.microsoft.com/office/drawing/2014/main" id="{6CD90429-DC27-40FF-BDAD-85201B45CC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09" name="Shape 3" hidden="1">
          <a:extLst>
            <a:ext uri="{FF2B5EF4-FFF2-40B4-BE49-F238E27FC236}">
              <a16:creationId xmlns:a16="http://schemas.microsoft.com/office/drawing/2014/main" id="{4C691F69-3C60-4DE7-8542-9AA2C16491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10" name="Shape 3" hidden="1">
          <a:extLst>
            <a:ext uri="{FF2B5EF4-FFF2-40B4-BE49-F238E27FC236}">
              <a16:creationId xmlns:a16="http://schemas.microsoft.com/office/drawing/2014/main" id="{549DC644-1F6E-4C51-8C44-747037FBC0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11" name="Shape 3" hidden="1">
          <a:extLst>
            <a:ext uri="{FF2B5EF4-FFF2-40B4-BE49-F238E27FC236}">
              <a16:creationId xmlns:a16="http://schemas.microsoft.com/office/drawing/2014/main" id="{9D15B710-C7C2-429E-AF59-414148E3DD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12" name="Shape 3" hidden="1">
          <a:extLst>
            <a:ext uri="{FF2B5EF4-FFF2-40B4-BE49-F238E27FC236}">
              <a16:creationId xmlns:a16="http://schemas.microsoft.com/office/drawing/2014/main" id="{CBAF7EC3-A7BB-4946-A16A-B73DE939AA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13" name="Shape 3" hidden="1">
          <a:extLst>
            <a:ext uri="{FF2B5EF4-FFF2-40B4-BE49-F238E27FC236}">
              <a16:creationId xmlns:a16="http://schemas.microsoft.com/office/drawing/2014/main" id="{28793937-03C0-44C8-9C4E-8F161B3B5C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14" name="Shape 3" hidden="1">
          <a:extLst>
            <a:ext uri="{FF2B5EF4-FFF2-40B4-BE49-F238E27FC236}">
              <a16:creationId xmlns:a16="http://schemas.microsoft.com/office/drawing/2014/main" id="{EAFF2310-5364-4C46-8E28-7C33234FEF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15" name="Shape 3" hidden="1">
          <a:extLst>
            <a:ext uri="{FF2B5EF4-FFF2-40B4-BE49-F238E27FC236}">
              <a16:creationId xmlns:a16="http://schemas.microsoft.com/office/drawing/2014/main" id="{2CD4B806-EB78-42C3-8431-8B23BB04B7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16" name="Shape 3" hidden="1">
          <a:extLst>
            <a:ext uri="{FF2B5EF4-FFF2-40B4-BE49-F238E27FC236}">
              <a16:creationId xmlns:a16="http://schemas.microsoft.com/office/drawing/2014/main" id="{1DDF2AE1-8EBF-4EE4-9F4A-0F6A50CED7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17" name="Shape 3" hidden="1">
          <a:extLst>
            <a:ext uri="{FF2B5EF4-FFF2-40B4-BE49-F238E27FC236}">
              <a16:creationId xmlns:a16="http://schemas.microsoft.com/office/drawing/2014/main" id="{9B52033E-0282-4E57-8612-BFEA5BF7D5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18" name="Shape 3" hidden="1">
          <a:extLst>
            <a:ext uri="{FF2B5EF4-FFF2-40B4-BE49-F238E27FC236}">
              <a16:creationId xmlns:a16="http://schemas.microsoft.com/office/drawing/2014/main" id="{09B81E08-8699-4E4D-933A-999E883CCA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19" name="Shape 3" hidden="1">
          <a:extLst>
            <a:ext uri="{FF2B5EF4-FFF2-40B4-BE49-F238E27FC236}">
              <a16:creationId xmlns:a16="http://schemas.microsoft.com/office/drawing/2014/main" id="{11C12924-338B-4011-8296-08122CCBE6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20" name="Shape 3" hidden="1">
          <a:extLst>
            <a:ext uri="{FF2B5EF4-FFF2-40B4-BE49-F238E27FC236}">
              <a16:creationId xmlns:a16="http://schemas.microsoft.com/office/drawing/2014/main" id="{B3988039-DC36-4437-854A-EED423F02B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21" name="Shape 3" hidden="1">
          <a:extLst>
            <a:ext uri="{FF2B5EF4-FFF2-40B4-BE49-F238E27FC236}">
              <a16:creationId xmlns:a16="http://schemas.microsoft.com/office/drawing/2014/main" id="{6DE5DDA0-401C-4DCB-8FFE-E398120416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22" name="Shape 3" hidden="1">
          <a:extLst>
            <a:ext uri="{FF2B5EF4-FFF2-40B4-BE49-F238E27FC236}">
              <a16:creationId xmlns:a16="http://schemas.microsoft.com/office/drawing/2014/main" id="{C475D3B5-0861-48C9-88E5-60919B8EF7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23" name="Shape 3" hidden="1">
          <a:extLst>
            <a:ext uri="{FF2B5EF4-FFF2-40B4-BE49-F238E27FC236}">
              <a16:creationId xmlns:a16="http://schemas.microsoft.com/office/drawing/2014/main" id="{8485CF6C-CBA7-47BD-95B4-6DEF6CC374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24" name="Shape 3" hidden="1">
          <a:extLst>
            <a:ext uri="{FF2B5EF4-FFF2-40B4-BE49-F238E27FC236}">
              <a16:creationId xmlns:a16="http://schemas.microsoft.com/office/drawing/2014/main" id="{7D1049D4-7127-4A80-89A9-2BDFFCE240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25" name="Shape 3" hidden="1">
          <a:extLst>
            <a:ext uri="{FF2B5EF4-FFF2-40B4-BE49-F238E27FC236}">
              <a16:creationId xmlns:a16="http://schemas.microsoft.com/office/drawing/2014/main" id="{27ED4EA0-B432-49FF-9475-BD54B475BE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26" name="Shape 3" hidden="1">
          <a:extLst>
            <a:ext uri="{FF2B5EF4-FFF2-40B4-BE49-F238E27FC236}">
              <a16:creationId xmlns:a16="http://schemas.microsoft.com/office/drawing/2014/main" id="{D4727191-0312-4503-9B0B-BC31AE486E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27" name="Shape 3" hidden="1">
          <a:extLst>
            <a:ext uri="{FF2B5EF4-FFF2-40B4-BE49-F238E27FC236}">
              <a16:creationId xmlns:a16="http://schemas.microsoft.com/office/drawing/2014/main" id="{A53FB2FD-90A0-4755-9B29-5E1C15FB0B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28" name="Shape 3" hidden="1">
          <a:extLst>
            <a:ext uri="{FF2B5EF4-FFF2-40B4-BE49-F238E27FC236}">
              <a16:creationId xmlns:a16="http://schemas.microsoft.com/office/drawing/2014/main" id="{1E0D319C-7BA8-4B06-AAD0-626C1B5C2C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29" name="Shape 3" hidden="1">
          <a:extLst>
            <a:ext uri="{FF2B5EF4-FFF2-40B4-BE49-F238E27FC236}">
              <a16:creationId xmlns:a16="http://schemas.microsoft.com/office/drawing/2014/main" id="{70F8DA4E-0E21-4769-8E95-01E3424A86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30" name="Shape 3" hidden="1">
          <a:extLst>
            <a:ext uri="{FF2B5EF4-FFF2-40B4-BE49-F238E27FC236}">
              <a16:creationId xmlns:a16="http://schemas.microsoft.com/office/drawing/2014/main" id="{582E9574-F976-4B93-A78E-83D5207540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31" name="Shape 3" hidden="1">
          <a:extLst>
            <a:ext uri="{FF2B5EF4-FFF2-40B4-BE49-F238E27FC236}">
              <a16:creationId xmlns:a16="http://schemas.microsoft.com/office/drawing/2014/main" id="{B9EBDF23-D315-41C4-B872-EFBD4AAFB4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32" name="Shape 3" hidden="1">
          <a:extLst>
            <a:ext uri="{FF2B5EF4-FFF2-40B4-BE49-F238E27FC236}">
              <a16:creationId xmlns:a16="http://schemas.microsoft.com/office/drawing/2014/main" id="{6CAC100E-213F-4324-B003-84D10F6341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33" name="Shape 3" hidden="1">
          <a:extLst>
            <a:ext uri="{FF2B5EF4-FFF2-40B4-BE49-F238E27FC236}">
              <a16:creationId xmlns:a16="http://schemas.microsoft.com/office/drawing/2014/main" id="{899BC9B2-1C90-43F9-8318-3A02BEDC55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34" name="Shape 3" hidden="1">
          <a:extLst>
            <a:ext uri="{FF2B5EF4-FFF2-40B4-BE49-F238E27FC236}">
              <a16:creationId xmlns:a16="http://schemas.microsoft.com/office/drawing/2014/main" id="{0084E4C6-76CD-4C2A-B11D-708AB17C01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35" name="Shape 3" hidden="1">
          <a:extLst>
            <a:ext uri="{FF2B5EF4-FFF2-40B4-BE49-F238E27FC236}">
              <a16:creationId xmlns:a16="http://schemas.microsoft.com/office/drawing/2014/main" id="{8763A8AB-C477-4178-8FAE-C2DF3C00A7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36" name="Shape 3" hidden="1">
          <a:extLst>
            <a:ext uri="{FF2B5EF4-FFF2-40B4-BE49-F238E27FC236}">
              <a16:creationId xmlns:a16="http://schemas.microsoft.com/office/drawing/2014/main" id="{8B46580A-E46B-40F9-AB36-6D76689490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37" name="Shape 3" hidden="1">
          <a:extLst>
            <a:ext uri="{FF2B5EF4-FFF2-40B4-BE49-F238E27FC236}">
              <a16:creationId xmlns:a16="http://schemas.microsoft.com/office/drawing/2014/main" id="{ACB88735-5014-417E-8AE9-89F36B80E2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38" name="Shape 3" hidden="1">
          <a:extLst>
            <a:ext uri="{FF2B5EF4-FFF2-40B4-BE49-F238E27FC236}">
              <a16:creationId xmlns:a16="http://schemas.microsoft.com/office/drawing/2014/main" id="{E157CBEF-9466-44AA-B191-DFB5CCF827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39" name="Shape 3" hidden="1">
          <a:extLst>
            <a:ext uri="{FF2B5EF4-FFF2-40B4-BE49-F238E27FC236}">
              <a16:creationId xmlns:a16="http://schemas.microsoft.com/office/drawing/2014/main" id="{4CB1E4ED-6601-4CC7-AF09-3F9E9A1279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40" name="Shape 3" hidden="1">
          <a:extLst>
            <a:ext uri="{FF2B5EF4-FFF2-40B4-BE49-F238E27FC236}">
              <a16:creationId xmlns:a16="http://schemas.microsoft.com/office/drawing/2014/main" id="{487DD1BA-256E-4B97-AD87-E6F48BCD61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41" name="Shape 3" hidden="1">
          <a:extLst>
            <a:ext uri="{FF2B5EF4-FFF2-40B4-BE49-F238E27FC236}">
              <a16:creationId xmlns:a16="http://schemas.microsoft.com/office/drawing/2014/main" id="{8BF70641-46E2-4C5A-813F-B9DFE9C24D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42" name="Shape 3" hidden="1">
          <a:extLst>
            <a:ext uri="{FF2B5EF4-FFF2-40B4-BE49-F238E27FC236}">
              <a16:creationId xmlns:a16="http://schemas.microsoft.com/office/drawing/2014/main" id="{10C92206-5FF4-4E60-8B61-CE7C8A3166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43" name="Shape 3" hidden="1">
          <a:extLst>
            <a:ext uri="{FF2B5EF4-FFF2-40B4-BE49-F238E27FC236}">
              <a16:creationId xmlns:a16="http://schemas.microsoft.com/office/drawing/2014/main" id="{C1E36BF5-48D7-49F9-B6A7-3D0F332D4F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44" name="Shape 3" hidden="1">
          <a:extLst>
            <a:ext uri="{FF2B5EF4-FFF2-40B4-BE49-F238E27FC236}">
              <a16:creationId xmlns:a16="http://schemas.microsoft.com/office/drawing/2014/main" id="{3802FE99-A83D-4EE8-A2C7-57DE2C4CB4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45" name="Shape 3" hidden="1">
          <a:extLst>
            <a:ext uri="{FF2B5EF4-FFF2-40B4-BE49-F238E27FC236}">
              <a16:creationId xmlns:a16="http://schemas.microsoft.com/office/drawing/2014/main" id="{25DC8583-A9DA-4127-854F-557463C4D0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46" name="Shape 3" hidden="1">
          <a:extLst>
            <a:ext uri="{FF2B5EF4-FFF2-40B4-BE49-F238E27FC236}">
              <a16:creationId xmlns:a16="http://schemas.microsoft.com/office/drawing/2014/main" id="{D59B6456-9FF9-42CF-BE42-4B87B13F90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47" name="Shape 3" hidden="1">
          <a:extLst>
            <a:ext uri="{FF2B5EF4-FFF2-40B4-BE49-F238E27FC236}">
              <a16:creationId xmlns:a16="http://schemas.microsoft.com/office/drawing/2014/main" id="{C4194D02-E718-42E3-805F-A36FEC9273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48" name="Shape 3" hidden="1">
          <a:extLst>
            <a:ext uri="{FF2B5EF4-FFF2-40B4-BE49-F238E27FC236}">
              <a16:creationId xmlns:a16="http://schemas.microsoft.com/office/drawing/2014/main" id="{5E40FD33-A801-482F-A411-E46839AB2A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49" name="Shape 3" hidden="1">
          <a:extLst>
            <a:ext uri="{FF2B5EF4-FFF2-40B4-BE49-F238E27FC236}">
              <a16:creationId xmlns:a16="http://schemas.microsoft.com/office/drawing/2014/main" id="{E8181DB4-9243-4828-A2BF-D2B881D67F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50" name="Shape 3" hidden="1">
          <a:extLst>
            <a:ext uri="{FF2B5EF4-FFF2-40B4-BE49-F238E27FC236}">
              <a16:creationId xmlns:a16="http://schemas.microsoft.com/office/drawing/2014/main" id="{C64B6146-1F2E-44B9-9B20-4A15CD6E04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51" name="Shape 3" hidden="1">
          <a:extLst>
            <a:ext uri="{FF2B5EF4-FFF2-40B4-BE49-F238E27FC236}">
              <a16:creationId xmlns:a16="http://schemas.microsoft.com/office/drawing/2014/main" id="{7F85DCBE-E5B7-4185-A6A1-438F33D1FE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52" name="Shape 3" hidden="1">
          <a:extLst>
            <a:ext uri="{FF2B5EF4-FFF2-40B4-BE49-F238E27FC236}">
              <a16:creationId xmlns:a16="http://schemas.microsoft.com/office/drawing/2014/main" id="{437565FA-EEB5-49E0-BABB-C9C9377186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53" name="Shape 3" hidden="1">
          <a:extLst>
            <a:ext uri="{FF2B5EF4-FFF2-40B4-BE49-F238E27FC236}">
              <a16:creationId xmlns:a16="http://schemas.microsoft.com/office/drawing/2014/main" id="{79AE05B6-ECB0-44F4-B64D-2A400B37B9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54" name="Shape 3" hidden="1">
          <a:extLst>
            <a:ext uri="{FF2B5EF4-FFF2-40B4-BE49-F238E27FC236}">
              <a16:creationId xmlns:a16="http://schemas.microsoft.com/office/drawing/2014/main" id="{914A07D4-7981-4D11-BDBE-7299349FB1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55" name="Shape 3" hidden="1">
          <a:extLst>
            <a:ext uri="{FF2B5EF4-FFF2-40B4-BE49-F238E27FC236}">
              <a16:creationId xmlns:a16="http://schemas.microsoft.com/office/drawing/2014/main" id="{1A62652D-4C0E-41F2-AF6C-830216FC32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56" name="Shape 3" hidden="1">
          <a:extLst>
            <a:ext uri="{FF2B5EF4-FFF2-40B4-BE49-F238E27FC236}">
              <a16:creationId xmlns:a16="http://schemas.microsoft.com/office/drawing/2014/main" id="{3FE506A2-3177-4A14-951F-E48D7EAF8A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57" name="Shape 3" hidden="1">
          <a:extLst>
            <a:ext uri="{FF2B5EF4-FFF2-40B4-BE49-F238E27FC236}">
              <a16:creationId xmlns:a16="http://schemas.microsoft.com/office/drawing/2014/main" id="{F1876F76-46E1-4E12-9290-179BA850B0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58" name="Shape 3" hidden="1">
          <a:extLst>
            <a:ext uri="{FF2B5EF4-FFF2-40B4-BE49-F238E27FC236}">
              <a16:creationId xmlns:a16="http://schemas.microsoft.com/office/drawing/2014/main" id="{187ADEBC-AFEA-4A1D-99F9-48869ED68E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59" name="Shape 3" hidden="1">
          <a:extLst>
            <a:ext uri="{FF2B5EF4-FFF2-40B4-BE49-F238E27FC236}">
              <a16:creationId xmlns:a16="http://schemas.microsoft.com/office/drawing/2014/main" id="{FCABF33D-05B7-401B-81B6-9E217BCFEA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60" name="Shape 3" hidden="1">
          <a:extLst>
            <a:ext uri="{FF2B5EF4-FFF2-40B4-BE49-F238E27FC236}">
              <a16:creationId xmlns:a16="http://schemas.microsoft.com/office/drawing/2014/main" id="{D09E49D6-C9DB-4CF1-8F53-CF6748EE6E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61" name="Shape 3" hidden="1">
          <a:extLst>
            <a:ext uri="{FF2B5EF4-FFF2-40B4-BE49-F238E27FC236}">
              <a16:creationId xmlns:a16="http://schemas.microsoft.com/office/drawing/2014/main" id="{08367541-370F-419B-AC66-8A6F666628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62" name="Shape 3" hidden="1">
          <a:extLst>
            <a:ext uri="{FF2B5EF4-FFF2-40B4-BE49-F238E27FC236}">
              <a16:creationId xmlns:a16="http://schemas.microsoft.com/office/drawing/2014/main" id="{2ACA01FF-6986-43DA-A70A-CC5C008496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63" name="Shape 3" hidden="1">
          <a:extLst>
            <a:ext uri="{FF2B5EF4-FFF2-40B4-BE49-F238E27FC236}">
              <a16:creationId xmlns:a16="http://schemas.microsoft.com/office/drawing/2014/main" id="{F3D0A5AA-1600-4002-A067-7125B781C7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64" name="Shape 3" hidden="1">
          <a:extLst>
            <a:ext uri="{FF2B5EF4-FFF2-40B4-BE49-F238E27FC236}">
              <a16:creationId xmlns:a16="http://schemas.microsoft.com/office/drawing/2014/main" id="{3BF24AC6-F22D-4AFA-8FFB-3FD9EDA7C6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65" name="Shape 3" hidden="1">
          <a:extLst>
            <a:ext uri="{FF2B5EF4-FFF2-40B4-BE49-F238E27FC236}">
              <a16:creationId xmlns:a16="http://schemas.microsoft.com/office/drawing/2014/main" id="{23F23B83-C8CF-4E00-B669-4383D83024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66" name="Shape 3" hidden="1">
          <a:extLst>
            <a:ext uri="{FF2B5EF4-FFF2-40B4-BE49-F238E27FC236}">
              <a16:creationId xmlns:a16="http://schemas.microsoft.com/office/drawing/2014/main" id="{3A2E1425-14C0-4872-88B1-928E013137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67" name="Shape 3" hidden="1">
          <a:extLst>
            <a:ext uri="{FF2B5EF4-FFF2-40B4-BE49-F238E27FC236}">
              <a16:creationId xmlns:a16="http://schemas.microsoft.com/office/drawing/2014/main" id="{4E6FA896-E470-499D-A3A7-F08F996750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68" name="Shape 3" hidden="1">
          <a:extLst>
            <a:ext uri="{FF2B5EF4-FFF2-40B4-BE49-F238E27FC236}">
              <a16:creationId xmlns:a16="http://schemas.microsoft.com/office/drawing/2014/main" id="{055F22DA-2611-4722-AA27-ECC7B67B5B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69" name="Shape 3" hidden="1">
          <a:extLst>
            <a:ext uri="{FF2B5EF4-FFF2-40B4-BE49-F238E27FC236}">
              <a16:creationId xmlns:a16="http://schemas.microsoft.com/office/drawing/2014/main" id="{0281A98D-AB3B-4533-87BD-1643EE93E5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70" name="Shape 3" hidden="1">
          <a:extLst>
            <a:ext uri="{FF2B5EF4-FFF2-40B4-BE49-F238E27FC236}">
              <a16:creationId xmlns:a16="http://schemas.microsoft.com/office/drawing/2014/main" id="{BA7E630B-B5CB-426E-B6A5-29A791EAB5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71" name="Shape 3" hidden="1">
          <a:extLst>
            <a:ext uri="{FF2B5EF4-FFF2-40B4-BE49-F238E27FC236}">
              <a16:creationId xmlns:a16="http://schemas.microsoft.com/office/drawing/2014/main" id="{4F7F5EFF-74DC-4A54-9FBE-41FA4CF488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72" name="Shape 3" hidden="1">
          <a:extLst>
            <a:ext uri="{FF2B5EF4-FFF2-40B4-BE49-F238E27FC236}">
              <a16:creationId xmlns:a16="http://schemas.microsoft.com/office/drawing/2014/main" id="{1E3420CC-E58A-4968-BF86-FD4C176A17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73" name="Shape 3" hidden="1">
          <a:extLst>
            <a:ext uri="{FF2B5EF4-FFF2-40B4-BE49-F238E27FC236}">
              <a16:creationId xmlns:a16="http://schemas.microsoft.com/office/drawing/2014/main" id="{707DD35E-3A45-42D3-ADF4-26401026E1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74" name="Shape 3" hidden="1">
          <a:extLst>
            <a:ext uri="{FF2B5EF4-FFF2-40B4-BE49-F238E27FC236}">
              <a16:creationId xmlns:a16="http://schemas.microsoft.com/office/drawing/2014/main" id="{6C4E2F97-A159-47B1-BE6F-EA48CE94F1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75" name="Shape 3" hidden="1">
          <a:extLst>
            <a:ext uri="{FF2B5EF4-FFF2-40B4-BE49-F238E27FC236}">
              <a16:creationId xmlns:a16="http://schemas.microsoft.com/office/drawing/2014/main" id="{382CCC54-4064-4B97-8C59-58DAE872AE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76" name="Shape 3" hidden="1">
          <a:extLst>
            <a:ext uri="{FF2B5EF4-FFF2-40B4-BE49-F238E27FC236}">
              <a16:creationId xmlns:a16="http://schemas.microsoft.com/office/drawing/2014/main" id="{CD802829-6818-42F1-AAAB-4ABF5103CF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77" name="Shape 3" hidden="1">
          <a:extLst>
            <a:ext uri="{FF2B5EF4-FFF2-40B4-BE49-F238E27FC236}">
              <a16:creationId xmlns:a16="http://schemas.microsoft.com/office/drawing/2014/main" id="{2BFC9A80-7701-4D50-8BAF-2E58B1D6D3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78" name="Shape 3" hidden="1">
          <a:extLst>
            <a:ext uri="{FF2B5EF4-FFF2-40B4-BE49-F238E27FC236}">
              <a16:creationId xmlns:a16="http://schemas.microsoft.com/office/drawing/2014/main" id="{B855DCF7-8E3F-4CC8-A5D5-1B5604351C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79" name="Shape 3" hidden="1">
          <a:extLst>
            <a:ext uri="{FF2B5EF4-FFF2-40B4-BE49-F238E27FC236}">
              <a16:creationId xmlns:a16="http://schemas.microsoft.com/office/drawing/2014/main" id="{D8BE7A2E-272F-4E6C-9C6B-398726E714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80" name="Shape 3" hidden="1">
          <a:extLst>
            <a:ext uri="{FF2B5EF4-FFF2-40B4-BE49-F238E27FC236}">
              <a16:creationId xmlns:a16="http://schemas.microsoft.com/office/drawing/2014/main" id="{8BA27882-970B-4A72-89CC-9025BE7CC0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81" name="Shape 3" hidden="1">
          <a:extLst>
            <a:ext uri="{FF2B5EF4-FFF2-40B4-BE49-F238E27FC236}">
              <a16:creationId xmlns:a16="http://schemas.microsoft.com/office/drawing/2014/main" id="{651921A2-6340-4A34-9FD3-C9B2BFAE18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82" name="Shape 3" hidden="1">
          <a:extLst>
            <a:ext uri="{FF2B5EF4-FFF2-40B4-BE49-F238E27FC236}">
              <a16:creationId xmlns:a16="http://schemas.microsoft.com/office/drawing/2014/main" id="{226C1C3D-84F8-4176-A238-FFECD16DE1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83" name="Shape 3" hidden="1">
          <a:extLst>
            <a:ext uri="{FF2B5EF4-FFF2-40B4-BE49-F238E27FC236}">
              <a16:creationId xmlns:a16="http://schemas.microsoft.com/office/drawing/2014/main" id="{F5C2C016-B322-45A6-9C99-5FB258877F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84" name="Shape 3" hidden="1">
          <a:extLst>
            <a:ext uri="{FF2B5EF4-FFF2-40B4-BE49-F238E27FC236}">
              <a16:creationId xmlns:a16="http://schemas.microsoft.com/office/drawing/2014/main" id="{FA77598E-EA6A-46A2-9566-BBEBE5F805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85" name="Shape 3" hidden="1">
          <a:extLst>
            <a:ext uri="{FF2B5EF4-FFF2-40B4-BE49-F238E27FC236}">
              <a16:creationId xmlns:a16="http://schemas.microsoft.com/office/drawing/2014/main" id="{8644448F-26D7-4561-A95F-3D6C3137AA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86" name="Shape 3" hidden="1">
          <a:extLst>
            <a:ext uri="{FF2B5EF4-FFF2-40B4-BE49-F238E27FC236}">
              <a16:creationId xmlns:a16="http://schemas.microsoft.com/office/drawing/2014/main" id="{8DDCBB61-2F71-42DA-B5F8-F4A717E87C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87" name="Shape 3" hidden="1">
          <a:extLst>
            <a:ext uri="{FF2B5EF4-FFF2-40B4-BE49-F238E27FC236}">
              <a16:creationId xmlns:a16="http://schemas.microsoft.com/office/drawing/2014/main" id="{95692193-6A52-47F6-BB12-77D01AF6ED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88" name="Shape 3" hidden="1">
          <a:extLst>
            <a:ext uri="{FF2B5EF4-FFF2-40B4-BE49-F238E27FC236}">
              <a16:creationId xmlns:a16="http://schemas.microsoft.com/office/drawing/2014/main" id="{99D0BBE9-C87F-4BA6-A1BD-21072678D3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89" name="Shape 3" hidden="1">
          <a:extLst>
            <a:ext uri="{FF2B5EF4-FFF2-40B4-BE49-F238E27FC236}">
              <a16:creationId xmlns:a16="http://schemas.microsoft.com/office/drawing/2014/main" id="{8C1C8347-90F8-432B-8B3C-8A2C67DC12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90" name="Shape 3" hidden="1">
          <a:extLst>
            <a:ext uri="{FF2B5EF4-FFF2-40B4-BE49-F238E27FC236}">
              <a16:creationId xmlns:a16="http://schemas.microsoft.com/office/drawing/2014/main" id="{0C735151-0606-4506-8881-127C56BCB9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91" name="Shape 3" hidden="1">
          <a:extLst>
            <a:ext uri="{FF2B5EF4-FFF2-40B4-BE49-F238E27FC236}">
              <a16:creationId xmlns:a16="http://schemas.microsoft.com/office/drawing/2014/main" id="{6AE842A4-22E5-4871-AC87-4D0F7A56C9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92" name="Shape 3" hidden="1">
          <a:extLst>
            <a:ext uri="{FF2B5EF4-FFF2-40B4-BE49-F238E27FC236}">
              <a16:creationId xmlns:a16="http://schemas.microsoft.com/office/drawing/2014/main" id="{C5BE9207-1061-4F63-BBF2-CB18DC05CF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93" name="Shape 3" hidden="1">
          <a:extLst>
            <a:ext uri="{FF2B5EF4-FFF2-40B4-BE49-F238E27FC236}">
              <a16:creationId xmlns:a16="http://schemas.microsoft.com/office/drawing/2014/main" id="{BDC0BF10-8F0F-4351-94D8-B1C6A58E97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94" name="Shape 3" hidden="1">
          <a:extLst>
            <a:ext uri="{FF2B5EF4-FFF2-40B4-BE49-F238E27FC236}">
              <a16:creationId xmlns:a16="http://schemas.microsoft.com/office/drawing/2014/main" id="{768AFB5F-E400-476D-8122-848992252E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95" name="Shape 3" hidden="1">
          <a:extLst>
            <a:ext uri="{FF2B5EF4-FFF2-40B4-BE49-F238E27FC236}">
              <a16:creationId xmlns:a16="http://schemas.microsoft.com/office/drawing/2014/main" id="{65F11539-DB41-4FC1-B45B-06FA5B7798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96" name="Shape 3" hidden="1">
          <a:extLst>
            <a:ext uri="{FF2B5EF4-FFF2-40B4-BE49-F238E27FC236}">
              <a16:creationId xmlns:a16="http://schemas.microsoft.com/office/drawing/2014/main" id="{D4EE7387-14F3-4A66-A4B8-EEAB33EC18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97" name="Shape 3" hidden="1">
          <a:extLst>
            <a:ext uri="{FF2B5EF4-FFF2-40B4-BE49-F238E27FC236}">
              <a16:creationId xmlns:a16="http://schemas.microsoft.com/office/drawing/2014/main" id="{6705E70D-2096-4031-9624-2CC0569F87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98" name="Shape 3" hidden="1">
          <a:extLst>
            <a:ext uri="{FF2B5EF4-FFF2-40B4-BE49-F238E27FC236}">
              <a16:creationId xmlns:a16="http://schemas.microsoft.com/office/drawing/2014/main" id="{1B3ACD04-B21A-45F8-9283-B128769AED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99" name="Shape 3" hidden="1">
          <a:extLst>
            <a:ext uri="{FF2B5EF4-FFF2-40B4-BE49-F238E27FC236}">
              <a16:creationId xmlns:a16="http://schemas.microsoft.com/office/drawing/2014/main" id="{3D9C2B23-DAA9-42DA-B5D9-111291C94E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00" name="Shape 3" hidden="1">
          <a:extLst>
            <a:ext uri="{FF2B5EF4-FFF2-40B4-BE49-F238E27FC236}">
              <a16:creationId xmlns:a16="http://schemas.microsoft.com/office/drawing/2014/main" id="{192192CC-C469-4616-88C8-2221248DFC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01" name="Shape 3" hidden="1">
          <a:extLst>
            <a:ext uri="{FF2B5EF4-FFF2-40B4-BE49-F238E27FC236}">
              <a16:creationId xmlns:a16="http://schemas.microsoft.com/office/drawing/2014/main" id="{D1B9CACB-FA91-4126-A534-086127B005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02" name="Shape 3" hidden="1">
          <a:extLst>
            <a:ext uri="{FF2B5EF4-FFF2-40B4-BE49-F238E27FC236}">
              <a16:creationId xmlns:a16="http://schemas.microsoft.com/office/drawing/2014/main" id="{888AE786-4A35-45EA-91F7-4945AF0482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03" name="Shape 3" hidden="1">
          <a:extLst>
            <a:ext uri="{FF2B5EF4-FFF2-40B4-BE49-F238E27FC236}">
              <a16:creationId xmlns:a16="http://schemas.microsoft.com/office/drawing/2014/main" id="{DF9FA0EC-693B-4B12-A8BD-856839891F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04" name="Shape 3" hidden="1">
          <a:extLst>
            <a:ext uri="{FF2B5EF4-FFF2-40B4-BE49-F238E27FC236}">
              <a16:creationId xmlns:a16="http://schemas.microsoft.com/office/drawing/2014/main" id="{21894B4F-E807-4FF7-B178-6949AA0483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05" name="Shape 3" hidden="1">
          <a:extLst>
            <a:ext uri="{FF2B5EF4-FFF2-40B4-BE49-F238E27FC236}">
              <a16:creationId xmlns:a16="http://schemas.microsoft.com/office/drawing/2014/main" id="{CC79A171-EEB2-42AE-8D21-3D4982035C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06" name="Shape 3" hidden="1">
          <a:extLst>
            <a:ext uri="{FF2B5EF4-FFF2-40B4-BE49-F238E27FC236}">
              <a16:creationId xmlns:a16="http://schemas.microsoft.com/office/drawing/2014/main" id="{8A927225-2BB6-475A-BCCA-6F8F1C5AD6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07" name="Shape 3" hidden="1">
          <a:extLst>
            <a:ext uri="{FF2B5EF4-FFF2-40B4-BE49-F238E27FC236}">
              <a16:creationId xmlns:a16="http://schemas.microsoft.com/office/drawing/2014/main" id="{25F0AB49-C8F3-4A70-89FC-7184266CA9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08" name="Shape 3" hidden="1">
          <a:extLst>
            <a:ext uri="{FF2B5EF4-FFF2-40B4-BE49-F238E27FC236}">
              <a16:creationId xmlns:a16="http://schemas.microsoft.com/office/drawing/2014/main" id="{5D1A7209-0269-42F5-93C5-940C4E7EB8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09" name="Shape 3" hidden="1">
          <a:extLst>
            <a:ext uri="{FF2B5EF4-FFF2-40B4-BE49-F238E27FC236}">
              <a16:creationId xmlns:a16="http://schemas.microsoft.com/office/drawing/2014/main" id="{3FF6EBD1-01E5-45A6-9D4A-E34793533C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10" name="Shape 3" hidden="1">
          <a:extLst>
            <a:ext uri="{FF2B5EF4-FFF2-40B4-BE49-F238E27FC236}">
              <a16:creationId xmlns:a16="http://schemas.microsoft.com/office/drawing/2014/main" id="{6DF07931-71D4-40C1-B674-932045C27E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11" name="Shape 3" hidden="1">
          <a:extLst>
            <a:ext uri="{FF2B5EF4-FFF2-40B4-BE49-F238E27FC236}">
              <a16:creationId xmlns:a16="http://schemas.microsoft.com/office/drawing/2014/main" id="{2CB431C7-28CC-42C7-9BE5-4C0C1C4990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12" name="Shape 3" hidden="1">
          <a:extLst>
            <a:ext uri="{FF2B5EF4-FFF2-40B4-BE49-F238E27FC236}">
              <a16:creationId xmlns:a16="http://schemas.microsoft.com/office/drawing/2014/main" id="{39B5890F-6F14-4B81-B01A-9F69DAA097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13" name="Shape 3" hidden="1">
          <a:extLst>
            <a:ext uri="{FF2B5EF4-FFF2-40B4-BE49-F238E27FC236}">
              <a16:creationId xmlns:a16="http://schemas.microsoft.com/office/drawing/2014/main" id="{084B51DF-CE79-4634-AF4F-E494DE2DB4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14" name="Shape 3" hidden="1">
          <a:extLst>
            <a:ext uri="{FF2B5EF4-FFF2-40B4-BE49-F238E27FC236}">
              <a16:creationId xmlns:a16="http://schemas.microsoft.com/office/drawing/2014/main" id="{84602130-0BEC-4591-99D7-A637698D46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15" name="Shape 3" hidden="1">
          <a:extLst>
            <a:ext uri="{FF2B5EF4-FFF2-40B4-BE49-F238E27FC236}">
              <a16:creationId xmlns:a16="http://schemas.microsoft.com/office/drawing/2014/main" id="{4DAD0BC0-D2D7-4C4B-A1C3-FE8FBAAACB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16" name="Shape 3" hidden="1">
          <a:extLst>
            <a:ext uri="{FF2B5EF4-FFF2-40B4-BE49-F238E27FC236}">
              <a16:creationId xmlns:a16="http://schemas.microsoft.com/office/drawing/2014/main" id="{DC054B8A-BFF9-4F72-A976-4CB83B3560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17" name="Shape 3" hidden="1">
          <a:extLst>
            <a:ext uri="{FF2B5EF4-FFF2-40B4-BE49-F238E27FC236}">
              <a16:creationId xmlns:a16="http://schemas.microsoft.com/office/drawing/2014/main" id="{5D6ACDB2-F879-44F5-9A0D-C43F74E0FC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18" name="Shape 3" hidden="1">
          <a:extLst>
            <a:ext uri="{FF2B5EF4-FFF2-40B4-BE49-F238E27FC236}">
              <a16:creationId xmlns:a16="http://schemas.microsoft.com/office/drawing/2014/main" id="{B2015F7F-71E1-403D-AD92-B4287D1CA1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19" name="Shape 3" hidden="1">
          <a:extLst>
            <a:ext uri="{FF2B5EF4-FFF2-40B4-BE49-F238E27FC236}">
              <a16:creationId xmlns:a16="http://schemas.microsoft.com/office/drawing/2014/main" id="{075D30AC-DD31-4625-9002-B9E6AAC26F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20" name="Shape 3" hidden="1">
          <a:extLst>
            <a:ext uri="{FF2B5EF4-FFF2-40B4-BE49-F238E27FC236}">
              <a16:creationId xmlns:a16="http://schemas.microsoft.com/office/drawing/2014/main" id="{1D4D0507-BEFA-4D74-A910-0191D209FD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21" name="Shape 3" hidden="1">
          <a:extLst>
            <a:ext uri="{FF2B5EF4-FFF2-40B4-BE49-F238E27FC236}">
              <a16:creationId xmlns:a16="http://schemas.microsoft.com/office/drawing/2014/main" id="{0E5E3C66-CE4A-4D28-BD9C-9B1ED2B1C0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22" name="Shape 3" hidden="1">
          <a:extLst>
            <a:ext uri="{FF2B5EF4-FFF2-40B4-BE49-F238E27FC236}">
              <a16:creationId xmlns:a16="http://schemas.microsoft.com/office/drawing/2014/main" id="{32A895D9-6744-497E-B900-7BFE0B7187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23" name="Shape 3" hidden="1">
          <a:extLst>
            <a:ext uri="{FF2B5EF4-FFF2-40B4-BE49-F238E27FC236}">
              <a16:creationId xmlns:a16="http://schemas.microsoft.com/office/drawing/2014/main" id="{1C0C5489-1CCE-4884-A71E-14708840BD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24" name="Shape 3" hidden="1">
          <a:extLst>
            <a:ext uri="{FF2B5EF4-FFF2-40B4-BE49-F238E27FC236}">
              <a16:creationId xmlns:a16="http://schemas.microsoft.com/office/drawing/2014/main" id="{50BC3722-FDE2-42C5-A0E2-36E93C70B1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25" name="Shape 3" hidden="1">
          <a:extLst>
            <a:ext uri="{FF2B5EF4-FFF2-40B4-BE49-F238E27FC236}">
              <a16:creationId xmlns:a16="http://schemas.microsoft.com/office/drawing/2014/main" id="{10198FB7-C164-4F4E-82B7-0315C420D0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26" name="Shape 3" hidden="1">
          <a:extLst>
            <a:ext uri="{FF2B5EF4-FFF2-40B4-BE49-F238E27FC236}">
              <a16:creationId xmlns:a16="http://schemas.microsoft.com/office/drawing/2014/main" id="{4AB4A82F-C9B3-4A3C-9179-35D6274CAD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27" name="Shape 3" hidden="1">
          <a:extLst>
            <a:ext uri="{FF2B5EF4-FFF2-40B4-BE49-F238E27FC236}">
              <a16:creationId xmlns:a16="http://schemas.microsoft.com/office/drawing/2014/main" id="{B90B03DA-228D-42A2-AFE8-ECB9BC463D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28" name="Shape 3" hidden="1">
          <a:extLst>
            <a:ext uri="{FF2B5EF4-FFF2-40B4-BE49-F238E27FC236}">
              <a16:creationId xmlns:a16="http://schemas.microsoft.com/office/drawing/2014/main" id="{2E817D28-8494-4188-8061-E2CFB4E9AD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29" name="Shape 3" hidden="1">
          <a:extLst>
            <a:ext uri="{FF2B5EF4-FFF2-40B4-BE49-F238E27FC236}">
              <a16:creationId xmlns:a16="http://schemas.microsoft.com/office/drawing/2014/main" id="{DA66D88D-1208-4622-94B6-B932525CF5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30" name="Shape 3" hidden="1">
          <a:extLst>
            <a:ext uri="{FF2B5EF4-FFF2-40B4-BE49-F238E27FC236}">
              <a16:creationId xmlns:a16="http://schemas.microsoft.com/office/drawing/2014/main" id="{F98170F2-40F5-446A-883D-22100AC543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31" name="Shape 3" hidden="1">
          <a:extLst>
            <a:ext uri="{FF2B5EF4-FFF2-40B4-BE49-F238E27FC236}">
              <a16:creationId xmlns:a16="http://schemas.microsoft.com/office/drawing/2014/main" id="{794A5EC3-2845-4A0D-A4AE-80BF844E09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32" name="Shape 3" hidden="1">
          <a:extLst>
            <a:ext uri="{FF2B5EF4-FFF2-40B4-BE49-F238E27FC236}">
              <a16:creationId xmlns:a16="http://schemas.microsoft.com/office/drawing/2014/main" id="{79B21B13-0F64-447E-B8B6-657E042E16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33" name="Shape 3" hidden="1">
          <a:extLst>
            <a:ext uri="{FF2B5EF4-FFF2-40B4-BE49-F238E27FC236}">
              <a16:creationId xmlns:a16="http://schemas.microsoft.com/office/drawing/2014/main" id="{72E9414A-002D-47FB-B87E-CF02D6B48F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34" name="Shape 3" hidden="1">
          <a:extLst>
            <a:ext uri="{FF2B5EF4-FFF2-40B4-BE49-F238E27FC236}">
              <a16:creationId xmlns:a16="http://schemas.microsoft.com/office/drawing/2014/main" id="{B018653F-094C-496F-92CF-FC4DE7E08A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35" name="Shape 3" hidden="1">
          <a:extLst>
            <a:ext uri="{FF2B5EF4-FFF2-40B4-BE49-F238E27FC236}">
              <a16:creationId xmlns:a16="http://schemas.microsoft.com/office/drawing/2014/main" id="{9672F3E4-6D5F-4A08-BDAF-5BDC4D7A94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36" name="Shape 3" hidden="1">
          <a:extLst>
            <a:ext uri="{FF2B5EF4-FFF2-40B4-BE49-F238E27FC236}">
              <a16:creationId xmlns:a16="http://schemas.microsoft.com/office/drawing/2014/main" id="{1DDFEB43-91C7-4CE8-ADF2-A4C4B6F191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37" name="Shape 3" hidden="1">
          <a:extLst>
            <a:ext uri="{FF2B5EF4-FFF2-40B4-BE49-F238E27FC236}">
              <a16:creationId xmlns:a16="http://schemas.microsoft.com/office/drawing/2014/main" id="{F0B31F41-0ABC-4B1C-99BA-57E5792C30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38" name="Shape 3" hidden="1">
          <a:extLst>
            <a:ext uri="{FF2B5EF4-FFF2-40B4-BE49-F238E27FC236}">
              <a16:creationId xmlns:a16="http://schemas.microsoft.com/office/drawing/2014/main" id="{A9317189-6DAF-4324-9ABF-5172829544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39" name="Shape 3" hidden="1">
          <a:extLst>
            <a:ext uri="{FF2B5EF4-FFF2-40B4-BE49-F238E27FC236}">
              <a16:creationId xmlns:a16="http://schemas.microsoft.com/office/drawing/2014/main" id="{2EAF525C-6621-4571-9B65-DDAA76401A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40" name="Shape 3" hidden="1">
          <a:extLst>
            <a:ext uri="{FF2B5EF4-FFF2-40B4-BE49-F238E27FC236}">
              <a16:creationId xmlns:a16="http://schemas.microsoft.com/office/drawing/2014/main" id="{41DE0811-9DC1-4394-868A-97CF029345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41" name="Shape 3" hidden="1">
          <a:extLst>
            <a:ext uri="{FF2B5EF4-FFF2-40B4-BE49-F238E27FC236}">
              <a16:creationId xmlns:a16="http://schemas.microsoft.com/office/drawing/2014/main" id="{12466EEE-BEF0-4B0B-9078-544B92CCCE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42" name="Shape 3" hidden="1">
          <a:extLst>
            <a:ext uri="{FF2B5EF4-FFF2-40B4-BE49-F238E27FC236}">
              <a16:creationId xmlns:a16="http://schemas.microsoft.com/office/drawing/2014/main" id="{B88BAC6A-5633-45A5-AE35-0D9FAC7670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43" name="Shape 3" hidden="1">
          <a:extLst>
            <a:ext uri="{FF2B5EF4-FFF2-40B4-BE49-F238E27FC236}">
              <a16:creationId xmlns:a16="http://schemas.microsoft.com/office/drawing/2014/main" id="{C4057F23-20EF-4499-B2BA-4887380BC4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44" name="Shape 3" hidden="1">
          <a:extLst>
            <a:ext uri="{FF2B5EF4-FFF2-40B4-BE49-F238E27FC236}">
              <a16:creationId xmlns:a16="http://schemas.microsoft.com/office/drawing/2014/main" id="{9AC203D8-F8CC-488A-9809-F5C283A71D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45" name="Shape 3" hidden="1">
          <a:extLst>
            <a:ext uri="{FF2B5EF4-FFF2-40B4-BE49-F238E27FC236}">
              <a16:creationId xmlns:a16="http://schemas.microsoft.com/office/drawing/2014/main" id="{C5F5B276-4A2D-4141-9B40-A519651263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46" name="Shape 3" hidden="1">
          <a:extLst>
            <a:ext uri="{FF2B5EF4-FFF2-40B4-BE49-F238E27FC236}">
              <a16:creationId xmlns:a16="http://schemas.microsoft.com/office/drawing/2014/main" id="{CDA1B75B-2FA9-4765-8F9B-5D810EF807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47" name="Shape 3" hidden="1">
          <a:extLst>
            <a:ext uri="{FF2B5EF4-FFF2-40B4-BE49-F238E27FC236}">
              <a16:creationId xmlns:a16="http://schemas.microsoft.com/office/drawing/2014/main" id="{73F405F5-0F15-4485-987D-C4F4355B9C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48" name="Shape 3" hidden="1">
          <a:extLst>
            <a:ext uri="{FF2B5EF4-FFF2-40B4-BE49-F238E27FC236}">
              <a16:creationId xmlns:a16="http://schemas.microsoft.com/office/drawing/2014/main" id="{CFC101A1-52B0-4C7F-A7B6-952FFA890F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49" name="Shape 3" hidden="1">
          <a:extLst>
            <a:ext uri="{FF2B5EF4-FFF2-40B4-BE49-F238E27FC236}">
              <a16:creationId xmlns:a16="http://schemas.microsoft.com/office/drawing/2014/main" id="{D0E77BAC-3F80-40B6-BF70-76A13E54DB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50" name="Shape 3" hidden="1">
          <a:extLst>
            <a:ext uri="{FF2B5EF4-FFF2-40B4-BE49-F238E27FC236}">
              <a16:creationId xmlns:a16="http://schemas.microsoft.com/office/drawing/2014/main" id="{D67BE60C-5B23-4EA0-AFB9-533689F3A9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51" name="Shape 3" hidden="1">
          <a:extLst>
            <a:ext uri="{FF2B5EF4-FFF2-40B4-BE49-F238E27FC236}">
              <a16:creationId xmlns:a16="http://schemas.microsoft.com/office/drawing/2014/main" id="{F01687FD-A077-4D40-AC39-EA183F5864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52" name="Shape 3" hidden="1">
          <a:extLst>
            <a:ext uri="{FF2B5EF4-FFF2-40B4-BE49-F238E27FC236}">
              <a16:creationId xmlns:a16="http://schemas.microsoft.com/office/drawing/2014/main" id="{D69BE651-94E4-421F-B058-7DC75D307D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53" name="Shape 3" hidden="1">
          <a:extLst>
            <a:ext uri="{FF2B5EF4-FFF2-40B4-BE49-F238E27FC236}">
              <a16:creationId xmlns:a16="http://schemas.microsoft.com/office/drawing/2014/main" id="{404C8A53-406E-461C-ACD1-5091E82E26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54" name="Shape 3" hidden="1">
          <a:extLst>
            <a:ext uri="{FF2B5EF4-FFF2-40B4-BE49-F238E27FC236}">
              <a16:creationId xmlns:a16="http://schemas.microsoft.com/office/drawing/2014/main" id="{BCFC4E0B-B5B0-4569-99F3-E5E880E7D9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55" name="Shape 3" hidden="1">
          <a:extLst>
            <a:ext uri="{FF2B5EF4-FFF2-40B4-BE49-F238E27FC236}">
              <a16:creationId xmlns:a16="http://schemas.microsoft.com/office/drawing/2014/main" id="{74015290-19F0-4254-9DA4-BE31C32A05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56" name="Shape 3" hidden="1">
          <a:extLst>
            <a:ext uri="{FF2B5EF4-FFF2-40B4-BE49-F238E27FC236}">
              <a16:creationId xmlns:a16="http://schemas.microsoft.com/office/drawing/2014/main" id="{587ED81F-F214-4C13-AC5C-D4D7CF9168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57" name="Shape 3" hidden="1">
          <a:extLst>
            <a:ext uri="{FF2B5EF4-FFF2-40B4-BE49-F238E27FC236}">
              <a16:creationId xmlns:a16="http://schemas.microsoft.com/office/drawing/2014/main" id="{D340E814-78B2-4B54-9D87-9DABD9E735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58" name="Shape 3" hidden="1">
          <a:extLst>
            <a:ext uri="{FF2B5EF4-FFF2-40B4-BE49-F238E27FC236}">
              <a16:creationId xmlns:a16="http://schemas.microsoft.com/office/drawing/2014/main" id="{5C691175-D2FB-448D-B189-42ABF52399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59" name="Shape 3" hidden="1">
          <a:extLst>
            <a:ext uri="{FF2B5EF4-FFF2-40B4-BE49-F238E27FC236}">
              <a16:creationId xmlns:a16="http://schemas.microsoft.com/office/drawing/2014/main" id="{8D8BCB5D-438E-406E-90DC-E2B4BF681F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60" name="Shape 3" hidden="1">
          <a:extLst>
            <a:ext uri="{FF2B5EF4-FFF2-40B4-BE49-F238E27FC236}">
              <a16:creationId xmlns:a16="http://schemas.microsoft.com/office/drawing/2014/main" id="{DA9939D8-C841-4D22-87A2-D680F11DE7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61" name="Shape 3" hidden="1">
          <a:extLst>
            <a:ext uri="{FF2B5EF4-FFF2-40B4-BE49-F238E27FC236}">
              <a16:creationId xmlns:a16="http://schemas.microsoft.com/office/drawing/2014/main" id="{8483F215-AC14-4DBA-95EA-8A786CA714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62" name="Shape 3" hidden="1">
          <a:extLst>
            <a:ext uri="{FF2B5EF4-FFF2-40B4-BE49-F238E27FC236}">
              <a16:creationId xmlns:a16="http://schemas.microsoft.com/office/drawing/2014/main" id="{FF80E46B-28F2-4847-8ED5-0672CEC725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63" name="Shape 3" hidden="1">
          <a:extLst>
            <a:ext uri="{FF2B5EF4-FFF2-40B4-BE49-F238E27FC236}">
              <a16:creationId xmlns:a16="http://schemas.microsoft.com/office/drawing/2014/main" id="{05D6602C-0373-4676-A1B3-AE4CD3D398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64" name="Shape 3" hidden="1">
          <a:extLst>
            <a:ext uri="{FF2B5EF4-FFF2-40B4-BE49-F238E27FC236}">
              <a16:creationId xmlns:a16="http://schemas.microsoft.com/office/drawing/2014/main" id="{5A369D38-695C-4AAB-9DBD-6C8EA61C68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65" name="Shape 3" hidden="1">
          <a:extLst>
            <a:ext uri="{FF2B5EF4-FFF2-40B4-BE49-F238E27FC236}">
              <a16:creationId xmlns:a16="http://schemas.microsoft.com/office/drawing/2014/main" id="{DBD6A7A6-9110-47CA-A329-A4700D79B6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66" name="Shape 3" hidden="1">
          <a:extLst>
            <a:ext uri="{FF2B5EF4-FFF2-40B4-BE49-F238E27FC236}">
              <a16:creationId xmlns:a16="http://schemas.microsoft.com/office/drawing/2014/main" id="{F8DB791D-1963-4860-B0B3-A3C092F33F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67" name="Shape 3" hidden="1">
          <a:extLst>
            <a:ext uri="{FF2B5EF4-FFF2-40B4-BE49-F238E27FC236}">
              <a16:creationId xmlns:a16="http://schemas.microsoft.com/office/drawing/2014/main" id="{0B8E816C-B522-456A-828C-E13DFCE2EF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68" name="Shape 3" hidden="1">
          <a:extLst>
            <a:ext uri="{FF2B5EF4-FFF2-40B4-BE49-F238E27FC236}">
              <a16:creationId xmlns:a16="http://schemas.microsoft.com/office/drawing/2014/main" id="{5C60CC1F-61ED-4A7E-BCBD-2B7DAFDD57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69" name="Shape 3" hidden="1">
          <a:extLst>
            <a:ext uri="{FF2B5EF4-FFF2-40B4-BE49-F238E27FC236}">
              <a16:creationId xmlns:a16="http://schemas.microsoft.com/office/drawing/2014/main" id="{ED679AC7-D5D9-4D49-8828-D518817ABB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70" name="Shape 3" hidden="1">
          <a:extLst>
            <a:ext uri="{FF2B5EF4-FFF2-40B4-BE49-F238E27FC236}">
              <a16:creationId xmlns:a16="http://schemas.microsoft.com/office/drawing/2014/main" id="{D2D8FFD5-0D57-4BC2-AA67-9AA564735D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71" name="Shape 3" hidden="1">
          <a:extLst>
            <a:ext uri="{FF2B5EF4-FFF2-40B4-BE49-F238E27FC236}">
              <a16:creationId xmlns:a16="http://schemas.microsoft.com/office/drawing/2014/main" id="{61FB254D-81AC-42D8-BBF7-AAFC1FEA89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72" name="Shape 3" hidden="1">
          <a:extLst>
            <a:ext uri="{FF2B5EF4-FFF2-40B4-BE49-F238E27FC236}">
              <a16:creationId xmlns:a16="http://schemas.microsoft.com/office/drawing/2014/main" id="{7DF2DBA5-F987-4725-AC3C-4A7D029E3F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73" name="Shape 3" hidden="1">
          <a:extLst>
            <a:ext uri="{FF2B5EF4-FFF2-40B4-BE49-F238E27FC236}">
              <a16:creationId xmlns:a16="http://schemas.microsoft.com/office/drawing/2014/main" id="{E7DB9D92-B6E7-4CE7-82CA-2763955AF5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74" name="Shape 3" hidden="1">
          <a:extLst>
            <a:ext uri="{FF2B5EF4-FFF2-40B4-BE49-F238E27FC236}">
              <a16:creationId xmlns:a16="http://schemas.microsoft.com/office/drawing/2014/main" id="{CC0FB44C-D826-4E07-A500-CF6708A317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75" name="Shape 3" hidden="1">
          <a:extLst>
            <a:ext uri="{FF2B5EF4-FFF2-40B4-BE49-F238E27FC236}">
              <a16:creationId xmlns:a16="http://schemas.microsoft.com/office/drawing/2014/main" id="{112956DB-3556-4314-B75C-EE6549892E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76" name="Shape 3" hidden="1">
          <a:extLst>
            <a:ext uri="{FF2B5EF4-FFF2-40B4-BE49-F238E27FC236}">
              <a16:creationId xmlns:a16="http://schemas.microsoft.com/office/drawing/2014/main" id="{29E2A2AE-EBCB-4E77-806D-597CE69D64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77" name="Shape 3" hidden="1">
          <a:extLst>
            <a:ext uri="{FF2B5EF4-FFF2-40B4-BE49-F238E27FC236}">
              <a16:creationId xmlns:a16="http://schemas.microsoft.com/office/drawing/2014/main" id="{A43A4823-EFB5-4981-919B-3513002C1C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78" name="Shape 3" hidden="1">
          <a:extLst>
            <a:ext uri="{FF2B5EF4-FFF2-40B4-BE49-F238E27FC236}">
              <a16:creationId xmlns:a16="http://schemas.microsoft.com/office/drawing/2014/main" id="{CE7F8F73-5984-401C-819F-A1A3759BEB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79" name="Shape 3" hidden="1">
          <a:extLst>
            <a:ext uri="{FF2B5EF4-FFF2-40B4-BE49-F238E27FC236}">
              <a16:creationId xmlns:a16="http://schemas.microsoft.com/office/drawing/2014/main" id="{8ED0444A-5B92-4109-BDFF-CF7B4D7737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80" name="Shape 3" hidden="1">
          <a:extLst>
            <a:ext uri="{FF2B5EF4-FFF2-40B4-BE49-F238E27FC236}">
              <a16:creationId xmlns:a16="http://schemas.microsoft.com/office/drawing/2014/main" id="{AC5BEAFE-129C-4258-AE54-9EB2AF65D9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81" name="Shape 3" hidden="1">
          <a:extLst>
            <a:ext uri="{FF2B5EF4-FFF2-40B4-BE49-F238E27FC236}">
              <a16:creationId xmlns:a16="http://schemas.microsoft.com/office/drawing/2014/main" id="{3DCF3BA9-FE19-4599-85A6-57176FEE60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82" name="Shape 3" hidden="1">
          <a:extLst>
            <a:ext uri="{FF2B5EF4-FFF2-40B4-BE49-F238E27FC236}">
              <a16:creationId xmlns:a16="http://schemas.microsoft.com/office/drawing/2014/main" id="{4A96BC91-2EFA-4BDB-BFC3-B21CB76372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83" name="Shape 3" hidden="1">
          <a:extLst>
            <a:ext uri="{FF2B5EF4-FFF2-40B4-BE49-F238E27FC236}">
              <a16:creationId xmlns:a16="http://schemas.microsoft.com/office/drawing/2014/main" id="{8A571B50-9B01-4DDD-AC1F-6146114750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84" name="Shape 3" hidden="1">
          <a:extLst>
            <a:ext uri="{FF2B5EF4-FFF2-40B4-BE49-F238E27FC236}">
              <a16:creationId xmlns:a16="http://schemas.microsoft.com/office/drawing/2014/main" id="{FEA17E0A-276A-47D9-9F49-679BDA5B6D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85" name="Shape 3" hidden="1">
          <a:extLst>
            <a:ext uri="{FF2B5EF4-FFF2-40B4-BE49-F238E27FC236}">
              <a16:creationId xmlns:a16="http://schemas.microsoft.com/office/drawing/2014/main" id="{73BD7419-77F3-4780-99FF-6FAD5C3730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86" name="Shape 3" hidden="1">
          <a:extLst>
            <a:ext uri="{FF2B5EF4-FFF2-40B4-BE49-F238E27FC236}">
              <a16:creationId xmlns:a16="http://schemas.microsoft.com/office/drawing/2014/main" id="{9A2A6F7E-5C03-4F99-814F-57B866742F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87" name="Shape 3" hidden="1">
          <a:extLst>
            <a:ext uri="{FF2B5EF4-FFF2-40B4-BE49-F238E27FC236}">
              <a16:creationId xmlns:a16="http://schemas.microsoft.com/office/drawing/2014/main" id="{144BA068-F3C6-4D76-9017-711F0DFA6E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88" name="Shape 3" hidden="1">
          <a:extLst>
            <a:ext uri="{FF2B5EF4-FFF2-40B4-BE49-F238E27FC236}">
              <a16:creationId xmlns:a16="http://schemas.microsoft.com/office/drawing/2014/main" id="{687B502D-0DC5-4A6A-B9C0-1E9E08ECC5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89" name="Shape 3" hidden="1">
          <a:extLst>
            <a:ext uri="{FF2B5EF4-FFF2-40B4-BE49-F238E27FC236}">
              <a16:creationId xmlns:a16="http://schemas.microsoft.com/office/drawing/2014/main" id="{6B830C53-DF98-403B-B959-E3F4A7D32C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90" name="Shape 3" hidden="1">
          <a:extLst>
            <a:ext uri="{FF2B5EF4-FFF2-40B4-BE49-F238E27FC236}">
              <a16:creationId xmlns:a16="http://schemas.microsoft.com/office/drawing/2014/main" id="{243597F8-D6D8-428D-8982-760792B46B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91" name="Shape 3" hidden="1">
          <a:extLst>
            <a:ext uri="{FF2B5EF4-FFF2-40B4-BE49-F238E27FC236}">
              <a16:creationId xmlns:a16="http://schemas.microsoft.com/office/drawing/2014/main" id="{0F85726F-F3E9-4AD1-80A6-C99CBA16C7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92" name="Shape 3" hidden="1">
          <a:extLst>
            <a:ext uri="{FF2B5EF4-FFF2-40B4-BE49-F238E27FC236}">
              <a16:creationId xmlns:a16="http://schemas.microsoft.com/office/drawing/2014/main" id="{398368CE-430F-43E9-A53F-BD737FCCE9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93" name="Shape 3" hidden="1">
          <a:extLst>
            <a:ext uri="{FF2B5EF4-FFF2-40B4-BE49-F238E27FC236}">
              <a16:creationId xmlns:a16="http://schemas.microsoft.com/office/drawing/2014/main" id="{96603AEC-6229-4DA4-BF97-15D1274061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94" name="Shape 3" hidden="1">
          <a:extLst>
            <a:ext uri="{FF2B5EF4-FFF2-40B4-BE49-F238E27FC236}">
              <a16:creationId xmlns:a16="http://schemas.microsoft.com/office/drawing/2014/main" id="{08444CB4-6066-4F39-BBD6-8DCA1BAF9F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95" name="Shape 3" hidden="1">
          <a:extLst>
            <a:ext uri="{FF2B5EF4-FFF2-40B4-BE49-F238E27FC236}">
              <a16:creationId xmlns:a16="http://schemas.microsoft.com/office/drawing/2014/main" id="{5A937EA1-6A31-4D1E-B271-85A3B573BB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96" name="Shape 3" hidden="1">
          <a:extLst>
            <a:ext uri="{FF2B5EF4-FFF2-40B4-BE49-F238E27FC236}">
              <a16:creationId xmlns:a16="http://schemas.microsoft.com/office/drawing/2014/main" id="{4AE199E9-64FC-4629-BEC1-B7551E4E90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97" name="Shape 3" hidden="1">
          <a:extLst>
            <a:ext uri="{FF2B5EF4-FFF2-40B4-BE49-F238E27FC236}">
              <a16:creationId xmlns:a16="http://schemas.microsoft.com/office/drawing/2014/main" id="{EB974AC5-47DC-4B8D-A2A2-1DE95FB49B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98" name="Shape 3" hidden="1">
          <a:extLst>
            <a:ext uri="{FF2B5EF4-FFF2-40B4-BE49-F238E27FC236}">
              <a16:creationId xmlns:a16="http://schemas.microsoft.com/office/drawing/2014/main" id="{DEAD4034-1543-440A-B2F1-98B58FC2E2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99" name="Shape 3" hidden="1">
          <a:extLst>
            <a:ext uri="{FF2B5EF4-FFF2-40B4-BE49-F238E27FC236}">
              <a16:creationId xmlns:a16="http://schemas.microsoft.com/office/drawing/2014/main" id="{44C1D697-BFAA-4DE1-88EE-BE3F060F90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00" name="Shape 3" hidden="1">
          <a:extLst>
            <a:ext uri="{FF2B5EF4-FFF2-40B4-BE49-F238E27FC236}">
              <a16:creationId xmlns:a16="http://schemas.microsoft.com/office/drawing/2014/main" id="{AC8C9B42-0B72-451C-B578-EEC4482F61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01" name="Shape 3" hidden="1">
          <a:extLst>
            <a:ext uri="{FF2B5EF4-FFF2-40B4-BE49-F238E27FC236}">
              <a16:creationId xmlns:a16="http://schemas.microsoft.com/office/drawing/2014/main" id="{9D374BFC-5CA1-4FB6-BC5A-60197D9A1B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02" name="Shape 3" hidden="1">
          <a:extLst>
            <a:ext uri="{FF2B5EF4-FFF2-40B4-BE49-F238E27FC236}">
              <a16:creationId xmlns:a16="http://schemas.microsoft.com/office/drawing/2014/main" id="{E812B3A4-2FC3-484D-8263-78794020FB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03" name="Shape 3" hidden="1">
          <a:extLst>
            <a:ext uri="{FF2B5EF4-FFF2-40B4-BE49-F238E27FC236}">
              <a16:creationId xmlns:a16="http://schemas.microsoft.com/office/drawing/2014/main" id="{934B7E22-17FA-47E2-9E2D-D5D58FE7A3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04" name="Shape 3" hidden="1">
          <a:extLst>
            <a:ext uri="{FF2B5EF4-FFF2-40B4-BE49-F238E27FC236}">
              <a16:creationId xmlns:a16="http://schemas.microsoft.com/office/drawing/2014/main" id="{5C37331F-3610-42A0-93C7-AF95AE13A5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05" name="Shape 3" hidden="1">
          <a:extLst>
            <a:ext uri="{FF2B5EF4-FFF2-40B4-BE49-F238E27FC236}">
              <a16:creationId xmlns:a16="http://schemas.microsoft.com/office/drawing/2014/main" id="{2BFB7AFA-009A-47F6-9505-BA0F0D73A3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06" name="Shape 3" hidden="1">
          <a:extLst>
            <a:ext uri="{FF2B5EF4-FFF2-40B4-BE49-F238E27FC236}">
              <a16:creationId xmlns:a16="http://schemas.microsoft.com/office/drawing/2014/main" id="{1A5E2C36-34EA-41F5-93D6-A184A6697B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07" name="Shape 3" hidden="1">
          <a:extLst>
            <a:ext uri="{FF2B5EF4-FFF2-40B4-BE49-F238E27FC236}">
              <a16:creationId xmlns:a16="http://schemas.microsoft.com/office/drawing/2014/main" id="{A1A6BEBC-4EEB-4B8D-A1BA-C6FE891FED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08" name="Shape 3" hidden="1">
          <a:extLst>
            <a:ext uri="{FF2B5EF4-FFF2-40B4-BE49-F238E27FC236}">
              <a16:creationId xmlns:a16="http://schemas.microsoft.com/office/drawing/2014/main" id="{A46D1999-2EF5-474E-B2E5-EC07BBC3C0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09" name="Shape 3" hidden="1">
          <a:extLst>
            <a:ext uri="{FF2B5EF4-FFF2-40B4-BE49-F238E27FC236}">
              <a16:creationId xmlns:a16="http://schemas.microsoft.com/office/drawing/2014/main" id="{4D266A3D-6F6A-4714-956C-8A83101831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10" name="Shape 3" hidden="1">
          <a:extLst>
            <a:ext uri="{FF2B5EF4-FFF2-40B4-BE49-F238E27FC236}">
              <a16:creationId xmlns:a16="http://schemas.microsoft.com/office/drawing/2014/main" id="{A90A8415-EEFC-4565-B1B5-9A2F8E6A83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11" name="Shape 3" hidden="1">
          <a:extLst>
            <a:ext uri="{FF2B5EF4-FFF2-40B4-BE49-F238E27FC236}">
              <a16:creationId xmlns:a16="http://schemas.microsoft.com/office/drawing/2014/main" id="{6B035574-D114-44A3-8C10-14164C0F20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12" name="Shape 3" hidden="1">
          <a:extLst>
            <a:ext uri="{FF2B5EF4-FFF2-40B4-BE49-F238E27FC236}">
              <a16:creationId xmlns:a16="http://schemas.microsoft.com/office/drawing/2014/main" id="{60F04A6A-05AB-430D-BA4E-B983400EA2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13" name="Shape 3" hidden="1">
          <a:extLst>
            <a:ext uri="{FF2B5EF4-FFF2-40B4-BE49-F238E27FC236}">
              <a16:creationId xmlns:a16="http://schemas.microsoft.com/office/drawing/2014/main" id="{280B1F29-B8ED-4574-B255-A8C5F8E6E3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14" name="Shape 3" hidden="1">
          <a:extLst>
            <a:ext uri="{FF2B5EF4-FFF2-40B4-BE49-F238E27FC236}">
              <a16:creationId xmlns:a16="http://schemas.microsoft.com/office/drawing/2014/main" id="{0FCB5899-A143-4BBF-8A7A-0ECD31BEC9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15" name="Shape 3" hidden="1">
          <a:extLst>
            <a:ext uri="{FF2B5EF4-FFF2-40B4-BE49-F238E27FC236}">
              <a16:creationId xmlns:a16="http://schemas.microsoft.com/office/drawing/2014/main" id="{EB36FBA3-CBFD-4991-A0A2-D54AF3B84D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16" name="Shape 3" hidden="1">
          <a:extLst>
            <a:ext uri="{FF2B5EF4-FFF2-40B4-BE49-F238E27FC236}">
              <a16:creationId xmlns:a16="http://schemas.microsoft.com/office/drawing/2014/main" id="{AEACCFEF-9F37-44B7-9EE4-D9D3E4B028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17" name="Shape 3" hidden="1">
          <a:extLst>
            <a:ext uri="{FF2B5EF4-FFF2-40B4-BE49-F238E27FC236}">
              <a16:creationId xmlns:a16="http://schemas.microsoft.com/office/drawing/2014/main" id="{7DBEFB93-7651-4815-B65F-897FDCD92D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18" name="Shape 3" hidden="1">
          <a:extLst>
            <a:ext uri="{FF2B5EF4-FFF2-40B4-BE49-F238E27FC236}">
              <a16:creationId xmlns:a16="http://schemas.microsoft.com/office/drawing/2014/main" id="{7E185389-5266-4CA2-BFD1-F51E46371D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19" name="Shape 3" hidden="1">
          <a:extLst>
            <a:ext uri="{FF2B5EF4-FFF2-40B4-BE49-F238E27FC236}">
              <a16:creationId xmlns:a16="http://schemas.microsoft.com/office/drawing/2014/main" id="{9A83A396-881D-49F3-A9BB-A9D3B428A3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20" name="Shape 3" hidden="1">
          <a:extLst>
            <a:ext uri="{FF2B5EF4-FFF2-40B4-BE49-F238E27FC236}">
              <a16:creationId xmlns:a16="http://schemas.microsoft.com/office/drawing/2014/main" id="{A8E45D6F-1437-4940-8707-988959E75A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21" name="Shape 3" hidden="1">
          <a:extLst>
            <a:ext uri="{FF2B5EF4-FFF2-40B4-BE49-F238E27FC236}">
              <a16:creationId xmlns:a16="http://schemas.microsoft.com/office/drawing/2014/main" id="{68F05446-0A60-43E0-BEC1-4B65F42045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22" name="Shape 3" hidden="1">
          <a:extLst>
            <a:ext uri="{FF2B5EF4-FFF2-40B4-BE49-F238E27FC236}">
              <a16:creationId xmlns:a16="http://schemas.microsoft.com/office/drawing/2014/main" id="{6828F427-F174-45BA-BDE2-343789453B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23" name="Shape 3" hidden="1">
          <a:extLst>
            <a:ext uri="{FF2B5EF4-FFF2-40B4-BE49-F238E27FC236}">
              <a16:creationId xmlns:a16="http://schemas.microsoft.com/office/drawing/2014/main" id="{305AFB41-600E-43D7-BBFF-0520204C85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24" name="Shape 3" hidden="1">
          <a:extLst>
            <a:ext uri="{FF2B5EF4-FFF2-40B4-BE49-F238E27FC236}">
              <a16:creationId xmlns:a16="http://schemas.microsoft.com/office/drawing/2014/main" id="{300458BE-7A17-4700-9FB8-5B7765EA55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25" name="Shape 3" hidden="1">
          <a:extLst>
            <a:ext uri="{FF2B5EF4-FFF2-40B4-BE49-F238E27FC236}">
              <a16:creationId xmlns:a16="http://schemas.microsoft.com/office/drawing/2014/main" id="{50AB8932-0799-482A-940D-DCA8165058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26" name="Shape 3" hidden="1">
          <a:extLst>
            <a:ext uri="{FF2B5EF4-FFF2-40B4-BE49-F238E27FC236}">
              <a16:creationId xmlns:a16="http://schemas.microsoft.com/office/drawing/2014/main" id="{D88C2A7E-3265-4392-92FD-EE3F59BB62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27" name="Shape 3" hidden="1">
          <a:extLst>
            <a:ext uri="{FF2B5EF4-FFF2-40B4-BE49-F238E27FC236}">
              <a16:creationId xmlns:a16="http://schemas.microsoft.com/office/drawing/2014/main" id="{863D81E2-6338-4908-95B3-FAB411D9A0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28" name="Shape 3" hidden="1">
          <a:extLst>
            <a:ext uri="{FF2B5EF4-FFF2-40B4-BE49-F238E27FC236}">
              <a16:creationId xmlns:a16="http://schemas.microsoft.com/office/drawing/2014/main" id="{C7C1984C-1FF9-418F-A109-1EA644DC5F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29" name="Shape 3" hidden="1">
          <a:extLst>
            <a:ext uri="{FF2B5EF4-FFF2-40B4-BE49-F238E27FC236}">
              <a16:creationId xmlns:a16="http://schemas.microsoft.com/office/drawing/2014/main" id="{2C139BE0-D295-47DF-9F9E-42D8D96027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30" name="Shape 3" hidden="1">
          <a:extLst>
            <a:ext uri="{FF2B5EF4-FFF2-40B4-BE49-F238E27FC236}">
              <a16:creationId xmlns:a16="http://schemas.microsoft.com/office/drawing/2014/main" id="{396D39F3-B321-40DC-A137-908B905DA8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31" name="Shape 3" hidden="1">
          <a:extLst>
            <a:ext uri="{FF2B5EF4-FFF2-40B4-BE49-F238E27FC236}">
              <a16:creationId xmlns:a16="http://schemas.microsoft.com/office/drawing/2014/main" id="{EC7658DD-4B0C-4789-98EF-B0F96DB31D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32" name="Shape 3" hidden="1">
          <a:extLst>
            <a:ext uri="{FF2B5EF4-FFF2-40B4-BE49-F238E27FC236}">
              <a16:creationId xmlns:a16="http://schemas.microsoft.com/office/drawing/2014/main" id="{7E32C099-980C-4145-8735-2CAB22E7A1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33" name="Shape 3" hidden="1">
          <a:extLst>
            <a:ext uri="{FF2B5EF4-FFF2-40B4-BE49-F238E27FC236}">
              <a16:creationId xmlns:a16="http://schemas.microsoft.com/office/drawing/2014/main" id="{C7066F18-945C-4245-8022-7BFD37FA14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34" name="Shape 3" hidden="1">
          <a:extLst>
            <a:ext uri="{FF2B5EF4-FFF2-40B4-BE49-F238E27FC236}">
              <a16:creationId xmlns:a16="http://schemas.microsoft.com/office/drawing/2014/main" id="{6610B10B-8DDA-40A7-B24E-9910468AC0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35" name="Shape 3" hidden="1">
          <a:extLst>
            <a:ext uri="{FF2B5EF4-FFF2-40B4-BE49-F238E27FC236}">
              <a16:creationId xmlns:a16="http://schemas.microsoft.com/office/drawing/2014/main" id="{97AD2C58-FF03-4E3B-8D7E-89175CD372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36" name="Shape 3" hidden="1">
          <a:extLst>
            <a:ext uri="{FF2B5EF4-FFF2-40B4-BE49-F238E27FC236}">
              <a16:creationId xmlns:a16="http://schemas.microsoft.com/office/drawing/2014/main" id="{8A2302CE-56E9-4C05-9D0E-AE974524FE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37" name="Shape 3" hidden="1">
          <a:extLst>
            <a:ext uri="{FF2B5EF4-FFF2-40B4-BE49-F238E27FC236}">
              <a16:creationId xmlns:a16="http://schemas.microsoft.com/office/drawing/2014/main" id="{CE47B799-6677-40C2-9284-BF301FE911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38" name="Shape 3" hidden="1">
          <a:extLst>
            <a:ext uri="{FF2B5EF4-FFF2-40B4-BE49-F238E27FC236}">
              <a16:creationId xmlns:a16="http://schemas.microsoft.com/office/drawing/2014/main" id="{BD620EF3-DF7B-40B8-A155-CF60090D32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39" name="Shape 3" hidden="1">
          <a:extLst>
            <a:ext uri="{FF2B5EF4-FFF2-40B4-BE49-F238E27FC236}">
              <a16:creationId xmlns:a16="http://schemas.microsoft.com/office/drawing/2014/main" id="{3CFF5FDF-7C4E-4AAA-9042-0DB768F52D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40" name="Shape 3" hidden="1">
          <a:extLst>
            <a:ext uri="{FF2B5EF4-FFF2-40B4-BE49-F238E27FC236}">
              <a16:creationId xmlns:a16="http://schemas.microsoft.com/office/drawing/2014/main" id="{0A8740FE-E18D-463F-A077-7BF63EBA67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41" name="Shape 3" hidden="1">
          <a:extLst>
            <a:ext uri="{FF2B5EF4-FFF2-40B4-BE49-F238E27FC236}">
              <a16:creationId xmlns:a16="http://schemas.microsoft.com/office/drawing/2014/main" id="{08F92D6B-5A18-4A2C-A276-3D04E540AB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42" name="Shape 3" hidden="1">
          <a:extLst>
            <a:ext uri="{FF2B5EF4-FFF2-40B4-BE49-F238E27FC236}">
              <a16:creationId xmlns:a16="http://schemas.microsoft.com/office/drawing/2014/main" id="{8AE0CBA6-BE4E-421B-AF4B-A74C9ED6D3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43" name="Shape 3" hidden="1">
          <a:extLst>
            <a:ext uri="{FF2B5EF4-FFF2-40B4-BE49-F238E27FC236}">
              <a16:creationId xmlns:a16="http://schemas.microsoft.com/office/drawing/2014/main" id="{364133BF-3BC4-4727-8321-634B15F841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44" name="Shape 3" hidden="1">
          <a:extLst>
            <a:ext uri="{FF2B5EF4-FFF2-40B4-BE49-F238E27FC236}">
              <a16:creationId xmlns:a16="http://schemas.microsoft.com/office/drawing/2014/main" id="{C4F52616-63DA-4891-B37F-112D394645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45" name="Shape 3" hidden="1">
          <a:extLst>
            <a:ext uri="{FF2B5EF4-FFF2-40B4-BE49-F238E27FC236}">
              <a16:creationId xmlns:a16="http://schemas.microsoft.com/office/drawing/2014/main" id="{45C73C0E-324B-4528-85AB-2FE243AA1F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46" name="Shape 3" hidden="1">
          <a:extLst>
            <a:ext uri="{FF2B5EF4-FFF2-40B4-BE49-F238E27FC236}">
              <a16:creationId xmlns:a16="http://schemas.microsoft.com/office/drawing/2014/main" id="{95F3E837-8A93-49B3-B829-7E1988D708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47" name="Shape 3" hidden="1">
          <a:extLst>
            <a:ext uri="{FF2B5EF4-FFF2-40B4-BE49-F238E27FC236}">
              <a16:creationId xmlns:a16="http://schemas.microsoft.com/office/drawing/2014/main" id="{42C3BA11-8B4E-4CEE-98AA-6E66E65E2B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48" name="Shape 3" hidden="1">
          <a:extLst>
            <a:ext uri="{FF2B5EF4-FFF2-40B4-BE49-F238E27FC236}">
              <a16:creationId xmlns:a16="http://schemas.microsoft.com/office/drawing/2014/main" id="{64724275-DBE4-456B-879F-C11A30A9E6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49" name="Shape 3" hidden="1">
          <a:extLst>
            <a:ext uri="{FF2B5EF4-FFF2-40B4-BE49-F238E27FC236}">
              <a16:creationId xmlns:a16="http://schemas.microsoft.com/office/drawing/2014/main" id="{2874018B-B350-49C6-9CC6-D746AE9AB9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50" name="Shape 3" hidden="1">
          <a:extLst>
            <a:ext uri="{FF2B5EF4-FFF2-40B4-BE49-F238E27FC236}">
              <a16:creationId xmlns:a16="http://schemas.microsoft.com/office/drawing/2014/main" id="{2E98B903-AFB9-41BE-878C-7E4B0568D7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51" name="Shape 3" hidden="1">
          <a:extLst>
            <a:ext uri="{FF2B5EF4-FFF2-40B4-BE49-F238E27FC236}">
              <a16:creationId xmlns:a16="http://schemas.microsoft.com/office/drawing/2014/main" id="{7B32FD6F-BAAD-4007-A482-0F713955E0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52" name="Shape 3" hidden="1">
          <a:extLst>
            <a:ext uri="{FF2B5EF4-FFF2-40B4-BE49-F238E27FC236}">
              <a16:creationId xmlns:a16="http://schemas.microsoft.com/office/drawing/2014/main" id="{FD385A1E-6A54-48CD-94B3-C6064BC5B4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53" name="Shape 3" hidden="1">
          <a:extLst>
            <a:ext uri="{FF2B5EF4-FFF2-40B4-BE49-F238E27FC236}">
              <a16:creationId xmlns:a16="http://schemas.microsoft.com/office/drawing/2014/main" id="{E29032A7-4B1E-4BBA-A210-BB738F4480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54" name="Shape 3" hidden="1">
          <a:extLst>
            <a:ext uri="{FF2B5EF4-FFF2-40B4-BE49-F238E27FC236}">
              <a16:creationId xmlns:a16="http://schemas.microsoft.com/office/drawing/2014/main" id="{B69633AD-1EF6-47DB-9932-8EC60F4785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55" name="Shape 3" hidden="1">
          <a:extLst>
            <a:ext uri="{FF2B5EF4-FFF2-40B4-BE49-F238E27FC236}">
              <a16:creationId xmlns:a16="http://schemas.microsoft.com/office/drawing/2014/main" id="{24962CF7-B789-4895-AD3D-336478BE0B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56" name="Shape 3" hidden="1">
          <a:extLst>
            <a:ext uri="{FF2B5EF4-FFF2-40B4-BE49-F238E27FC236}">
              <a16:creationId xmlns:a16="http://schemas.microsoft.com/office/drawing/2014/main" id="{1FCC2DD3-3CE8-4E6A-BF9D-7886D3D426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57" name="Shape 3" hidden="1">
          <a:extLst>
            <a:ext uri="{FF2B5EF4-FFF2-40B4-BE49-F238E27FC236}">
              <a16:creationId xmlns:a16="http://schemas.microsoft.com/office/drawing/2014/main" id="{651FF583-1CDC-4192-A063-8ABD390366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58" name="Shape 3" hidden="1">
          <a:extLst>
            <a:ext uri="{FF2B5EF4-FFF2-40B4-BE49-F238E27FC236}">
              <a16:creationId xmlns:a16="http://schemas.microsoft.com/office/drawing/2014/main" id="{5C6CFF5F-A14F-4449-ADBB-882A0FA077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59" name="Shape 3" hidden="1">
          <a:extLst>
            <a:ext uri="{FF2B5EF4-FFF2-40B4-BE49-F238E27FC236}">
              <a16:creationId xmlns:a16="http://schemas.microsoft.com/office/drawing/2014/main" id="{A856694D-8F28-48F8-8F31-D7C284410D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60" name="Shape 3" hidden="1">
          <a:extLst>
            <a:ext uri="{FF2B5EF4-FFF2-40B4-BE49-F238E27FC236}">
              <a16:creationId xmlns:a16="http://schemas.microsoft.com/office/drawing/2014/main" id="{ABA80976-2B6D-4A09-A420-0079C04E33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61" name="Shape 3" hidden="1">
          <a:extLst>
            <a:ext uri="{FF2B5EF4-FFF2-40B4-BE49-F238E27FC236}">
              <a16:creationId xmlns:a16="http://schemas.microsoft.com/office/drawing/2014/main" id="{F7CF04DB-CB6B-4185-9CC7-D0059420F3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62" name="Shape 3" hidden="1">
          <a:extLst>
            <a:ext uri="{FF2B5EF4-FFF2-40B4-BE49-F238E27FC236}">
              <a16:creationId xmlns:a16="http://schemas.microsoft.com/office/drawing/2014/main" id="{A6624B51-49C0-43F8-9E5F-B7E5089E63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63" name="Shape 3" hidden="1">
          <a:extLst>
            <a:ext uri="{FF2B5EF4-FFF2-40B4-BE49-F238E27FC236}">
              <a16:creationId xmlns:a16="http://schemas.microsoft.com/office/drawing/2014/main" id="{DC9ADA3F-4780-411E-8842-81CE5C12FB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64" name="Shape 3" hidden="1">
          <a:extLst>
            <a:ext uri="{FF2B5EF4-FFF2-40B4-BE49-F238E27FC236}">
              <a16:creationId xmlns:a16="http://schemas.microsoft.com/office/drawing/2014/main" id="{F3AD4B55-E2F8-46B1-8544-D3D7C2B2AB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65" name="Shape 3" hidden="1">
          <a:extLst>
            <a:ext uri="{FF2B5EF4-FFF2-40B4-BE49-F238E27FC236}">
              <a16:creationId xmlns:a16="http://schemas.microsoft.com/office/drawing/2014/main" id="{D1F50318-E6F4-409B-888D-86EAC062CD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66" name="Shape 3" hidden="1">
          <a:extLst>
            <a:ext uri="{FF2B5EF4-FFF2-40B4-BE49-F238E27FC236}">
              <a16:creationId xmlns:a16="http://schemas.microsoft.com/office/drawing/2014/main" id="{27DDEFB2-329E-4CCF-ABA2-B811C1D458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67" name="Shape 3" hidden="1">
          <a:extLst>
            <a:ext uri="{FF2B5EF4-FFF2-40B4-BE49-F238E27FC236}">
              <a16:creationId xmlns:a16="http://schemas.microsoft.com/office/drawing/2014/main" id="{6D821C84-B4DE-4746-AACF-F0F4AF7EEF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68" name="Shape 3" hidden="1">
          <a:extLst>
            <a:ext uri="{FF2B5EF4-FFF2-40B4-BE49-F238E27FC236}">
              <a16:creationId xmlns:a16="http://schemas.microsoft.com/office/drawing/2014/main" id="{D23F861B-9764-41F3-8603-A1587234BF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69" name="Shape 3" hidden="1">
          <a:extLst>
            <a:ext uri="{FF2B5EF4-FFF2-40B4-BE49-F238E27FC236}">
              <a16:creationId xmlns:a16="http://schemas.microsoft.com/office/drawing/2014/main" id="{5E9A989E-E86C-4513-92D6-49085A8EBD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70" name="Shape 3" hidden="1">
          <a:extLst>
            <a:ext uri="{FF2B5EF4-FFF2-40B4-BE49-F238E27FC236}">
              <a16:creationId xmlns:a16="http://schemas.microsoft.com/office/drawing/2014/main" id="{7E304F5E-4755-4EF0-8867-D22F08AE07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71" name="Shape 3" hidden="1">
          <a:extLst>
            <a:ext uri="{FF2B5EF4-FFF2-40B4-BE49-F238E27FC236}">
              <a16:creationId xmlns:a16="http://schemas.microsoft.com/office/drawing/2014/main" id="{0F01D936-689A-4D24-9B92-A21B54472F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72" name="Shape 3" hidden="1">
          <a:extLst>
            <a:ext uri="{FF2B5EF4-FFF2-40B4-BE49-F238E27FC236}">
              <a16:creationId xmlns:a16="http://schemas.microsoft.com/office/drawing/2014/main" id="{8D198F59-8EE0-440B-B5CD-D7C7DC5568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73" name="Shape 3" hidden="1">
          <a:extLst>
            <a:ext uri="{FF2B5EF4-FFF2-40B4-BE49-F238E27FC236}">
              <a16:creationId xmlns:a16="http://schemas.microsoft.com/office/drawing/2014/main" id="{8E78AA07-23C1-4050-8F4C-37C70A5FBF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74" name="Shape 3" hidden="1">
          <a:extLst>
            <a:ext uri="{FF2B5EF4-FFF2-40B4-BE49-F238E27FC236}">
              <a16:creationId xmlns:a16="http://schemas.microsoft.com/office/drawing/2014/main" id="{4D3FCDEB-6192-41F4-A596-2B70553B2A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75" name="Shape 3" hidden="1">
          <a:extLst>
            <a:ext uri="{FF2B5EF4-FFF2-40B4-BE49-F238E27FC236}">
              <a16:creationId xmlns:a16="http://schemas.microsoft.com/office/drawing/2014/main" id="{6F01CAB0-9D1D-48F5-9A84-BF5EB7CE44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76" name="Shape 3" hidden="1">
          <a:extLst>
            <a:ext uri="{FF2B5EF4-FFF2-40B4-BE49-F238E27FC236}">
              <a16:creationId xmlns:a16="http://schemas.microsoft.com/office/drawing/2014/main" id="{8633B115-1D4C-45FC-AC87-15FDF27883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77" name="Shape 3" hidden="1">
          <a:extLst>
            <a:ext uri="{FF2B5EF4-FFF2-40B4-BE49-F238E27FC236}">
              <a16:creationId xmlns:a16="http://schemas.microsoft.com/office/drawing/2014/main" id="{52BCCF98-3798-4BF4-BBD5-5540DF43E4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78" name="Shape 3" hidden="1">
          <a:extLst>
            <a:ext uri="{FF2B5EF4-FFF2-40B4-BE49-F238E27FC236}">
              <a16:creationId xmlns:a16="http://schemas.microsoft.com/office/drawing/2014/main" id="{28D24FD2-9C9F-48FA-B084-F3932CA423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79" name="Shape 3" hidden="1">
          <a:extLst>
            <a:ext uri="{FF2B5EF4-FFF2-40B4-BE49-F238E27FC236}">
              <a16:creationId xmlns:a16="http://schemas.microsoft.com/office/drawing/2014/main" id="{55B6F3B4-F524-40CB-91BF-467D6A0344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80" name="Shape 3" hidden="1">
          <a:extLst>
            <a:ext uri="{FF2B5EF4-FFF2-40B4-BE49-F238E27FC236}">
              <a16:creationId xmlns:a16="http://schemas.microsoft.com/office/drawing/2014/main" id="{69B54426-7811-4655-9830-2A30F558E0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81" name="Shape 3" hidden="1">
          <a:extLst>
            <a:ext uri="{FF2B5EF4-FFF2-40B4-BE49-F238E27FC236}">
              <a16:creationId xmlns:a16="http://schemas.microsoft.com/office/drawing/2014/main" id="{5C24A83E-6B76-4BB4-893B-FD5C58DEA0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82" name="Shape 3" hidden="1">
          <a:extLst>
            <a:ext uri="{FF2B5EF4-FFF2-40B4-BE49-F238E27FC236}">
              <a16:creationId xmlns:a16="http://schemas.microsoft.com/office/drawing/2014/main" id="{8DD89B3C-5E56-418F-9FA6-3528D9400D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83" name="Shape 3" hidden="1">
          <a:extLst>
            <a:ext uri="{FF2B5EF4-FFF2-40B4-BE49-F238E27FC236}">
              <a16:creationId xmlns:a16="http://schemas.microsoft.com/office/drawing/2014/main" id="{220931BC-0837-4350-BB88-68686F2D6B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84" name="Shape 3" hidden="1">
          <a:extLst>
            <a:ext uri="{FF2B5EF4-FFF2-40B4-BE49-F238E27FC236}">
              <a16:creationId xmlns:a16="http://schemas.microsoft.com/office/drawing/2014/main" id="{533761BB-30F3-46DD-BCB4-2EC3B138C0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85" name="Shape 3" hidden="1">
          <a:extLst>
            <a:ext uri="{FF2B5EF4-FFF2-40B4-BE49-F238E27FC236}">
              <a16:creationId xmlns:a16="http://schemas.microsoft.com/office/drawing/2014/main" id="{A38360F2-7683-4827-B8A4-CC7EC284A6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86" name="Shape 3" hidden="1">
          <a:extLst>
            <a:ext uri="{FF2B5EF4-FFF2-40B4-BE49-F238E27FC236}">
              <a16:creationId xmlns:a16="http://schemas.microsoft.com/office/drawing/2014/main" id="{74C9F3D0-A58A-4541-AC0A-5AC1E3861B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87" name="Shape 3" hidden="1">
          <a:extLst>
            <a:ext uri="{FF2B5EF4-FFF2-40B4-BE49-F238E27FC236}">
              <a16:creationId xmlns:a16="http://schemas.microsoft.com/office/drawing/2014/main" id="{40E802CD-A0B8-4517-9C06-D239BE6366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88" name="Shape 3" hidden="1">
          <a:extLst>
            <a:ext uri="{FF2B5EF4-FFF2-40B4-BE49-F238E27FC236}">
              <a16:creationId xmlns:a16="http://schemas.microsoft.com/office/drawing/2014/main" id="{05961A79-BB84-4E41-B376-D6A6454085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89" name="Shape 3" hidden="1">
          <a:extLst>
            <a:ext uri="{FF2B5EF4-FFF2-40B4-BE49-F238E27FC236}">
              <a16:creationId xmlns:a16="http://schemas.microsoft.com/office/drawing/2014/main" id="{70A1BCD5-5444-4013-8A8A-4CBFBAFE14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90" name="Shape 3" hidden="1">
          <a:extLst>
            <a:ext uri="{FF2B5EF4-FFF2-40B4-BE49-F238E27FC236}">
              <a16:creationId xmlns:a16="http://schemas.microsoft.com/office/drawing/2014/main" id="{E79BC8DA-313B-411D-95CB-FAAD4BDA54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91" name="Shape 3" hidden="1">
          <a:extLst>
            <a:ext uri="{FF2B5EF4-FFF2-40B4-BE49-F238E27FC236}">
              <a16:creationId xmlns:a16="http://schemas.microsoft.com/office/drawing/2014/main" id="{E7BA72A4-BC8B-4678-8429-361BBC3098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92" name="Shape 3" hidden="1">
          <a:extLst>
            <a:ext uri="{FF2B5EF4-FFF2-40B4-BE49-F238E27FC236}">
              <a16:creationId xmlns:a16="http://schemas.microsoft.com/office/drawing/2014/main" id="{53848AEC-098E-4067-AAC4-028C98F57F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93" name="Shape 3" hidden="1">
          <a:extLst>
            <a:ext uri="{FF2B5EF4-FFF2-40B4-BE49-F238E27FC236}">
              <a16:creationId xmlns:a16="http://schemas.microsoft.com/office/drawing/2014/main" id="{95619554-23AE-4D4E-8FAD-36BCF29E24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94" name="Shape 3" hidden="1">
          <a:extLst>
            <a:ext uri="{FF2B5EF4-FFF2-40B4-BE49-F238E27FC236}">
              <a16:creationId xmlns:a16="http://schemas.microsoft.com/office/drawing/2014/main" id="{3F55F1E7-7E8E-4C20-93F6-6A883C189C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95" name="Shape 3" hidden="1">
          <a:extLst>
            <a:ext uri="{FF2B5EF4-FFF2-40B4-BE49-F238E27FC236}">
              <a16:creationId xmlns:a16="http://schemas.microsoft.com/office/drawing/2014/main" id="{1A183D5E-4FCC-47F7-83F6-F9DB0DFF90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96" name="Shape 3" hidden="1">
          <a:extLst>
            <a:ext uri="{FF2B5EF4-FFF2-40B4-BE49-F238E27FC236}">
              <a16:creationId xmlns:a16="http://schemas.microsoft.com/office/drawing/2014/main" id="{EE9ECE9B-F78D-4096-A52A-8CE2525534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97" name="Shape 3" hidden="1">
          <a:extLst>
            <a:ext uri="{FF2B5EF4-FFF2-40B4-BE49-F238E27FC236}">
              <a16:creationId xmlns:a16="http://schemas.microsoft.com/office/drawing/2014/main" id="{99CE3000-F786-466A-96C8-13601FABB0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98" name="Shape 3" hidden="1">
          <a:extLst>
            <a:ext uri="{FF2B5EF4-FFF2-40B4-BE49-F238E27FC236}">
              <a16:creationId xmlns:a16="http://schemas.microsoft.com/office/drawing/2014/main" id="{5B1506E4-4C50-458A-89BD-84C4DBE327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99" name="Shape 3" hidden="1">
          <a:extLst>
            <a:ext uri="{FF2B5EF4-FFF2-40B4-BE49-F238E27FC236}">
              <a16:creationId xmlns:a16="http://schemas.microsoft.com/office/drawing/2014/main" id="{9DD4318A-02E4-4951-86FE-ECF4C724F7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00" name="Shape 3" hidden="1">
          <a:extLst>
            <a:ext uri="{FF2B5EF4-FFF2-40B4-BE49-F238E27FC236}">
              <a16:creationId xmlns:a16="http://schemas.microsoft.com/office/drawing/2014/main" id="{8981CDF9-0D73-41F2-B37D-A059E7FFF6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01" name="Shape 3" hidden="1">
          <a:extLst>
            <a:ext uri="{FF2B5EF4-FFF2-40B4-BE49-F238E27FC236}">
              <a16:creationId xmlns:a16="http://schemas.microsoft.com/office/drawing/2014/main" id="{9E87262B-8435-47D9-9657-8B71B58DBC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02" name="Shape 3" hidden="1">
          <a:extLst>
            <a:ext uri="{FF2B5EF4-FFF2-40B4-BE49-F238E27FC236}">
              <a16:creationId xmlns:a16="http://schemas.microsoft.com/office/drawing/2014/main" id="{620EB9DA-FA9A-4E7B-ABB9-F75360A583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03" name="Shape 3" hidden="1">
          <a:extLst>
            <a:ext uri="{FF2B5EF4-FFF2-40B4-BE49-F238E27FC236}">
              <a16:creationId xmlns:a16="http://schemas.microsoft.com/office/drawing/2014/main" id="{DDFB660B-0632-43D1-856B-09BF1BC6BE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04" name="Shape 3" hidden="1">
          <a:extLst>
            <a:ext uri="{FF2B5EF4-FFF2-40B4-BE49-F238E27FC236}">
              <a16:creationId xmlns:a16="http://schemas.microsoft.com/office/drawing/2014/main" id="{B399BE44-0868-4F4F-857D-75694A40DA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05" name="Shape 3" hidden="1">
          <a:extLst>
            <a:ext uri="{FF2B5EF4-FFF2-40B4-BE49-F238E27FC236}">
              <a16:creationId xmlns:a16="http://schemas.microsoft.com/office/drawing/2014/main" id="{99C4AEA9-3E80-4066-85A4-0CDD956CE8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06" name="Shape 3" hidden="1">
          <a:extLst>
            <a:ext uri="{FF2B5EF4-FFF2-40B4-BE49-F238E27FC236}">
              <a16:creationId xmlns:a16="http://schemas.microsoft.com/office/drawing/2014/main" id="{A73641EE-C8CD-4DEA-93C9-1CFAA947E9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07" name="Shape 3" hidden="1">
          <a:extLst>
            <a:ext uri="{FF2B5EF4-FFF2-40B4-BE49-F238E27FC236}">
              <a16:creationId xmlns:a16="http://schemas.microsoft.com/office/drawing/2014/main" id="{A395E18E-576B-4CD1-B23F-9B93B7EC1E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08" name="Shape 3" hidden="1">
          <a:extLst>
            <a:ext uri="{FF2B5EF4-FFF2-40B4-BE49-F238E27FC236}">
              <a16:creationId xmlns:a16="http://schemas.microsoft.com/office/drawing/2014/main" id="{1E8A5481-3A94-491D-BB53-72106BEF77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09" name="Shape 3" hidden="1">
          <a:extLst>
            <a:ext uri="{FF2B5EF4-FFF2-40B4-BE49-F238E27FC236}">
              <a16:creationId xmlns:a16="http://schemas.microsoft.com/office/drawing/2014/main" id="{E98E825F-6AB9-4697-96F8-B39E52ACDF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10" name="Shape 3" hidden="1">
          <a:extLst>
            <a:ext uri="{FF2B5EF4-FFF2-40B4-BE49-F238E27FC236}">
              <a16:creationId xmlns:a16="http://schemas.microsoft.com/office/drawing/2014/main" id="{263FD6C3-AE43-4F31-BFF7-27A8F8577B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11" name="Shape 3" hidden="1">
          <a:extLst>
            <a:ext uri="{FF2B5EF4-FFF2-40B4-BE49-F238E27FC236}">
              <a16:creationId xmlns:a16="http://schemas.microsoft.com/office/drawing/2014/main" id="{AEB5D9DA-309A-4C13-A48C-0B965D3CBC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12" name="Shape 3" hidden="1">
          <a:extLst>
            <a:ext uri="{FF2B5EF4-FFF2-40B4-BE49-F238E27FC236}">
              <a16:creationId xmlns:a16="http://schemas.microsoft.com/office/drawing/2014/main" id="{85ACA4A0-3BC8-4926-A4AE-8E5DB582B8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13" name="Shape 3" hidden="1">
          <a:extLst>
            <a:ext uri="{FF2B5EF4-FFF2-40B4-BE49-F238E27FC236}">
              <a16:creationId xmlns:a16="http://schemas.microsoft.com/office/drawing/2014/main" id="{2F4EBEEA-1864-473A-A146-612CF7BCB1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14" name="Shape 3" hidden="1">
          <a:extLst>
            <a:ext uri="{FF2B5EF4-FFF2-40B4-BE49-F238E27FC236}">
              <a16:creationId xmlns:a16="http://schemas.microsoft.com/office/drawing/2014/main" id="{DBBA552E-F1A6-45F4-9136-D778B39DF4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15" name="Shape 3" hidden="1">
          <a:extLst>
            <a:ext uri="{FF2B5EF4-FFF2-40B4-BE49-F238E27FC236}">
              <a16:creationId xmlns:a16="http://schemas.microsoft.com/office/drawing/2014/main" id="{8AE58B6A-F74F-4193-9F2F-2D1CB1A763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16" name="Shape 3" hidden="1">
          <a:extLst>
            <a:ext uri="{FF2B5EF4-FFF2-40B4-BE49-F238E27FC236}">
              <a16:creationId xmlns:a16="http://schemas.microsoft.com/office/drawing/2014/main" id="{D3C89B86-4A7E-49C8-B6A2-65DB377824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17" name="Shape 3" hidden="1">
          <a:extLst>
            <a:ext uri="{FF2B5EF4-FFF2-40B4-BE49-F238E27FC236}">
              <a16:creationId xmlns:a16="http://schemas.microsoft.com/office/drawing/2014/main" id="{147B5EDF-5BF9-4760-A24A-8E3C98C3AC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18" name="Shape 3" hidden="1">
          <a:extLst>
            <a:ext uri="{FF2B5EF4-FFF2-40B4-BE49-F238E27FC236}">
              <a16:creationId xmlns:a16="http://schemas.microsoft.com/office/drawing/2014/main" id="{A69DE898-0A2C-4F02-9EAB-69B33B42A0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19" name="Shape 3" hidden="1">
          <a:extLst>
            <a:ext uri="{FF2B5EF4-FFF2-40B4-BE49-F238E27FC236}">
              <a16:creationId xmlns:a16="http://schemas.microsoft.com/office/drawing/2014/main" id="{1F150936-E767-4A65-BAB5-B8C9B681C2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20" name="Shape 3" hidden="1">
          <a:extLst>
            <a:ext uri="{FF2B5EF4-FFF2-40B4-BE49-F238E27FC236}">
              <a16:creationId xmlns:a16="http://schemas.microsoft.com/office/drawing/2014/main" id="{7469C1F1-18E5-42B4-AE45-DA6FCA8969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21" name="Shape 3" hidden="1">
          <a:extLst>
            <a:ext uri="{FF2B5EF4-FFF2-40B4-BE49-F238E27FC236}">
              <a16:creationId xmlns:a16="http://schemas.microsoft.com/office/drawing/2014/main" id="{ECEA8DD7-A45D-47E6-BCD7-E6226D2419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22" name="Shape 3" hidden="1">
          <a:extLst>
            <a:ext uri="{FF2B5EF4-FFF2-40B4-BE49-F238E27FC236}">
              <a16:creationId xmlns:a16="http://schemas.microsoft.com/office/drawing/2014/main" id="{ADBAAF7E-DE28-4A04-91FB-B16B1BF208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23" name="Shape 3" hidden="1">
          <a:extLst>
            <a:ext uri="{FF2B5EF4-FFF2-40B4-BE49-F238E27FC236}">
              <a16:creationId xmlns:a16="http://schemas.microsoft.com/office/drawing/2014/main" id="{3F5466A9-23DB-4611-99E8-F4F49DBB75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24" name="Shape 3" hidden="1">
          <a:extLst>
            <a:ext uri="{FF2B5EF4-FFF2-40B4-BE49-F238E27FC236}">
              <a16:creationId xmlns:a16="http://schemas.microsoft.com/office/drawing/2014/main" id="{27B1A016-3EA2-4211-B1B1-86BE4E2649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25" name="Shape 3" hidden="1">
          <a:extLst>
            <a:ext uri="{FF2B5EF4-FFF2-40B4-BE49-F238E27FC236}">
              <a16:creationId xmlns:a16="http://schemas.microsoft.com/office/drawing/2014/main" id="{90CB9428-6D6D-4B83-996E-013F6B1C8F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26" name="Shape 3" hidden="1">
          <a:extLst>
            <a:ext uri="{FF2B5EF4-FFF2-40B4-BE49-F238E27FC236}">
              <a16:creationId xmlns:a16="http://schemas.microsoft.com/office/drawing/2014/main" id="{B64C1974-4E3A-4B13-8639-32FCC1EAE7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27" name="Shape 3" hidden="1">
          <a:extLst>
            <a:ext uri="{FF2B5EF4-FFF2-40B4-BE49-F238E27FC236}">
              <a16:creationId xmlns:a16="http://schemas.microsoft.com/office/drawing/2014/main" id="{62B6C50B-C5B4-440C-8618-DEE21BB1CC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28" name="Shape 3" hidden="1">
          <a:extLst>
            <a:ext uri="{FF2B5EF4-FFF2-40B4-BE49-F238E27FC236}">
              <a16:creationId xmlns:a16="http://schemas.microsoft.com/office/drawing/2014/main" id="{4475C30E-E80E-4B2C-94D3-03CBF64CAE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29" name="Shape 3" hidden="1">
          <a:extLst>
            <a:ext uri="{FF2B5EF4-FFF2-40B4-BE49-F238E27FC236}">
              <a16:creationId xmlns:a16="http://schemas.microsoft.com/office/drawing/2014/main" id="{E13E411E-22B9-4FA7-A385-A632A31760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30" name="Shape 3" hidden="1">
          <a:extLst>
            <a:ext uri="{FF2B5EF4-FFF2-40B4-BE49-F238E27FC236}">
              <a16:creationId xmlns:a16="http://schemas.microsoft.com/office/drawing/2014/main" id="{6735BBE6-F84D-41A2-AAF3-2485958933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31" name="Shape 3" hidden="1">
          <a:extLst>
            <a:ext uri="{FF2B5EF4-FFF2-40B4-BE49-F238E27FC236}">
              <a16:creationId xmlns:a16="http://schemas.microsoft.com/office/drawing/2014/main" id="{35D61114-A094-4C35-BAE3-E238AC8EA4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32" name="Shape 3" hidden="1">
          <a:extLst>
            <a:ext uri="{FF2B5EF4-FFF2-40B4-BE49-F238E27FC236}">
              <a16:creationId xmlns:a16="http://schemas.microsoft.com/office/drawing/2014/main" id="{436365CA-F980-4DEA-AA92-DBE516B546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33" name="Shape 3" hidden="1">
          <a:extLst>
            <a:ext uri="{FF2B5EF4-FFF2-40B4-BE49-F238E27FC236}">
              <a16:creationId xmlns:a16="http://schemas.microsoft.com/office/drawing/2014/main" id="{5CE567C1-5F54-495C-992D-0E3101C133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34" name="Shape 3" hidden="1">
          <a:extLst>
            <a:ext uri="{FF2B5EF4-FFF2-40B4-BE49-F238E27FC236}">
              <a16:creationId xmlns:a16="http://schemas.microsoft.com/office/drawing/2014/main" id="{2C6FA28E-0BD3-4C01-9FE3-989DCCD30E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35" name="Shape 3" hidden="1">
          <a:extLst>
            <a:ext uri="{FF2B5EF4-FFF2-40B4-BE49-F238E27FC236}">
              <a16:creationId xmlns:a16="http://schemas.microsoft.com/office/drawing/2014/main" id="{72ADD380-084F-484A-84B6-FB483D5F03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36" name="Shape 3" hidden="1">
          <a:extLst>
            <a:ext uri="{FF2B5EF4-FFF2-40B4-BE49-F238E27FC236}">
              <a16:creationId xmlns:a16="http://schemas.microsoft.com/office/drawing/2014/main" id="{450E59AF-C1F3-4527-9D74-76668E0AF5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37" name="Shape 3" hidden="1">
          <a:extLst>
            <a:ext uri="{FF2B5EF4-FFF2-40B4-BE49-F238E27FC236}">
              <a16:creationId xmlns:a16="http://schemas.microsoft.com/office/drawing/2014/main" id="{359FE5CE-D190-4B8F-B6CA-35D39B42DE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38" name="Shape 3" hidden="1">
          <a:extLst>
            <a:ext uri="{FF2B5EF4-FFF2-40B4-BE49-F238E27FC236}">
              <a16:creationId xmlns:a16="http://schemas.microsoft.com/office/drawing/2014/main" id="{57E96993-FDAB-4173-A871-ACCCC411BA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39" name="Shape 3" hidden="1">
          <a:extLst>
            <a:ext uri="{FF2B5EF4-FFF2-40B4-BE49-F238E27FC236}">
              <a16:creationId xmlns:a16="http://schemas.microsoft.com/office/drawing/2014/main" id="{1A5A5506-7D41-409B-883C-1D83CBE110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40" name="Shape 3" hidden="1">
          <a:extLst>
            <a:ext uri="{FF2B5EF4-FFF2-40B4-BE49-F238E27FC236}">
              <a16:creationId xmlns:a16="http://schemas.microsoft.com/office/drawing/2014/main" id="{DA81556B-02B6-4294-AD46-5B1136DF99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41" name="Shape 3" hidden="1">
          <a:extLst>
            <a:ext uri="{FF2B5EF4-FFF2-40B4-BE49-F238E27FC236}">
              <a16:creationId xmlns:a16="http://schemas.microsoft.com/office/drawing/2014/main" id="{41427B64-BBF0-4506-BF10-C99D16312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42" name="Shape 3" hidden="1">
          <a:extLst>
            <a:ext uri="{FF2B5EF4-FFF2-40B4-BE49-F238E27FC236}">
              <a16:creationId xmlns:a16="http://schemas.microsoft.com/office/drawing/2014/main" id="{C4458C6B-34FE-4674-AD4E-9B546500F5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43" name="Shape 3" hidden="1">
          <a:extLst>
            <a:ext uri="{FF2B5EF4-FFF2-40B4-BE49-F238E27FC236}">
              <a16:creationId xmlns:a16="http://schemas.microsoft.com/office/drawing/2014/main" id="{507A5F5F-197F-4114-A5CA-60D1364C3D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44" name="Shape 3" hidden="1">
          <a:extLst>
            <a:ext uri="{FF2B5EF4-FFF2-40B4-BE49-F238E27FC236}">
              <a16:creationId xmlns:a16="http://schemas.microsoft.com/office/drawing/2014/main" id="{ED38E380-796B-41D8-A785-D82C223A14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45" name="Shape 3" hidden="1">
          <a:extLst>
            <a:ext uri="{FF2B5EF4-FFF2-40B4-BE49-F238E27FC236}">
              <a16:creationId xmlns:a16="http://schemas.microsoft.com/office/drawing/2014/main" id="{4812B5AB-ED66-4A4E-9461-DD351968CE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46" name="Shape 3" hidden="1">
          <a:extLst>
            <a:ext uri="{FF2B5EF4-FFF2-40B4-BE49-F238E27FC236}">
              <a16:creationId xmlns:a16="http://schemas.microsoft.com/office/drawing/2014/main" id="{6906E795-49CE-43D7-AF6C-6CC499AD26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47" name="Shape 3" hidden="1">
          <a:extLst>
            <a:ext uri="{FF2B5EF4-FFF2-40B4-BE49-F238E27FC236}">
              <a16:creationId xmlns:a16="http://schemas.microsoft.com/office/drawing/2014/main" id="{BDD3662F-3141-45CF-8587-EA6D3DA337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48" name="Shape 3" hidden="1">
          <a:extLst>
            <a:ext uri="{FF2B5EF4-FFF2-40B4-BE49-F238E27FC236}">
              <a16:creationId xmlns:a16="http://schemas.microsoft.com/office/drawing/2014/main" id="{43D87237-3287-4436-BF6B-E96DB9CB75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49" name="Shape 3" hidden="1">
          <a:extLst>
            <a:ext uri="{FF2B5EF4-FFF2-40B4-BE49-F238E27FC236}">
              <a16:creationId xmlns:a16="http://schemas.microsoft.com/office/drawing/2014/main" id="{50C455F0-3534-4499-BF95-548025AC89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50" name="Shape 3" hidden="1">
          <a:extLst>
            <a:ext uri="{FF2B5EF4-FFF2-40B4-BE49-F238E27FC236}">
              <a16:creationId xmlns:a16="http://schemas.microsoft.com/office/drawing/2014/main" id="{3329EDD2-2BAF-49A9-9E91-0F1CDF4C21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51" name="Shape 3" hidden="1">
          <a:extLst>
            <a:ext uri="{FF2B5EF4-FFF2-40B4-BE49-F238E27FC236}">
              <a16:creationId xmlns:a16="http://schemas.microsoft.com/office/drawing/2014/main" id="{8A8E3B44-4F5E-4173-8E3A-9457915B5A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52" name="Shape 3" hidden="1">
          <a:extLst>
            <a:ext uri="{FF2B5EF4-FFF2-40B4-BE49-F238E27FC236}">
              <a16:creationId xmlns:a16="http://schemas.microsoft.com/office/drawing/2014/main" id="{751D61A5-EE76-4C42-A713-F65F4EF0C2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53" name="Shape 3" hidden="1">
          <a:extLst>
            <a:ext uri="{FF2B5EF4-FFF2-40B4-BE49-F238E27FC236}">
              <a16:creationId xmlns:a16="http://schemas.microsoft.com/office/drawing/2014/main" id="{352B227F-482C-4DB0-A2A2-372161D028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54" name="Shape 3" hidden="1">
          <a:extLst>
            <a:ext uri="{FF2B5EF4-FFF2-40B4-BE49-F238E27FC236}">
              <a16:creationId xmlns:a16="http://schemas.microsoft.com/office/drawing/2014/main" id="{9F7F5F75-7997-40E8-B400-8958499249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55" name="Shape 3" hidden="1">
          <a:extLst>
            <a:ext uri="{FF2B5EF4-FFF2-40B4-BE49-F238E27FC236}">
              <a16:creationId xmlns:a16="http://schemas.microsoft.com/office/drawing/2014/main" id="{CD8A6C59-5B79-4C4C-A2AD-48C3490F00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56" name="Shape 3" hidden="1">
          <a:extLst>
            <a:ext uri="{FF2B5EF4-FFF2-40B4-BE49-F238E27FC236}">
              <a16:creationId xmlns:a16="http://schemas.microsoft.com/office/drawing/2014/main" id="{596717C2-7AA4-473E-87B0-C29A66F1FF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57" name="Shape 3" hidden="1">
          <a:extLst>
            <a:ext uri="{FF2B5EF4-FFF2-40B4-BE49-F238E27FC236}">
              <a16:creationId xmlns:a16="http://schemas.microsoft.com/office/drawing/2014/main" id="{3DBAD486-71D9-417D-BFB7-DFD56B8C1E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58" name="Shape 3" hidden="1">
          <a:extLst>
            <a:ext uri="{FF2B5EF4-FFF2-40B4-BE49-F238E27FC236}">
              <a16:creationId xmlns:a16="http://schemas.microsoft.com/office/drawing/2014/main" id="{998AF8BE-6E92-414D-AF47-577DE313D2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59" name="Shape 3" hidden="1">
          <a:extLst>
            <a:ext uri="{FF2B5EF4-FFF2-40B4-BE49-F238E27FC236}">
              <a16:creationId xmlns:a16="http://schemas.microsoft.com/office/drawing/2014/main" id="{B338DB0C-830C-4D80-AFE7-8ECCD435F0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60" name="Shape 3" hidden="1">
          <a:extLst>
            <a:ext uri="{FF2B5EF4-FFF2-40B4-BE49-F238E27FC236}">
              <a16:creationId xmlns:a16="http://schemas.microsoft.com/office/drawing/2014/main" id="{DB8CE29C-CC61-42BC-8475-CDF65C0784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61" name="Shape 3" hidden="1">
          <a:extLst>
            <a:ext uri="{FF2B5EF4-FFF2-40B4-BE49-F238E27FC236}">
              <a16:creationId xmlns:a16="http://schemas.microsoft.com/office/drawing/2014/main" id="{A225058C-41E0-4089-83E4-1328C9FB34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62" name="Shape 3" hidden="1">
          <a:extLst>
            <a:ext uri="{FF2B5EF4-FFF2-40B4-BE49-F238E27FC236}">
              <a16:creationId xmlns:a16="http://schemas.microsoft.com/office/drawing/2014/main" id="{FF351A26-D111-408A-93F7-EDC74A054F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63" name="Shape 3" hidden="1">
          <a:extLst>
            <a:ext uri="{FF2B5EF4-FFF2-40B4-BE49-F238E27FC236}">
              <a16:creationId xmlns:a16="http://schemas.microsoft.com/office/drawing/2014/main" id="{7E8A9506-C1D7-4CCD-81E8-BB2D2FA913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64" name="Shape 3" hidden="1">
          <a:extLst>
            <a:ext uri="{FF2B5EF4-FFF2-40B4-BE49-F238E27FC236}">
              <a16:creationId xmlns:a16="http://schemas.microsoft.com/office/drawing/2014/main" id="{9CB298AA-EB87-4CA9-AD55-64610F4B72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65" name="Shape 3" hidden="1">
          <a:extLst>
            <a:ext uri="{FF2B5EF4-FFF2-40B4-BE49-F238E27FC236}">
              <a16:creationId xmlns:a16="http://schemas.microsoft.com/office/drawing/2014/main" id="{CBB0D7F6-2AA5-426C-9F39-42824463F7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66" name="Shape 3" hidden="1">
          <a:extLst>
            <a:ext uri="{FF2B5EF4-FFF2-40B4-BE49-F238E27FC236}">
              <a16:creationId xmlns:a16="http://schemas.microsoft.com/office/drawing/2014/main" id="{C6C91688-EF32-4C18-8B28-2BF29122E3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67" name="Shape 3" hidden="1">
          <a:extLst>
            <a:ext uri="{FF2B5EF4-FFF2-40B4-BE49-F238E27FC236}">
              <a16:creationId xmlns:a16="http://schemas.microsoft.com/office/drawing/2014/main" id="{328D0A1F-91E8-4D02-ACBB-E08D55C122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68" name="Shape 3" hidden="1">
          <a:extLst>
            <a:ext uri="{FF2B5EF4-FFF2-40B4-BE49-F238E27FC236}">
              <a16:creationId xmlns:a16="http://schemas.microsoft.com/office/drawing/2014/main" id="{93DEE273-D11A-4144-9662-BEE52DD13B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69" name="Shape 3" hidden="1">
          <a:extLst>
            <a:ext uri="{FF2B5EF4-FFF2-40B4-BE49-F238E27FC236}">
              <a16:creationId xmlns:a16="http://schemas.microsoft.com/office/drawing/2014/main" id="{D7C1EC8B-DB0B-47EB-B1D7-5C3BD5CA7B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70" name="Shape 3" hidden="1">
          <a:extLst>
            <a:ext uri="{FF2B5EF4-FFF2-40B4-BE49-F238E27FC236}">
              <a16:creationId xmlns:a16="http://schemas.microsoft.com/office/drawing/2014/main" id="{910DAB66-7DD4-441B-B104-72CDC7E229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71" name="Shape 3" hidden="1">
          <a:extLst>
            <a:ext uri="{FF2B5EF4-FFF2-40B4-BE49-F238E27FC236}">
              <a16:creationId xmlns:a16="http://schemas.microsoft.com/office/drawing/2014/main" id="{6F1923E1-9B45-43EC-98EE-8856B8CC1D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72" name="Shape 3" hidden="1">
          <a:extLst>
            <a:ext uri="{FF2B5EF4-FFF2-40B4-BE49-F238E27FC236}">
              <a16:creationId xmlns:a16="http://schemas.microsoft.com/office/drawing/2014/main" id="{DAEBB9AE-ADEE-43FB-AD41-A1A386BA02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73" name="Shape 3" hidden="1">
          <a:extLst>
            <a:ext uri="{FF2B5EF4-FFF2-40B4-BE49-F238E27FC236}">
              <a16:creationId xmlns:a16="http://schemas.microsoft.com/office/drawing/2014/main" id="{3A7DC405-3B4F-47E6-B42B-BF90FE0CEB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74" name="Shape 3" hidden="1">
          <a:extLst>
            <a:ext uri="{FF2B5EF4-FFF2-40B4-BE49-F238E27FC236}">
              <a16:creationId xmlns:a16="http://schemas.microsoft.com/office/drawing/2014/main" id="{3445879B-D1DE-4BDB-8AAB-3BD292E12D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75" name="Shape 3" hidden="1">
          <a:extLst>
            <a:ext uri="{FF2B5EF4-FFF2-40B4-BE49-F238E27FC236}">
              <a16:creationId xmlns:a16="http://schemas.microsoft.com/office/drawing/2014/main" id="{3C4D92C5-5F3F-40CC-B07D-5142DC29AF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76" name="Shape 3" hidden="1">
          <a:extLst>
            <a:ext uri="{FF2B5EF4-FFF2-40B4-BE49-F238E27FC236}">
              <a16:creationId xmlns:a16="http://schemas.microsoft.com/office/drawing/2014/main" id="{C71BF5DA-8813-4C88-9ADA-691FA0A244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77" name="Shape 3" hidden="1">
          <a:extLst>
            <a:ext uri="{FF2B5EF4-FFF2-40B4-BE49-F238E27FC236}">
              <a16:creationId xmlns:a16="http://schemas.microsoft.com/office/drawing/2014/main" id="{2ADF11E7-E916-41E5-8173-A0C28B2832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78" name="Shape 3" hidden="1">
          <a:extLst>
            <a:ext uri="{FF2B5EF4-FFF2-40B4-BE49-F238E27FC236}">
              <a16:creationId xmlns:a16="http://schemas.microsoft.com/office/drawing/2014/main" id="{27DF8DCF-C40D-4E43-9FEC-E1CD27D717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79" name="Shape 3" hidden="1">
          <a:extLst>
            <a:ext uri="{FF2B5EF4-FFF2-40B4-BE49-F238E27FC236}">
              <a16:creationId xmlns:a16="http://schemas.microsoft.com/office/drawing/2014/main" id="{6CE4DFF5-4652-4C8F-A071-56D531242C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80" name="Shape 3" hidden="1">
          <a:extLst>
            <a:ext uri="{FF2B5EF4-FFF2-40B4-BE49-F238E27FC236}">
              <a16:creationId xmlns:a16="http://schemas.microsoft.com/office/drawing/2014/main" id="{F606A41A-F23C-470B-B01C-0021495CDE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81" name="Shape 3" hidden="1">
          <a:extLst>
            <a:ext uri="{FF2B5EF4-FFF2-40B4-BE49-F238E27FC236}">
              <a16:creationId xmlns:a16="http://schemas.microsoft.com/office/drawing/2014/main" id="{6D757F51-4F9C-45D1-BE9D-7E7C082B21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82" name="Shape 3" hidden="1">
          <a:extLst>
            <a:ext uri="{FF2B5EF4-FFF2-40B4-BE49-F238E27FC236}">
              <a16:creationId xmlns:a16="http://schemas.microsoft.com/office/drawing/2014/main" id="{4E4DB880-5DD5-4655-8777-135AF166A7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83" name="Shape 3" hidden="1">
          <a:extLst>
            <a:ext uri="{FF2B5EF4-FFF2-40B4-BE49-F238E27FC236}">
              <a16:creationId xmlns:a16="http://schemas.microsoft.com/office/drawing/2014/main" id="{913335B4-A04C-451C-8BA0-A4EB3DFFD3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84" name="Shape 3" hidden="1">
          <a:extLst>
            <a:ext uri="{FF2B5EF4-FFF2-40B4-BE49-F238E27FC236}">
              <a16:creationId xmlns:a16="http://schemas.microsoft.com/office/drawing/2014/main" id="{D6D205FE-5982-4A86-9103-66C748578D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85" name="Shape 3" hidden="1">
          <a:extLst>
            <a:ext uri="{FF2B5EF4-FFF2-40B4-BE49-F238E27FC236}">
              <a16:creationId xmlns:a16="http://schemas.microsoft.com/office/drawing/2014/main" id="{B8F4064F-C6E5-4D3D-B4D6-C144A78D14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86" name="Shape 3" hidden="1">
          <a:extLst>
            <a:ext uri="{FF2B5EF4-FFF2-40B4-BE49-F238E27FC236}">
              <a16:creationId xmlns:a16="http://schemas.microsoft.com/office/drawing/2014/main" id="{74E407A4-6FDD-4B3C-A5C4-BC6F7ED087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87" name="Shape 3" hidden="1">
          <a:extLst>
            <a:ext uri="{FF2B5EF4-FFF2-40B4-BE49-F238E27FC236}">
              <a16:creationId xmlns:a16="http://schemas.microsoft.com/office/drawing/2014/main" id="{B66F3366-8653-4BCF-A380-0AE4A5E63A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88" name="Shape 3" hidden="1">
          <a:extLst>
            <a:ext uri="{FF2B5EF4-FFF2-40B4-BE49-F238E27FC236}">
              <a16:creationId xmlns:a16="http://schemas.microsoft.com/office/drawing/2014/main" id="{1F287444-872F-4367-8552-1EBD41DF76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89" name="Shape 3" hidden="1">
          <a:extLst>
            <a:ext uri="{FF2B5EF4-FFF2-40B4-BE49-F238E27FC236}">
              <a16:creationId xmlns:a16="http://schemas.microsoft.com/office/drawing/2014/main" id="{742CFD71-A711-47F4-8908-FEEF1DE5A7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90" name="Shape 3" hidden="1">
          <a:extLst>
            <a:ext uri="{FF2B5EF4-FFF2-40B4-BE49-F238E27FC236}">
              <a16:creationId xmlns:a16="http://schemas.microsoft.com/office/drawing/2014/main" id="{AD953BBA-9150-405F-B7E8-4219A25C3B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91" name="Shape 3" hidden="1">
          <a:extLst>
            <a:ext uri="{FF2B5EF4-FFF2-40B4-BE49-F238E27FC236}">
              <a16:creationId xmlns:a16="http://schemas.microsoft.com/office/drawing/2014/main" id="{B1D2E05A-7E8A-445A-9858-612A165FAD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92" name="Shape 3" hidden="1">
          <a:extLst>
            <a:ext uri="{FF2B5EF4-FFF2-40B4-BE49-F238E27FC236}">
              <a16:creationId xmlns:a16="http://schemas.microsoft.com/office/drawing/2014/main" id="{DC8177F7-83EE-49DE-A512-222BBDD755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93" name="Shape 3" hidden="1">
          <a:extLst>
            <a:ext uri="{FF2B5EF4-FFF2-40B4-BE49-F238E27FC236}">
              <a16:creationId xmlns:a16="http://schemas.microsoft.com/office/drawing/2014/main" id="{05E034ED-763E-4966-8E65-E5DDC63981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94" name="Shape 3" hidden="1">
          <a:extLst>
            <a:ext uri="{FF2B5EF4-FFF2-40B4-BE49-F238E27FC236}">
              <a16:creationId xmlns:a16="http://schemas.microsoft.com/office/drawing/2014/main" id="{52E86FBB-DC3C-4BAF-B4CE-1BAB506D68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95" name="Shape 3" hidden="1">
          <a:extLst>
            <a:ext uri="{FF2B5EF4-FFF2-40B4-BE49-F238E27FC236}">
              <a16:creationId xmlns:a16="http://schemas.microsoft.com/office/drawing/2014/main" id="{76E2DFA7-8AC7-4478-91BD-10EC3CC4EA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96" name="Shape 3" hidden="1">
          <a:extLst>
            <a:ext uri="{FF2B5EF4-FFF2-40B4-BE49-F238E27FC236}">
              <a16:creationId xmlns:a16="http://schemas.microsoft.com/office/drawing/2014/main" id="{A0B16C0E-0541-4402-AC98-E843720526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97" name="Shape 3" hidden="1">
          <a:extLst>
            <a:ext uri="{FF2B5EF4-FFF2-40B4-BE49-F238E27FC236}">
              <a16:creationId xmlns:a16="http://schemas.microsoft.com/office/drawing/2014/main" id="{7FE0CA53-600B-4CDE-8A4A-DE45A2F257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98" name="Shape 3" hidden="1">
          <a:extLst>
            <a:ext uri="{FF2B5EF4-FFF2-40B4-BE49-F238E27FC236}">
              <a16:creationId xmlns:a16="http://schemas.microsoft.com/office/drawing/2014/main" id="{C48F5B1B-74C2-4E82-8D70-044D51242B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99" name="Shape 3" hidden="1">
          <a:extLst>
            <a:ext uri="{FF2B5EF4-FFF2-40B4-BE49-F238E27FC236}">
              <a16:creationId xmlns:a16="http://schemas.microsoft.com/office/drawing/2014/main" id="{A25F5E99-74D8-4E91-8E39-09FC58EAB9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00" name="Shape 3" hidden="1">
          <a:extLst>
            <a:ext uri="{FF2B5EF4-FFF2-40B4-BE49-F238E27FC236}">
              <a16:creationId xmlns:a16="http://schemas.microsoft.com/office/drawing/2014/main" id="{0E7B4A6B-2006-40AF-8610-ED683E7346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01" name="Shape 3" hidden="1">
          <a:extLst>
            <a:ext uri="{FF2B5EF4-FFF2-40B4-BE49-F238E27FC236}">
              <a16:creationId xmlns:a16="http://schemas.microsoft.com/office/drawing/2014/main" id="{41933898-C15E-4F16-A6F7-D64D9B5837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02" name="Shape 3" hidden="1">
          <a:extLst>
            <a:ext uri="{FF2B5EF4-FFF2-40B4-BE49-F238E27FC236}">
              <a16:creationId xmlns:a16="http://schemas.microsoft.com/office/drawing/2014/main" id="{2E3018BA-FFD9-4702-AD08-6B16B7724A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03" name="Shape 3" hidden="1">
          <a:extLst>
            <a:ext uri="{FF2B5EF4-FFF2-40B4-BE49-F238E27FC236}">
              <a16:creationId xmlns:a16="http://schemas.microsoft.com/office/drawing/2014/main" id="{AF93D55E-5696-4A22-83E6-1D53335E66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04" name="Shape 3" hidden="1">
          <a:extLst>
            <a:ext uri="{FF2B5EF4-FFF2-40B4-BE49-F238E27FC236}">
              <a16:creationId xmlns:a16="http://schemas.microsoft.com/office/drawing/2014/main" id="{A5F65115-8605-4B06-AD25-BFE0655520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05" name="Shape 3" hidden="1">
          <a:extLst>
            <a:ext uri="{FF2B5EF4-FFF2-40B4-BE49-F238E27FC236}">
              <a16:creationId xmlns:a16="http://schemas.microsoft.com/office/drawing/2014/main" id="{287DC115-77EE-4FDE-AB44-8E6DFB4E35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06" name="Shape 3" hidden="1">
          <a:extLst>
            <a:ext uri="{FF2B5EF4-FFF2-40B4-BE49-F238E27FC236}">
              <a16:creationId xmlns:a16="http://schemas.microsoft.com/office/drawing/2014/main" id="{89C5EE6A-53F7-41E8-A4B7-569058BE79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07" name="Shape 3" hidden="1">
          <a:extLst>
            <a:ext uri="{FF2B5EF4-FFF2-40B4-BE49-F238E27FC236}">
              <a16:creationId xmlns:a16="http://schemas.microsoft.com/office/drawing/2014/main" id="{54592AAA-3BFA-40E9-9C18-41BA5C7AE4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08" name="Shape 3" hidden="1">
          <a:extLst>
            <a:ext uri="{FF2B5EF4-FFF2-40B4-BE49-F238E27FC236}">
              <a16:creationId xmlns:a16="http://schemas.microsoft.com/office/drawing/2014/main" id="{03178E6D-B6A7-4018-B352-8A7547D807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09" name="Shape 3" hidden="1">
          <a:extLst>
            <a:ext uri="{FF2B5EF4-FFF2-40B4-BE49-F238E27FC236}">
              <a16:creationId xmlns:a16="http://schemas.microsoft.com/office/drawing/2014/main" id="{8E911722-96C5-4805-823A-473373EE5D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10" name="Shape 3" hidden="1">
          <a:extLst>
            <a:ext uri="{FF2B5EF4-FFF2-40B4-BE49-F238E27FC236}">
              <a16:creationId xmlns:a16="http://schemas.microsoft.com/office/drawing/2014/main" id="{0B9D043C-0C0F-421D-A203-2EE4395A21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11" name="Shape 3" hidden="1">
          <a:extLst>
            <a:ext uri="{FF2B5EF4-FFF2-40B4-BE49-F238E27FC236}">
              <a16:creationId xmlns:a16="http://schemas.microsoft.com/office/drawing/2014/main" id="{956FCF85-1D02-4D76-A313-182FAB92EF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12" name="Shape 3" hidden="1">
          <a:extLst>
            <a:ext uri="{FF2B5EF4-FFF2-40B4-BE49-F238E27FC236}">
              <a16:creationId xmlns:a16="http://schemas.microsoft.com/office/drawing/2014/main" id="{E69D7FCC-3E8A-40E9-BD90-8C140CDF73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13" name="Shape 3" hidden="1">
          <a:extLst>
            <a:ext uri="{FF2B5EF4-FFF2-40B4-BE49-F238E27FC236}">
              <a16:creationId xmlns:a16="http://schemas.microsoft.com/office/drawing/2014/main" id="{F61B9E9B-3BFB-4EBE-8EC1-FA8AEECCCE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14" name="Shape 3" hidden="1">
          <a:extLst>
            <a:ext uri="{FF2B5EF4-FFF2-40B4-BE49-F238E27FC236}">
              <a16:creationId xmlns:a16="http://schemas.microsoft.com/office/drawing/2014/main" id="{F265D82B-F913-4438-BE01-BBE2FB8365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15" name="Shape 3" hidden="1">
          <a:extLst>
            <a:ext uri="{FF2B5EF4-FFF2-40B4-BE49-F238E27FC236}">
              <a16:creationId xmlns:a16="http://schemas.microsoft.com/office/drawing/2014/main" id="{51ACD5EB-4DB9-42AC-ADC5-25AB7EF6AD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16" name="Shape 3" hidden="1">
          <a:extLst>
            <a:ext uri="{FF2B5EF4-FFF2-40B4-BE49-F238E27FC236}">
              <a16:creationId xmlns:a16="http://schemas.microsoft.com/office/drawing/2014/main" id="{A3E3A91B-B360-4C00-BD41-80F075D002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17" name="Shape 3" hidden="1">
          <a:extLst>
            <a:ext uri="{FF2B5EF4-FFF2-40B4-BE49-F238E27FC236}">
              <a16:creationId xmlns:a16="http://schemas.microsoft.com/office/drawing/2014/main" id="{049ACD49-7E50-401F-A912-30E9F4BF04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18" name="Shape 3" hidden="1">
          <a:extLst>
            <a:ext uri="{FF2B5EF4-FFF2-40B4-BE49-F238E27FC236}">
              <a16:creationId xmlns:a16="http://schemas.microsoft.com/office/drawing/2014/main" id="{28BF6288-03F0-40C5-A91B-28BD6D76BC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19" name="Shape 3" hidden="1">
          <a:extLst>
            <a:ext uri="{FF2B5EF4-FFF2-40B4-BE49-F238E27FC236}">
              <a16:creationId xmlns:a16="http://schemas.microsoft.com/office/drawing/2014/main" id="{2121A0B5-A578-4FCD-9A82-DB4E5F2FD2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20" name="Shape 3" hidden="1">
          <a:extLst>
            <a:ext uri="{FF2B5EF4-FFF2-40B4-BE49-F238E27FC236}">
              <a16:creationId xmlns:a16="http://schemas.microsoft.com/office/drawing/2014/main" id="{0790B2E5-9E0C-42DD-8666-A569926AB9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21" name="Shape 3" hidden="1">
          <a:extLst>
            <a:ext uri="{FF2B5EF4-FFF2-40B4-BE49-F238E27FC236}">
              <a16:creationId xmlns:a16="http://schemas.microsoft.com/office/drawing/2014/main" id="{130EE35C-0556-4BC1-9B10-F0341F6120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22" name="Shape 3" hidden="1">
          <a:extLst>
            <a:ext uri="{FF2B5EF4-FFF2-40B4-BE49-F238E27FC236}">
              <a16:creationId xmlns:a16="http://schemas.microsoft.com/office/drawing/2014/main" id="{126716A8-100C-49B8-8C19-9D963FA517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23" name="Shape 3" hidden="1">
          <a:extLst>
            <a:ext uri="{FF2B5EF4-FFF2-40B4-BE49-F238E27FC236}">
              <a16:creationId xmlns:a16="http://schemas.microsoft.com/office/drawing/2014/main" id="{BD147889-9A88-4149-B752-3EAFA4AC24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24" name="Shape 3" hidden="1">
          <a:extLst>
            <a:ext uri="{FF2B5EF4-FFF2-40B4-BE49-F238E27FC236}">
              <a16:creationId xmlns:a16="http://schemas.microsoft.com/office/drawing/2014/main" id="{CD6F6E68-09B3-43CF-AED7-5879166913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25" name="Shape 3" hidden="1">
          <a:extLst>
            <a:ext uri="{FF2B5EF4-FFF2-40B4-BE49-F238E27FC236}">
              <a16:creationId xmlns:a16="http://schemas.microsoft.com/office/drawing/2014/main" id="{88ADADDC-D9F9-4124-89C5-939BBCA4FD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26" name="Shape 3" hidden="1">
          <a:extLst>
            <a:ext uri="{FF2B5EF4-FFF2-40B4-BE49-F238E27FC236}">
              <a16:creationId xmlns:a16="http://schemas.microsoft.com/office/drawing/2014/main" id="{C6630E35-FA40-4B42-A103-4AFEB2C2C2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27" name="Shape 3" hidden="1">
          <a:extLst>
            <a:ext uri="{FF2B5EF4-FFF2-40B4-BE49-F238E27FC236}">
              <a16:creationId xmlns:a16="http://schemas.microsoft.com/office/drawing/2014/main" id="{A9ADAABC-C6A9-435B-A6BC-FAA58EE14B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28" name="Shape 3" hidden="1">
          <a:extLst>
            <a:ext uri="{FF2B5EF4-FFF2-40B4-BE49-F238E27FC236}">
              <a16:creationId xmlns:a16="http://schemas.microsoft.com/office/drawing/2014/main" id="{DCAAE11D-56FD-4820-B4E1-8A8B91956E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29" name="Shape 3" hidden="1">
          <a:extLst>
            <a:ext uri="{FF2B5EF4-FFF2-40B4-BE49-F238E27FC236}">
              <a16:creationId xmlns:a16="http://schemas.microsoft.com/office/drawing/2014/main" id="{55E78AAE-FDD9-4FBD-9112-AAC8EFD873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30" name="Shape 3" hidden="1">
          <a:extLst>
            <a:ext uri="{FF2B5EF4-FFF2-40B4-BE49-F238E27FC236}">
              <a16:creationId xmlns:a16="http://schemas.microsoft.com/office/drawing/2014/main" id="{F210C97D-8521-4196-B3AB-C97818199F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31" name="Shape 3" hidden="1">
          <a:extLst>
            <a:ext uri="{FF2B5EF4-FFF2-40B4-BE49-F238E27FC236}">
              <a16:creationId xmlns:a16="http://schemas.microsoft.com/office/drawing/2014/main" id="{0BCC0071-4B34-4D45-A7B2-C8ECFD9807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32" name="Shape 3" hidden="1">
          <a:extLst>
            <a:ext uri="{FF2B5EF4-FFF2-40B4-BE49-F238E27FC236}">
              <a16:creationId xmlns:a16="http://schemas.microsoft.com/office/drawing/2014/main" id="{50A289C2-C446-4A0A-A1DF-A145B526FB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33" name="Shape 3" hidden="1">
          <a:extLst>
            <a:ext uri="{FF2B5EF4-FFF2-40B4-BE49-F238E27FC236}">
              <a16:creationId xmlns:a16="http://schemas.microsoft.com/office/drawing/2014/main" id="{3E0BC868-F4E1-46ED-BBBE-26FE497135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34" name="Shape 3" hidden="1">
          <a:extLst>
            <a:ext uri="{FF2B5EF4-FFF2-40B4-BE49-F238E27FC236}">
              <a16:creationId xmlns:a16="http://schemas.microsoft.com/office/drawing/2014/main" id="{2E897CA5-84A5-4461-A4BD-BB363BC623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35" name="Shape 3" hidden="1">
          <a:extLst>
            <a:ext uri="{FF2B5EF4-FFF2-40B4-BE49-F238E27FC236}">
              <a16:creationId xmlns:a16="http://schemas.microsoft.com/office/drawing/2014/main" id="{C61B9C55-E03F-467E-BB82-FF1848A81A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36" name="Shape 3" hidden="1">
          <a:extLst>
            <a:ext uri="{FF2B5EF4-FFF2-40B4-BE49-F238E27FC236}">
              <a16:creationId xmlns:a16="http://schemas.microsoft.com/office/drawing/2014/main" id="{5F18AF9B-CF17-43E7-9B46-4611AD3335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37" name="Shape 3" hidden="1">
          <a:extLst>
            <a:ext uri="{FF2B5EF4-FFF2-40B4-BE49-F238E27FC236}">
              <a16:creationId xmlns:a16="http://schemas.microsoft.com/office/drawing/2014/main" id="{1653029D-C4D7-4579-8C6B-4E45956937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38" name="Shape 3" hidden="1">
          <a:extLst>
            <a:ext uri="{FF2B5EF4-FFF2-40B4-BE49-F238E27FC236}">
              <a16:creationId xmlns:a16="http://schemas.microsoft.com/office/drawing/2014/main" id="{B8801B8C-A5FF-4061-8D3B-D881EE766A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39" name="Shape 3" hidden="1">
          <a:extLst>
            <a:ext uri="{FF2B5EF4-FFF2-40B4-BE49-F238E27FC236}">
              <a16:creationId xmlns:a16="http://schemas.microsoft.com/office/drawing/2014/main" id="{659AB761-BF49-4164-968C-5871D71082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40" name="Shape 3" hidden="1">
          <a:extLst>
            <a:ext uri="{FF2B5EF4-FFF2-40B4-BE49-F238E27FC236}">
              <a16:creationId xmlns:a16="http://schemas.microsoft.com/office/drawing/2014/main" id="{1D6A40DB-5B44-49D4-BDBE-6072C45F4A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41" name="Shape 3" hidden="1">
          <a:extLst>
            <a:ext uri="{FF2B5EF4-FFF2-40B4-BE49-F238E27FC236}">
              <a16:creationId xmlns:a16="http://schemas.microsoft.com/office/drawing/2014/main" id="{A79E8F01-C67B-49FD-83BA-FA32F17802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42" name="Shape 3" hidden="1">
          <a:extLst>
            <a:ext uri="{FF2B5EF4-FFF2-40B4-BE49-F238E27FC236}">
              <a16:creationId xmlns:a16="http://schemas.microsoft.com/office/drawing/2014/main" id="{6E7CC053-AA95-4CB7-AFB3-FD65F769B9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43" name="Shape 3" hidden="1">
          <a:extLst>
            <a:ext uri="{FF2B5EF4-FFF2-40B4-BE49-F238E27FC236}">
              <a16:creationId xmlns:a16="http://schemas.microsoft.com/office/drawing/2014/main" id="{49FAD139-0987-4E45-9BA2-13A7027350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44" name="Shape 3" hidden="1">
          <a:extLst>
            <a:ext uri="{FF2B5EF4-FFF2-40B4-BE49-F238E27FC236}">
              <a16:creationId xmlns:a16="http://schemas.microsoft.com/office/drawing/2014/main" id="{DDF6CBCA-4179-445A-8035-8787736867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45" name="Shape 3" hidden="1">
          <a:extLst>
            <a:ext uri="{FF2B5EF4-FFF2-40B4-BE49-F238E27FC236}">
              <a16:creationId xmlns:a16="http://schemas.microsoft.com/office/drawing/2014/main" id="{FB0E4A56-D731-4897-8B52-A8D2734EE6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46" name="Shape 3" hidden="1">
          <a:extLst>
            <a:ext uri="{FF2B5EF4-FFF2-40B4-BE49-F238E27FC236}">
              <a16:creationId xmlns:a16="http://schemas.microsoft.com/office/drawing/2014/main" id="{9A673243-E6FE-487F-AA05-CBDD9BB111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47" name="Shape 3" hidden="1">
          <a:extLst>
            <a:ext uri="{FF2B5EF4-FFF2-40B4-BE49-F238E27FC236}">
              <a16:creationId xmlns:a16="http://schemas.microsoft.com/office/drawing/2014/main" id="{B9230CFA-8822-4B83-94D7-2EF9CBB60D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48" name="Shape 3" hidden="1">
          <a:extLst>
            <a:ext uri="{FF2B5EF4-FFF2-40B4-BE49-F238E27FC236}">
              <a16:creationId xmlns:a16="http://schemas.microsoft.com/office/drawing/2014/main" id="{B732246B-1566-4F91-9D17-C28F585614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49" name="Shape 3" hidden="1">
          <a:extLst>
            <a:ext uri="{FF2B5EF4-FFF2-40B4-BE49-F238E27FC236}">
              <a16:creationId xmlns:a16="http://schemas.microsoft.com/office/drawing/2014/main" id="{4DEC79EF-B996-48A7-8621-79961E3E65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50" name="Shape 3" hidden="1">
          <a:extLst>
            <a:ext uri="{FF2B5EF4-FFF2-40B4-BE49-F238E27FC236}">
              <a16:creationId xmlns:a16="http://schemas.microsoft.com/office/drawing/2014/main" id="{8734D4C3-0E05-424E-9E24-7AF9CC2820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51" name="Shape 3" hidden="1">
          <a:extLst>
            <a:ext uri="{FF2B5EF4-FFF2-40B4-BE49-F238E27FC236}">
              <a16:creationId xmlns:a16="http://schemas.microsoft.com/office/drawing/2014/main" id="{DD2FA016-7C3F-426F-84A7-6E068F2011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52" name="Shape 3" hidden="1">
          <a:extLst>
            <a:ext uri="{FF2B5EF4-FFF2-40B4-BE49-F238E27FC236}">
              <a16:creationId xmlns:a16="http://schemas.microsoft.com/office/drawing/2014/main" id="{246B8639-F8F7-42E3-80EF-1F394F22D0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53" name="Shape 3" hidden="1">
          <a:extLst>
            <a:ext uri="{FF2B5EF4-FFF2-40B4-BE49-F238E27FC236}">
              <a16:creationId xmlns:a16="http://schemas.microsoft.com/office/drawing/2014/main" id="{8E053D2C-894F-49BC-B43F-9F88A11109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54" name="Shape 3" hidden="1">
          <a:extLst>
            <a:ext uri="{FF2B5EF4-FFF2-40B4-BE49-F238E27FC236}">
              <a16:creationId xmlns:a16="http://schemas.microsoft.com/office/drawing/2014/main" id="{1023E009-E1A4-4A83-852F-04298EF6C2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55" name="Shape 3" hidden="1">
          <a:extLst>
            <a:ext uri="{FF2B5EF4-FFF2-40B4-BE49-F238E27FC236}">
              <a16:creationId xmlns:a16="http://schemas.microsoft.com/office/drawing/2014/main" id="{CC214AD6-FA27-4497-A336-5CCDFCB60B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56" name="Shape 3" hidden="1">
          <a:extLst>
            <a:ext uri="{FF2B5EF4-FFF2-40B4-BE49-F238E27FC236}">
              <a16:creationId xmlns:a16="http://schemas.microsoft.com/office/drawing/2014/main" id="{FB146D33-E091-42BE-A8B0-0BF82C46F8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57" name="Shape 3" hidden="1">
          <a:extLst>
            <a:ext uri="{FF2B5EF4-FFF2-40B4-BE49-F238E27FC236}">
              <a16:creationId xmlns:a16="http://schemas.microsoft.com/office/drawing/2014/main" id="{A7FD31DC-58C9-4513-9F5C-E7A7980F6A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58" name="Shape 3" hidden="1">
          <a:extLst>
            <a:ext uri="{FF2B5EF4-FFF2-40B4-BE49-F238E27FC236}">
              <a16:creationId xmlns:a16="http://schemas.microsoft.com/office/drawing/2014/main" id="{6BF8E10C-2672-4102-A7C4-CE7482D33D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59" name="Shape 3" hidden="1">
          <a:extLst>
            <a:ext uri="{FF2B5EF4-FFF2-40B4-BE49-F238E27FC236}">
              <a16:creationId xmlns:a16="http://schemas.microsoft.com/office/drawing/2014/main" id="{B5DB23BD-9F47-4733-94CF-2150CD7115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60" name="Shape 3" hidden="1">
          <a:extLst>
            <a:ext uri="{FF2B5EF4-FFF2-40B4-BE49-F238E27FC236}">
              <a16:creationId xmlns:a16="http://schemas.microsoft.com/office/drawing/2014/main" id="{9EFB804F-A19B-4F34-98B1-A83AED08E2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61" name="Shape 3" hidden="1">
          <a:extLst>
            <a:ext uri="{FF2B5EF4-FFF2-40B4-BE49-F238E27FC236}">
              <a16:creationId xmlns:a16="http://schemas.microsoft.com/office/drawing/2014/main" id="{817EB148-0B28-4116-94C8-9945000DD1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62" name="Shape 3" hidden="1">
          <a:extLst>
            <a:ext uri="{FF2B5EF4-FFF2-40B4-BE49-F238E27FC236}">
              <a16:creationId xmlns:a16="http://schemas.microsoft.com/office/drawing/2014/main" id="{282B45EF-90DC-4816-B58D-0CA5522828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63" name="Shape 3" hidden="1">
          <a:extLst>
            <a:ext uri="{FF2B5EF4-FFF2-40B4-BE49-F238E27FC236}">
              <a16:creationId xmlns:a16="http://schemas.microsoft.com/office/drawing/2014/main" id="{9F3A094B-CACA-4E62-A3B8-1356C098F2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64" name="Shape 3" hidden="1">
          <a:extLst>
            <a:ext uri="{FF2B5EF4-FFF2-40B4-BE49-F238E27FC236}">
              <a16:creationId xmlns:a16="http://schemas.microsoft.com/office/drawing/2014/main" id="{A59C2C0D-6361-49B0-A8B2-189020BF3F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65" name="Shape 3" hidden="1">
          <a:extLst>
            <a:ext uri="{FF2B5EF4-FFF2-40B4-BE49-F238E27FC236}">
              <a16:creationId xmlns:a16="http://schemas.microsoft.com/office/drawing/2014/main" id="{444C40F3-B459-4608-96D2-BC4E3E6B8F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66" name="Shape 3" hidden="1">
          <a:extLst>
            <a:ext uri="{FF2B5EF4-FFF2-40B4-BE49-F238E27FC236}">
              <a16:creationId xmlns:a16="http://schemas.microsoft.com/office/drawing/2014/main" id="{69503246-AAA9-4A1F-80B5-FBBA34C209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67" name="Shape 3" hidden="1">
          <a:extLst>
            <a:ext uri="{FF2B5EF4-FFF2-40B4-BE49-F238E27FC236}">
              <a16:creationId xmlns:a16="http://schemas.microsoft.com/office/drawing/2014/main" id="{971B8F8B-2E34-43CA-9F83-C046A33BB8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68" name="Shape 3" hidden="1">
          <a:extLst>
            <a:ext uri="{FF2B5EF4-FFF2-40B4-BE49-F238E27FC236}">
              <a16:creationId xmlns:a16="http://schemas.microsoft.com/office/drawing/2014/main" id="{77A0374A-E201-426A-8DA1-936AC599DC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69" name="Shape 3" hidden="1">
          <a:extLst>
            <a:ext uri="{FF2B5EF4-FFF2-40B4-BE49-F238E27FC236}">
              <a16:creationId xmlns:a16="http://schemas.microsoft.com/office/drawing/2014/main" id="{43CBD7B9-DB84-4A26-9080-C7DBCA2CEB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70" name="Shape 3" hidden="1">
          <a:extLst>
            <a:ext uri="{FF2B5EF4-FFF2-40B4-BE49-F238E27FC236}">
              <a16:creationId xmlns:a16="http://schemas.microsoft.com/office/drawing/2014/main" id="{94C2677A-1AB8-449B-8CE4-8649563778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71" name="Shape 3" hidden="1">
          <a:extLst>
            <a:ext uri="{FF2B5EF4-FFF2-40B4-BE49-F238E27FC236}">
              <a16:creationId xmlns:a16="http://schemas.microsoft.com/office/drawing/2014/main" id="{D09D4920-88A6-48C0-B448-B8D76BBDDB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72" name="Shape 3" hidden="1">
          <a:extLst>
            <a:ext uri="{FF2B5EF4-FFF2-40B4-BE49-F238E27FC236}">
              <a16:creationId xmlns:a16="http://schemas.microsoft.com/office/drawing/2014/main" id="{614BA60B-F613-4C29-925C-52475C7097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73" name="Shape 3" hidden="1">
          <a:extLst>
            <a:ext uri="{FF2B5EF4-FFF2-40B4-BE49-F238E27FC236}">
              <a16:creationId xmlns:a16="http://schemas.microsoft.com/office/drawing/2014/main" id="{D49BA441-5F5A-4180-A168-ACB200BE3C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74" name="Shape 3" hidden="1">
          <a:extLst>
            <a:ext uri="{FF2B5EF4-FFF2-40B4-BE49-F238E27FC236}">
              <a16:creationId xmlns:a16="http://schemas.microsoft.com/office/drawing/2014/main" id="{15EBF05A-0F3A-4C54-9CA6-8C1CA2CAD5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75" name="Shape 3" hidden="1">
          <a:extLst>
            <a:ext uri="{FF2B5EF4-FFF2-40B4-BE49-F238E27FC236}">
              <a16:creationId xmlns:a16="http://schemas.microsoft.com/office/drawing/2014/main" id="{1F11DB4A-A44B-4539-9A06-357C75F8E0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76" name="Shape 3" hidden="1">
          <a:extLst>
            <a:ext uri="{FF2B5EF4-FFF2-40B4-BE49-F238E27FC236}">
              <a16:creationId xmlns:a16="http://schemas.microsoft.com/office/drawing/2014/main" id="{4CA760C5-35BE-4F47-BE90-EAFF6A770F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77" name="Shape 3" hidden="1">
          <a:extLst>
            <a:ext uri="{FF2B5EF4-FFF2-40B4-BE49-F238E27FC236}">
              <a16:creationId xmlns:a16="http://schemas.microsoft.com/office/drawing/2014/main" id="{C3D29E12-CCA7-424B-957A-F35FFA1FAC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78" name="Shape 3" hidden="1">
          <a:extLst>
            <a:ext uri="{FF2B5EF4-FFF2-40B4-BE49-F238E27FC236}">
              <a16:creationId xmlns:a16="http://schemas.microsoft.com/office/drawing/2014/main" id="{6D35070A-2F36-44ED-896C-B48F68BC72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79" name="Shape 3" hidden="1">
          <a:extLst>
            <a:ext uri="{FF2B5EF4-FFF2-40B4-BE49-F238E27FC236}">
              <a16:creationId xmlns:a16="http://schemas.microsoft.com/office/drawing/2014/main" id="{24F0DC81-A04B-4EC5-B151-2E9703E5FB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80" name="Shape 3" hidden="1">
          <a:extLst>
            <a:ext uri="{FF2B5EF4-FFF2-40B4-BE49-F238E27FC236}">
              <a16:creationId xmlns:a16="http://schemas.microsoft.com/office/drawing/2014/main" id="{1152E48D-F5F3-4BA8-A7A4-88686AC6B4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81" name="Shape 3" hidden="1">
          <a:extLst>
            <a:ext uri="{FF2B5EF4-FFF2-40B4-BE49-F238E27FC236}">
              <a16:creationId xmlns:a16="http://schemas.microsoft.com/office/drawing/2014/main" id="{BCE6F601-11E7-4ED1-A209-2633B50885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82" name="Shape 3" hidden="1">
          <a:extLst>
            <a:ext uri="{FF2B5EF4-FFF2-40B4-BE49-F238E27FC236}">
              <a16:creationId xmlns:a16="http://schemas.microsoft.com/office/drawing/2014/main" id="{0DC3AA9C-A383-4386-9116-A4A566C7E8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83" name="Shape 3" hidden="1">
          <a:extLst>
            <a:ext uri="{FF2B5EF4-FFF2-40B4-BE49-F238E27FC236}">
              <a16:creationId xmlns:a16="http://schemas.microsoft.com/office/drawing/2014/main" id="{FFB91E6A-A664-4647-93D6-184B3B5F16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84" name="Shape 3" hidden="1">
          <a:extLst>
            <a:ext uri="{FF2B5EF4-FFF2-40B4-BE49-F238E27FC236}">
              <a16:creationId xmlns:a16="http://schemas.microsoft.com/office/drawing/2014/main" id="{51475CBE-33DD-4516-BD95-DF7C7A4C6D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85" name="Shape 3" hidden="1">
          <a:extLst>
            <a:ext uri="{FF2B5EF4-FFF2-40B4-BE49-F238E27FC236}">
              <a16:creationId xmlns:a16="http://schemas.microsoft.com/office/drawing/2014/main" id="{A614F0E0-67A7-40BF-9CA9-BABCA0A956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86" name="Shape 3" hidden="1">
          <a:extLst>
            <a:ext uri="{FF2B5EF4-FFF2-40B4-BE49-F238E27FC236}">
              <a16:creationId xmlns:a16="http://schemas.microsoft.com/office/drawing/2014/main" id="{EDBAFFC2-81F2-446E-A761-610D749062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87" name="Shape 3" hidden="1">
          <a:extLst>
            <a:ext uri="{FF2B5EF4-FFF2-40B4-BE49-F238E27FC236}">
              <a16:creationId xmlns:a16="http://schemas.microsoft.com/office/drawing/2014/main" id="{6F16BE7D-D6FC-4038-9583-A0CB2B680C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88" name="Shape 3" hidden="1">
          <a:extLst>
            <a:ext uri="{FF2B5EF4-FFF2-40B4-BE49-F238E27FC236}">
              <a16:creationId xmlns:a16="http://schemas.microsoft.com/office/drawing/2014/main" id="{DDA4A3AD-36A7-4137-84A0-F3E77D820F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89" name="Shape 3" hidden="1">
          <a:extLst>
            <a:ext uri="{FF2B5EF4-FFF2-40B4-BE49-F238E27FC236}">
              <a16:creationId xmlns:a16="http://schemas.microsoft.com/office/drawing/2014/main" id="{EDD183FD-3BA9-498D-B3E5-0DA0A5B774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90" name="Shape 3" hidden="1">
          <a:extLst>
            <a:ext uri="{FF2B5EF4-FFF2-40B4-BE49-F238E27FC236}">
              <a16:creationId xmlns:a16="http://schemas.microsoft.com/office/drawing/2014/main" id="{25753FA4-9DE8-41CE-954F-21FCAAE706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91" name="Shape 3" hidden="1">
          <a:extLst>
            <a:ext uri="{FF2B5EF4-FFF2-40B4-BE49-F238E27FC236}">
              <a16:creationId xmlns:a16="http://schemas.microsoft.com/office/drawing/2014/main" id="{A2A9F59C-8192-48B0-8BD5-CD21BE8395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92" name="Shape 3" hidden="1">
          <a:extLst>
            <a:ext uri="{FF2B5EF4-FFF2-40B4-BE49-F238E27FC236}">
              <a16:creationId xmlns:a16="http://schemas.microsoft.com/office/drawing/2014/main" id="{175BDDF8-E71F-415E-B697-F4A66D06BB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93" name="Shape 3" hidden="1">
          <a:extLst>
            <a:ext uri="{FF2B5EF4-FFF2-40B4-BE49-F238E27FC236}">
              <a16:creationId xmlns:a16="http://schemas.microsoft.com/office/drawing/2014/main" id="{D363E84D-642D-435D-A787-F73EE48600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94" name="Shape 3" hidden="1">
          <a:extLst>
            <a:ext uri="{FF2B5EF4-FFF2-40B4-BE49-F238E27FC236}">
              <a16:creationId xmlns:a16="http://schemas.microsoft.com/office/drawing/2014/main" id="{3AB2D897-7E4D-480A-99EB-249F700492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95" name="Shape 3" hidden="1">
          <a:extLst>
            <a:ext uri="{FF2B5EF4-FFF2-40B4-BE49-F238E27FC236}">
              <a16:creationId xmlns:a16="http://schemas.microsoft.com/office/drawing/2014/main" id="{E84215B2-901B-406F-B76E-07A587C632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96" name="Shape 3" hidden="1">
          <a:extLst>
            <a:ext uri="{FF2B5EF4-FFF2-40B4-BE49-F238E27FC236}">
              <a16:creationId xmlns:a16="http://schemas.microsoft.com/office/drawing/2014/main" id="{9AFDDB90-40D3-48C6-8559-7AA1070B08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97" name="Shape 3" hidden="1">
          <a:extLst>
            <a:ext uri="{FF2B5EF4-FFF2-40B4-BE49-F238E27FC236}">
              <a16:creationId xmlns:a16="http://schemas.microsoft.com/office/drawing/2014/main" id="{9F196C38-65FA-4036-BC36-FD2E98A4F2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98" name="Shape 3" hidden="1">
          <a:extLst>
            <a:ext uri="{FF2B5EF4-FFF2-40B4-BE49-F238E27FC236}">
              <a16:creationId xmlns:a16="http://schemas.microsoft.com/office/drawing/2014/main" id="{C47E7819-FD44-40EE-BF51-81861738ED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99" name="Shape 3" hidden="1">
          <a:extLst>
            <a:ext uri="{FF2B5EF4-FFF2-40B4-BE49-F238E27FC236}">
              <a16:creationId xmlns:a16="http://schemas.microsoft.com/office/drawing/2014/main" id="{323FEE58-68AF-4C20-A601-BE993E2A77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00" name="Shape 3" hidden="1">
          <a:extLst>
            <a:ext uri="{FF2B5EF4-FFF2-40B4-BE49-F238E27FC236}">
              <a16:creationId xmlns:a16="http://schemas.microsoft.com/office/drawing/2014/main" id="{FB2D6066-9834-4DE6-96D3-77C7E71CD7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01" name="Shape 3" hidden="1">
          <a:extLst>
            <a:ext uri="{FF2B5EF4-FFF2-40B4-BE49-F238E27FC236}">
              <a16:creationId xmlns:a16="http://schemas.microsoft.com/office/drawing/2014/main" id="{40D84A41-7BAA-46DB-BE88-CC21C2AF54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02" name="Shape 3" hidden="1">
          <a:extLst>
            <a:ext uri="{FF2B5EF4-FFF2-40B4-BE49-F238E27FC236}">
              <a16:creationId xmlns:a16="http://schemas.microsoft.com/office/drawing/2014/main" id="{9E980720-A3A9-48DD-8414-26868F051B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03" name="Shape 3" hidden="1">
          <a:extLst>
            <a:ext uri="{FF2B5EF4-FFF2-40B4-BE49-F238E27FC236}">
              <a16:creationId xmlns:a16="http://schemas.microsoft.com/office/drawing/2014/main" id="{2B5E9DE5-F8BE-47FA-9951-A597A4953E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04" name="Shape 3" hidden="1">
          <a:extLst>
            <a:ext uri="{FF2B5EF4-FFF2-40B4-BE49-F238E27FC236}">
              <a16:creationId xmlns:a16="http://schemas.microsoft.com/office/drawing/2014/main" id="{E9EFF76E-D15A-4054-8E23-C4332626A1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05" name="Shape 3" hidden="1">
          <a:extLst>
            <a:ext uri="{FF2B5EF4-FFF2-40B4-BE49-F238E27FC236}">
              <a16:creationId xmlns:a16="http://schemas.microsoft.com/office/drawing/2014/main" id="{46BD7FF1-6C9E-407B-9049-84591559E6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06" name="Shape 3" hidden="1">
          <a:extLst>
            <a:ext uri="{FF2B5EF4-FFF2-40B4-BE49-F238E27FC236}">
              <a16:creationId xmlns:a16="http://schemas.microsoft.com/office/drawing/2014/main" id="{E2EDFEC7-B8BD-4A2C-BBF8-AF1FBBA2E6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07" name="Shape 3" hidden="1">
          <a:extLst>
            <a:ext uri="{FF2B5EF4-FFF2-40B4-BE49-F238E27FC236}">
              <a16:creationId xmlns:a16="http://schemas.microsoft.com/office/drawing/2014/main" id="{5D48C8D8-57E1-41FE-89C3-7BC2A6A798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08" name="Shape 3" hidden="1">
          <a:extLst>
            <a:ext uri="{FF2B5EF4-FFF2-40B4-BE49-F238E27FC236}">
              <a16:creationId xmlns:a16="http://schemas.microsoft.com/office/drawing/2014/main" id="{879EE0E4-FDAA-45A9-95E0-DD28012EF4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09" name="Shape 3" hidden="1">
          <a:extLst>
            <a:ext uri="{FF2B5EF4-FFF2-40B4-BE49-F238E27FC236}">
              <a16:creationId xmlns:a16="http://schemas.microsoft.com/office/drawing/2014/main" id="{204C005A-F344-4DCF-979E-9CBFB9830A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10" name="Shape 3" hidden="1">
          <a:extLst>
            <a:ext uri="{FF2B5EF4-FFF2-40B4-BE49-F238E27FC236}">
              <a16:creationId xmlns:a16="http://schemas.microsoft.com/office/drawing/2014/main" id="{A10D165A-E8DF-41F4-B0A1-FCEDF542D3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11" name="Shape 3" hidden="1">
          <a:extLst>
            <a:ext uri="{FF2B5EF4-FFF2-40B4-BE49-F238E27FC236}">
              <a16:creationId xmlns:a16="http://schemas.microsoft.com/office/drawing/2014/main" id="{95E30CF4-84C6-475B-9786-B22B25CFB9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12" name="Shape 3" hidden="1">
          <a:extLst>
            <a:ext uri="{FF2B5EF4-FFF2-40B4-BE49-F238E27FC236}">
              <a16:creationId xmlns:a16="http://schemas.microsoft.com/office/drawing/2014/main" id="{66E74676-B088-4B4C-B325-26E3468D58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13" name="Shape 3" hidden="1">
          <a:extLst>
            <a:ext uri="{FF2B5EF4-FFF2-40B4-BE49-F238E27FC236}">
              <a16:creationId xmlns:a16="http://schemas.microsoft.com/office/drawing/2014/main" id="{646A6493-06A3-4080-9EFA-933D69B802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14" name="Shape 3" hidden="1">
          <a:extLst>
            <a:ext uri="{FF2B5EF4-FFF2-40B4-BE49-F238E27FC236}">
              <a16:creationId xmlns:a16="http://schemas.microsoft.com/office/drawing/2014/main" id="{30895D77-9A5C-47C1-BD05-E5647C1CB7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15" name="Shape 3" hidden="1">
          <a:extLst>
            <a:ext uri="{FF2B5EF4-FFF2-40B4-BE49-F238E27FC236}">
              <a16:creationId xmlns:a16="http://schemas.microsoft.com/office/drawing/2014/main" id="{120BE2C8-FC5E-424D-A68E-B605395848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16" name="Shape 3" hidden="1">
          <a:extLst>
            <a:ext uri="{FF2B5EF4-FFF2-40B4-BE49-F238E27FC236}">
              <a16:creationId xmlns:a16="http://schemas.microsoft.com/office/drawing/2014/main" id="{073B8CC7-9144-455C-AF89-86785A7517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17" name="Shape 3" hidden="1">
          <a:extLst>
            <a:ext uri="{FF2B5EF4-FFF2-40B4-BE49-F238E27FC236}">
              <a16:creationId xmlns:a16="http://schemas.microsoft.com/office/drawing/2014/main" id="{35605C4F-C885-4E80-9BF2-F847222CEB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18" name="Shape 3" hidden="1">
          <a:extLst>
            <a:ext uri="{FF2B5EF4-FFF2-40B4-BE49-F238E27FC236}">
              <a16:creationId xmlns:a16="http://schemas.microsoft.com/office/drawing/2014/main" id="{0E900ADF-F173-4333-A81D-A31EAD9B21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19" name="Shape 3" hidden="1">
          <a:extLst>
            <a:ext uri="{FF2B5EF4-FFF2-40B4-BE49-F238E27FC236}">
              <a16:creationId xmlns:a16="http://schemas.microsoft.com/office/drawing/2014/main" id="{3DBDE536-87AA-4561-93D2-9563094F88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20" name="Shape 3" hidden="1">
          <a:extLst>
            <a:ext uri="{FF2B5EF4-FFF2-40B4-BE49-F238E27FC236}">
              <a16:creationId xmlns:a16="http://schemas.microsoft.com/office/drawing/2014/main" id="{1B576DC9-E8EF-4D34-B4BF-CEE557C5A8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21" name="Shape 3" hidden="1">
          <a:extLst>
            <a:ext uri="{FF2B5EF4-FFF2-40B4-BE49-F238E27FC236}">
              <a16:creationId xmlns:a16="http://schemas.microsoft.com/office/drawing/2014/main" id="{21F51A3C-782F-4A27-9885-F8F468BA06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22" name="Shape 3" hidden="1">
          <a:extLst>
            <a:ext uri="{FF2B5EF4-FFF2-40B4-BE49-F238E27FC236}">
              <a16:creationId xmlns:a16="http://schemas.microsoft.com/office/drawing/2014/main" id="{262CB96F-D34E-4BB2-BC99-0B1231D3F0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23" name="Shape 3" hidden="1">
          <a:extLst>
            <a:ext uri="{FF2B5EF4-FFF2-40B4-BE49-F238E27FC236}">
              <a16:creationId xmlns:a16="http://schemas.microsoft.com/office/drawing/2014/main" id="{B19F95D7-151E-4523-872D-456EA77618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24" name="Shape 3" hidden="1">
          <a:extLst>
            <a:ext uri="{FF2B5EF4-FFF2-40B4-BE49-F238E27FC236}">
              <a16:creationId xmlns:a16="http://schemas.microsoft.com/office/drawing/2014/main" id="{60227C65-553F-4DFD-9807-9A45CDEE3F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25" name="Shape 3" hidden="1">
          <a:extLst>
            <a:ext uri="{FF2B5EF4-FFF2-40B4-BE49-F238E27FC236}">
              <a16:creationId xmlns:a16="http://schemas.microsoft.com/office/drawing/2014/main" id="{8624D0A5-109B-45EC-982C-BDC8BD1278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26" name="Shape 3" hidden="1">
          <a:extLst>
            <a:ext uri="{FF2B5EF4-FFF2-40B4-BE49-F238E27FC236}">
              <a16:creationId xmlns:a16="http://schemas.microsoft.com/office/drawing/2014/main" id="{9DAB0AB5-1423-4A91-B02E-281575517E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27" name="Shape 3" hidden="1">
          <a:extLst>
            <a:ext uri="{FF2B5EF4-FFF2-40B4-BE49-F238E27FC236}">
              <a16:creationId xmlns:a16="http://schemas.microsoft.com/office/drawing/2014/main" id="{778E46F5-3AE8-4F6B-91D4-4EAF3CC726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28" name="Shape 3" hidden="1">
          <a:extLst>
            <a:ext uri="{FF2B5EF4-FFF2-40B4-BE49-F238E27FC236}">
              <a16:creationId xmlns:a16="http://schemas.microsoft.com/office/drawing/2014/main" id="{FB9B6856-C1D9-472D-B70C-2FA90214AD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29" name="Shape 3" hidden="1">
          <a:extLst>
            <a:ext uri="{FF2B5EF4-FFF2-40B4-BE49-F238E27FC236}">
              <a16:creationId xmlns:a16="http://schemas.microsoft.com/office/drawing/2014/main" id="{EE7634B9-AE76-4A21-BFC6-DA9609EA8B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30" name="Shape 3" hidden="1">
          <a:extLst>
            <a:ext uri="{FF2B5EF4-FFF2-40B4-BE49-F238E27FC236}">
              <a16:creationId xmlns:a16="http://schemas.microsoft.com/office/drawing/2014/main" id="{28473C9D-810C-4066-98D1-FB9A14C605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31" name="Shape 3" hidden="1">
          <a:extLst>
            <a:ext uri="{FF2B5EF4-FFF2-40B4-BE49-F238E27FC236}">
              <a16:creationId xmlns:a16="http://schemas.microsoft.com/office/drawing/2014/main" id="{D83DB04B-EC54-421A-AB86-4AE10E1C75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32" name="Shape 3" hidden="1">
          <a:extLst>
            <a:ext uri="{FF2B5EF4-FFF2-40B4-BE49-F238E27FC236}">
              <a16:creationId xmlns:a16="http://schemas.microsoft.com/office/drawing/2014/main" id="{920B7166-6721-4D0E-9177-8ECAF7904A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33" name="Shape 3" hidden="1">
          <a:extLst>
            <a:ext uri="{FF2B5EF4-FFF2-40B4-BE49-F238E27FC236}">
              <a16:creationId xmlns:a16="http://schemas.microsoft.com/office/drawing/2014/main" id="{7F43540A-4D2F-423F-8AFB-21951E10A1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34" name="Shape 3" hidden="1">
          <a:extLst>
            <a:ext uri="{FF2B5EF4-FFF2-40B4-BE49-F238E27FC236}">
              <a16:creationId xmlns:a16="http://schemas.microsoft.com/office/drawing/2014/main" id="{EE3C7246-3751-4441-9EDB-3EF3E57297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35" name="Shape 3" hidden="1">
          <a:extLst>
            <a:ext uri="{FF2B5EF4-FFF2-40B4-BE49-F238E27FC236}">
              <a16:creationId xmlns:a16="http://schemas.microsoft.com/office/drawing/2014/main" id="{45316C87-2F43-4403-AB5A-A89592D7B1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36" name="Shape 3" hidden="1">
          <a:extLst>
            <a:ext uri="{FF2B5EF4-FFF2-40B4-BE49-F238E27FC236}">
              <a16:creationId xmlns:a16="http://schemas.microsoft.com/office/drawing/2014/main" id="{9A25DC9A-CCAF-4992-9BED-BD46BB968A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37" name="Shape 3" hidden="1">
          <a:extLst>
            <a:ext uri="{FF2B5EF4-FFF2-40B4-BE49-F238E27FC236}">
              <a16:creationId xmlns:a16="http://schemas.microsoft.com/office/drawing/2014/main" id="{C8ABEC24-0337-4F14-BB32-4145F6F870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38" name="Shape 3" hidden="1">
          <a:extLst>
            <a:ext uri="{FF2B5EF4-FFF2-40B4-BE49-F238E27FC236}">
              <a16:creationId xmlns:a16="http://schemas.microsoft.com/office/drawing/2014/main" id="{81D2D2F3-4F99-4785-8C8D-8E7BDEF403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39" name="Shape 3" hidden="1">
          <a:extLst>
            <a:ext uri="{FF2B5EF4-FFF2-40B4-BE49-F238E27FC236}">
              <a16:creationId xmlns:a16="http://schemas.microsoft.com/office/drawing/2014/main" id="{F12054DC-D74C-46AD-A15F-4B37876C44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40" name="Shape 3" hidden="1">
          <a:extLst>
            <a:ext uri="{FF2B5EF4-FFF2-40B4-BE49-F238E27FC236}">
              <a16:creationId xmlns:a16="http://schemas.microsoft.com/office/drawing/2014/main" id="{DE816B84-712A-43E6-A3CE-0982E2EE70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41" name="Shape 3" hidden="1">
          <a:extLst>
            <a:ext uri="{FF2B5EF4-FFF2-40B4-BE49-F238E27FC236}">
              <a16:creationId xmlns:a16="http://schemas.microsoft.com/office/drawing/2014/main" id="{1E218D10-5B42-4592-9D67-7854A8BD27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42" name="Shape 3" hidden="1">
          <a:extLst>
            <a:ext uri="{FF2B5EF4-FFF2-40B4-BE49-F238E27FC236}">
              <a16:creationId xmlns:a16="http://schemas.microsoft.com/office/drawing/2014/main" id="{1FD8A77D-7B5F-43E8-A282-F2A9E2966C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43" name="Shape 3" hidden="1">
          <a:extLst>
            <a:ext uri="{FF2B5EF4-FFF2-40B4-BE49-F238E27FC236}">
              <a16:creationId xmlns:a16="http://schemas.microsoft.com/office/drawing/2014/main" id="{24E4633A-5E63-4B84-B29A-B56F78A02E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44" name="Shape 3" hidden="1">
          <a:extLst>
            <a:ext uri="{FF2B5EF4-FFF2-40B4-BE49-F238E27FC236}">
              <a16:creationId xmlns:a16="http://schemas.microsoft.com/office/drawing/2014/main" id="{5364826B-CEA0-4399-8C74-C44D7BC894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45" name="Shape 3" hidden="1">
          <a:extLst>
            <a:ext uri="{FF2B5EF4-FFF2-40B4-BE49-F238E27FC236}">
              <a16:creationId xmlns:a16="http://schemas.microsoft.com/office/drawing/2014/main" id="{8C03A8DB-579B-44BB-85D5-3E33C54A7B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46" name="Shape 3" hidden="1">
          <a:extLst>
            <a:ext uri="{FF2B5EF4-FFF2-40B4-BE49-F238E27FC236}">
              <a16:creationId xmlns:a16="http://schemas.microsoft.com/office/drawing/2014/main" id="{108A8913-8D8F-4D60-8E99-E644D8EA76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47" name="Shape 3" hidden="1">
          <a:extLst>
            <a:ext uri="{FF2B5EF4-FFF2-40B4-BE49-F238E27FC236}">
              <a16:creationId xmlns:a16="http://schemas.microsoft.com/office/drawing/2014/main" id="{D591C278-720A-47BE-9142-CEB6BB4953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48" name="Shape 3" hidden="1">
          <a:extLst>
            <a:ext uri="{FF2B5EF4-FFF2-40B4-BE49-F238E27FC236}">
              <a16:creationId xmlns:a16="http://schemas.microsoft.com/office/drawing/2014/main" id="{304D2416-E61F-461B-B9DB-4D162F65AD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49" name="Shape 3" hidden="1">
          <a:extLst>
            <a:ext uri="{FF2B5EF4-FFF2-40B4-BE49-F238E27FC236}">
              <a16:creationId xmlns:a16="http://schemas.microsoft.com/office/drawing/2014/main" id="{40079A93-794B-4D64-B969-EC90E64C14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50" name="Shape 3" hidden="1">
          <a:extLst>
            <a:ext uri="{FF2B5EF4-FFF2-40B4-BE49-F238E27FC236}">
              <a16:creationId xmlns:a16="http://schemas.microsoft.com/office/drawing/2014/main" id="{F5A72E45-F6A0-4C2F-8A5A-0624D29203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51" name="Shape 3" hidden="1">
          <a:extLst>
            <a:ext uri="{FF2B5EF4-FFF2-40B4-BE49-F238E27FC236}">
              <a16:creationId xmlns:a16="http://schemas.microsoft.com/office/drawing/2014/main" id="{2D140A9D-3EA6-4A47-8A58-3792FF52BE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52" name="Shape 3" hidden="1">
          <a:extLst>
            <a:ext uri="{FF2B5EF4-FFF2-40B4-BE49-F238E27FC236}">
              <a16:creationId xmlns:a16="http://schemas.microsoft.com/office/drawing/2014/main" id="{0FBBEE00-3B5E-4D13-8C67-4CF522C0D0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53" name="Shape 3" hidden="1">
          <a:extLst>
            <a:ext uri="{FF2B5EF4-FFF2-40B4-BE49-F238E27FC236}">
              <a16:creationId xmlns:a16="http://schemas.microsoft.com/office/drawing/2014/main" id="{E26540A8-E3DD-44BE-AA66-BF8EACF057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54" name="Shape 3" hidden="1">
          <a:extLst>
            <a:ext uri="{FF2B5EF4-FFF2-40B4-BE49-F238E27FC236}">
              <a16:creationId xmlns:a16="http://schemas.microsoft.com/office/drawing/2014/main" id="{1FD51270-A5C2-4A16-89A9-80D5420D50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55" name="Shape 3" hidden="1">
          <a:extLst>
            <a:ext uri="{FF2B5EF4-FFF2-40B4-BE49-F238E27FC236}">
              <a16:creationId xmlns:a16="http://schemas.microsoft.com/office/drawing/2014/main" id="{B417BB6E-092B-493E-B6E9-D6B04F2F4D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56" name="Shape 3" hidden="1">
          <a:extLst>
            <a:ext uri="{FF2B5EF4-FFF2-40B4-BE49-F238E27FC236}">
              <a16:creationId xmlns:a16="http://schemas.microsoft.com/office/drawing/2014/main" id="{D0D27933-FB4E-49F6-8C62-8C12D82AC9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57" name="Shape 3" hidden="1">
          <a:extLst>
            <a:ext uri="{FF2B5EF4-FFF2-40B4-BE49-F238E27FC236}">
              <a16:creationId xmlns:a16="http://schemas.microsoft.com/office/drawing/2014/main" id="{196999A2-B034-40E6-9612-C5C3053A15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58" name="Shape 3" hidden="1">
          <a:extLst>
            <a:ext uri="{FF2B5EF4-FFF2-40B4-BE49-F238E27FC236}">
              <a16:creationId xmlns:a16="http://schemas.microsoft.com/office/drawing/2014/main" id="{06E5710A-F9B3-41B6-BAA1-50DDAC0024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59" name="Shape 3" hidden="1">
          <a:extLst>
            <a:ext uri="{FF2B5EF4-FFF2-40B4-BE49-F238E27FC236}">
              <a16:creationId xmlns:a16="http://schemas.microsoft.com/office/drawing/2014/main" id="{7E4518A2-6ADF-4951-8E3F-B115632223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60" name="Shape 3" hidden="1">
          <a:extLst>
            <a:ext uri="{FF2B5EF4-FFF2-40B4-BE49-F238E27FC236}">
              <a16:creationId xmlns:a16="http://schemas.microsoft.com/office/drawing/2014/main" id="{02544491-F519-40FC-9EC9-99E689228F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61" name="Shape 3" hidden="1">
          <a:extLst>
            <a:ext uri="{FF2B5EF4-FFF2-40B4-BE49-F238E27FC236}">
              <a16:creationId xmlns:a16="http://schemas.microsoft.com/office/drawing/2014/main" id="{96791731-2036-4565-BD0C-1E3E466C37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62" name="Shape 3" hidden="1">
          <a:extLst>
            <a:ext uri="{FF2B5EF4-FFF2-40B4-BE49-F238E27FC236}">
              <a16:creationId xmlns:a16="http://schemas.microsoft.com/office/drawing/2014/main" id="{448FEA2C-C2CF-4D69-8DAA-6785B75386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63" name="Shape 3" hidden="1">
          <a:extLst>
            <a:ext uri="{FF2B5EF4-FFF2-40B4-BE49-F238E27FC236}">
              <a16:creationId xmlns:a16="http://schemas.microsoft.com/office/drawing/2014/main" id="{641E1CB6-7AE7-4E02-8409-CBD5AD0E06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64" name="Shape 3" hidden="1">
          <a:extLst>
            <a:ext uri="{FF2B5EF4-FFF2-40B4-BE49-F238E27FC236}">
              <a16:creationId xmlns:a16="http://schemas.microsoft.com/office/drawing/2014/main" id="{B2964BCA-EAC6-406A-957A-3AE0897E80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65" name="Shape 3" hidden="1">
          <a:extLst>
            <a:ext uri="{FF2B5EF4-FFF2-40B4-BE49-F238E27FC236}">
              <a16:creationId xmlns:a16="http://schemas.microsoft.com/office/drawing/2014/main" id="{F68A2462-D8A0-4569-A7F8-11D1CDC56A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66" name="Shape 3" hidden="1">
          <a:extLst>
            <a:ext uri="{FF2B5EF4-FFF2-40B4-BE49-F238E27FC236}">
              <a16:creationId xmlns:a16="http://schemas.microsoft.com/office/drawing/2014/main" id="{06B654B2-BAD2-423D-9595-7BDF0A6A66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67" name="Shape 3" hidden="1">
          <a:extLst>
            <a:ext uri="{FF2B5EF4-FFF2-40B4-BE49-F238E27FC236}">
              <a16:creationId xmlns:a16="http://schemas.microsoft.com/office/drawing/2014/main" id="{5E6A52F1-59B1-458B-9F63-7C5C9A9371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68" name="Shape 3" hidden="1">
          <a:extLst>
            <a:ext uri="{FF2B5EF4-FFF2-40B4-BE49-F238E27FC236}">
              <a16:creationId xmlns:a16="http://schemas.microsoft.com/office/drawing/2014/main" id="{E89ADF5E-17F3-4FBF-9C9E-EA099AF43F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69" name="Shape 3" hidden="1">
          <a:extLst>
            <a:ext uri="{FF2B5EF4-FFF2-40B4-BE49-F238E27FC236}">
              <a16:creationId xmlns:a16="http://schemas.microsoft.com/office/drawing/2014/main" id="{09CA6F24-5CA2-4A5F-BD6C-6ABD27C556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70" name="Shape 3" hidden="1">
          <a:extLst>
            <a:ext uri="{FF2B5EF4-FFF2-40B4-BE49-F238E27FC236}">
              <a16:creationId xmlns:a16="http://schemas.microsoft.com/office/drawing/2014/main" id="{901F71C1-2CA7-4437-AFBE-660053248E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71" name="Shape 3" hidden="1">
          <a:extLst>
            <a:ext uri="{FF2B5EF4-FFF2-40B4-BE49-F238E27FC236}">
              <a16:creationId xmlns:a16="http://schemas.microsoft.com/office/drawing/2014/main" id="{0B6E3553-7F38-480C-968E-FD74AA8973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72" name="Shape 3" hidden="1">
          <a:extLst>
            <a:ext uri="{FF2B5EF4-FFF2-40B4-BE49-F238E27FC236}">
              <a16:creationId xmlns:a16="http://schemas.microsoft.com/office/drawing/2014/main" id="{296C20BB-82DB-4471-8FE3-6019E8A02B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73" name="Shape 3" hidden="1">
          <a:extLst>
            <a:ext uri="{FF2B5EF4-FFF2-40B4-BE49-F238E27FC236}">
              <a16:creationId xmlns:a16="http://schemas.microsoft.com/office/drawing/2014/main" id="{9F2524DC-D324-49CC-9A56-A799D45254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74" name="Shape 3" hidden="1">
          <a:extLst>
            <a:ext uri="{FF2B5EF4-FFF2-40B4-BE49-F238E27FC236}">
              <a16:creationId xmlns:a16="http://schemas.microsoft.com/office/drawing/2014/main" id="{EA94920A-92FD-49E0-9FAE-A5D7725886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75" name="Shape 3" hidden="1">
          <a:extLst>
            <a:ext uri="{FF2B5EF4-FFF2-40B4-BE49-F238E27FC236}">
              <a16:creationId xmlns:a16="http://schemas.microsoft.com/office/drawing/2014/main" id="{0DE5561F-E702-434C-95E3-E56DF31683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76" name="Shape 3" hidden="1">
          <a:extLst>
            <a:ext uri="{FF2B5EF4-FFF2-40B4-BE49-F238E27FC236}">
              <a16:creationId xmlns:a16="http://schemas.microsoft.com/office/drawing/2014/main" id="{5C3914F4-880F-4B3F-9FF3-6983F11E09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77" name="Shape 3" hidden="1">
          <a:extLst>
            <a:ext uri="{FF2B5EF4-FFF2-40B4-BE49-F238E27FC236}">
              <a16:creationId xmlns:a16="http://schemas.microsoft.com/office/drawing/2014/main" id="{97EECC39-1FDB-4E48-87B1-55CB4CB411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78" name="Shape 3" hidden="1">
          <a:extLst>
            <a:ext uri="{FF2B5EF4-FFF2-40B4-BE49-F238E27FC236}">
              <a16:creationId xmlns:a16="http://schemas.microsoft.com/office/drawing/2014/main" id="{AE9C1D1D-81A7-4D09-9C74-292B126077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79" name="Shape 3" hidden="1">
          <a:extLst>
            <a:ext uri="{FF2B5EF4-FFF2-40B4-BE49-F238E27FC236}">
              <a16:creationId xmlns:a16="http://schemas.microsoft.com/office/drawing/2014/main" id="{E5B91343-D555-4073-B23D-4398229BE8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80" name="Shape 3" hidden="1">
          <a:extLst>
            <a:ext uri="{FF2B5EF4-FFF2-40B4-BE49-F238E27FC236}">
              <a16:creationId xmlns:a16="http://schemas.microsoft.com/office/drawing/2014/main" id="{F00531E8-6FE3-4D9E-AB31-EC9FC655D1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81" name="Shape 3" hidden="1">
          <a:extLst>
            <a:ext uri="{FF2B5EF4-FFF2-40B4-BE49-F238E27FC236}">
              <a16:creationId xmlns:a16="http://schemas.microsoft.com/office/drawing/2014/main" id="{16E2C7A6-BD15-40F4-9224-D0BC1742ED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82" name="Shape 3" hidden="1">
          <a:extLst>
            <a:ext uri="{FF2B5EF4-FFF2-40B4-BE49-F238E27FC236}">
              <a16:creationId xmlns:a16="http://schemas.microsoft.com/office/drawing/2014/main" id="{95AF13AE-69BC-43CA-807B-AB5E4B417D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83" name="Shape 3" hidden="1">
          <a:extLst>
            <a:ext uri="{FF2B5EF4-FFF2-40B4-BE49-F238E27FC236}">
              <a16:creationId xmlns:a16="http://schemas.microsoft.com/office/drawing/2014/main" id="{7B1756AB-7937-4668-9313-CE461D85CB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84" name="Shape 3" hidden="1">
          <a:extLst>
            <a:ext uri="{FF2B5EF4-FFF2-40B4-BE49-F238E27FC236}">
              <a16:creationId xmlns:a16="http://schemas.microsoft.com/office/drawing/2014/main" id="{D78E480B-64BE-448D-ACB0-BA3D4672FE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85" name="Shape 3" hidden="1">
          <a:extLst>
            <a:ext uri="{FF2B5EF4-FFF2-40B4-BE49-F238E27FC236}">
              <a16:creationId xmlns:a16="http://schemas.microsoft.com/office/drawing/2014/main" id="{30B9FF7E-97C7-4A98-B476-FCAC60D959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86" name="Shape 3" hidden="1">
          <a:extLst>
            <a:ext uri="{FF2B5EF4-FFF2-40B4-BE49-F238E27FC236}">
              <a16:creationId xmlns:a16="http://schemas.microsoft.com/office/drawing/2014/main" id="{4FA203DB-CE5C-4A42-A410-627A886B5D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87" name="Shape 3" hidden="1">
          <a:extLst>
            <a:ext uri="{FF2B5EF4-FFF2-40B4-BE49-F238E27FC236}">
              <a16:creationId xmlns:a16="http://schemas.microsoft.com/office/drawing/2014/main" id="{E1EC9745-093F-4179-BFD8-C8C56C69AF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88" name="Shape 3" hidden="1">
          <a:extLst>
            <a:ext uri="{FF2B5EF4-FFF2-40B4-BE49-F238E27FC236}">
              <a16:creationId xmlns:a16="http://schemas.microsoft.com/office/drawing/2014/main" id="{2A5FB728-2C68-44EB-BC69-8AA6FA2C5F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89" name="Shape 3" hidden="1">
          <a:extLst>
            <a:ext uri="{FF2B5EF4-FFF2-40B4-BE49-F238E27FC236}">
              <a16:creationId xmlns:a16="http://schemas.microsoft.com/office/drawing/2014/main" id="{99615FE1-78B6-48FE-9203-442180F36E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90" name="Shape 3" hidden="1">
          <a:extLst>
            <a:ext uri="{FF2B5EF4-FFF2-40B4-BE49-F238E27FC236}">
              <a16:creationId xmlns:a16="http://schemas.microsoft.com/office/drawing/2014/main" id="{7AF83354-4366-4FD8-90DF-518694541F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91" name="Shape 3" hidden="1">
          <a:extLst>
            <a:ext uri="{FF2B5EF4-FFF2-40B4-BE49-F238E27FC236}">
              <a16:creationId xmlns:a16="http://schemas.microsoft.com/office/drawing/2014/main" id="{50040457-4B7F-45DC-BD52-40AD0F60B8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92" name="Shape 3" hidden="1">
          <a:extLst>
            <a:ext uri="{FF2B5EF4-FFF2-40B4-BE49-F238E27FC236}">
              <a16:creationId xmlns:a16="http://schemas.microsoft.com/office/drawing/2014/main" id="{76EC06B3-3F3E-4D2B-9066-7726BA89CB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93" name="Shape 3" hidden="1">
          <a:extLst>
            <a:ext uri="{FF2B5EF4-FFF2-40B4-BE49-F238E27FC236}">
              <a16:creationId xmlns:a16="http://schemas.microsoft.com/office/drawing/2014/main" id="{7339C126-26C5-4AA3-A392-6B925A057D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94" name="Shape 3" hidden="1">
          <a:extLst>
            <a:ext uri="{FF2B5EF4-FFF2-40B4-BE49-F238E27FC236}">
              <a16:creationId xmlns:a16="http://schemas.microsoft.com/office/drawing/2014/main" id="{A09D4FCB-677B-43E2-A6DB-3091A02894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95" name="Shape 3" hidden="1">
          <a:extLst>
            <a:ext uri="{FF2B5EF4-FFF2-40B4-BE49-F238E27FC236}">
              <a16:creationId xmlns:a16="http://schemas.microsoft.com/office/drawing/2014/main" id="{8633EF1D-C369-4D99-B71B-7F5A8F4B74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96" name="Shape 3" hidden="1">
          <a:extLst>
            <a:ext uri="{FF2B5EF4-FFF2-40B4-BE49-F238E27FC236}">
              <a16:creationId xmlns:a16="http://schemas.microsoft.com/office/drawing/2014/main" id="{E9077A31-2D55-4EA3-B630-5DCEAD2A40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97" name="Shape 3" hidden="1">
          <a:extLst>
            <a:ext uri="{FF2B5EF4-FFF2-40B4-BE49-F238E27FC236}">
              <a16:creationId xmlns:a16="http://schemas.microsoft.com/office/drawing/2014/main" id="{8FF498F4-ADC0-4C40-AAC9-4E3D9AF931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98" name="Shape 3" hidden="1">
          <a:extLst>
            <a:ext uri="{FF2B5EF4-FFF2-40B4-BE49-F238E27FC236}">
              <a16:creationId xmlns:a16="http://schemas.microsoft.com/office/drawing/2014/main" id="{F3ECF9FA-0C31-40AC-94BB-A6C209AA62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99" name="Shape 3" hidden="1">
          <a:extLst>
            <a:ext uri="{FF2B5EF4-FFF2-40B4-BE49-F238E27FC236}">
              <a16:creationId xmlns:a16="http://schemas.microsoft.com/office/drawing/2014/main" id="{7B8B32C0-CFAA-4AFB-8314-F6EFBD6DDA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00" name="Shape 3" hidden="1">
          <a:extLst>
            <a:ext uri="{FF2B5EF4-FFF2-40B4-BE49-F238E27FC236}">
              <a16:creationId xmlns:a16="http://schemas.microsoft.com/office/drawing/2014/main" id="{4CE5D828-9987-412E-AC5D-C4ED6AAD37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01" name="Shape 3" hidden="1">
          <a:extLst>
            <a:ext uri="{FF2B5EF4-FFF2-40B4-BE49-F238E27FC236}">
              <a16:creationId xmlns:a16="http://schemas.microsoft.com/office/drawing/2014/main" id="{8FB7DC24-AC04-4C20-B34C-895200C21D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02" name="Shape 3" hidden="1">
          <a:extLst>
            <a:ext uri="{FF2B5EF4-FFF2-40B4-BE49-F238E27FC236}">
              <a16:creationId xmlns:a16="http://schemas.microsoft.com/office/drawing/2014/main" id="{F4593B42-0D21-4205-BF9D-A90A875525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03" name="Shape 3" hidden="1">
          <a:extLst>
            <a:ext uri="{FF2B5EF4-FFF2-40B4-BE49-F238E27FC236}">
              <a16:creationId xmlns:a16="http://schemas.microsoft.com/office/drawing/2014/main" id="{A3C09BEE-2977-412E-B844-0549CF6721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04" name="Shape 3" hidden="1">
          <a:extLst>
            <a:ext uri="{FF2B5EF4-FFF2-40B4-BE49-F238E27FC236}">
              <a16:creationId xmlns:a16="http://schemas.microsoft.com/office/drawing/2014/main" id="{D7560A82-A3C9-4CCB-A9D3-404113B27D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05" name="Shape 3" hidden="1">
          <a:extLst>
            <a:ext uri="{FF2B5EF4-FFF2-40B4-BE49-F238E27FC236}">
              <a16:creationId xmlns:a16="http://schemas.microsoft.com/office/drawing/2014/main" id="{1683529A-B9D7-40B9-862F-B0C8B129E1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06" name="Shape 3" hidden="1">
          <a:extLst>
            <a:ext uri="{FF2B5EF4-FFF2-40B4-BE49-F238E27FC236}">
              <a16:creationId xmlns:a16="http://schemas.microsoft.com/office/drawing/2014/main" id="{160AA71F-82F5-4741-92EE-91D1CAA655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07" name="Shape 3" hidden="1">
          <a:extLst>
            <a:ext uri="{FF2B5EF4-FFF2-40B4-BE49-F238E27FC236}">
              <a16:creationId xmlns:a16="http://schemas.microsoft.com/office/drawing/2014/main" id="{23793EC7-1069-42EC-94C1-3BDDD4568B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08" name="Shape 3" hidden="1">
          <a:extLst>
            <a:ext uri="{FF2B5EF4-FFF2-40B4-BE49-F238E27FC236}">
              <a16:creationId xmlns:a16="http://schemas.microsoft.com/office/drawing/2014/main" id="{7C913A9A-F441-4ED6-8413-883463B094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09" name="Shape 3" hidden="1">
          <a:extLst>
            <a:ext uri="{FF2B5EF4-FFF2-40B4-BE49-F238E27FC236}">
              <a16:creationId xmlns:a16="http://schemas.microsoft.com/office/drawing/2014/main" id="{FC7D5285-C613-4A2A-A0DA-2AF5F22CAF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10" name="Shape 3" hidden="1">
          <a:extLst>
            <a:ext uri="{FF2B5EF4-FFF2-40B4-BE49-F238E27FC236}">
              <a16:creationId xmlns:a16="http://schemas.microsoft.com/office/drawing/2014/main" id="{351E6796-90AF-42D9-B5B2-3F63D38371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11" name="Shape 3" hidden="1">
          <a:extLst>
            <a:ext uri="{FF2B5EF4-FFF2-40B4-BE49-F238E27FC236}">
              <a16:creationId xmlns:a16="http://schemas.microsoft.com/office/drawing/2014/main" id="{7094814E-F647-4F62-9FD2-6CBB24184D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12" name="Shape 3" hidden="1">
          <a:extLst>
            <a:ext uri="{FF2B5EF4-FFF2-40B4-BE49-F238E27FC236}">
              <a16:creationId xmlns:a16="http://schemas.microsoft.com/office/drawing/2014/main" id="{E19B98A5-3FD5-47DF-AA38-93366F5E2F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13" name="Shape 3" hidden="1">
          <a:extLst>
            <a:ext uri="{FF2B5EF4-FFF2-40B4-BE49-F238E27FC236}">
              <a16:creationId xmlns:a16="http://schemas.microsoft.com/office/drawing/2014/main" id="{6CC31D9A-7E1F-409F-90F3-D2E9805359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14" name="Shape 3" hidden="1">
          <a:extLst>
            <a:ext uri="{FF2B5EF4-FFF2-40B4-BE49-F238E27FC236}">
              <a16:creationId xmlns:a16="http://schemas.microsoft.com/office/drawing/2014/main" id="{EDFAE12B-6621-49F8-BCE5-8247B55319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15" name="Shape 3" hidden="1">
          <a:extLst>
            <a:ext uri="{FF2B5EF4-FFF2-40B4-BE49-F238E27FC236}">
              <a16:creationId xmlns:a16="http://schemas.microsoft.com/office/drawing/2014/main" id="{4813FD4B-9829-4CFA-B29A-53092FFDBB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16" name="Shape 3" hidden="1">
          <a:extLst>
            <a:ext uri="{FF2B5EF4-FFF2-40B4-BE49-F238E27FC236}">
              <a16:creationId xmlns:a16="http://schemas.microsoft.com/office/drawing/2014/main" id="{8533BB90-B34C-4FDB-861F-52FEDBD026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17" name="Shape 3" hidden="1">
          <a:extLst>
            <a:ext uri="{FF2B5EF4-FFF2-40B4-BE49-F238E27FC236}">
              <a16:creationId xmlns:a16="http://schemas.microsoft.com/office/drawing/2014/main" id="{8FB0615F-8954-4466-9A15-97E996C44B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18" name="Shape 3" hidden="1">
          <a:extLst>
            <a:ext uri="{FF2B5EF4-FFF2-40B4-BE49-F238E27FC236}">
              <a16:creationId xmlns:a16="http://schemas.microsoft.com/office/drawing/2014/main" id="{3B599271-308F-4648-A4B4-5D7F20AC5D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19" name="Shape 3" hidden="1">
          <a:extLst>
            <a:ext uri="{FF2B5EF4-FFF2-40B4-BE49-F238E27FC236}">
              <a16:creationId xmlns:a16="http://schemas.microsoft.com/office/drawing/2014/main" id="{5A2C5EEB-26F8-469B-AF2E-17406B76BB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20" name="Shape 3" hidden="1">
          <a:extLst>
            <a:ext uri="{FF2B5EF4-FFF2-40B4-BE49-F238E27FC236}">
              <a16:creationId xmlns:a16="http://schemas.microsoft.com/office/drawing/2014/main" id="{F6B9A3E9-6ED4-462E-9F17-3E4BE10226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21" name="Shape 3" hidden="1">
          <a:extLst>
            <a:ext uri="{FF2B5EF4-FFF2-40B4-BE49-F238E27FC236}">
              <a16:creationId xmlns:a16="http://schemas.microsoft.com/office/drawing/2014/main" id="{55764290-99D6-48A6-91DC-B948E72B89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22" name="Shape 3" hidden="1">
          <a:extLst>
            <a:ext uri="{FF2B5EF4-FFF2-40B4-BE49-F238E27FC236}">
              <a16:creationId xmlns:a16="http://schemas.microsoft.com/office/drawing/2014/main" id="{63A3E460-EDCE-4E1B-B81B-A3852AE216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23" name="Shape 3" hidden="1">
          <a:extLst>
            <a:ext uri="{FF2B5EF4-FFF2-40B4-BE49-F238E27FC236}">
              <a16:creationId xmlns:a16="http://schemas.microsoft.com/office/drawing/2014/main" id="{04822B6E-FC09-462F-8476-61E017DB21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24" name="Shape 3" hidden="1">
          <a:extLst>
            <a:ext uri="{FF2B5EF4-FFF2-40B4-BE49-F238E27FC236}">
              <a16:creationId xmlns:a16="http://schemas.microsoft.com/office/drawing/2014/main" id="{29638626-3B1F-46CC-9025-B805789EE1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25" name="Shape 3" hidden="1">
          <a:extLst>
            <a:ext uri="{FF2B5EF4-FFF2-40B4-BE49-F238E27FC236}">
              <a16:creationId xmlns:a16="http://schemas.microsoft.com/office/drawing/2014/main" id="{31C99484-1AAC-43B3-9DA2-13C763E0A2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26" name="Shape 3" hidden="1">
          <a:extLst>
            <a:ext uri="{FF2B5EF4-FFF2-40B4-BE49-F238E27FC236}">
              <a16:creationId xmlns:a16="http://schemas.microsoft.com/office/drawing/2014/main" id="{8EAC12E4-92E9-4249-B3A4-3FD8C7540C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27" name="Shape 3" hidden="1">
          <a:extLst>
            <a:ext uri="{FF2B5EF4-FFF2-40B4-BE49-F238E27FC236}">
              <a16:creationId xmlns:a16="http://schemas.microsoft.com/office/drawing/2014/main" id="{0AF681B6-A051-447F-B4E3-DC2E4BFB68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28" name="Shape 3" hidden="1">
          <a:extLst>
            <a:ext uri="{FF2B5EF4-FFF2-40B4-BE49-F238E27FC236}">
              <a16:creationId xmlns:a16="http://schemas.microsoft.com/office/drawing/2014/main" id="{A1E694E4-6AA8-4AFF-964D-15F586F289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29" name="Shape 3" hidden="1">
          <a:extLst>
            <a:ext uri="{FF2B5EF4-FFF2-40B4-BE49-F238E27FC236}">
              <a16:creationId xmlns:a16="http://schemas.microsoft.com/office/drawing/2014/main" id="{610E7058-F175-4CE4-B775-35FDF4DE20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30" name="Shape 3" hidden="1">
          <a:extLst>
            <a:ext uri="{FF2B5EF4-FFF2-40B4-BE49-F238E27FC236}">
              <a16:creationId xmlns:a16="http://schemas.microsoft.com/office/drawing/2014/main" id="{205F836A-E83F-4BE7-9DCF-7F8D80837A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31" name="Shape 3" hidden="1">
          <a:extLst>
            <a:ext uri="{FF2B5EF4-FFF2-40B4-BE49-F238E27FC236}">
              <a16:creationId xmlns:a16="http://schemas.microsoft.com/office/drawing/2014/main" id="{AFC45696-FBB5-4600-8014-D873F275EB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32" name="Shape 3" hidden="1">
          <a:extLst>
            <a:ext uri="{FF2B5EF4-FFF2-40B4-BE49-F238E27FC236}">
              <a16:creationId xmlns:a16="http://schemas.microsoft.com/office/drawing/2014/main" id="{FB516F6E-B032-4D63-AB0D-6645AB1B52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33" name="Shape 3" hidden="1">
          <a:extLst>
            <a:ext uri="{FF2B5EF4-FFF2-40B4-BE49-F238E27FC236}">
              <a16:creationId xmlns:a16="http://schemas.microsoft.com/office/drawing/2014/main" id="{26995994-D66B-46BB-8AAC-1E350AC84E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34" name="Shape 3" hidden="1">
          <a:extLst>
            <a:ext uri="{FF2B5EF4-FFF2-40B4-BE49-F238E27FC236}">
              <a16:creationId xmlns:a16="http://schemas.microsoft.com/office/drawing/2014/main" id="{7CDE62ED-89EF-442E-B64B-C43B26D805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35" name="Shape 3" hidden="1">
          <a:extLst>
            <a:ext uri="{FF2B5EF4-FFF2-40B4-BE49-F238E27FC236}">
              <a16:creationId xmlns:a16="http://schemas.microsoft.com/office/drawing/2014/main" id="{59576E3B-7421-479B-889D-BC59CF8AF7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36" name="Shape 3" hidden="1">
          <a:extLst>
            <a:ext uri="{FF2B5EF4-FFF2-40B4-BE49-F238E27FC236}">
              <a16:creationId xmlns:a16="http://schemas.microsoft.com/office/drawing/2014/main" id="{B8C6246A-B82C-4432-A18A-A3612C9CD8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37" name="Shape 3" hidden="1">
          <a:extLst>
            <a:ext uri="{FF2B5EF4-FFF2-40B4-BE49-F238E27FC236}">
              <a16:creationId xmlns:a16="http://schemas.microsoft.com/office/drawing/2014/main" id="{4BF128D9-5502-4074-9365-3F7D634AED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38" name="Shape 3" hidden="1">
          <a:extLst>
            <a:ext uri="{FF2B5EF4-FFF2-40B4-BE49-F238E27FC236}">
              <a16:creationId xmlns:a16="http://schemas.microsoft.com/office/drawing/2014/main" id="{52DB4097-5ECC-4CB3-9850-A26975A4B3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39" name="Shape 3" hidden="1">
          <a:extLst>
            <a:ext uri="{FF2B5EF4-FFF2-40B4-BE49-F238E27FC236}">
              <a16:creationId xmlns:a16="http://schemas.microsoft.com/office/drawing/2014/main" id="{704F86C8-FC0E-49C1-8F03-4CF4D6F3C6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40" name="Shape 3" hidden="1">
          <a:extLst>
            <a:ext uri="{FF2B5EF4-FFF2-40B4-BE49-F238E27FC236}">
              <a16:creationId xmlns:a16="http://schemas.microsoft.com/office/drawing/2014/main" id="{1658017E-8FEE-4948-8FE7-671BEA64F5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41" name="Shape 3" hidden="1">
          <a:extLst>
            <a:ext uri="{FF2B5EF4-FFF2-40B4-BE49-F238E27FC236}">
              <a16:creationId xmlns:a16="http://schemas.microsoft.com/office/drawing/2014/main" id="{69C1D801-9402-407B-A05F-E0ECA18F89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42" name="Shape 3" hidden="1">
          <a:extLst>
            <a:ext uri="{FF2B5EF4-FFF2-40B4-BE49-F238E27FC236}">
              <a16:creationId xmlns:a16="http://schemas.microsoft.com/office/drawing/2014/main" id="{E154B40C-6A2C-48C7-B92C-1093E362F8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43" name="Shape 3" hidden="1">
          <a:extLst>
            <a:ext uri="{FF2B5EF4-FFF2-40B4-BE49-F238E27FC236}">
              <a16:creationId xmlns:a16="http://schemas.microsoft.com/office/drawing/2014/main" id="{C0541CD3-49E4-4092-B627-99D2B90898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44" name="Shape 3" hidden="1">
          <a:extLst>
            <a:ext uri="{FF2B5EF4-FFF2-40B4-BE49-F238E27FC236}">
              <a16:creationId xmlns:a16="http://schemas.microsoft.com/office/drawing/2014/main" id="{86A14EAC-E7D7-46A2-96A4-1CDC8392DF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45" name="Shape 3" hidden="1">
          <a:extLst>
            <a:ext uri="{FF2B5EF4-FFF2-40B4-BE49-F238E27FC236}">
              <a16:creationId xmlns:a16="http://schemas.microsoft.com/office/drawing/2014/main" id="{A9FB797E-8139-4641-BE2E-CBC92A5C24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46" name="Shape 3" hidden="1">
          <a:extLst>
            <a:ext uri="{FF2B5EF4-FFF2-40B4-BE49-F238E27FC236}">
              <a16:creationId xmlns:a16="http://schemas.microsoft.com/office/drawing/2014/main" id="{BEE1CFE5-8AA0-41A3-B739-5BC826F60E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47" name="Shape 3" hidden="1">
          <a:extLst>
            <a:ext uri="{FF2B5EF4-FFF2-40B4-BE49-F238E27FC236}">
              <a16:creationId xmlns:a16="http://schemas.microsoft.com/office/drawing/2014/main" id="{CB39FAF4-D67D-4F27-B172-7BC4FD8C19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48" name="Shape 3" hidden="1">
          <a:extLst>
            <a:ext uri="{FF2B5EF4-FFF2-40B4-BE49-F238E27FC236}">
              <a16:creationId xmlns:a16="http://schemas.microsoft.com/office/drawing/2014/main" id="{04A1EB40-E604-4670-9AB8-B297BE6D62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49" name="Shape 3" hidden="1">
          <a:extLst>
            <a:ext uri="{FF2B5EF4-FFF2-40B4-BE49-F238E27FC236}">
              <a16:creationId xmlns:a16="http://schemas.microsoft.com/office/drawing/2014/main" id="{14E8FD5B-7098-454E-9554-174EEA1CCB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50" name="Shape 3" hidden="1">
          <a:extLst>
            <a:ext uri="{FF2B5EF4-FFF2-40B4-BE49-F238E27FC236}">
              <a16:creationId xmlns:a16="http://schemas.microsoft.com/office/drawing/2014/main" id="{78CC83F0-4C22-4D8D-9221-5D202AAA34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51" name="Shape 3" hidden="1">
          <a:extLst>
            <a:ext uri="{FF2B5EF4-FFF2-40B4-BE49-F238E27FC236}">
              <a16:creationId xmlns:a16="http://schemas.microsoft.com/office/drawing/2014/main" id="{A7F8AF39-5BA6-495D-BE08-81B9DFA24D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52" name="Shape 3" hidden="1">
          <a:extLst>
            <a:ext uri="{FF2B5EF4-FFF2-40B4-BE49-F238E27FC236}">
              <a16:creationId xmlns:a16="http://schemas.microsoft.com/office/drawing/2014/main" id="{8CDB6E5E-EC8F-4FA1-A1D0-965E5298E9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53" name="Shape 3" hidden="1">
          <a:extLst>
            <a:ext uri="{FF2B5EF4-FFF2-40B4-BE49-F238E27FC236}">
              <a16:creationId xmlns:a16="http://schemas.microsoft.com/office/drawing/2014/main" id="{75FF3C6D-2CFA-4452-923F-C76001D0C3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54" name="Shape 3" hidden="1">
          <a:extLst>
            <a:ext uri="{FF2B5EF4-FFF2-40B4-BE49-F238E27FC236}">
              <a16:creationId xmlns:a16="http://schemas.microsoft.com/office/drawing/2014/main" id="{4BBEAA50-0AAC-4760-B968-DF110574BF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55" name="Shape 3" hidden="1">
          <a:extLst>
            <a:ext uri="{FF2B5EF4-FFF2-40B4-BE49-F238E27FC236}">
              <a16:creationId xmlns:a16="http://schemas.microsoft.com/office/drawing/2014/main" id="{AA18AC22-0353-4140-909D-5946F7CCA6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56" name="Shape 3" hidden="1">
          <a:extLst>
            <a:ext uri="{FF2B5EF4-FFF2-40B4-BE49-F238E27FC236}">
              <a16:creationId xmlns:a16="http://schemas.microsoft.com/office/drawing/2014/main" id="{C555C07C-22C7-4E38-B3FD-28E36299A5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57" name="Shape 3" hidden="1">
          <a:extLst>
            <a:ext uri="{FF2B5EF4-FFF2-40B4-BE49-F238E27FC236}">
              <a16:creationId xmlns:a16="http://schemas.microsoft.com/office/drawing/2014/main" id="{EDE18BF4-C4AA-4E5A-A7EE-F88724CB94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58" name="Shape 3" hidden="1">
          <a:extLst>
            <a:ext uri="{FF2B5EF4-FFF2-40B4-BE49-F238E27FC236}">
              <a16:creationId xmlns:a16="http://schemas.microsoft.com/office/drawing/2014/main" id="{1432A3B6-91AF-454B-B2EC-0560040018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59" name="Shape 3" hidden="1">
          <a:extLst>
            <a:ext uri="{FF2B5EF4-FFF2-40B4-BE49-F238E27FC236}">
              <a16:creationId xmlns:a16="http://schemas.microsoft.com/office/drawing/2014/main" id="{CA319D2B-9CE0-4CA8-BA59-7EEC5A96EC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60" name="Shape 3" hidden="1">
          <a:extLst>
            <a:ext uri="{FF2B5EF4-FFF2-40B4-BE49-F238E27FC236}">
              <a16:creationId xmlns:a16="http://schemas.microsoft.com/office/drawing/2014/main" id="{FB01DDAC-24EB-4328-9A98-DF67ABD633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61" name="Shape 3" hidden="1">
          <a:extLst>
            <a:ext uri="{FF2B5EF4-FFF2-40B4-BE49-F238E27FC236}">
              <a16:creationId xmlns:a16="http://schemas.microsoft.com/office/drawing/2014/main" id="{196A9BFA-C5C1-4F1F-AD31-FA10A80A10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62" name="Shape 3" hidden="1">
          <a:extLst>
            <a:ext uri="{FF2B5EF4-FFF2-40B4-BE49-F238E27FC236}">
              <a16:creationId xmlns:a16="http://schemas.microsoft.com/office/drawing/2014/main" id="{6EF6CA1A-0D72-4E70-9B4A-36AEE21308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63" name="Shape 3" hidden="1">
          <a:extLst>
            <a:ext uri="{FF2B5EF4-FFF2-40B4-BE49-F238E27FC236}">
              <a16:creationId xmlns:a16="http://schemas.microsoft.com/office/drawing/2014/main" id="{D3F18FE1-7868-428C-A777-85496340A8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64" name="Shape 3" hidden="1">
          <a:extLst>
            <a:ext uri="{FF2B5EF4-FFF2-40B4-BE49-F238E27FC236}">
              <a16:creationId xmlns:a16="http://schemas.microsoft.com/office/drawing/2014/main" id="{0B51AE5B-820A-405D-8A41-12227DA150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65" name="Shape 3" hidden="1">
          <a:extLst>
            <a:ext uri="{FF2B5EF4-FFF2-40B4-BE49-F238E27FC236}">
              <a16:creationId xmlns:a16="http://schemas.microsoft.com/office/drawing/2014/main" id="{3108D7E5-1843-45A9-BE55-BBBE770C7F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66" name="Shape 3" hidden="1">
          <a:extLst>
            <a:ext uri="{FF2B5EF4-FFF2-40B4-BE49-F238E27FC236}">
              <a16:creationId xmlns:a16="http://schemas.microsoft.com/office/drawing/2014/main" id="{1D954487-D301-4ECC-B7F3-994F858A41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67" name="Shape 3" hidden="1">
          <a:extLst>
            <a:ext uri="{FF2B5EF4-FFF2-40B4-BE49-F238E27FC236}">
              <a16:creationId xmlns:a16="http://schemas.microsoft.com/office/drawing/2014/main" id="{8F146A82-5C63-4A93-89C5-2BABB892A0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68" name="Shape 3" hidden="1">
          <a:extLst>
            <a:ext uri="{FF2B5EF4-FFF2-40B4-BE49-F238E27FC236}">
              <a16:creationId xmlns:a16="http://schemas.microsoft.com/office/drawing/2014/main" id="{372A4C36-65D6-45E6-8020-F2329E20DF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69" name="Shape 3" hidden="1">
          <a:extLst>
            <a:ext uri="{FF2B5EF4-FFF2-40B4-BE49-F238E27FC236}">
              <a16:creationId xmlns:a16="http://schemas.microsoft.com/office/drawing/2014/main" id="{48C8E46C-9AFC-44E6-B292-47CEB222F1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70" name="Shape 3" hidden="1">
          <a:extLst>
            <a:ext uri="{FF2B5EF4-FFF2-40B4-BE49-F238E27FC236}">
              <a16:creationId xmlns:a16="http://schemas.microsoft.com/office/drawing/2014/main" id="{4C00F1CC-9DA1-45BD-84C6-8AE378FD5D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71" name="Shape 3" hidden="1">
          <a:extLst>
            <a:ext uri="{FF2B5EF4-FFF2-40B4-BE49-F238E27FC236}">
              <a16:creationId xmlns:a16="http://schemas.microsoft.com/office/drawing/2014/main" id="{80459B5B-137B-4A8C-8D13-6B8906DA62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72" name="Shape 3" hidden="1">
          <a:extLst>
            <a:ext uri="{FF2B5EF4-FFF2-40B4-BE49-F238E27FC236}">
              <a16:creationId xmlns:a16="http://schemas.microsoft.com/office/drawing/2014/main" id="{6B0EEE04-E4D1-4F47-A0C4-36F67A11A8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73" name="Shape 3" hidden="1">
          <a:extLst>
            <a:ext uri="{FF2B5EF4-FFF2-40B4-BE49-F238E27FC236}">
              <a16:creationId xmlns:a16="http://schemas.microsoft.com/office/drawing/2014/main" id="{05C0DA70-668B-47F8-8584-65822EBFBD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74" name="Shape 3" hidden="1">
          <a:extLst>
            <a:ext uri="{FF2B5EF4-FFF2-40B4-BE49-F238E27FC236}">
              <a16:creationId xmlns:a16="http://schemas.microsoft.com/office/drawing/2014/main" id="{3BED37E7-F8A4-4A9C-8EA0-523FA86A34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75" name="Shape 3" hidden="1">
          <a:extLst>
            <a:ext uri="{FF2B5EF4-FFF2-40B4-BE49-F238E27FC236}">
              <a16:creationId xmlns:a16="http://schemas.microsoft.com/office/drawing/2014/main" id="{976ACF4E-F6BD-42C1-BAFA-4F88A99F24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76" name="Shape 3" hidden="1">
          <a:extLst>
            <a:ext uri="{FF2B5EF4-FFF2-40B4-BE49-F238E27FC236}">
              <a16:creationId xmlns:a16="http://schemas.microsoft.com/office/drawing/2014/main" id="{5DC0F276-9320-4E52-904C-2EBC0F4978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77" name="Shape 3" hidden="1">
          <a:extLst>
            <a:ext uri="{FF2B5EF4-FFF2-40B4-BE49-F238E27FC236}">
              <a16:creationId xmlns:a16="http://schemas.microsoft.com/office/drawing/2014/main" id="{DAE520CC-4010-4BE2-848D-33B038E5DE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78" name="Shape 3" hidden="1">
          <a:extLst>
            <a:ext uri="{FF2B5EF4-FFF2-40B4-BE49-F238E27FC236}">
              <a16:creationId xmlns:a16="http://schemas.microsoft.com/office/drawing/2014/main" id="{89E926AF-91E3-4975-A817-D220311BD5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79" name="Shape 3" hidden="1">
          <a:extLst>
            <a:ext uri="{FF2B5EF4-FFF2-40B4-BE49-F238E27FC236}">
              <a16:creationId xmlns:a16="http://schemas.microsoft.com/office/drawing/2014/main" id="{F5D3760B-B0C9-45FB-8923-A68C0EC1E1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80" name="Shape 3" hidden="1">
          <a:extLst>
            <a:ext uri="{FF2B5EF4-FFF2-40B4-BE49-F238E27FC236}">
              <a16:creationId xmlns:a16="http://schemas.microsoft.com/office/drawing/2014/main" id="{F5034143-61D8-456D-B8CC-B69E1D9B33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81" name="Shape 3" hidden="1">
          <a:extLst>
            <a:ext uri="{FF2B5EF4-FFF2-40B4-BE49-F238E27FC236}">
              <a16:creationId xmlns:a16="http://schemas.microsoft.com/office/drawing/2014/main" id="{71CC499E-9F48-4E03-BC14-A519021FDB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82" name="Shape 3" hidden="1">
          <a:extLst>
            <a:ext uri="{FF2B5EF4-FFF2-40B4-BE49-F238E27FC236}">
              <a16:creationId xmlns:a16="http://schemas.microsoft.com/office/drawing/2014/main" id="{46DD36B6-3DEB-4172-BEBD-61C63550B5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83" name="Shape 3" hidden="1">
          <a:extLst>
            <a:ext uri="{FF2B5EF4-FFF2-40B4-BE49-F238E27FC236}">
              <a16:creationId xmlns:a16="http://schemas.microsoft.com/office/drawing/2014/main" id="{72AD7865-8B4E-426E-AF75-8A948815C7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84" name="Shape 3" hidden="1">
          <a:extLst>
            <a:ext uri="{FF2B5EF4-FFF2-40B4-BE49-F238E27FC236}">
              <a16:creationId xmlns:a16="http://schemas.microsoft.com/office/drawing/2014/main" id="{68874BB3-B5B9-40AA-A1A2-6EE0C215B1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85" name="Shape 3" hidden="1">
          <a:extLst>
            <a:ext uri="{FF2B5EF4-FFF2-40B4-BE49-F238E27FC236}">
              <a16:creationId xmlns:a16="http://schemas.microsoft.com/office/drawing/2014/main" id="{70816182-D3F9-41B4-A41C-2D31450228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86" name="Shape 3" hidden="1">
          <a:extLst>
            <a:ext uri="{FF2B5EF4-FFF2-40B4-BE49-F238E27FC236}">
              <a16:creationId xmlns:a16="http://schemas.microsoft.com/office/drawing/2014/main" id="{9B4F913F-00DC-455D-8BEF-5E43F05F5D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87" name="Shape 3" hidden="1">
          <a:extLst>
            <a:ext uri="{FF2B5EF4-FFF2-40B4-BE49-F238E27FC236}">
              <a16:creationId xmlns:a16="http://schemas.microsoft.com/office/drawing/2014/main" id="{A1F3FC20-A746-4DDE-B638-0F53EECC5D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88" name="Shape 3" hidden="1">
          <a:extLst>
            <a:ext uri="{FF2B5EF4-FFF2-40B4-BE49-F238E27FC236}">
              <a16:creationId xmlns:a16="http://schemas.microsoft.com/office/drawing/2014/main" id="{02489E70-ADB7-44A0-8809-95FBECA9B4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89" name="Shape 3" hidden="1">
          <a:extLst>
            <a:ext uri="{FF2B5EF4-FFF2-40B4-BE49-F238E27FC236}">
              <a16:creationId xmlns:a16="http://schemas.microsoft.com/office/drawing/2014/main" id="{EB98316E-8DE4-4901-B825-855745AC15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90" name="Shape 3" hidden="1">
          <a:extLst>
            <a:ext uri="{FF2B5EF4-FFF2-40B4-BE49-F238E27FC236}">
              <a16:creationId xmlns:a16="http://schemas.microsoft.com/office/drawing/2014/main" id="{020D85DF-797D-47D2-9E1F-9380099D88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91" name="Shape 3" hidden="1">
          <a:extLst>
            <a:ext uri="{FF2B5EF4-FFF2-40B4-BE49-F238E27FC236}">
              <a16:creationId xmlns:a16="http://schemas.microsoft.com/office/drawing/2014/main" id="{40BE1FDD-21C7-4F8C-BC77-D8DB2744E2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92" name="Shape 3" hidden="1">
          <a:extLst>
            <a:ext uri="{FF2B5EF4-FFF2-40B4-BE49-F238E27FC236}">
              <a16:creationId xmlns:a16="http://schemas.microsoft.com/office/drawing/2014/main" id="{87F45F4D-2999-450C-8777-E68F324419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93" name="Shape 3" hidden="1">
          <a:extLst>
            <a:ext uri="{FF2B5EF4-FFF2-40B4-BE49-F238E27FC236}">
              <a16:creationId xmlns:a16="http://schemas.microsoft.com/office/drawing/2014/main" id="{8F96F966-E77D-483E-B64F-371A18A4D7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94" name="Shape 3" hidden="1">
          <a:extLst>
            <a:ext uri="{FF2B5EF4-FFF2-40B4-BE49-F238E27FC236}">
              <a16:creationId xmlns:a16="http://schemas.microsoft.com/office/drawing/2014/main" id="{3727FB18-B84B-4099-AB38-4768DC7B53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95" name="Shape 3" hidden="1">
          <a:extLst>
            <a:ext uri="{FF2B5EF4-FFF2-40B4-BE49-F238E27FC236}">
              <a16:creationId xmlns:a16="http://schemas.microsoft.com/office/drawing/2014/main" id="{B95007DC-956A-4873-94F2-D89D7C91F2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96" name="Shape 3" hidden="1">
          <a:extLst>
            <a:ext uri="{FF2B5EF4-FFF2-40B4-BE49-F238E27FC236}">
              <a16:creationId xmlns:a16="http://schemas.microsoft.com/office/drawing/2014/main" id="{EC171C70-6FB9-4AF5-9954-1F5A57F4CE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97" name="Shape 3" hidden="1">
          <a:extLst>
            <a:ext uri="{FF2B5EF4-FFF2-40B4-BE49-F238E27FC236}">
              <a16:creationId xmlns:a16="http://schemas.microsoft.com/office/drawing/2014/main" id="{09A1C6BC-5255-4AE1-A709-E9A9EC1F4E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98" name="Shape 3" hidden="1">
          <a:extLst>
            <a:ext uri="{FF2B5EF4-FFF2-40B4-BE49-F238E27FC236}">
              <a16:creationId xmlns:a16="http://schemas.microsoft.com/office/drawing/2014/main" id="{1CF7BC77-35BA-4DD4-9BCD-796AD68E4F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99" name="Shape 3" hidden="1">
          <a:extLst>
            <a:ext uri="{FF2B5EF4-FFF2-40B4-BE49-F238E27FC236}">
              <a16:creationId xmlns:a16="http://schemas.microsoft.com/office/drawing/2014/main" id="{6A94675B-2E43-4023-BAF5-A766B7B0B9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00" name="Shape 3" hidden="1">
          <a:extLst>
            <a:ext uri="{FF2B5EF4-FFF2-40B4-BE49-F238E27FC236}">
              <a16:creationId xmlns:a16="http://schemas.microsoft.com/office/drawing/2014/main" id="{EFC135C0-79B5-469D-A08B-E91E4FC59D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01" name="Shape 3" hidden="1">
          <a:extLst>
            <a:ext uri="{FF2B5EF4-FFF2-40B4-BE49-F238E27FC236}">
              <a16:creationId xmlns:a16="http://schemas.microsoft.com/office/drawing/2014/main" id="{827F2267-6B3C-4DB5-8FA6-BEEC3BE278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02" name="Shape 3" hidden="1">
          <a:extLst>
            <a:ext uri="{FF2B5EF4-FFF2-40B4-BE49-F238E27FC236}">
              <a16:creationId xmlns:a16="http://schemas.microsoft.com/office/drawing/2014/main" id="{0995F5C7-1410-400D-99D3-8692AEE18E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03" name="Shape 3" hidden="1">
          <a:extLst>
            <a:ext uri="{FF2B5EF4-FFF2-40B4-BE49-F238E27FC236}">
              <a16:creationId xmlns:a16="http://schemas.microsoft.com/office/drawing/2014/main" id="{C318034D-C63D-4F95-B88F-6771119FBA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04" name="Shape 3" hidden="1">
          <a:extLst>
            <a:ext uri="{FF2B5EF4-FFF2-40B4-BE49-F238E27FC236}">
              <a16:creationId xmlns:a16="http://schemas.microsoft.com/office/drawing/2014/main" id="{429DA697-9BD2-41AA-859C-D93CE406EA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05" name="Shape 3" hidden="1">
          <a:extLst>
            <a:ext uri="{FF2B5EF4-FFF2-40B4-BE49-F238E27FC236}">
              <a16:creationId xmlns:a16="http://schemas.microsoft.com/office/drawing/2014/main" id="{20B8C84D-EFF4-491D-B3A6-2AE5FAC45F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06" name="Shape 3" hidden="1">
          <a:extLst>
            <a:ext uri="{FF2B5EF4-FFF2-40B4-BE49-F238E27FC236}">
              <a16:creationId xmlns:a16="http://schemas.microsoft.com/office/drawing/2014/main" id="{B6EC2D22-0C7B-40E9-B3FF-9683324E21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07" name="Shape 3" hidden="1">
          <a:extLst>
            <a:ext uri="{FF2B5EF4-FFF2-40B4-BE49-F238E27FC236}">
              <a16:creationId xmlns:a16="http://schemas.microsoft.com/office/drawing/2014/main" id="{3B1EDA56-E7F1-446A-B128-553056F1A9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08" name="Shape 3" hidden="1">
          <a:extLst>
            <a:ext uri="{FF2B5EF4-FFF2-40B4-BE49-F238E27FC236}">
              <a16:creationId xmlns:a16="http://schemas.microsoft.com/office/drawing/2014/main" id="{57779F0D-3EF8-4714-8D00-918E9D0563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09" name="Shape 3" hidden="1">
          <a:extLst>
            <a:ext uri="{FF2B5EF4-FFF2-40B4-BE49-F238E27FC236}">
              <a16:creationId xmlns:a16="http://schemas.microsoft.com/office/drawing/2014/main" id="{D85B758E-2A0E-46E2-B6B9-11AF73BD98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10" name="Shape 3" hidden="1">
          <a:extLst>
            <a:ext uri="{FF2B5EF4-FFF2-40B4-BE49-F238E27FC236}">
              <a16:creationId xmlns:a16="http://schemas.microsoft.com/office/drawing/2014/main" id="{AC3EFC5C-4311-4121-A729-72ECF79F76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11" name="Shape 3" hidden="1">
          <a:extLst>
            <a:ext uri="{FF2B5EF4-FFF2-40B4-BE49-F238E27FC236}">
              <a16:creationId xmlns:a16="http://schemas.microsoft.com/office/drawing/2014/main" id="{C1460DA0-D35F-49C7-B8C1-0B6B41A052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12" name="Shape 3" hidden="1">
          <a:extLst>
            <a:ext uri="{FF2B5EF4-FFF2-40B4-BE49-F238E27FC236}">
              <a16:creationId xmlns:a16="http://schemas.microsoft.com/office/drawing/2014/main" id="{2121AB07-D7A2-47D5-89D8-1EB08119F1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13" name="Shape 3" hidden="1">
          <a:extLst>
            <a:ext uri="{FF2B5EF4-FFF2-40B4-BE49-F238E27FC236}">
              <a16:creationId xmlns:a16="http://schemas.microsoft.com/office/drawing/2014/main" id="{FE898323-1132-4737-AE31-5BFDBE828D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14" name="Shape 3" hidden="1">
          <a:extLst>
            <a:ext uri="{FF2B5EF4-FFF2-40B4-BE49-F238E27FC236}">
              <a16:creationId xmlns:a16="http://schemas.microsoft.com/office/drawing/2014/main" id="{7D9DC5D2-0CB4-4CD6-8F22-6824D84251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15" name="Shape 3" hidden="1">
          <a:extLst>
            <a:ext uri="{FF2B5EF4-FFF2-40B4-BE49-F238E27FC236}">
              <a16:creationId xmlns:a16="http://schemas.microsoft.com/office/drawing/2014/main" id="{C6A64328-229A-4C10-BAAB-91583AE696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16" name="Shape 3" hidden="1">
          <a:extLst>
            <a:ext uri="{FF2B5EF4-FFF2-40B4-BE49-F238E27FC236}">
              <a16:creationId xmlns:a16="http://schemas.microsoft.com/office/drawing/2014/main" id="{2879FEBD-37F6-44FB-8275-0718BA4990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17" name="Shape 3" hidden="1">
          <a:extLst>
            <a:ext uri="{FF2B5EF4-FFF2-40B4-BE49-F238E27FC236}">
              <a16:creationId xmlns:a16="http://schemas.microsoft.com/office/drawing/2014/main" id="{F9219139-0492-4779-AA3D-984A3DF685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18" name="Shape 3" hidden="1">
          <a:extLst>
            <a:ext uri="{FF2B5EF4-FFF2-40B4-BE49-F238E27FC236}">
              <a16:creationId xmlns:a16="http://schemas.microsoft.com/office/drawing/2014/main" id="{35D07B30-7EB3-4A06-A82F-4D566CE3C6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19" name="Shape 3" hidden="1">
          <a:extLst>
            <a:ext uri="{FF2B5EF4-FFF2-40B4-BE49-F238E27FC236}">
              <a16:creationId xmlns:a16="http://schemas.microsoft.com/office/drawing/2014/main" id="{8358F5D4-E796-4CB1-A315-F1C47D8309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20" name="Shape 3" hidden="1">
          <a:extLst>
            <a:ext uri="{FF2B5EF4-FFF2-40B4-BE49-F238E27FC236}">
              <a16:creationId xmlns:a16="http://schemas.microsoft.com/office/drawing/2014/main" id="{8218B2C3-B88A-4B59-81EA-3FA941C76A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21" name="Shape 3" hidden="1">
          <a:extLst>
            <a:ext uri="{FF2B5EF4-FFF2-40B4-BE49-F238E27FC236}">
              <a16:creationId xmlns:a16="http://schemas.microsoft.com/office/drawing/2014/main" id="{99D7A5AC-3E41-40CD-BFC0-9E64AD0BE7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22" name="Shape 3" hidden="1">
          <a:extLst>
            <a:ext uri="{FF2B5EF4-FFF2-40B4-BE49-F238E27FC236}">
              <a16:creationId xmlns:a16="http://schemas.microsoft.com/office/drawing/2014/main" id="{27467B79-7F1A-42E9-82E9-C8A2FDB8DD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23" name="Shape 3" hidden="1">
          <a:extLst>
            <a:ext uri="{FF2B5EF4-FFF2-40B4-BE49-F238E27FC236}">
              <a16:creationId xmlns:a16="http://schemas.microsoft.com/office/drawing/2014/main" id="{2EDD2BA5-B5D2-4574-AFB3-00DA11D105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24" name="Shape 3" hidden="1">
          <a:extLst>
            <a:ext uri="{FF2B5EF4-FFF2-40B4-BE49-F238E27FC236}">
              <a16:creationId xmlns:a16="http://schemas.microsoft.com/office/drawing/2014/main" id="{70F1E32E-8DA7-415A-BB6D-8F4BF24A0B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25" name="Shape 3" hidden="1">
          <a:extLst>
            <a:ext uri="{FF2B5EF4-FFF2-40B4-BE49-F238E27FC236}">
              <a16:creationId xmlns:a16="http://schemas.microsoft.com/office/drawing/2014/main" id="{1C1F9BE5-77B1-40FD-A5AD-6667E920FA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26" name="Shape 3" hidden="1">
          <a:extLst>
            <a:ext uri="{FF2B5EF4-FFF2-40B4-BE49-F238E27FC236}">
              <a16:creationId xmlns:a16="http://schemas.microsoft.com/office/drawing/2014/main" id="{5B13EC7B-368A-46BE-A4FA-BC2E28E382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27" name="Shape 3" hidden="1">
          <a:extLst>
            <a:ext uri="{FF2B5EF4-FFF2-40B4-BE49-F238E27FC236}">
              <a16:creationId xmlns:a16="http://schemas.microsoft.com/office/drawing/2014/main" id="{2040A61E-ED76-40CA-B754-554DEC9273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28" name="Shape 3" hidden="1">
          <a:extLst>
            <a:ext uri="{FF2B5EF4-FFF2-40B4-BE49-F238E27FC236}">
              <a16:creationId xmlns:a16="http://schemas.microsoft.com/office/drawing/2014/main" id="{C2328A5C-1F58-4DCA-9822-085183BA3C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29" name="Shape 3" hidden="1">
          <a:extLst>
            <a:ext uri="{FF2B5EF4-FFF2-40B4-BE49-F238E27FC236}">
              <a16:creationId xmlns:a16="http://schemas.microsoft.com/office/drawing/2014/main" id="{69F9CC33-600C-43D0-B5BE-26687C63F0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30" name="Shape 3" hidden="1">
          <a:extLst>
            <a:ext uri="{FF2B5EF4-FFF2-40B4-BE49-F238E27FC236}">
              <a16:creationId xmlns:a16="http://schemas.microsoft.com/office/drawing/2014/main" id="{9C0D1357-C4A7-40BE-AA09-C57D47152F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31" name="Shape 3" hidden="1">
          <a:extLst>
            <a:ext uri="{FF2B5EF4-FFF2-40B4-BE49-F238E27FC236}">
              <a16:creationId xmlns:a16="http://schemas.microsoft.com/office/drawing/2014/main" id="{0042292D-ADDA-404F-9A75-DBED3F9367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32" name="Shape 3" hidden="1">
          <a:extLst>
            <a:ext uri="{FF2B5EF4-FFF2-40B4-BE49-F238E27FC236}">
              <a16:creationId xmlns:a16="http://schemas.microsoft.com/office/drawing/2014/main" id="{FF1DBB05-FBB0-4741-B071-8E52D270C2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33" name="Shape 3" hidden="1">
          <a:extLst>
            <a:ext uri="{FF2B5EF4-FFF2-40B4-BE49-F238E27FC236}">
              <a16:creationId xmlns:a16="http://schemas.microsoft.com/office/drawing/2014/main" id="{91E51AFA-AEBD-4CEC-B929-C781EBC04E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34" name="Shape 3" hidden="1">
          <a:extLst>
            <a:ext uri="{FF2B5EF4-FFF2-40B4-BE49-F238E27FC236}">
              <a16:creationId xmlns:a16="http://schemas.microsoft.com/office/drawing/2014/main" id="{6DCC25B5-B7D3-404B-96C1-B0C9B3D262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35" name="Shape 3" hidden="1">
          <a:extLst>
            <a:ext uri="{FF2B5EF4-FFF2-40B4-BE49-F238E27FC236}">
              <a16:creationId xmlns:a16="http://schemas.microsoft.com/office/drawing/2014/main" id="{30458F85-714B-41AE-B454-73D9A34E06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36" name="Shape 3" hidden="1">
          <a:extLst>
            <a:ext uri="{FF2B5EF4-FFF2-40B4-BE49-F238E27FC236}">
              <a16:creationId xmlns:a16="http://schemas.microsoft.com/office/drawing/2014/main" id="{C3D07494-AB3C-45E7-A01D-C681337EFF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37" name="Shape 3" hidden="1">
          <a:extLst>
            <a:ext uri="{FF2B5EF4-FFF2-40B4-BE49-F238E27FC236}">
              <a16:creationId xmlns:a16="http://schemas.microsoft.com/office/drawing/2014/main" id="{A10F5DE1-A31F-4E62-9442-E54DC59B5F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38" name="Shape 3" hidden="1">
          <a:extLst>
            <a:ext uri="{FF2B5EF4-FFF2-40B4-BE49-F238E27FC236}">
              <a16:creationId xmlns:a16="http://schemas.microsoft.com/office/drawing/2014/main" id="{8BD8D1C3-9B98-4308-B196-72E7176230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39" name="Shape 3" hidden="1">
          <a:extLst>
            <a:ext uri="{FF2B5EF4-FFF2-40B4-BE49-F238E27FC236}">
              <a16:creationId xmlns:a16="http://schemas.microsoft.com/office/drawing/2014/main" id="{A622D091-F90C-4445-AA00-A8C3C5A957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40" name="Shape 3" hidden="1">
          <a:extLst>
            <a:ext uri="{FF2B5EF4-FFF2-40B4-BE49-F238E27FC236}">
              <a16:creationId xmlns:a16="http://schemas.microsoft.com/office/drawing/2014/main" id="{42B994AC-C107-42BC-A802-A1CEC55ACA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41" name="Shape 3" hidden="1">
          <a:extLst>
            <a:ext uri="{FF2B5EF4-FFF2-40B4-BE49-F238E27FC236}">
              <a16:creationId xmlns:a16="http://schemas.microsoft.com/office/drawing/2014/main" id="{3FD1002D-52C3-46F6-ACE4-A0DD759E80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42" name="Shape 3" hidden="1">
          <a:extLst>
            <a:ext uri="{FF2B5EF4-FFF2-40B4-BE49-F238E27FC236}">
              <a16:creationId xmlns:a16="http://schemas.microsoft.com/office/drawing/2014/main" id="{48E2C557-0A3A-4F65-8C57-E502ED0ED5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43" name="Shape 3" hidden="1">
          <a:extLst>
            <a:ext uri="{FF2B5EF4-FFF2-40B4-BE49-F238E27FC236}">
              <a16:creationId xmlns:a16="http://schemas.microsoft.com/office/drawing/2014/main" id="{AB131D25-A95E-4741-9642-745B08549C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44" name="Shape 3" hidden="1">
          <a:extLst>
            <a:ext uri="{FF2B5EF4-FFF2-40B4-BE49-F238E27FC236}">
              <a16:creationId xmlns:a16="http://schemas.microsoft.com/office/drawing/2014/main" id="{8A0DE8F6-CA9D-4CC8-99BE-9FF89127AB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45" name="Shape 3" hidden="1">
          <a:extLst>
            <a:ext uri="{FF2B5EF4-FFF2-40B4-BE49-F238E27FC236}">
              <a16:creationId xmlns:a16="http://schemas.microsoft.com/office/drawing/2014/main" id="{41DA48C6-91B7-4FD8-9E00-3DDB241BD9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46" name="Shape 3" hidden="1">
          <a:extLst>
            <a:ext uri="{FF2B5EF4-FFF2-40B4-BE49-F238E27FC236}">
              <a16:creationId xmlns:a16="http://schemas.microsoft.com/office/drawing/2014/main" id="{1460D1E2-F6FB-4427-A72F-3FD5090D7D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47" name="Shape 3" hidden="1">
          <a:extLst>
            <a:ext uri="{FF2B5EF4-FFF2-40B4-BE49-F238E27FC236}">
              <a16:creationId xmlns:a16="http://schemas.microsoft.com/office/drawing/2014/main" id="{6E81FEC6-AFCF-4288-B9ED-E2C566D624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48" name="Shape 3" hidden="1">
          <a:extLst>
            <a:ext uri="{FF2B5EF4-FFF2-40B4-BE49-F238E27FC236}">
              <a16:creationId xmlns:a16="http://schemas.microsoft.com/office/drawing/2014/main" id="{84FE20F5-2FE0-4C1C-B70B-9B2EB70306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49" name="Shape 3" hidden="1">
          <a:extLst>
            <a:ext uri="{FF2B5EF4-FFF2-40B4-BE49-F238E27FC236}">
              <a16:creationId xmlns:a16="http://schemas.microsoft.com/office/drawing/2014/main" id="{1D474B1A-D911-488A-BA29-BB5678EFDE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50" name="Shape 3" hidden="1">
          <a:extLst>
            <a:ext uri="{FF2B5EF4-FFF2-40B4-BE49-F238E27FC236}">
              <a16:creationId xmlns:a16="http://schemas.microsoft.com/office/drawing/2014/main" id="{62DA03E4-8C40-429E-87C2-2D3098E9E3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51" name="Shape 3" hidden="1">
          <a:extLst>
            <a:ext uri="{FF2B5EF4-FFF2-40B4-BE49-F238E27FC236}">
              <a16:creationId xmlns:a16="http://schemas.microsoft.com/office/drawing/2014/main" id="{7D7327FD-8848-464C-901D-2F1AAF3C11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52" name="Shape 3" hidden="1">
          <a:extLst>
            <a:ext uri="{FF2B5EF4-FFF2-40B4-BE49-F238E27FC236}">
              <a16:creationId xmlns:a16="http://schemas.microsoft.com/office/drawing/2014/main" id="{EC65CB48-CF06-4EF6-83C6-53A3DFFA5A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53" name="Shape 3" hidden="1">
          <a:extLst>
            <a:ext uri="{FF2B5EF4-FFF2-40B4-BE49-F238E27FC236}">
              <a16:creationId xmlns:a16="http://schemas.microsoft.com/office/drawing/2014/main" id="{5097C041-FB78-4BB0-83AE-884B988774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54" name="Shape 3" hidden="1">
          <a:extLst>
            <a:ext uri="{FF2B5EF4-FFF2-40B4-BE49-F238E27FC236}">
              <a16:creationId xmlns:a16="http://schemas.microsoft.com/office/drawing/2014/main" id="{021EA74C-8937-43A0-9BBC-FDD68CDA9A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55" name="Shape 3" hidden="1">
          <a:extLst>
            <a:ext uri="{FF2B5EF4-FFF2-40B4-BE49-F238E27FC236}">
              <a16:creationId xmlns:a16="http://schemas.microsoft.com/office/drawing/2014/main" id="{74136C9D-4FC6-4D9D-BE8E-66D239998E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56" name="Shape 3" hidden="1">
          <a:extLst>
            <a:ext uri="{FF2B5EF4-FFF2-40B4-BE49-F238E27FC236}">
              <a16:creationId xmlns:a16="http://schemas.microsoft.com/office/drawing/2014/main" id="{65907799-9834-4778-853E-E5AF8D7A1A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57" name="Shape 3" hidden="1">
          <a:extLst>
            <a:ext uri="{FF2B5EF4-FFF2-40B4-BE49-F238E27FC236}">
              <a16:creationId xmlns:a16="http://schemas.microsoft.com/office/drawing/2014/main" id="{6A6C3AEE-E6C4-49D8-BD04-AFC84319DE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58" name="Shape 3" hidden="1">
          <a:extLst>
            <a:ext uri="{FF2B5EF4-FFF2-40B4-BE49-F238E27FC236}">
              <a16:creationId xmlns:a16="http://schemas.microsoft.com/office/drawing/2014/main" id="{ACDC51CB-66A3-46EC-AE8A-B2F4F5DD2A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59" name="Shape 3" hidden="1">
          <a:extLst>
            <a:ext uri="{FF2B5EF4-FFF2-40B4-BE49-F238E27FC236}">
              <a16:creationId xmlns:a16="http://schemas.microsoft.com/office/drawing/2014/main" id="{FDCD83B6-60B4-43EB-87A6-CB81AFB295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60" name="Shape 3" hidden="1">
          <a:extLst>
            <a:ext uri="{FF2B5EF4-FFF2-40B4-BE49-F238E27FC236}">
              <a16:creationId xmlns:a16="http://schemas.microsoft.com/office/drawing/2014/main" id="{8BBA1B4D-BE3E-403A-9D02-0192A2BFC0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61" name="Shape 3" hidden="1">
          <a:extLst>
            <a:ext uri="{FF2B5EF4-FFF2-40B4-BE49-F238E27FC236}">
              <a16:creationId xmlns:a16="http://schemas.microsoft.com/office/drawing/2014/main" id="{391A4362-F79C-4FBF-B060-958E9AD947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62" name="Shape 3" hidden="1">
          <a:extLst>
            <a:ext uri="{FF2B5EF4-FFF2-40B4-BE49-F238E27FC236}">
              <a16:creationId xmlns:a16="http://schemas.microsoft.com/office/drawing/2014/main" id="{0B488F0C-19D4-4E9B-AE64-D6F74169CC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63" name="Shape 3" hidden="1">
          <a:extLst>
            <a:ext uri="{FF2B5EF4-FFF2-40B4-BE49-F238E27FC236}">
              <a16:creationId xmlns:a16="http://schemas.microsoft.com/office/drawing/2014/main" id="{4BC44C1B-A359-4783-BC36-EBF98C773A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64" name="Shape 3" hidden="1">
          <a:extLst>
            <a:ext uri="{FF2B5EF4-FFF2-40B4-BE49-F238E27FC236}">
              <a16:creationId xmlns:a16="http://schemas.microsoft.com/office/drawing/2014/main" id="{3E00C3DB-DA5E-45BE-95DB-D41E14411A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65" name="Shape 3" hidden="1">
          <a:extLst>
            <a:ext uri="{FF2B5EF4-FFF2-40B4-BE49-F238E27FC236}">
              <a16:creationId xmlns:a16="http://schemas.microsoft.com/office/drawing/2014/main" id="{0F425731-1128-4523-8917-7BA73BA15B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66" name="Shape 3" hidden="1">
          <a:extLst>
            <a:ext uri="{FF2B5EF4-FFF2-40B4-BE49-F238E27FC236}">
              <a16:creationId xmlns:a16="http://schemas.microsoft.com/office/drawing/2014/main" id="{EE344684-A435-43FD-B24E-9307255482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67" name="Shape 3" hidden="1">
          <a:extLst>
            <a:ext uri="{FF2B5EF4-FFF2-40B4-BE49-F238E27FC236}">
              <a16:creationId xmlns:a16="http://schemas.microsoft.com/office/drawing/2014/main" id="{B9755C80-531E-435C-972B-DF0A8537F5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68" name="Shape 3" hidden="1">
          <a:extLst>
            <a:ext uri="{FF2B5EF4-FFF2-40B4-BE49-F238E27FC236}">
              <a16:creationId xmlns:a16="http://schemas.microsoft.com/office/drawing/2014/main" id="{ADD147CE-95AD-4C21-9610-FD15EC5A5C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69" name="Shape 3" hidden="1">
          <a:extLst>
            <a:ext uri="{FF2B5EF4-FFF2-40B4-BE49-F238E27FC236}">
              <a16:creationId xmlns:a16="http://schemas.microsoft.com/office/drawing/2014/main" id="{EB9EFBC1-D947-4EC8-B7F6-90112FB3C5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70" name="Shape 3" hidden="1">
          <a:extLst>
            <a:ext uri="{FF2B5EF4-FFF2-40B4-BE49-F238E27FC236}">
              <a16:creationId xmlns:a16="http://schemas.microsoft.com/office/drawing/2014/main" id="{557E22F1-C2EE-4B04-8583-C4A08278C7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71" name="Shape 3" hidden="1">
          <a:extLst>
            <a:ext uri="{FF2B5EF4-FFF2-40B4-BE49-F238E27FC236}">
              <a16:creationId xmlns:a16="http://schemas.microsoft.com/office/drawing/2014/main" id="{342F2D1B-DE52-43FB-B5BE-AB7E34001F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72" name="Shape 3" hidden="1">
          <a:extLst>
            <a:ext uri="{FF2B5EF4-FFF2-40B4-BE49-F238E27FC236}">
              <a16:creationId xmlns:a16="http://schemas.microsoft.com/office/drawing/2014/main" id="{EA9F3BCF-20B5-40AE-8189-ADC2858582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73" name="Shape 3" hidden="1">
          <a:extLst>
            <a:ext uri="{FF2B5EF4-FFF2-40B4-BE49-F238E27FC236}">
              <a16:creationId xmlns:a16="http://schemas.microsoft.com/office/drawing/2014/main" id="{D82685AF-765D-4EE4-84BB-38B5F60A8C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74" name="Shape 3" hidden="1">
          <a:extLst>
            <a:ext uri="{FF2B5EF4-FFF2-40B4-BE49-F238E27FC236}">
              <a16:creationId xmlns:a16="http://schemas.microsoft.com/office/drawing/2014/main" id="{FA1D6110-B01E-402F-830C-E895F7EDC0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75" name="Shape 3" hidden="1">
          <a:extLst>
            <a:ext uri="{FF2B5EF4-FFF2-40B4-BE49-F238E27FC236}">
              <a16:creationId xmlns:a16="http://schemas.microsoft.com/office/drawing/2014/main" id="{659E9088-6476-445E-AB1C-4687E1AF50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76" name="Shape 3" hidden="1">
          <a:extLst>
            <a:ext uri="{FF2B5EF4-FFF2-40B4-BE49-F238E27FC236}">
              <a16:creationId xmlns:a16="http://schemas.microsoft.com/office/drawing/2014/main" id="{4C98610F-CC1A-43CE-AA17-DE8A460EEE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77" name="Shape 3" hidden="1">
          <a:extLst>
            <a:ext uri="{FF2B5EF4-FFF2-40B4-BE49-F238E27FC236}">
              <a16:creationId xmlns:a16="http://schemas.microsoft.com/office/drawing/2014/main" id="{7A42909D-F685-4B54-B02A-F2A170C3C5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78" name="Shape 3" hidden="1">
          <a:extLst>
            <a:ext uri="{FF2B5EF4-FFF2-40B4-BE49-F238E27FC236}">
              <a16:creationId xmlns:a16="http://schemas.microsoft.com/office/drawing/2014/main" id="{BB1B9129-15B3-4D0D-AD74-2EF372C063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79" name="Shape 3" hidden="1">
          <a:extLst>
            <a:ext uri="{FF2B5EF4-FFF2-40B4-BE49-F238E27FC236}">
              <a16:creationId xmlns:a16="http://schemas.microsoft.com/office/drawing/2014/main" id="{E5A3E37A-8823-4532-98BF-3565AE8321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80" name="Shape 3" hidden="1">
          <a:extLst>
            <a:ext uri="{FF2B5EF4-FFF2-40B4-BE49-F238E27FC236}">
              <a16:creationId xmlns:a16="http://schemas.microsoft.com/office/drawing/2014/main" id="{B692C358-D161-4FD6-81F3-4C73877DCD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81" name="Shape 3" hidden="1">
          <a:extLst>
            <a:ext uri="{FF2B5EF4-FFF2-40B4-BE49-F238E27FC236}">
              <a16:creationId xmlns:a16="http://schemas.microsoft.com/office/drawing/2014/main" id="{71448FF9-302F-45D6-979C-6B183930A6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82" name="Shape 3" hidden="1">
          <a:extLst>
            <a:ext uri="{FF2B5EF4-FFF2-40B4-BE49-F238E27FC236}">
              <a16:creationId xmlns:a16="http://schemas.microsoft.com/office/drawing/2014/main" id="{1C76FA63-3A03-4619-A272-F870A7160C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83" name="Shape 3" hidden="1">
          <a:extLst>
            <a:ext uri="{FF2B5EF4-FFF2-40B4-BE49-F238E27FC236}">
              <a16:creationId xmlns:a16="http://schemas.microsoft.com/office/drawing/2014/main" id="{0EC55475-FBAC-468C-BADA-D7E2D43195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84" name="Shape 3" hidden="1">
          <a:extLst>
            <a:ext uri="{FF2B5EF4-FFF2-40B4-BE49-F238E27FC236}">
              <a16:creationId xmlns:a16="http://schemas.microsoft.com/office/drawing/2014/main" id="{BA9482A4-2697-4410-B573-D2390FA64A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85" name="Shape 3" hidden="1">
          <a:extLst>
            <a:ext uri="{FF2B5EF4-FFF2-40B4-BE49-F238E27FC236}">
              <a16:creationId xmlns:a16="http://schemas.microsoft.com/office/drawing/2014/main" id="{1ECF32FF-4575-490B-8E66-BB1F70453F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86" name="Shape 3" hidden="1">
          <a:extLst>
            <a:ext uri="{FF2B5EF4-FFF2-40B4-BE49-F238E27FC236}">
              <a16:creationId xmlns:a16="http://schemas.microsoft.com/office/drawing/2014/main" id="{CBB231D0-2237-4015-9D59-FE17320E20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87" name="Shape 3" hidden="1">
          <a:extLst>
            <a:ext uri="{FF2B5EF4-FFF2-40B4-BE49-F238E27FC236}">
              <a16:creationId xmlns:a16="http://schemas.microsoft.com/office/drawing/2014/main" id="{8E909467-98E5-4842-A963-6836527C0B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88" name="Shape 3" hidden="1">
          <a:extLst>
            <a:ext uri="{FF2B5EF4-FFF2-40B4-BE49-F238E27FC236}">
              <a16:creationId xmlns:a16="http://schemas.microsoft.com/office/drawing/2014/main" id="{5125A8A4-CE93-45F7-896C-54A93212E0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89" name="Shape 3" hidden="1">
          <a:extLst>
            <a:ext uri="{FF2B5EF4-FFF2-40B4-BE49-F238E27FC236}">
              <a16:creationId xmlns:a16="http://schemas.microsoft.com/office/drawing/2014/main" id="{3E9DC555-C0CB-49CB-93B9-E4DCD511D2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90" name="Shape 3" hidden="1">
          <a:extLst>
            <a:ext uri="{FF2B5EF4-FFF2-40B4-BE49-F238E27FC236}">
              <a16:creationId xmlns:a16="http://schemas.microsoft.com/office/drawing/2014/main" id="{03124BBD-AFE7-49D9-8142-4D25BEAA05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91" name="Shape 3" hidden="1">
          <a:extLst>
            <a:ext uri="{FF2B5EF4-FFF2-40B4-BE49-F238E27FC236}">
              <a16:creationId xmlns:a16="http://schemas.microsoft.com/office/drawing/2014/main" id="{7B53B1D0-4411-4952-B82D-BF018942ED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92" name="Shape 3" hidden="1">
          <a:extLst>
            <a:ext uri="{FF2B5EF4-FFF2-40B4-BE49-F238E27FC236}">
              <a16:creationId xmlns:a16="http://schemas.microsoft.com/office/drawing/2014/main" id="{BCE7A488-1E84-4992-B9DE-041A5696BB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93" name="Shape 3" hidden="1">
          <a:extLst>
            <a:ext uri="{FF2B5EF4-FFF2-40B4-BE49-F238E27FC236}">
              <a16:creationId xmlns:a16="http://schemas.microsoft.com/office/drawing/2014/main" id="{D1E6643A-8088-427D-BD33-05CC9ED0A0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94" name="Shape 3" hidden="1">
          <a:extLst>
            <a:ext uri="{FF2B5EF4-FFF2-40B4-BE49-F238E27FC236}">
              <a16:creationId xmlns:a16="http://schemas.microsoft.com/office/drawing/2014/main" id="{35A47C7C-52AE-427F-974D-BAC0D06866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95" name="Shape 3" hidden="1">
          <a:extLst>
            <a:ext uri="{FF2B5EF4-FFF2-40B4-BE49-F238E27FC236}">
              <a16:creationId xmlns:a16="http://schemas.microsoft.com/office/drawing/2014/main" id="{70786F3F-DA8A-4416-AFAF-C418BE1388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96" name="Shape 3" hidden="1">
          <a:extLst>
            <a:ext uri="{FF2B5EF4-FFF2-40B4-BE49-F238E27FC236}">
              <a16:creationId xmlns:a16="http://schemas.microsoft.com/office/drawing/2014/main" id="{DD34C999-92C5-4478-A9D7-DB85717D5D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97" name="Shape 3" hidden="1">
          <a:extLst>
            <a:ext uri="{FF2B5EF4-FFF2-40B4-BE49-F238E27FC236}">
              <a16:creationId xmlns:a16="http://schemas.microsoft.com/office/drawing/2014/main" id="{64F803A1-3C9E-4472-B041-82899707B7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98" name="Shape 3" hidden="1">
          <a:extLst>
            <a:ext uri="{FF2B5EF4-FFF2-40B4-BE49-F238E27FC236}">
              <a16:creationId xmlns:a16="http://schemas.microsoft.com/office/drawing/2014/main" id="{31E0AF47-9026-498B-8427-DBAF6DAC44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99" name="Shape 3" hidden="1">
          <a:extLst>
            <a:ext uri="{FF2B5EF4-FFF2-40B4-BE49-F238E27FC236}">
              <a16:creationId xmlns:a16="http://schemas.microsoft.com/office/drawing/2014/main" id="{EDD75F11-E126-4450-AA9B-F7B9EF9745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00" name="Shape 3" hidden="1">
          <a:extLst>
            <a:ext uri="{FF2B5EF4-FFF2-40B4-BE49-F238E27FC236}">
              <a16:creationId xmlns:a16="http://schemas.microsoft.com/office/drawing/2014/main" id="{BE28C8B7-22DC-4A5A-8D9E-18B7BA0895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01" name="Shape 3" hidden="1">
          <a:extLst>
            <a:ext uri="{FF2B5EF4-FFF2-40B4-BE49-F238E27FC236}">
              <a16:creationId xmlns:a16="http://schemas.microsoft.com/office/drawing/2014/main" id="{4CD7D672-0844-47B4-A1B4-3C70470205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02" name="Shape 3" hidden="1">
          <a:extLst>
            <a:ext uri="{FF2B5EF4-FFF2-40B4-BE49-F238E27FC236}">
              <a16:creationId xmlns:a16="http://schemas.microsoft.com/office/drawing/2014/main" id="{F7269CB2-771A-4128-958E-F973C4A67F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03" name="Shape 3" hidden="1">
          <a:extLst>
            <a:ext uri="{FF2B5EF4-FFF2-40B4-BE49-F238E27FC236}">
              <a16:creationId xmlns:a16="http://schemas.microsoft.com/office/drawing/2014/main" id="{B86F8685-7D2C-443C-91A6-2B1C11F7BC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04" name="Shape 3" hidden="1">
          <a:extLst>
            <a:ext uri="{FF2B5EF4-FFF2-40B4-BE49-F238E27FC236}">
              <a16:creationId xmlns:a16="http://schemas.microsoft.com/office/drawing/2014/main" id="{75ED68FE-3375-492C-831C-C994952C60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05" name="Shape 3" hidden="1">
          <a:extLst>
            <a:ext uri="{FF2B5EF4-FFF2-40B4-BE49-F238E27FC236}">
              <a16:creationId xmlns:a16="http://schemas.microsoft.com/office/drawing/2014/main" id="{6944B4A7-5BDE-4C6B-A748-C882071FAE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06" name="Shape 3" hidden="1">
          <a:extLst>
            <a:ext uri="{FF2B5EF4-FFF2-40B4-BE49-F238E27FC236}">
              <a16:creationId xmlns:a16="http://schemas.microsoft.com/office/drawing/2014/main" id="{D5C08F98-2E79-43B5-95B7-734BE2333B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07" name="Shape 3" hidden="1">
          <a:extLst>
            <a:ext uri="{FF2B5EF4-FFF2-40B4-BE49-F238E27FC236}">
              <a16:creationId xmlns:a16="http://schemas.microsoft.com/office/drawing/2014/main" id="{371471CD-8085-4D8B-85C8-AE0E2B9976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08" name="Shape 3" hidden="1">
          <a:extLst>
            <a:ext uri="{FF2B5EF4-FFF2-40B4-BE49-F238E27FC236}">
              <a16:creationId xmlns:a16="http://schemas.microsoft.com/office/drawing/2014/main" id="{9883AD00-5722-47C0-9AAA-CD74AE6B4C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09" name="Shape 3" hidden="1">
          <a:extLst>
            <a:ext uri="{FF2B5EF4-FFF2-40B4-BE49-F238E27FC236}">
              <a16:creationId xmlns:a16="http://schemas.microsoft.com/office/drawing/2014/main" id="{F90D353D-5B5B-40CC-B0DD-722257C97F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10" name="Shape 3" hidden="1">
          <a:extLst>
            <a:ext uri="{FF2B5EF4-FFF2-40B4-BE49-F238E27FC236}">
              <a16:creationId xmlns:a16="http://schemas.microsoft.com/office/drawing/2014/main" id="{E113933D-3570-4582-AA8C-74BFB582B4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11" name="Shape 3" hidden="1">
          <a:extLst>
            <a:ext uri="{FF2B5EF4-FFF2-40B4-BE49-F238E27FC236}">
              <a16:creationId xmlns:a16="http://schemas.microsoft.com/office/drawing/2014/main" id="{9CEB6E74-ACE5-43D2-AE63-3468F4002D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12" name="Shape 3" hidden="1">
          <a:extLst>
            <a:ext uri="{FF2B5EF4-FFF2-40B4-BE49-F238E27FC236}">
              <a16:creationId xmlns:a16="http://schemas.microsoft.com/office/drawing/2014/main" id="{85B27453-F762-4F5C-A4CF-1DFA01472B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13" name="Shape 3" hidden="1">
          <a:extLst>
            <a:ext uri="{FF2B5EF4-FFF2-40B4-BE49-F238E27FC236}">
              <a16:creationId xmlns:a16="http://schemas.microsoft.com/office/drawing/2014/main" id="{9D5FB6D5-786D-4E8F-8E6A-EE6F44C4C2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14" name="Shape 3" hidden="1">
          <a:extLst>
            <a:ext uri="{FF2B5EF4-FFF2-40B4-BE49-F238E27FC236}">
              <a16:creationId xmlns:a16="http://schemas.microsoft.com/office/drawing/2014/main" id="{01F9C73A-2BF8-452E-9DF1-565B0097B7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15" name="Shape 3" hidden="1">
          <a:extLst>
            <a:ext uri="{FF2B5EF4-FFF2-40B4-BE49-F238E27FC236}">
              <a16:creationId xmlns:a16="http://schemas.microsoft.com/office/drawing/2014/main" id="{1D8C615B-0640-4B68-BDBD-C6C64B7083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16" name="Shape 3" hidden="1">
          <a:extLst>
            <a:ext uri="{FF2B5EF4-FFF2-40B4-BE49-F238E27FC236}">
              <a16:creationId xmlns:a16="http://schemas.microsoft.com/office/drawing/2014/main" id="{40D69297-8082-4F09-B8CF-A24D7083CE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17" name="Shape 3" hidden="1">
          <a:extLst>
            <a:ext uri="{FF2B5EF4-FFF2-40B4-BE49-F238E27FC236}">
              <a16:creationId xmlns:a16="http://schemas.microsoft.com/office/drawing/2014/main" id="{5965BB45-A4B3-4B50-ABB7-1A5F1A7BA7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18" name="Shape 3" hidden="1">
          <a:extLst>
            <a:ext uri="{FF2B5EF4-FFF2-40B4-BE49-F238E27FC236}">
              <a16:creationId xmlns:a16="http://schemas.microsoft.com/office/drawing/2014/main" id="{25C4E2D9-3349-461F-9D73-F5E841DA6E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19" name="Shape 3" hidden="1">
          <a:extLst>
            <a:ext uri="{FF2B5EF4-FFF2-40B4-BE49-F238E27FC236}">
              <a16:creationId xmlns:a16="http://schemas.microsoft.com/office/drawing/2014/main" id="{D7C5B2DF-F38D-48EB-BA12-04AAA86F91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20" name="Shape 3" hidden="1">
          <a:extLst>
            <a:ext uri="{FF2B5EF4-FFF2-40B4-BE49-F238E27FC236}">
              <a16:creationId xmlns:a16="http://schemas.microsoft.com/office/drawing/2014/main" id="{C0D3FC04-4490-41F0-B9CD-F2E98BF251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21" name="Shape 3" hidden="1">
          <a:extLst>
            <a:ext uri="{FF2B5EF4-FFF2-40B4-BE49-F238E27FC236}">
              <a16:creationId xmlns:a16="http://schemas.microsoft.com/office/drawing/2014/main" id="{B6EE595E-ED93-48B0-81FA-9125E519B4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22" name="Shape 3" hidden="1">
          <a:extLst>
            <a:ext uri="{FF2B5EF4-FFF2-40B4-BE49-F238E27FC236}">
              <a16:creationId xmlns:a16="http://schemas.microsoft.com/office/drawing/2014/main" id="{F042D927-03B2-4386-AD09-971309269A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23" name="Shape 3" hidden="1">
          <a:extLst>
            <a:ext uri="{FF2B5EF4-FFF2-40B4-BE49-F238E27FC236}">
              <a16:creationId xmlns:a16="http://schemas.microsoft.com/office/drawing/2014/main" id="{EEFF7905-74B6-420A-BF1B-F7F167FF36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24" name="Shape 3" hidden="1">
          <a:extLst>
            <a:ext uri="{FF2B5EF4-FFF2-40B4-BE49-F238E27FC236}">
              <a16:creationId xmlns:a16="http://schemas.microsoft.com/office/drawing/2014/main" id="{F2A85C77-C549-4ABB-9379-09DEFAC93D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25" name="Shape 3" hidden="1">
          <a:extLst>
            <a:ext uri="{FF2B5EF4-FFF2-40B4-BE49-F238E27FC236}">
              <a16:creationId xmlns:a16="http://schemas.microsoft.com/office/drawing/2014/main" id="{CCDA0953-A38B-453B-9340-F5E54F5F41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26" name="Shape 3" hidden="1">
          <a:extLst>
            <a:ext uri="{FF2B5EF4-FFF2-40B4-BE49-F238E27FC236}">
              <a16:creationId xmlns:a16="http://schemas.microsoft.com/office/drawing/2014/main" id="{2DF3F9BB-C608-4A5C-9A35-6CCAD11432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27" name="Shape 3" hidden="1">
          <a:extLst>
            <a:ext uri="{FF2B5EF4-FFF2-40B4-BE49-F238E27FC236}">
              <a16:creationId xmlns:a16="http://schemas.microsoft.com/office/drawing/2014/main" id="{B493B417-B2CB-4607-87EF-4E2D6CAF3F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28" name="Shape 3" hidden="1">
          <a:extLst>
            <a:ext uri="{FF2B5EF4-FFF2-40B4-BE49-F238E27FC236}">
              <a16:creationId xmlns:a16="http://schemas.microsoft.com/office/drawing/2014/main" id="{62525B9D-B715-47A2-BB17-45322C21A3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29" name="Shape 3" hidden="1">
          <a:extLst>
            <a:ext uri="{FF2B5EF4-FFF2-40B4-BE49-F238E27FC236}">
              <a16:creationId xmlns:a16="http://schemas.microsoft.com/office/drawing/2014/main" id="{AEFA761A-E485-481C-B9BE-5B5A78D091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30" name="Shape 3" hidden="1">
          <a:extLst>
            <a:ext uri="{FF2B5EF4-FFF2-40B4-BE49-F238E27FC236}">
              <a16:creationId xmlns:a16="http://schemas.microsoft.com/office/drawing/2014/main" id="{858BA1B8-1AFB-4197-9FA1-F4AB4AD4C2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31" name="Shape 3" hidden="1">
          <a:extLst>
            <a:ext uri="{FF2B5EF4-FFF2-40B4-BE49-F238E27FC236}">
              <a16:creationId xmlns:a16="http://schemas.microsoft.com/office/drawing/2014/main" id="{823B2AEA-03F4-4807-BD93-4B376938FD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32" name="Shape 3" hidden="1">
          <a:extLst>
            <a:ext uri="{FF2B5EF4-FFF2-40B4-BE49-F238E27FC236}">
              <a16:creationId xmlns:a16="http://schemas.microsoft.com/office/drawing/2014/main" id="{2EB6B8C1-60D8-4128-B837-EAE8B57985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33" name="Shape 3" hidden="1">
          <a:extLst>
            <a:ext uri="{FF2B5EF4-FFF2-40B4-BE49-F238E27FC236}">
              <a16:creationId xmlns:a16="http://schemas.microsoft.com/office/drawing/2014/main" id="{F1FEDE44-48ED-4C8C-B036-D0DA76FF0A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34" name="Shape 3" hidden="1">
          <a:extLst>
            <a:ext uri="{FF2B5EF4-FFF2-40B4-BE49-F238E27FC236}">
              <a16:creationId xmlns:a16="http://schemas.microsoft.com/office/drawing/2014/main" id="{49323F08-FD41-4314-8CB7-AE3DFC4AC3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35" name="Shape 3" hidden="1">
          <a:extLst>
            <a:ext uri="{FF2B5EF4-FFF2-40B4-BE49-F238E27FC236}">
              <a16:creationId xmlns:a16="http://schemas.microsoft.com/office/drawing/2014/main" id="{B47865B4-C2A2-4D32-B7C5-970B60720B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36" name="Shape 3" hidden="1">
          <a:extLst>
            <a:ext uri="{FF2B5EF4-FFF2-40B4-BE49-F238E27FC236}">
              <a16:creationId xmlns:a16="http://schemas.microsoft.com/office/drawing/2014/main" id="{59FBE44B-6723-45D4-8CD5-34C4773455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37" name="Shape 3" hidden="1">
          <a:extLst>
            <a:ext uri="{FF2B5EF4-FFF2-40B4-BE49-F238E27FC236}">
              <a16:creationId xmlns:a16="http://schemas.microsoft.com/office/drawing/2014/main" id="{800F3AE5-982F-40F5-B4E6-3DAF89B883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38" name="Shape 3" hidden="1">
          <a:extLst>
            <a:ext uri="{FF2B5EF4-FFF2-40B4-BE49-F238E27FC236}">
              <a16:creationId xmlns:a16="http://schemas.microsoft.com/office/drawing/2014/main" id="{A20FB56E-6A0E-41AD-A6F1-D4C79F0550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39" name="Shape 3" hidden="1">
          <a:extLst>
            <a:ext uri="{FF2B5EF4-FFF2-40B4-BE49-F238E27FC236}">
              <a16:creationId xmlns:a16="http://schemas.microsoft.com/office/drawing/2014/main" id="{6396F9BB-D62E-43A1-8707-7F26D011D5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40" name="Shape 3" hidden="1">
          <a:extLst>
            <a:ext uri="{FF2B5EF4-FFF2-40B4-BE49-F238E27FC236}">
              <a16:creationId xmlns:a16="http://schemas.microsoft.com/office/drawing/2014/main" id="{A7423CD5-D8FF-4436-9895-AF33F3CCF3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41" name="Shape 3" hidden="1">
          <a:extLst>
            <a:ext uri="{FF2B5EF4-FFF2-40B4-BE49-F238E27FC236}">
              <a16:creationId xmlns:a16="http://schemas.microsoft.com/office/drawing/2014/main" id="{51A04113-F9C5-4318-B39B-0AB571148C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42" name="Shape 3" hidden="1">
          <a:extLst>
            <a:ext uri="{FF2B5EF4-FFF2-40B4-BE49-F238E27FC236}">
              <a16:creationId xmlns:a16="http://schemas.microsoft.com/office/drawing/2014/main" id="{3EF70B76-9997-4998-9CB7-799F23162C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43" name="Shape 3" hidden="1">
          <a:extLst>
            <a:ext uri="{FF2B5EF4-FFF2-40B4-BE49-F238E27FC236}">
              <a16:creationId xmlns:a16="http://schemas.microsoft.com/office/drawing/2014/main" id="{1244164A-1B93-4FA3-A913-2BEAD92F9F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44" name="Shape 3" hidden="1">
          <a:extLst>
            <a:ext uri="{FF2B5EF4-FFF2-40B4-BE49-F238E27FC236}">
              <a16:creationId xmlns:a16="http://schemas.microsoft.com/office/drawing/2014/main" id="{B271A169-CBE6-493A-85DD-417044420C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45" name="Shape 3" hidden="1">
          <a:extLst>
            <a:ext uri="{FF2B5EF4-FFF2-40B4-BE49-F238E27FC236}">
              <a16:creationId xmlns:a16="http://schemas.microsoft.com/office/drawing/2014/main" id="{10B93707-9E16-4D74-9233-2FCF630BEE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46" name="Shape 3" hidden="1">
          <a:extLst>
            <a:ext uri="{FF2B5EF4-FFF2-40B4-BE49-F238E27FC236}">
              <a16:creationId xmlns:a16="http://schemas.microsoft.com/office/drawing/2014/main" id="{FDA3891D-8A7E-49EB-8A28-ADD254BE38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47" name="Shape 3" hidden="1">
          <a:extLst>
            <a:ext uri="{FF2B5EF4-FFF2-40B4-BE49-F238E27FC236}">
              <a16:creationId xmlns:a16="http://schemas.microsoft.com/office/drawing/2014/main" id="{D61B90D2-F669-4D34-90C9-9F094E9E00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48" name="Shape 3" hidden="1">
          <a:extLst>
            <a:ext uri="{FF2B5EF4-FFF2-40B4-BE49-F238E27FC236}">
              <a16:creationId xmlns:a16="http://schemas.microsoft.com/office/drawing/2014/main" id="{D3ECD6E0-CE0F-4220-8A6C-6FED8F1A7D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49" name="Shape 3" hidden="1">
          <a:extLst>
            <a:ext uri="{FF2B5EF4-FFF2-40B4-BE49-F238E27FC236}">
              <a16:creationId xmlns:a16="http://schemas.microsoft.com/office/drawing/2014/main" id="{1596BBA9-808B-4B98-BA46-EFC9D4349F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50" name="Shape 3" hidden="1">
          <a:extLst>
            <a:ext uri="{FF2B5EF4-FFF2-40B4-BE49-F238E27FC236}">
              <a16:creationId xmlns:a16="http://schemas.microsoft.com/office/drawing/2014/main" id="{14AA983E-1AED-4FCD-9D67-FF8F9D1DE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51" name="Shape 3" hidden="1">
          <a:extLst>
            <a:ext uri="{FF2B5EF4-FFF2-40B4-BE49-F238E27FC236}">
              <a16:creationId xmlns:a16="http://schemas.microsoft.com/office/drawing/2014/main" id="{9FA5A64F-79A8-4246-9CA6-B7E5F03EC7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52" name="Shape 3" hidden="1">
          <a:extLst>
            <a:ext uri="{FF2B5EF4-FFF2-40B4-BE49-F238E27FC236}">
              <a16:creationId xmlns:a16="http://schemas.microsoft.com/office/drawing/2014/main" id="{010E331E-C801-4A82-8D84-83FC4DF07E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53" name="Shape 3" hidden="1">
          <a:extLst>
            <a:ext uri="{FF2B5EF4-FFF2-40B4-BE49-F238E27FC236}">
              <a16:creationId xmlns:a16="http://schemas.microsoft.com/office/drawing/2014/main" id="{B9C9EE7A-51FA-450D-B93C-293D81D7DE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54" name="Shape 3" hidden="1">
          <a:extLst>
            <a:ext uri="{FF2B5EF4-FFF2-40B4-BE49-F238E27FC236}">
              <a16:creationId xmlns:a16="http://schemas.microsoft.com/office/drawing/2014/main" id="{CA266648-D272-4D06-928B-D916B65B1A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55" name="Shape 3" hidden="1">
          <a:extLst>
            <a:ext uri="{FF2B5EF4-FFF2-40B4-BE49-F238E27FC236}">
              <a16:creationId xmlns:a16="http://schemas.microsoft.com/office/drawing/2014/main" id="{1CF7864D-1B1A-4D57-B8A8-FA5B201964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56" name="Shape 3" hidden="1">
          <a:extLst>
            <a:ext uri="{FF2B5EF4-FFF2-40B4-BE49-F238E27FC236}">
              <a16:creationId xmlns:a16="http://schemas.microsoft.com/office/drawing/2014/main" id="{7C4C8526-3F67-4C3B-80E5-3F58596D2D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57" name="Shape 3" hidden="1">
          <a:extLst>
            <a:ext uri="{FF2B5EF4-FFF2-40B4-BE49-F238E27FC236}">
              <a16:creationId xmlns:a16="http://schemas.microsoft.com/office/drawing/2014/main" id="{1F86AA0B-5A89-425D-8FA1-FE9A5564F4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58" name="Shape 3" hidden="1">
          <a:extLst>
            <a:ext uri="{FF2B5EF4-FFF2-40B4-BE49-F238E27FC236}">
              <a16:creationId xmlns:a16="http://schemas.microsoft.com/office/drawing/2014/main" id="{FB2F0743-BE6F-4C4E-B83F-D5AEB1755D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59" name="Shape 3" hidden="1">
          <a:extLst>
            <a:ext uri="{FF2B5EF4-FFF2-40B4-BE49-F238E27FC236}">
              <a16:creationId xmlns:a16="http://schemas.microsoft.com/office/drawing/2014/main" id="{7489A435-6850-43D0-96AA-563285A2EE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60" name="Shape 3" hidden="1">
          <a:extLst>
            <a:ext uri="{FF2B5EF4-FFF2-40B4-BE49-F238E27FC236}">
              <a16:creationId xmlns:a16="http://schemas.microsoft.com/office/drawing/2014/main" id="{EE0C3FE7-377F-4A2E-A01F-2B5B0A8B9B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61" name="Shape 3" hidden="1">
          <a:extLst>
            <a:ext uri="{FF2B5EF4-FFF2-40B4-BE49-F238E27FC236}">
              <a16:creationId xmlns:a16="http://schemas.microsoft.com/office/drawing/2014/main" id="{C22E8106-BEA5-42C3-950A-762452A2A3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62" name="Shape 3" hidden="1">
          <a:extLst>
            <a:ext uri="{FF2B5EF4-FFF2-40B4-BE49-F238E27FC236}">
              <a16:creationId xmlns:a16="http://schemas.microsoft.com/office/drawing/2014/main" id="{CF804C88-8128-483D-A584-6E334AD14F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63" name="Shape 3" hidden="1">
          <a:extLst>
            <a:ext uri="{FF2B5EF4-FFF2-40B4-BE49-F238E27FC236}">
              <a16:creationId xmlns:a16="http://schemas.microsoft.com/office/drawing/2014/main" id="{EE3D6161-0BE2-42EF-8A41-275034A001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64" name="Shape 3" hidden="1">
          <a:extLst>
            <a:ext uri="{FF2B5EF4-FFF2-40B4-BE49-F238E27FC236}">
              <a16:creationId xmlns:a16="http://schemas.microsoft.com/office/drawing/2014/main" id="{A5F18156-3F06-4AEC-96B7-E9DAA6A58D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65" name="Shape 3" hidden="1">
          <a:extLst>
            <a:ext uri="{FF2B5EF4-FFF2-40B4-BE49-F238E27FC236}">
              <a16:creationId xmlns:a16="http://schemas.microsoft.com/office/drawing/2014/main" id="{25756E12-8541-40CE-81F1-5EAACAEBC7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66" name="Shape 3" hidden="1">
          <a:extLst>
            <a:ext uri="{FF2B5EF4-FFF2-40B4-BE49-F238E27FC236}">
              <a16:creationId xmlns:a16="http://schemas.microsoft.com/office/drawing/2014/main" id="{0C8BDC25-5C00-4EDD-B466-785E946964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67" name="Shape 3" hidden="1">
          <a:extLst>
            <a:ext uri="{FF2B5EF4-FFF2-40B4-BE49-F238E27FC236}">
              <a16:creationId xmlns:a16="http://schemas.microsoft.com/office/drawing/2014/main" id="{405E9ACB-1509-4734-A32F-54D60AB08F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68" name="Shape 3" hidden="1">
          <a:extLst>
            <a:ext uri="{FF2B5EF4-FFF2-40B4-BE49-F238E27FC236}">
              <a16:creationId xmlns:a16="http://schemas.microsoft.com/office/drawing/2014/main" id="{93390AE8-6269-4832-B43D-91AD8735A5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69" name="Shape 3" hidden="1">
          <a:extLst>
            <a:ext uri="{FF2B5EF4-FFF2-40B4-BE49-F238E27FC236}">
              <a16:creationId xmlns:a16="http://schemas.microsoft.com/office/drawing/2014/main" id="{CA439BC7-290E-4DB7-8705-D52A4A6E42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70" name="Shape 3" hidden="1">
          <a:extLst>
            <a:ext uri="{FF2B5EF4-FFF2-40B4-BE49-F238E27FC236}">
              <a16:creationId xmlns:a16="http://schemas.microsoft.com/office/drawing/2014/main" id="{D950CC44-E2E6-4816-9406-B482703BF7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71" name="Shape 3" hidden="1">
          <a:extLst>
            <a:ext uri="{FF2B5EF4-FFF2-40B4-BE49-F238E27FC236}">
              <a16:creationId xmlns:a16="http://schemas.microsoft.com/office/drawing/2014/main" id="{74CE4F0E-253E-461D-ACE4-2A3F9AF58F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72" name="Shape 3" hidden="1">
          <a:extLst>
            <a:ext uri="{FF2B5EF4-FFF2-40B4-BE49-F238E27FC236}">
              <a16:creationId xmlns:a16="http://schemas.microsoft.com/office/drawing/2014/main" id="{B61A05EF-48E0-4414-863A-F8F506AAC3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73" name="Shape 3" hidden="1">
          <a:extLst>
            <a:ext uri="{FF2B5EF4-FFF2-40B4-BE49-F238E27FC236}">
              <a16:creationId xmlns:a16="http://schemas.microsoft.com/office/drawing/2014/main" id="{E51263C3-A26D-455B-9887-EEE1FAECFE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74" name="Shape 3" hidden="1">
          <a:extLst>
            <a:ext uri="{FF2B5EF4-FFF2-40B4-BE49-F238E27FC236}">
              <a16:creationId xmlns:a16="http://schemas.microsoft.com/office/drawing/2014/main" id="{E8199B53-A39E-468B-B6F4-CF0F4E2B24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75" name="Shape 3" hidden="1">
          <a:extLst>
            <a:ext uri="{FF2B5EF4-FFF2-40B4-BE49-F238E27FC236}">
              <a16:creationId xmlns:a16="http://schemas.microsoft.com/office/drawing/2014/main" id="{0755CA23-4AC6-4893-83BD-166751294D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76" name="Shape 3" hidden="1">
          <a:extLst>
            <a:ext uri="{FF2B5EF4-FFF2-40B4-BE49-F238E27FC236}">
              <a16:creationId xmlns:a16="http://schemas.microsoft.com/office/drawing/2014/main" id="{1A2F5BFC-E458-49F8-A70F-BD76902633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77" name="Shape 3" hidden="1">
          <a:extLst>
            <a:ext uri="{FF2B5EF4-FFF2-40B4-BE49-F238E27FC236}">
              <a16:creationId xmlns:a16="http://schemas.microsoft.com/office/drawing/2014/main" id="{ABF1E631-9DE7-4086-A2E4-5C50DCDEDE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78" name="Shape 3" hidden="1">
          <a:extLst>
            <a:ext uri="{FF2B5EF4-FFF2-40B4-BE49-F238E27FC236}">
              <a16:creationId xmlns:a16="http://schemas.microsoft.com/office/drawing/2014/main" id="{642E4CD2-B7CB-4F2E-87D8-596E1547CF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79" name="Shape 3" hidden="1">
          <a:extLst>
            <a:ext uri="{FF2B5EF4-FFF2-40B4-BE49-F238E27FC236}">
              <a16:creationId xmlns:a16="http://schemas.microsoft.com/office/drawing/2014/main" id="{F3D2AA3B-DE0C-42AA-AE44-B728423C9E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80" name="Shape 3" hidden="1">
          <a:extLst>
            <a:ext uri="{FF2B5EF4-FFF2-40B4-BE49-F238E27FC236}">
              <a16:creationId xmlns:a16="http://schemas.microsoft.com/office/drawing/2014/main" id="{93517AEC-BEA2-4D2E-95E8-FF12099ED9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81" name="Shape 3" hidden="1">
          <a:extLst>
            <a:ext uri="{FF2B5EF4-FFF2-40B4-BE49-F238E27FC236}">
              <a16:creationId xmlns:a16="http://schemas.microsoft.com/office/drawing/2014/main" id="{4E05CE42-B282-495B-B9A3-C049E7DD75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82" name="Shape 3" hidden="1">
          <a:extLst>
            <a:ext uri="{FF2B5EF4-FFF2-40B4-BE49-F238E27FC236}">
              <a16:creationId xmlns:a16="http://schemas.microsoft.com/office/drawing/2014/main" id="{B4006259-66B0-4537-9AB8-C36785654C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83" name="Shape 3" hidden="1">
          <a:extLst>
            <a:ext uri="{FF2B5EF4-FFF2-40B4-BE49-F238E27FC236}">
              <a16:creationId xmlns:a16="http://schemas.microsoft.com/office/drawing/2014/main" id="{A17B0248-A54E-40C9-9435-D92662A891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84" name="Shape 3" hidden="1">
          <a:extLst>
            <a:ext uri="{FF2B5EF4-FFF2-40B4-BE49-F238E27FC236}">
              <a16:creationId xmlns:a16="http://schemas.microsoft.com/office/drawing/2014/main" id="{7FD022C6-F429-4658-8C42-2C9DB685DB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85" name="Shape 3" hidden="1">
          <a:extLst>
            <a:ext uri="{FF2B5EF4-FFF2-40B4-BE49-F238E27FC236}">
              <a16:creationId xmlns:a16="http://schemas.microsoft.com/office/drawing/2014/main" id="{529AAE4B-D9BA-40E1-A1D3-755D6DA7A7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86" name="Shape 3" hidden="1">
          <a:extLst>
            <a:ext uri="{FF2B5EF4-FFF2-40B4-BE49-F238E27FC236}">
              <a16:creationId xmlns:a16="http://schemas.microsoft.com/office/drawing/2014/main" id="{A903DC7A-832A-4165-95AC-4B43080CD7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87" name="Shape 3" hidden="1">
          <a:extLst>
            <a:ext uri="{FF2B5EF4-FFF2-40B4-BE49-F238E27FC236}">
              <a16:creationId xmlns:a16="http://schemas.microsoft.com/office/drawing/2014/main" id="{05D9796E-57DA-4AA5-8F21-796186EFE4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88" name="Shape 3" hidden="1">
          <a:extLst>
            <a:ext uri="{FF2B5EF4-FFF2-40B4-BE49-F238E27FC236}">
              <a16:creationId xmlns:a16="http://schemas.microsoft.com/office/drawing/2014/main" id="{B2CC8B0F-2570-4E7F-B233-A08D327035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89" name="Shape 3" hidden="1">
          <a:extLst>
            <a:ext uri="{FF2B5EF4-FFF2-40B4-BE49-F238E27FC236}">
              <a16:creationId xmlns:a16="http://schemas.microsoft.com/office/drawing/2014/main" id="{5F78589A-A8AF-4B81-B48C-DC3D146005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90" name="Shape 3" hidden="1">
          <a:extLst>
            <a:ext uri="{FF2B5EF4-FFF2-40B4-BE49-F238E27FC236}">
              <a16:creationId xmlns:a16="http://schemas.microsoft.com/office/drawing/2014/main" id="{AD536597-6960-4592-8876-902FD38BA9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91" name="Shape 3" hidden="1">
          <a:extLst>
            <a:ext uri="{FF2B5EF4-FFF2-40B4-BE49-F238E27FC236}">
              <a16:creationId xmlns:a16="http://schemas.microsoft.com/office/drawing/2014/main" id="{C094E415-3DAF-4744-81B4-A660FB2607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92" name="Shape 3" hidden="1">
          <a:extLst>
            <a:ext uri="{FF2B5EF4-FFF2-40B4-BE49-F238E27FC236}">
              <a16:creationId xmlns:a16="http://schemas.microsoft.com/office/drawing/2014/main" id="{7470D03A-9CFE-4AA7-80D1-6B30493637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93" name="Shape 3" hidden="1">
          <a:extLst>
            <a:ext uri="{FF2B5EF4-FFF2-40B4-BE49-F238E27FC236}">
              <a16:creationId xmlns:a16="http://schemas.microsoft.com/office/drawing/2014/main" id="{B19D3592-17F3-45FE-B0DB-409C13B98E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94" name="Shape 3" hidden="1">
          <a:extLst>
            <a:ext uri="{FF2B5EF4-FFF2-40B4-BE49-F238E27FC236}">
              <a16:creationId xmlns:a16="http://schemas.microsoft.com/office/drawing/2014/main" id="{20FACCCA-56AF-4572-B3ED-4BF8BC637F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95" name="Shape 3" hidden="1">
          <a:extLst>
            <a:ext uri="{FF2B5EF4-FFF2-40B4-BE49-F238E27FC236}">
              <a16:creationId xmlns:a16="http://schemas.microsoft.com/office/drawing/2014/main" id="{DED46539-315C-4555-9E28-939B63AC8C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96" name="Shape 3" hidden="1">
          <a:extLst>
            <a:ext uri="{FF2B5EF4-FFF2-40B4-BE49-F238E27FC236}">
              <a16:creationId xmlns:a16="http://schemas.microsoft.com/office/drawing/2014/main" id="{2F707509-C6E1-42EF-82DF-672413DEC0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97" name="Shape 3" hidden="1">
          <a:extLst>
            <a:ext uri="{FF2B5EF4-FFF2-40B4-BE49-F238E27FC236}">
              <a16:creationId xmlns:a16="http://schemas.microsoft.com/office/drawing/2014/main" id="{9EC8CB7E-2278-4FD8-87E0-F89D5DF963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98" name="Shape 3" hidden="1">
          <a:extLst>
            <a:ext uri="{FF2B5EF4-FFF2-40B4-BE49-F238E27FC236}">
              <a16:creationId xmlns:a16="http://schemas.microsoft.com/office/drawing/2014/main" id="{54CE7697-7039-4B20-90D3-E7732D81E4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99" name="Shape 3" hidden="1">
          <a:extLst>
            <a:ext uri="{FF2B5EF4-FFF2-40B4-BE49-F238E27FC236}">
              <a16:creationId xmlns:a16="http://schemas.microsoft.com/office/drawing/2014/main" id="{659D57BC-60BF-45F3-8271-00A8B66BA3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00" name="Shape 3" hidden="1">
          <a:extLst>
            <a:ext uri="{FF2B5EF4-FFF2-40B4-BE49-F238E27FC236}">
              <a16:creationId xmlns:a16="http://schemas.microsoft.com/office/drawing/2014/main" id="{7060BC20-6128-43EE-A5DF-5DBB19958B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01" name="Shape 3" hidden="1">
          <a:extLst>
            <a:ext uri="{FF2B5EF4-FFF2-40B4-BE49-F238E27FC236}">
              <a16:creationId xmlns:a16="http://schemas.microsoft.com/office/drawing/2014/main" id="{42C8F86A-BBC6-4A50-B2CF-C4CF86494B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02" name="Shape 3" hidden="1">
          <a:extLst>
            <a:ext uri="{FF2B5EF4-FFF2-40B4-BE49-F238E27FC236}">
              <a16:creationId xmlns:a16="http://schemas.microsoft.com/office/drawing/2014/main" id="{2204C18E-A765-4872-A7F3-27BBEB5F23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03" name="Shape 3" hidden="1">
          <a:extLst>
            <a:ext uri="{FF2B5EF4-FFF2-40B4-BE49-F238E27FC236}">
              <a16:creationId xmlns:a16="http://schemas.microsoft.com/office/drawing/2014/main" id="{537B4B73-9211-4750-B82B-89B894D71B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04" name="Shape 3" hidden="1">
          <a:extLst>
            <a:ext uri="{FF2B5EF4-FFF2-40B4-BE49-F238E27FC236}">
              <a16:creationId xmlns:a16="http://schemas.microsoft.com/office/drawing/2014/main" id="{259794AB-019D-4BD7-B333-AA9A436AF5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05" name="Shape 3" hidden="1">
          <a:extLst>
            <a:ext uri="{FF2B5EF4-FFF2-40B4-BE49-F238E27FC236}">
              <a16:creationId xmlns:a16="http://schemas.microsoft.com/office/drawing/2014/main" id="{9B823B5F-FC1E-4491-AEBD-567C595D49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06" name="Shape 3" hidden="1">
          <a:extLst>
            <a:ext uri="{FF2B5EF4-FFF2-40B4-BE49-F238E27FC236}">
              <a16:creationId xmlns:a16="http://schemas.microsoft.com/office/drawing/2014/main" id="{A0B9F328-447E-480E-ACCD-78EE3BD803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07" name="Shape 3" hidden="1">
          <a:extLst>
            <a:ext uri="{FF2B5EF4-FFF2-40B4-BE49-F238E27FC236}">
              <a16:creationId xmlns:a16="http://schemas.microsoft.com/office/drawing/2014/main" id="{C20ACF5F-01F9-4579-AB8A-CF2BA9B42B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08" name="Shape 3" hidden="1">
          <a:extLst>
            <a:ext uri="{FF2B5EF4-FFF2-40B4-BE49-F238E27FC236}">
              <a16:creationId xmlns:a16="http://schemas.microsoft.com/office/drawing/2014/main" id="{6C48D78D-0889-4070-9C10-A9794110BF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09" name="Shape 3" hidden="1">
          <a:extLst>
            <a:ext uri="{FF2B5EF4-FFF2-40B4-BE49-F238E27FC236}">
              <a16:creationId xmlns:a16="http://schemas.microsoft.com/office/drawing/2014/main" id="{A40B8953-4B98-481C-A5CA-ABC7F3F857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10" name="Shape 3" hidden="1">
          <a:extLst>
            <a:ext uri="{FF2B5EF4-FFF2-40B4-BE49-F238E27FC236}">
              <a16:creationId xmlns:a16="http://schemas.microsoft.com/office/drawing/2014/main" id="{1DCADD18-3125-4F0F-A8DC-F544451C1D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11" name="Shape 3" hidden="1">
          <a:extLst>
            <a:ext uri="{FF2B5EF4-FFF2-40B4-BE49-F238E27FC236}">
              <a16:creationId xmlns:a16="http://schemas.microsoft.com/office/drawing/2014/main" id="{E63B59AC-C1A1-48DC-89A5-301A0A8A11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12" name="Shape 3" hidden="1">
          <a:extLst>
            <a:ext uri="{FF2B5EF4-FFF2-40B4-BE49-F238E27FC236}">
              <a16:creationId xmlns:a16="http://schemas.microsoft.com/office/drawing/2014/main" id="{FA6AE0F2-8D03-45D9-A183-4CCB1DE60A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13" name="Shape 3" hidden="1">
          <a:extLst>
            <a:ext uri="{FF2B5EF4-FFF2-40B4-BE49-F238E27FC236}">
              <a16:creationId xmlns:a16="http://schemas.microsoft.com/office/drawing/2014/main" id="{39DB7642-F383-4CCA-B22E-AA3F1C3ED4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14" name="Shape 3" hidden="1">
          <a:extLst>
            <a:ext uri="{FF2B5EF4-FFF2-40B4-BE49-F238E27FC236}">
              <a16:creationId xmlns:a16="http://schemas.microsoft.com/office/drawing/2014/main" id="{E0C69616-819A-4A85-9335-555883EAA5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15" name="Shape 3" hidden="1">
          <a:extLst>
            <a:ext uri="{FF2B5EF4-FFF2-40B4-BE49-F238E27FC236}">
              <a16:creationId xmlns:a16="http://schemas.microsoft.com/office/drawing/2014/main" id="{908A822D-FCF3-4BEE-81DC-45C5025131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16" name="Shape 3" hidden="1">
          <a:extLst>
            <a:ext uri="{FF2B5EF4-FFF2-40B4-BE49-F238E27FC236}">
              <a16:creationId xmlns:a16="http://schemas.microsoft.com/office/drawing/2014/main" id="{E179913C-F601-419E-8E41-E36F869B7A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17" name="Shape 3" hidden="1">
          <a:extLst>
            <a:ext uri="{FF2B5EF4-FFF2-40B4-BE49-F238E27FC236}">
              <a16:creationId xmlns:a16="http://schemas.microsoft.com/office/drawing/2014/main" id="{DB510139-95F1-46AB-B15E-36B7646CAD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18" name="Shape 3" hidden="1">
          <a:extLst>
            <a:ext uri="{FF2B5EF4-FFF2-40B4-BE49-F238E27FC236}">
              <a16:creationId xmlns:a16="http://schemas.microsoft.com/office/drawing/2014/main" id="{02F42900-A847-4ADB-87BF-9F7391D623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19" name="Shape 3" hidden="1">
          <a:extLst>
            <a:ext uri="{FF2B5EF4-FFF2-40B4-BE49-F238E27FC236}">
              <a16:creationId xmlns:a16="http://schemas.microsoft.com/office/drawing/2014/main" id="{2442F750-A494-400F-91E1-D2CD5E5DD9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20" name="Shape 3" hidden="1">
          <a:extLst>
            <a:ext uri="{FF2B5EF4-FFF2-40B4-BE49-F238E27FC236}">
              <a16:creationId xmlns:a16="http://schemas.microsoft.com/office/drawing/2014/main" id="{CA0D5AD6-E7A0-4E10-B522-C367C1BFD6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21" name="Shape 3" hidden="1">
          <a:extLst>
            <a:ext uri="{FF2B5EF4-FFF2-40B4-BE49-F238E27FC236}">
              <a16:creationId xmlns:a16="http://schemas.microsoft.com/office/drawing/2014/main" id="{4EBEA936-5587-4FA9-A0C3-54AD232B3E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22" name="Shape 3" hidden="1">
          <a:extLst>
            <a:ext uri="{FF2B5EF4-FFF2-40B4-BE49-F238E27FC236}">
              <a16:creationId xmlns:a16="http://schemas.microsoft.com/office/drawing/2014/main" id="{4D5AE127-F51E-4B59-A74A-8905B6BF0A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23" name="Shape 3" hidden="1">
          <a:extLst>
            <a:ext uri="{FF2B5EF4-FFF2-40B4-BE49-F238E27FC236}">
              <a16:creationId xmlns:a16="http://schemas.microsoft.com/office/drawing/2014/main" id="{9409CA22-FD69-442F-8F7A-65A397384E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24" name="Shape 3" hidden="1">
          <a:extLst>
            <a:ext uri="{FF2B5EF4-FFF2-40B4-BE49-F238E27FC236}">
              <a16:creationId xmlns:a16="http://schemas.microsoft.com/office/drawing/2014/main" id="{F67FBB66-72D8-4AC8-BA52-A9CAACD958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25" name="Shape 3" hidden="1">
          <a:extLst>
            <a:ext uri="{FF2B5EF4-FFF2-40B4-BE49-F238E27FC236}">
              <a16:creationId xmlns:a16="http://schemas.microsoft.com/office/drawing/2014/main" id="{B702DA0A-B1ED-4D3C-AA7F-9DD10DDABD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26" name="Shape 3" hidden="1">
          <a:extLst>
            <a:ext uri="{FF2B5EF4-FFF2-40B4-BE49-F238E27FC236}">
              <a16:creationId xmlns:a16="http://schemas.microsoft.com/office/drawing/2014/main" id="{B8122A26-4CA5-4F8B-BF78-1D5F9657E4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27" name="Shape 3" hidden="1">
          <a:extLst>
            <a:ext uri="{FF2B5EF4-FFF2-40B4-BE49-F238E27FC236}">
              <a16:creationId xmlns:a16="http://schemas.microsoft.com/office/drawing/2014/main" id="{4CEE5D89-C5B5-4E60-903B-FC4ED8064F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28" name="Shape 3" hidden="1">
          <a:extLst>
            <a:ext uri="{FF2B5EF4-FFF2-40B4-BE49-F238E27FC236}">
              <a16:creationId xmlns:a16="http://schemas.microsoft.com/office/drawing/2014/main" id="{61C4282D-9AB0-4CB2-9DF8-5C2A945853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29" name="Shape 3" hidden="1">
          <a:extLst>
            <a:ext uri="{FF2B5EF4-FFF2-40B4-BE49-F238E27FC236}">
              <a16:creationId xmlns:a16="http://schemas.microsoft.com/office/drawing/2014/main" id="{7E36AEA1-4322-44CE-ABCB-579F147F8D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30" name="Shape 3" hidden="1">
          <a:extLst>
            <a:ext uri="{FF2B5EF4-FFF2-40B4-BE49-F238E27FC236}">
              <a16:creationId xmlns:a16="http://schemas.microsoft.com/office/drawing/2014/main" id="{084FFBB2-01D9-4635-B273-98D089C840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31" name="Shape 3" hidden="1">
          <a:extLst>
            <a:ext uri="{FF2B5EF4-FFF2-40B4-BE49-F238E27FC236}">
              <a16:creationId xmlns:a16="http://schemas.microsoft.com/office/drawing/2014/main" id="{E51E8ED0-2157-4FAA-A932-AD6590DE2E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32" name="Shape 3" hidden="1">
          <a:extLst>
            <a:ext uri="{FF2B5EF4-FFF2-40B4-BE49-F238E27FC236}">
              <a16:creationId xmlns:a16="http://schemas.microsoft.com/office/drawing/2014/main" id="{86077D57-2D3C-4FE0-AB9B-EACFB0DEE3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33" name="Shape 3" hidden="1">
          <a:extLst>
            <a:ext uri="{FF2B5EF4-FFF2-40B4-BE49-F238E27FC236}">
              <a16:creationId xmlns:a16="http://schemas.microsoft.com/office/drawing/2014/main" id="{0BC426E8-4718-4E3A-AB16-8E18B33B6C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34" name="Shape 3" hidden="1">
          <a:extLst>
            <a:ext uri="{FF2B5EF4-FFF2-40B4-BE49-F238E27FC236}">
              <a16:creationId xmlns:a16="http://schemas.microsoft.com/office/drawing/2014/main" id="{8EB38D8F-02C2-4823-A76D-0E0BB71D7E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35" name="Shape 3" hidden="1">
          <a:extLst>
            <a:ext uri="{FF2B5EF4-FFF2-40B4-BE49-F238E27FC236}">
              <a16:creationId xmlns:a16="http://schemas.microsoft.com/office/drawing/2014/main" id="{A6E9C37D-F8CE-4A01-BFDD-7E00350B56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36" name="Shape 3" hidden="1">
          <a:extLst>
            <a:ext uri="{FF2B5EF4-FFF2-40B4-BE49-F238E27FC236}">
              <a16:creationId xmlns:a16="http://schemas.microsoft.com/office/drawing/2014/main" id="{829E7A47-4283-4FCB-A1C8-6A54357358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37" name="Shape 3" hidden="1">
          <a:extLst>
            <a:ext uri="{FF2B5EF4-FFF2-40B4-BE49-F238E27FC236}">
              <a16:creationId xmlns:a16="http://schemas.microsoft.com/office/drawing/2014/main" id="{C0A6DCEC-43F5-43D9-9817-399B0DB58D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38" name="Shape 3" hidden="1">
          <a:extLst>
            <a:ext uri="{FF2B5EF4-FFF2-40B4-BE49-F238E27FC236}">
              <a16:creationId xmlns:a16="http://schemas.microsoft.com/office/drawing/2014/main" id="{F09127C0-22CD-4395-B727-EAFCE755EF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39" name="Shape 3" hidden="1">
          <a:extLst>
            <a:ext uri="{FF2B5EF4-FFF2-40B4-BE49-F238E27FC236}">
              <a16:creationId xmlns:a16="http://schemas.microsoft.com/office/drawing/2014/main" id="{8517A74C-5C26-4756-A261-3267335F3F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40" name="Shape 3" hidden="1">
          <a:extLst>
            <a:ext uri="{FF2B5EF4-FFF2-40B4-BE49-F238E27FC236}">
              <a16:creationId xmlns:a16="http://schemas.microsoft.com/office/drawing/2014/main" id="{43231A07-326A-4C85-BF30-7C94A9880B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41" name="Shape 3" hidden="1">
          <a:extLst>
            <a:ext uri="{FF2B5EF4-FFF2-40B4-BE49-F238E27FC236}">
              <a16:creationId xmlns:a16="http://schemas.microsoft.com/office/drawing/2014/main" id="{AC35AA1D-BFE3-4A86-8EC7-DD9FDA8C59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42" name="Shape 3" hidden="1">
          <a:extLst>
            <a:ext uri="{FF2B5EF4-FFF2-40B4-BE49-F238E27FC236}">
              <a16:creationId xmlns:a16="http://schemas.microsoft.com/office/drawing/2014/main" id="{6E463EA1-2644-4CD5-8F70-5FFBA277FE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43" name="Shape 3" hidden="1">
          <a:extLst>
            <a:ext uri="{FF2B5EF4-FFF2-40B4-BE49-F238E27FC236}">
              <a16:creationId xmlns:a16="http://schemas.microsoft.com/office/drawing/2014/main" id="{6332B0BC-00A6-4486-AC0E-6DE5B4BE59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44" name="Shape 3" hidden="1">
          <a:extLst>
            <a:ext uri="{FF2B5EF4-FFF2-40B4-BE49-F238E27FC236}">
              <a16:creationId xmlns:a16="http://schemas.microsoft.com/office/drawing/2014/main" id="{B30E093B-1F50-4F69-8D84-AAFFBCC857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45" name="Shape 3" hidden="1">
          <a:extLst>
            <a:ext uri="{FF2B5EF4-FFF2-40B4-BE49-F238E27FC236}">
              <a16:creationId xmlns:a16="http://schemas.microsoft.com/office/drawing/2014/main" id="{781A1B08-844B-44C9-8C03-70E61977E9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46" name="Shape 3" hidden="1">
          <a:extLst>
            <a:ext uri="{FF2B5EF4-FFF2-40B4-BE49-F238E27FC236}">
              <a16:creationId xmlns:a16="http://schemas.microsoft.com/office/drawing/2014/main" id="{C1199E79-8784-419F-AD69-ECD9DC9883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47" name="Shape 3" hidden="1">
          <a:extLst>
            <a:ext uri="{FF2B5EF4-FFF2-40B4-BE49-F238E27FC236}">
              <a16:creationId xmlns:a16="http://schemas.microsoft.com/office/drawing/2014/main" id="{6559DBFD-C1D8-4B6C-9545-D4D28F279B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48" name="Shape 3" hidden="1">
          <a:extLst>
            <a:ext uri="{FF2B5EF4-FFF2-40B4-BE49-F238E27FC236}">
              <a16:creationId xmlns:a16="http://schemas.microsoft.com/office/drawing/2014/main" id="{CBA31D7A-EB3E-42C6-A5A0-803AE41BCE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49" name="Shape 3" hidden="1">
          <a:extLst>
            <a:ext uri="{FF2B5EF4-FFF2-40B4-BE49-F238E27FC236}">
              <a16:creationId xmlns:a16="http://schemas.microsoft.com/office/drawing/2014/main" id="{E4CDD019-2C71-4209-88E6-DB5A955C9E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50" name="Shape 3" hidden="1">
          <a:extLst>
            <a:ext uri="{FF2B5EF4-FFF2-40B4-BE49-F238E27FC236}">
              <a16:creationId xmlns:a16="http://schemas.microsoft.com/office/drawing/2014/main" id="{ECDD78B0-45F2-4FB8-96E1-EFB29151A6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51" name="Shape 3" hidden="1">
          <a:extLst>
            <a:ext uri="{FF2B5EF4-FFF2-40B4-BE49-F238E27FC236}">
              <a16:creationId xmlns:a16="http://schemas.microsoft.com/office/drawing/2014/main" id="{B185583A-EA66-4AE8-9D32-6D4C8D4DE3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52" name="Shape 3" hidden="1">
          <a:extLst>
            <a:ext uri="{FF2B5EF4-FFF2-40B4-BE49-F238E27FC236}">
              <a16:creationId xmlns:a16="http://schemas.microsoft.com/office/drawing/2014/main" id="{5C5B13C7-6885-4744-A41B-F479C10B87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53" name="Shape 3" hidden="1">
          <a:extLst>
            <a:ext uri="{FF2B5EF4-FFF2-40B4-BE49-F238E27FC236}">
              <a16:creationId xmlns:a16="http://schemas.microsoft.com/office/drawing/2014/main" id="{52C75C52-8472-43DE-A249-869175C3AC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54" name="Shape 3" hidden="1">
          <a:extLst>
            <a:ext uri="{FF2B5EF4-FFF2-40B4-BE49-F238E27FC236}">
              <a16:creationId xmlns:a16="http://schemas.microsoft.com/office/drawing/2014/main" id="{061C4C21-D458-494F-AD99-2E057B0B11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55" name="Shape 3" hidden="1">
          <a:extLst>
            <a:ext uri="{FF2B5EF4-FFF2-40B4-BE49-F238E27FC236}">
              <a16:creationId xmlns:a16="http://schemas.microsoft.com/office/drawing/2014/main" id="{510854B0-D81A-44F8-AFC0-5C0A73A927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56" name="Shape 3" hidden="1">
          <a:extLst>
            <a:ext uri="{FF2B5EF4-FFF2-40B4-BE49-F238E27FC236}">
              <a16:creationId xmlns:a16="http://schemas.microsoft.com/office/drawing/2014/main" id="{EC554A54-39B4-4B37-ABD4-1773407F13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57" name="Shape 3" hidden="1">
          <a:extLst>
            <a:ext uri="{FF2B5EF4-FFF2-40B4-BE49-F238E27FC236}">
              <a16:creationId xmlns:a16="http://schemas.microsoft.com/office/drawing/2014/main" id="{A0ABB822-24EC-4C3B-93BA-D3FD515941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58" name="Shape 3" hidden="1">
          <a:extLst>
            <a:ext uri="{FF2B5EF4-FFF2-40B4-BE49-F238E27FC236}">
              <a16:creationId xmlns:a16="http://schemas.microsoft.com/office/drawing/2014/main" id="{BE24A570-D182-4F25-8208-C536C370A4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59" name="Shape 3" hidden="1">
          <a:extLst>
            <a:ext uri="{FF2B5EF4-FFF2-40B4-BE49-F238E27FC236}">
              <a16:creationId xmlns:a16="http://schemas.microsoft.com/office/drawing/2014/main" id="{ADD81312-DE9F-4592-A548-1D185E120E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60" name="Shape 3" hidden="1">
          <a:extLst>
            <a:ext uri="{FF2B5EF4-FFF2-40B4-BE49-F238E27FC236}">
              <a16:creationId xmlns:a16="http://schemas.microsoft.com/office/drawing/2014/main" id="{AD364BCB-33AB-4DFC-806D-8912F5DB6E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61" name="Shape 3" hidden="1">
          <a:extLst>
            <a:ext uri="{FF2B5EF4-FFF2-40B4-BE49-F238E27FC236}">
              <a16:creationId xmlns:a16="http://schemas.microsoft.com/office/drawing/2014/main" id="{12FCD4FC-7F5D-45DE-AA73-9835A5CC3B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62" name="Shape 3" hidden="1">
          <a:extLst>
            <a:ext uri="{FF2B5EF4-FFF2-40B4-BE49-F238E27FC236}">
              <a16:creationId xmlns:a16="http://schemas.microsoft.com/office/drawing/2014/main" id="{D4743499-E28A-4786-B05F-33772C50F9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63" name="Shape 3" hidden="1">
          <a:extLst>
            <a:ext uri="{FF2B5EF4-FFF2-40B4-BE49-F238E27FC236}">
              <a16:creationId xmlns:a16="http://schemas.microsoft.com/office/drawing/2014/main" id="{9F902051-0F3F-428C-82B4-CFDDFEBA7B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64" name="Shape 3" hidden="1">
          <a:extLst>
            <a:ext uri="{FF2B5EF4-FFF2-40B4-BE49-F238E27FC236}">
              <a16:creationId xmlns:a16="http://schemas.microsoft.com/office/drawing/2014/main" id="{95A3F1A0-AA0A-4173-AE8B-E85FC41D95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65" name="Shape 3" hidden="1">
          <a:extLst>
            <a:ext uri="{FF2B5EF4-FFF2-40B4-BE49-F238E27FC236}">
              <a16:creationId xmlns:a16="http://schemas.microsoft.com/office/drawing/2014/main" id="{98A01347-92D1-4967-B41C-189E7ADD12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66" name="Shape 3" hidden="1">
          <a:extLst>
            <a:ext uri="{FF2B5EF4-FFF2-40B4-BE49-F238E27FC236}">
              <a16:creationId xmlns:a16="http://schemas.microsoft.com/office/drawing/2014/main" id="{3DAA31B6-394B-46D3-B5B1-A18039592C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67" name="Shape 3" hidden="1">
          <a:extLst>
            <a:ext uri="{FF2B5EF4-FFF2-40B4-BE49-F238E27FC236}">
              <a16:creationId xmlns:a16="http://schemas.microsoft.com/office/drawing/2014/main" id="{7EEB28D2-CFEF-4540-AE0F-AC956B5151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68" name="Shape 3" hidden="1">
          <a:extLst>
            <a:ext uri="{FF2B5EF4-FFF2-40B4-BE49-F238E27FC236}">
              <a16:creationId xmlns:a16="http://schemas.microsoft.com/office/drawing/2014/main" id="{4888A7BB-8E7B-4719-BEB2-9D59275DFF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69" name="Shape 3" hidden="1">
          <a:extLst>
            <a:ext uri="{FF2B5EF4-FFF2-40B4-BE49-F238E27FC236}">
              <a16:creationId xmlns:a16="http://schemas.microsoft.com/office/drawing/2014/main" id="{DDDF0B0E-23BE-4571-A632-F9B463CB5A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70" name="Shape 3" hidden="1">
          <a:extLst>
            <a:ext uri="{FF2B5EF4-FFF2-40B4-BE49-F238E27FC236}">
              <a16:creationId xmlns:a16="http://schemas.microsoft.com/office/drawing/2014/main" id="{ED193F34-C398-41CA-8894-8DACBA99D1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71" name="Shape 3" hidden="1">
          <a:extLst>
            <a:ext uri="{FF2B5EF4-FFF2-40B4-BE49-F238E27FC236}">
              <a16:creationId xmlns:a16="http://schemas.microsoft.com/office/drawing/2014/main" id="{F26843DC-F436-4454-B69A-89170BEEA6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72" name="Shape 3" hidden="1">
          <a:extLst>
            <a:ext uri="{FF2B5EF4-FFF2-40B4-BE49-F238E27FC236}">
              <a16:creationId xmlns:a16="http://schemas.microsoft.com/office/drawing/2014/main" id="{B09FF962-DF50-4924-8B1F-0341D4CFCE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73" name="Shape 3" hidden="1">
          <a:extLst>
            <a:ext uri="{FF2B5EF4-FFF2-40B4-BE49-F238E27FC236}">
              <a16:creationId xmlns:a16="http://schemas.microsoft.com/office/drawing/2014/main" id="{109692E8-71CB-4517-879B-380ADC2341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74" name="Shape 3" hidden="1">
          <a:extLst>
            <a:ext uri="{FF2B5EF4-FFF2-40B4-BE49-F238E27FC236}">
              <a16:creationId xmlns:a16="http://schemas.microsoft.com/office/drawing/2014/main" id="{CCB43FF7-40FE-4F82-8A5A-9AEEB3E57E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75" name="Shape 3" hidden="1">
          <a:extLst>
            <a:ext uri="{FF2B5EF4-FFF2-40B4-BE49-F238E27FC236}">
              <a16:creationId xmlns:a16="http://schemas.microsoft.com/office/drawing/2014/main" id="{34B12641-88D3-47A5-83F1-5C3F1A98E3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76" name="Shape 3" hidden="1">
          <a:extLst>
            <a:ext uri="{FF2B5EF4-FFF2-40B4-BE49-F238E27FC236}">
              <a16:creationId xmlns:a16="http://schemas.microsoft.com/office/drawing/2014/main" id="{55F7033E-F178-473D-BE36-FB7E64CE4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77" name="Shape 3" hidden="1">
          <a:extLst>
            <a:ext uri="{FF2B5EF4-FFF2-40B4-BE49-F238E27FC236}">
              <a16:creationId xmlns:a16="http://schemas.microsoft.com/office/drawing/2014/main" id="{85FB53F5-B353-493B-BB6B-41E28AA647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78" name="Shape 3" hidden="1">
          <a:extLst>
            <a:ext uri="{FF2B5EF4-FFF2-40B4-BE49-F238E27FC236}">
              <a16:creationId xmlns:a16="http://schemas.microsoft.com/office/drawing/2014/main" id="{2C0A6CAA-D84A-4812-9CA7-121DF67625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79" name="Shape 3" hidden="1">
          <a:extLst>
            <a:ext uri="{FF2B5EF4-FFF2-40B4-BE49-F238E27FC236}">
              <a16:creationId xmlns:a16="http://schemas.microsoft.com/office/drawing/2014/main" id="{F4593A52-99A2-4C44-BD03-2CC93EB73F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80" name="Shape 3" hidden="1">
          <a:extLst>
            <a:ext uri="{FF2B5EF4-FFF2-40B4-BE49-F238E27FC236}">
              <a16:creationId xmlns:a16="http://schemas.microsoft.com/office/drawing/2014/main" id="{0D243FA0-ACEE-4BB3-883F-5AD7F5C06A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81" name="Shape 3" hidden="1">
          <a:extLst>
            <a:ext uri="{FF2B5EF4-FFF2-40B4-BE49-F238E27FC236}">
              <a16:creationId xmlns:a16="http://schemas.microsoft.com/office/drawing/2014/main" id="{F59FBDE8-6142-4CE4-B3E9-8BEC803E2B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82" name="Shape 3" hidden="1">
          <a:extLst>
            <a:ext uri="{FF2B5EF4-FFF2-40B4-BE49-F238E27FC236}">
              <a16:creationId xmlns:a16="http://schemas.microsoft.com/office/drawing/2014/main" id="{9D1D044B-0116-48D1-BDBC-EEA8908863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83" name="Shape 3" hidden="1">
          <a:extLst>
            <a:ext uri="{FF2B5EF4-FFF2-40B4-BE49-F238E27FC236}">
              <a16:creationId xmlns:a16="http://schemas.microsoft.com/office/drawing/2014/main" id="{028448D2-8AA5-4431-8BCD-0B94FB40F2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84" name="Shape 3" hidden="1">
          <a:extLst>
            <a:ext uri="{FF2B5EF4-FFF2-40B4-BE49-F238E27FC236}">
              <a16:creationId xmlns:a16="http://schemas.microsoft.com/office/drawing/2014/main" id="{01A0932C-D2E5-4DA7-9829-D5B660E6B7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85" name="Shape 3" hidden="1">
          <a:extLst>
            <a:ext uri="{FF2B5EF4-FFF2-40B4-BE49-F238E27FC236}">
              <a16:creationId xmlns:a16="http://schemas.microsoft.com/office/drawing/2014/main" id="{F26C333B-7583-4275-898D-166A6E4A87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86" name="Shape 3" hidden="1">
          <a:extLst>
            <a:ext uri="{FF2B5EF4-FFF2-40B4-BE49-F238E27FC236}">
              <a16:creationId xmlns:a16="http://schemas.microsoft.com/office/drawing/2014/main" id="{4107B47A-F75E-4F77-B985-57D9C6BD1E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87" name="Shape 3" hidden="1">
          <a:extLst>
            <a:ext uri="{FF2B5EF4-FFF2-40B4-BE49-F238E27FC236}">
              <a16:creationId xmlns:a16="http://schemas.microsoft.com/office/drawing/2014/main" id="{63C9F6C2-C405-4FFB-B13E-88BB1C09AA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88" name="Shape 3" hidden="1">
          <a:extLst>
            <a:ext uri="{FF2B5EF4-FFF2-40B4-BE49-F238E27FC236}">
              <a16:creationId xmlns:a16="http://schemas.microsoft.com/office/drawing/2014/main" id="{C94416DE-9CBD-40E9-8EEF-5E5AA7610B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89" name="Shape 3" hidden="1">
          <a:extLst>
            <a:ext uri="{FF2B5EF4-FFF2-40B4-BE49-F238E27FC236}">
              <a16:creationId xmlns:a16="http://schemas.microsoft.com/office/drawing/2014/main" id="{54E6F1CD-E58F-40DB-BFA9-BB61C49B0D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90" name="Shape 3" hidden="1">
          <a:extLst>
            <a:ext uri="{FF2B5EF4-FFF2-40B4-BE49-F238E27FC236}">
              <a16:creationId xmlns:a16="http://schemas.microsoft.com/office/drawing/2014/main" id="{FB440458-2078-43E4-9C27-9D3BA55DBC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91" name="Shape 3" hidden="1">
          <a:extLst>
            <a:ext uri="{FF2B5EF4-FFF2-40B4-BE49-F238E27FC236}">
              <a16:creationId xmlns:a16="http://schemas.microsoft.com/office/drawing/2014/main" id="{EB497CF7-72FD-4FAD-8CB6-4919CA206C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92" name="Shape 3" hidden="1">
          <a:extLst>
            <a:ext uri="{FF2B5EF4-FFF2-40B4-BE49-F238E27FC236}">
              <a16:creationId xmlns:a16="http://schemas.microsoft.com/office/drawing/2014/main" id="{97A05666-A99D-44FF-9C6E-98082EA9B1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93" name="Shape 3" hidden="1">
          <a:extLst>
            <a:ext uri="{FF2B5EF4-FFF2-40B4-BE49-F238E27FC236}">
              <a16:creationId xmlns:a16="http://schemas.microsoft.com/office/drawing/2014/main" id="{50C1C05B-0125-48C6-8C89-9B30859060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94" name="Shape 3" hidden="1">
          <a:extLst>
            <a:ext uri="{FF2B5EF4-FFF2-40B4-BE49-F238E27FC236}">
              <a16:creationId xmlns:a16="http://schemas.microsoft.com/office/drawing/2014/main" id="{E2F9DB4B-D49B-4F06-86C9-D03375460F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95" name="Shape 3" hidden="1">
          <a:extLst>
            <a:ext uri="{FF2B5EF4-FFF2-40B4-BE49-F238E27FC236}">
              <a16:creationId xmlns:a16="http://schemas.microsoft.com/office/drawing/2014/main" id="{860717FA-D904-4F6A-BC01-5F376D8D7F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96" name="Shape 3" hidden="1">
          <a:extLst>
            <a:ext uri="{FF2B5EF4-FFF2-40B4-BE49-F238E27FC236}">
              <a16:creationId xmlns:a16="http://schemas.microsoft.com/office/drawing/2014/main" id="{1624907B-67D3-4422-BCE8-567D943CC4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97" name="Shape 3" hidden="1">
          <a:extLst>
            <a:ext uri="{FF2B5EF4-FFF2-40B4-BE49-F238E27FC236}">
              <a16:creationId xmlns:a16="http://schemas.microsoft.com/office/drawing/2014/main" id="{489FF6C1-4561-4CB1-994F-12678FD45A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98" name="Shape 3" hidden="1">
          <a:extLst>
            <a:ext uri="{FF2B5EF4-FFF2-40B4-BE49-F238E27FC236}">
              <a16:creationId xmlns:a16="http://schemas.microsoft.com/office/drawing/2014/main" id="{66F1B098-08EB-465A-A41D-2C91C80259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99" name="Shape 3" hidden="1">
          <a:extLst>
            <a:ext uri="{FF2B5EF4-FFF2-40B4-BE49-F238E27FC236}">
              <a16:creationId xmlns:a16="http://schemas.microsoft.com/office/drawing/2014/main" id="{19B8A077-1496-40A8-B3D6-CA1CF93510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00" name="Shape 3" hidden="1">
          <a:extLst>
            <a:ext uri="{FF2B5EF4-FFF2-40B4-BE49-F238E27FC236}">
              <a16:creationId xmlns:a16="http://schemas.microsoft.com/office/drawing/2014/main" id="{5863791B-C1CB-4DD1-AEA6-44795FAEC6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01" name="Shape 3" hidden="1">
          <a:extLst>
            <a:ext uri="{FF2B5EF4-FFF2-40B4-BE49-F238E27FC236}">
              <a16:creationId xmlns:a16="http://schemas.microsoft.com/office/drawing/2014/main" id="{4998B756-FB2D-4224-A89B-FAA5BB97B5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02" name="Shape 3" hidden="1">
          <a:extLst>
            <a:ext uri="{FF2B5EF4-FFF2-40B4-BE49-F238E27FC236}">
              <a16:creationId xmlns:a16="http://schemas.microsoft.com/office/drawing/2014/main" id="{0CA5ED47-F9E5-425D-8741-593F708131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03" name="Shape 3" hidden="1">
          <a:extLst>
            <a:ext uri="{FF2B5EF4-FFF2-40B4-BE49-F238E27FC236}">
              <a16:creationId xmlns:a16="http://schemas.microsoft.com/office/drawing/2014/main" id="{A2CE0BB8-1020-4127-851C-93A9E4695C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04" name="Shape 3" hidden="1">
          <a:extLst>
            <a:ext uri="{FF2B5EF4-FFF2-40B4-BE49-F238E27FC236}">
              <a16:creationId xmlns:a16="http://schemas.microsoft.com/office/drawing/2014/main" id="{18686770-D09B-4029-8D5D-18E2824060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05" name="Shape 3" hidden="1">
          <a:extLst>
            <a:ext uri="{FF2B5EF4-FFF2-40B4-BE49-F238E27FC236}">
              <a16:creationId xmlns:a16="http://schemas.microsoft.com/office/drawing/2014/main" id="{85CF3877-0EFA-44A4-88C3-B35CE8AF86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06" name="Shape 3" hidden="1">
          <a:extLst>
            <a:ext uri="{FF2B5EF4-FFF2-40B4-BE49-F238E27FC236}">
              <a16:creationId xmlns:a16="http://schemas.microsoft.com/office/drawing/2014/main" id="{D8463E40-6F9A-424C-ABFD-C25B7A42A0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07" name="Shape 3" hidden="1">
          <a:extLst>
            <a:ext uri="{FF2B5EF4-FFF2-40B4-BE49-F238E27FC236}">
              <a16:creationId xmlns:a16="http://schemas.microsoft.com/office/drawing/2014/main" id="{B9DAECC1-3A83-48D9-B345-84F134A87B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08" name="Shape 3" hidden="1">
          <a:extLst>
            <a:ext uri="{FF2B5EF4-FFF2-40B4-BE49-F238E27FC236}">
              <a16:creationId xmlns:a16="http://schemas.microsoft.com/office/drawing/2014/main" id="{B4DB8FD5-887F-41EE-85D7-775FD1FA6B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09" name="Shape 3" hidden="1">
          <a:extLst>
            <a:ext uri="{FF2B5EF4-FFF2-40B4-BE49-F238E27FC236}">
              <a16:creationId xmlns:a16="http://schemas.microsoft.com/office/drawing/2014/main" id="{869FA2EC-D909-4318-873E-0480DC8FD4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10" name="Shape 3" hidden="1">
          <a:extLst>
            <a:ext uri="{FF2B5EF4-FFF2-40B4-BE49-F238E27FC236}">
              <a16:creationId xmlns:a16="http://schemas.microsoft.com/office/drawing/2014/main" id="{79359890-3D80-4EDB-8E24-8A2838D43C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11" name="Shape 3" hidden="1">
          <a:extLst>
            <a:ext uri="{FF2B5EF4-FFF2-40B4-BE49-F238E27FC236}">
              <a16:creationId xmlns:a16="http://schemas.microsoft.com/office/drawing/2014/main" id="{D5A9E885-81C1-43C1-9A04-149CC782C9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12" name="Shape 3" hidden="1">
          <a:extLst>
            <a:ext uri="{FF2B5EF4-FFF2-40B4-BE49-F238E27FC236}">
              <a16:creationId xmlns:a16="http://schemas.microsoft.com/office/drawing/2014/main" id="{AA279725-E390-4BC1-B615-F542C80F44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13" name="Shape 3" hidden="1">
          <a:extLst>
            <a:ext uri="{FF2B5EF4-FFF2-40B4-BE49-F238E27FC236}">
              <a16:creationId xmlns:a16="http://schemas.microsoft.com/office/drawing/2014/main" id="{4529F7D3-00EE-4856-BB6E-BB8483EE42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14" name="Shape 3" hidden="1">
          <a:extLst>
            <a:ext uri="{FF2B5EF4-FFF2-40B4-BE49-F238E27FC236}">
              <a16:creationId xmlns:a16="http://schemas.microsoft.com/office/drawing/2014/main" id="{4190A560-F9FE-4F4A-8730-6A3F5A3305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15" name="Shape 3" hidden="1">
          <a:extLst>
            <a:ext uri="{FF2B5EF4-FFF2-40B4-BE49-F238E27FC236}">
              <a16:creationId xmlns:a16="http://schemas.microsoft.com/office/drawing/2014/main" id="{28EE5784-61DB-46E8-B0B9-48F2D23BF2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16" name="Shape 3" hidden="1">
          <a:extLst>
            <a:ext uri="{FF2B5EF4-FFF2-40B4-BE49-F238E27FC236}">
              <a16:creationId xmlns:a16="http://schemas.microsoft.com/office/drawing/2014/main" id="{A021962E-3FC7-42A8-A099-32B275609D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17" name="Shape 3" hidden="1">
          <a:extLst>
            <a:ext uri="{FF2B5EF4-FFF2-40B4-BE49-F238E27FC236}">
              <a16:creationId xmlns:a16="http://schemas.microsoft.com/office/drawing/2014/main" id="{E962ECCE-AC41-476A-9C89-18F3917798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18" name="Shape 3" hidden="1">
          <a:extLst>
            <a:ext uri="{FF2B5EF4-FFF2-40B4-BE49-F238E27FC236}">
              <a16:creationId xmlns:a16="http://schemas.microsoft.com/office/drawing/2014/main" id="{E2D9CBD4-AAE4-4D01-903E-476B05AF0D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19" name="Shape 3" hidden="1">
          <a:extLst>
            <a:ext uri="{FF2B5EF4-FFF2-40B4-BE49-F238E27FC236}">
              <a16:creationId xmlns:a16="http://schemas.microsoft.com/office/drawing/2014/main" id="{5B1B0FC9-DE8D-46EC-9221-6D7E09802F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20" name="Shape 3" hidden="1">
          <a:extLst>
            <a:ext uri="{FF2B5EF4-FFF2-40B4-BE49-F238E27FC236}">
              <a16:creationId xmlns:a16="http://schemas.microsoft.com/office/drawing/2014/main" id="{7517D583-E694-4B8F-ACEA-0B32DBDBA1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21" name="Shape 3" hidden="1">
          <a:extLst>
            <a:ext uri="{FF2B5EF4-FFF2-40B4-BE49-F238E27FC236}">
              <a16:creationId xmlns:a16="http://schemas.microsoft.com/office/drawing/2014/main" id="{D1887B0D-1A75-4E3E-B866-24CCC89B9F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22" name="Shape 3" hidden="1">
          <a:extLst>
            <a:ext uri="{FF2B5EF4-FFF2-40B4-BE49-F238E27FC236}">
              <a16:creationId xmlns:a16="http://schemas.microsoft.com/office/drawing/2014/main" id="{E244DCF2-8A91-4FE2-B814-37BE4D21CC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23" name="Shape 3" hidden="1">
          <a:extLst>
            <a:ext uri="{FF2B5EF4-FFF2-40B4-BE49-F238E27FC236}">
              <a16:creationId xmlns:a16="http://schemas.microsoft.com/office/drawing/2014/main" id="{9A7ABB05-BA0D-4B65-BE8C-E6448CC7F8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24" name="Shape 3" hidden="1">
          <a:extLst>
            <a:ext uri="{FF2B5EF4-FFF2-40B4-BE49-F238E27FC236}">
              <a16:creationId xmlns:a16="http://schemas.microsoft.com/office/drawing/2014/main" id="{03ACF20A-16D1-44D1-BD80-E162B956B7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25" name="Shape 3" hidden="1">
          <a:extLst>
            <a:ext uri="{FF2B5EF4-FFF2-40B4-BE49-F238E27FC236}">
              <a16:creationId xmlns:a16="http://schemas.microsoft.com/office/drawing/2014/main" id="{A1E1FE8A-F3EB-48F8-B3A7-8F64EB2C6E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26" name="Shape 3" hidden="1">
          <a:extLst>
            <a:ext uri="{FF2B5EF4-FFF2-40B4-BE49-F238E27FC236}">
              <a16:creationId xmlns:a16="http://schemas.microsoft.com/office/drawing/2014/main" id="{09CB144E-6F9C-4AC8-AAEF-5D31F20ACF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27" name="Shape 3" hidden="1">
          <a:extLst>
            <a:ext uri="{FF2B5EF4-FFF2-40B4-BE49-F238E27FC236}">
              <a16:creationId xmlns:a16="http://schemas.microsoft.com/office/drawing/2014/main" id="{81B2968D-9F42-47C3-B2CB-B0414B50DE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28" name="Shape 3" hidden="1">
          <a:extLst>
            <a:ext uri="{FF2B5EF4-FFF2-40B4-BE49-F238E27FC236}">
              <a16:creationId xmlns:a16="http://schemas.microsoft.com/office/drawing/2014/main" id="{68DF1B5F-4120-4E9A-8F6F-CC0A35822B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29" name="Shape 3" hidden="1">
          <a:extLst>
            <a:ext uri="{FF2B5EF4-FFF2-40B4-BE49-F238E27FC236}">
              <a16:creationId xmlns:a16="http://schemas.microsoft.com/office/drawing/2014/main" id="{F4CF01A9-896E-4DBF-8C7D-153A3EE9DC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30" name="Shape 3" hidden="1">
          <a:extLst>
            <a:ext uri="{FF2B5EF4-FFF2-40B4-BE49-F238E27FC236}">
              <a16:creationId xmlns:a16="http://schemas.microsoft.com/office/drawing/2014/main" id="{6A041235-C1B5-48DB-A088-8D69BA42BE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31" name="Shape 3" hidden="1">
          <a:extLst>
            <a:ext uri="{FF2B5EF4-FFF2-40B4-BE49-F238E27FC236}">
              <a16:creationId xmlns:a16="http://schemas.microsoft.com/office/drawing/2014/main" id="{F3B2ACF2-11A7-476F-83EB-637CFB49DD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32" name="Shape 3" hidden="1">
          <a:extLst>
            <a:ext uri="{FF2B5EF4-FFF2-40B4-BE49-F238E27FC236}">
              <a16:creationId xmlns:a16="http://schemas.microsoft.com/office/drawing/2014/main" id="{0DC92A2E-D505-4144-8E12-62AA15C871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33" name="Shape 3" hidden="1">
          <a:extLst>
            <a:ext uri="{FF2B5EF4-FFF2-40B4-BE49-F238E27FC236}">
              <a16:creationId xmlns:a16="http://schemas.microsoft.com/office/drawing/2014/main" id="{186028EF-0F8D-46B8-AB71-F1D52F6A7E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34" name="Shape 3" hidden="1">
          <a:extLst>
            <a:ext uri="{FF2B5EF4-FFF2-40B4-BE49-F238E27FC236}">
              <a16:creationId xmlns:a16="http://schemas.microsoft.com/office/drawing/2014/main" id="{FA948144-7775-4990-AD4D-CA1D81A127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35" name="Shape 3" hidden="1">
          <a:extLst>
            <a:ext uri="{FF2B5EF4-FFF2-40B4-BE49-F238E27FC236}">
              <a16:creationId xmlns:a16="http://schemas.microsoft.com/office/drawing/2014/main" id="{B8100ED5-E251-4BF1-9986-E984507495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36" name="Shape 3" hidden="1">
          <a:extLst>
            <a:ext uri="{FF2B5EF4-FFF2-40B4-BE49-F238E27FC236}">
              <a16:creationId xmlns:a16="http://schemas.microsoft.com/office/drawing/2014/main" id="{AF51EF6A-C30E-424E-B50F-E952D05097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37" name="Shape 3" hidden="1">
          <a:extLst>
            <a:ext uri="{FF2B5EF4-FFF2-40B4-BE49-F238E27FC236}">
              <a16:creationId xmlns:a16="http://schemas.microsoft.com/office/drawing/2014/main" id="{678E7636-0C04-4089-A231-6A821DA237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38" name="Shape 3" hidden="1">
          <a:extLst>
            <a:ext uri="{FF2B5EF4-FFF2-40B4-BE49-F238E27FC236}">
              <a16:creationId xmlns:a16="http://schemas.microsoft.com/office/drawing/2014/main" id="{79BCC331-1BA8-4414-9C2D-D55E8C4EF7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39" name="Shape 3" hidden="1">
          <a:extLst>
            <a:ext uri="{FF2B5EF4-FFF2-40B4-BE49-F238E27FC236}">
              <a16:creationId xmlns:a16="http://schemas.microsoft.com/office/drawing/2014/main" id="{7D30F483-7E41-4184-BEBD-C7DAEA8D36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40" name="Shape 3" hidden="1">
          <a:extLst>
            <a:ext uri="{FF2B5EF4-FFF2-40B4-BE49-F238E27FC236}">
              <a16:creationId xmlns:a16="http://schemas.microsoft.com/office/drawing/2014/main" id="{9DE95402-7898-42F8-BE41-264BB2D961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41" name="Shape 3" hidden="1">
          <a:extLst>
            <a:ext uri="{FF2B5EF4-FFF2-40B4-BE49-F238E27FC236}">
              <a16:creationId xmlns:a16="http://schemas.microsoft.com/office/drawing/2014/main" id="{FD0260A1-810E-46CD-AA97-97D0484399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42" name="Shape 3" hidden="1">
          <a:extLst>
            <a:ext uri="{FF2B5EF4-FFF2-40B4-BE49-F238E27FC236}">
              <a16:creationId xmlns:a16="http://schemas.microsoft.com/office/drawing/2014/main" id="{6D98D67E-3AFD-4B60-A2DE-CD50377B21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43" name="Shape 3" hidden="1">
          <a:extLst>
            <a:ext uri="{FF2B5EF4-FFF2-40B4-BE49-F238E27FC236}">
              <a16:creationId xmlns:a16="http://schemas.microsoft.com/office/drawing/2014/main" id="{15D4EDEA-7997-4EF0-98F7-5480A6E857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44" name="Shape 3" hidden="1">
          <a:extLst>
            <a:ext uri="{FF2B5EF4-FFF2-40B4-BE49-F238E27FC236}">
              <a16:creationId xmlns:a16="http://schemas.microsoft.com/office/drawing/2014/main" id="{1B934B98-366E-4882-9A59-662F38095A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45" name="Shape 3" hidden="1">
          <a:extLst>
            <a:ext uri="{FF2B5EF4-FFF2-40B4-BE49-F238E27FC236}">
              <a16:creationId xmlns:a16="http://schemas.microsoft.com/office/drawing/2014/main" id="{BFFC9D60-81B9-4733-89DE-C491ACF3B5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46" name="Shape 3" hidden="1">
          <a:extLst>
            <a:ext uri="{FF2B5EF4-FFF2-40B4-BE49-F238E27FC236}">
              <a16:creationId xmlns:a16="http://schemas.microsoft.com/office/drawing/2014/main" id="{F2E09969-FA54-4D3D-AF01-A28AAE9886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47" name="Shape 3" hidden="1">
          <a:extLst>
            <a:ext uri="{FF2B5EF4-FFF2-40B4-BE49-F238E27FC236}">
              <a16:creationId xmlns:a16="http://schemas.microsoft.com/office/drawing/2014/main" id="{70FCC5BE-1EF1-4DC1-823D-6B974FC52B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48" name="Shape 3" hidden="1">
          <a:extLst>
            <a:ext uri="{FF2B5EF4-FFF2-40B4-BE49-F238E27FC236}">
              <a16:creationId xmlns:a16="http://schemas.microsoft.com/office/drawing/2014/main" id="{146C4D2D-9DD4-40AC-A8C3-89032AC443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49" name="Shape 3" hidden="1">
          <a:extLst>
            <a:ext uri="{FF2B5EF4-FFF2-40B4-BE49-F238E27FC236}">
              <a16:creationId xmlns:a16="http://schemas.microsoft.com/office/drawing/2014/main" id="{E6029907-754B-4E6B-B2E4-95F4AE2ADF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50" name="Shape 3" hidden="1">
          <a:extLst>
            <a:ext uri="{FF2B5EF4-FFF2-40B4-BE49-F238E27FC236}">
              <a16:creationId xmlns:a16="http://schemas.microsoft.com/office/drawing/2014/main" id="{CEB0C0E0-C371-4C55-8817-2A9176F476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51" name="Shape 3" hidden="1">
          <a:extLst>
            <a:ext uri="{FF2B5EF4-FFF2-40B4-BE49-F238E27FC236}">
              <a16:creationId xmlns:a16="http://schemas.microsoft.com/office/drawing/2014/main" id="{FF19CFCC-14EC-4CBC-A77E-484981956F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52" name="Shape 3" hidden="1">
          <a:extLst>
            <a:ext uri="{FF2B5EF4-FFF2-40B4-BE49-F238E27FC236}">
              <a16:creationId xmlns:a16="http://schemas.microsoft.com/office/drawing/2014/main" id="{67E148DB-4ED8-404D-87AE-7C272EBE4F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53" name="Shape 3" hidden="1">
          <a:extLst>
            <a:ext uri="{FF2B5EF4-FFF2-40B4-BE49-F238E27FC236}">
              <a16:creationId xmlns:a16="http://schemas.microsoft.com/office/drawing/2014/main" id="{EA75DFC8-4741-4152-A8C6-D653C11A25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54" name="Shape 3" hidden="1">
          <a:extLst>
            <a:ext uri="{FF2B5EF4-FFF2-40B4-BE49-F238E27FC236}">
              <a16:creationId xmlns:a16="http://schemas.microsoft.com/office/drawing/2014/main" id="{B3A311FD-0D45-4194-842D-3AF4F5AB4F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55" name="Shape 3" hidden="1">
          <a:extLst>
            <a:ext uri="{FF2B5EF4-FFF2-40B4-BE49-F238E27FC236}">
              <a16:creationId xmlns:a16="http://schemas.microsoft.com/office/drawing/2014/main" id="{8B7EE2C3-8AE8-4EB8-9EBC-0835CBE155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56" name="Shape 3" hidden="1">
          <a:extLst>
            <a:ext uri="{FF2B5EF4-FFF2-40B4-BE49-F238E27FC236}">
              <a16:creationId xmlns:a16="http://schemas.microsoft.com/office/drawing/2014/main" id="{EE84F5D8-5AA6-41C2-80DC-330603CFC6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57" name="Shape 3" hidden="1">
          <a:extLst>
            <a:ext uri="{FF2B5EF4-FFF2-40B4-BE49-F238E27FC236}">
              <a16:creationId xmlns:a16="http://schemas.microsoft.com/office/drawing/2014/main" id="{A1B1ACDF-DE30-4B4E-BF2D-FCF10DE517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58" name="Shape 3" hidden="1">
          <a:extLst>
            <a:ext uri="{FF2B5EF4-FFF2-40B4-BE49-F238E27FC236}">
              <a16:creationId xmlns:a16="http://schemas.microsoft.com/office/drawing/2014/main" id="{EF50AE31-B79D-47AA-8A6B-859784FB03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59" name="Shape 3" hidden="1">
          <a:extLst>
            <a:ext uri="{FF2B5EF4-FFF2-40B4-BE49-F238E27FC236}">
              <a16:creationId xmlns:a16="http://schemas.microsoft.com/office/drawing/2014/main" id="{BA11B6FC-706B-40BE-953D-B960AA3092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60" name="Shape 3" hidden="1">
          <a:extLst>
            <a:ext uri="{FF2B5EF4-FFF2-40B4-BE49-F238E27FC236}">
              <a16:creationId xmlns:a16="http://schemas.microsoft.com/office/drawing/2014/main" id="{DD4C73F7-EBDD-4E91-89D3-5DDE213A0F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61" name="Shape 3" hidden="1">
          <a:extLst>
            <a:ext uri="{FF2B5EF4-FFF2-40B4-BE49-F238E27FC236}">
              <a16:creationId xmlns:a16="http://schemas.microsoft.com/office/drawing/2014/main" id="{4F9908FC-67D1-4BE3-A5B5-C9DDEF1E12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62" name="Shape 3" hidden="1">
          <a:extLst>
            <a:ext uri="{FF2B5EF4-FFF2-40B4-BE49-F238E27FC236}">
              <a16:creationId xmlns:a16="http://schemas.microsoft.com/office/drawing/2014/main" id="{32BC3A31-2EE4-415A-A679-A4ABE02FE8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63" name="Shape 3" hidden="1">
          <a:extLst>
            <a:ext uri="{FF2B5EF4-FFF2-40B4-BE49-F238E27FC236}">
              <a16:creationId xmlns:a16="http://schemas.microsoft.com/office/drawing/2014/main" id="{F1342FBB-67B8-4EA2-8E8B-655D3F4248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64" name="Shape 3" hidden="1">
          <a:extLst>
            <a:ext uri="{FF2B5EF4-FFF2-40B4-BE49-F238E27FC236}">
              <a16:creationId xmlns:a16="http://schemas.microsoft.com/office/drawing/2014/main" id="{F1BDFBD5-0B91-4B38-BE5F-9CF424ABC4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65" name="Shape 3" hidden="1">
          <a:extLst>
            <a:ext uri="{FF2B5EF4-FFF2-40B4-BE49-F238E27FC236}">
              <a16:creationId xmlns:a16="http://schemas.microsoft.com/office/drawing/2014/main" id="{6131490C-9D8A-4149-8723-DE76828B2A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66" name="Shape 3" hidden="1">
          <a:extLst>
            <a:ext uri="{FF2B5EF4-FFF2-40B4-BE49-F238E27FC236}">
              <a16:creationId xmlns:a16="http://schemas.microsoft.com/office/drawing/2014/main" id="{78AB159D-37A7-4072-A76E-D76DF38DB4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67" name="Shape 3" hidden="1">
          <a:extLst>
            <a:ext uri="{FF2B5EF4-FFF2-40B4-BE49-F238E27FC236}">
              <a16:creationId xmlns:a16="http://schemas.microsoft.com/office/drawing/2014/main" id="{10BE2CAE-A833-42DB-AAE8-941EB71830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68" name="Shape 3" hidden="1">
          <a:extLst>
            <a:ext uri="{FF2B5EF4-FFF2-40B4-BE49-F238E27FC236}">
              <a16:creationId xmlns:a16="http://schemas.microsoft.com/office/drawing/2014/main" id="{064F5C4D-54B7-433B-9ABF-77E5DAB9EC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69" name="Shape 3" hidden="1">
          <a:extLst>
            <a:ext uri="{FF2B5EF4-FFF2-40B4-BE49-F238E27FC236}">
              <a16:creationId xmlns:a16="http://schemas.microsoft.com/office/drawing/2014/main" id="{0E885792-B033-46B8-80C9-9F35DC545B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70" name="Shape 3" hidden="1">
          <a:extLst>
            <a:ext uri="{FF2B5EF4-FFF2-40B4-BE49-F238E27FC236}">
              <a16:creationId xmlns:a16="http://schemas.microsoft.com/office/drawing/2014/main" id="{FB5FD0F8-F647-4543-807C-473A19BFCB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71" name="Shape 3" hidden="1">
          <a:extLst>
            <a:ext uri="{FF2B5EF4-FFF2-40B4-BE49-F238E27FC236}">
              <a16:creationId xmlns:a16="http://schemas.microsoft.com/office/drawing/2014/main" id="{A1034F1D-53C0-4B28-9426-803DBC7D27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72" name="Shape 3" hidden="1">
          <a:extLst>
            <a:ext uri="{FF2B5EF4-FFF2-40B4-BE49-F238E27FC236}">
              <a16:creationId xmlns:a16="http://schemas.microsoft.com/office/drawing/2014/main" id="{54343AB2-235D-4A72-B7C1-8B0FC18362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73" name="Shape 3" hidden="1">
          <a:extLst>
            <a:ext uri="{FF2B5EF4-FFF2-40B4-BE49-F238E27FC236}">
              <a16:creationId xmlns:a16="http://schemas.microsoft.com/office/drawing/2014/main" id="{FDBE588A-B6E8-414C-88D6-A28F8E5E6F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74" name="Shape 3" hidden="1">
          <a:extLst>
            <a:ext uri="{FF2B5EF4-FFF2-40B4-BE49-F238E27FC236}">
              <a16:creationId xmlns:a16="http://schemas.microsoft.com/office/drawing/2014/main" id="{C53822F9-2A8B-4836-A253-6D840ADF64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75" name="Shape 3" hidden="1">
          <a:extLst>
            <a:ext uri="{FF2B5EF4-FFF2-40B4-BE49-F238E27FC236}">
              <a16:creationId xmlns:a16="http://schemas.microsoft.com/office/drawing/2014/main" id="{57E0096B-C63E-4E86-A417-62720AB3DF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76" name="Shape 3" hidden="1">
          <a:extLst>
            <a:ext uri="{FF2B5EF4-FFF2-40B4-BE49-F238E27FC236}">
              <a16:creationId xmlns:a16="http://schemas.microsoft.com/office/drawing/2014/main" id="{0C1B6A1D-D8C6-40F5-BA5F-6567C4AF0B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77" name="Shape 3" hidden="1">
          <a:extLst>
            <a:ext uri="{FF2B5EF4-FFF2-40B4-BE49-F238E27FC236}">
              <a16:creationId xmlns:a16="http://schemas.microsoft.com/office/drawing/2014/main" id="{57C0F727-D3A4-4436-A9FA-8FD847B365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78" name="Shape 3" hidden="1">
          <a:extLst>
            <a:ext uri="{FF2B5EF4-FFF2-40B4-BE49-F238E27FC236}">
              <a16:creationId xmlns:a16="http://schemas.microsoft.com/office/drawing/2014/main" id="{CC4F9072-8C75-4A0F-A404-4596BCC09F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79" name="Shape 3" hidden="1">
          <a:extLst>
            <a:ext uri="{FF2B5EF4-FFF2-40B4-BE49-F238E27FC236}">
              <a16:creationId xmlns:a16="http://schemas.microsoft.com/office/drawing/2014/main" id="{A41C1523-4F7B-4854-9010-FE46125665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80" name="Shape 3" hidden="1">
          <a:extLst>
            <a:ext uri="{FF2B5EF4-FFF2-40B4-BE49-F238E27FC236}">
              <a16:creationId xmlns:a16="http://schemas.microsoft.com/office/drawing/2014/main" id="{2C1DCFF7-4034-400A-8880-C3CB047A80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81" name="Shape 3" hidden="1">
          <a:extLst>
            <a:ext uri="{FF2B5EF4-FFF2-40B4-BE49-F238E27FC236}">
              <a16:creationId xmlns:a16="http://schemas.microsoft.com/office/drawing/2014/main" id="{46A0CCD0-9984-4BB6-A556-4370B28126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82" name="Shape 3" hidden="1">
          <a:extLst>
            <a:ext uri="{FF2B5EF4-FFF2-40B4-BE49-F238E27FC236}">
              <a16:creationId xmlns:a16="http://schemas.microsoft.com/office/drawing/2014/main" id="{44F4E018-819C-4DB6-B06A-A718F18891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83" name="Shape 3" hidden="1">
          <a:extLst>
            <a:ext uri="{FF2B5EF4-FFF2-40B4-BE49-F238E27FC236}">
              <a16:creationId xmlns:a16="http://schemas.microsoft.com/office/drawing/2014/main" id="{F1EF9394-4F9C-46F1-A552-4EA5CC8264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84" name="Shape 3" hidden="1">
          <a:extLst>
            <a:ext uri="{FF2B5EF4-FFF2-40B4-BE49-F238E27FC236}">
              <a16:creationId xmlns:a16="http://schemas.microsoft.com/office/drawing/2014/main" id="{89D48413-EAEF-471B-8201-8B59679784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85" name="Shape 3" hidden="1">
          <a:extLst>
            <a:ext uri="{FF2B5EF4-FFF2-40B4-BE49-F238E27FC236}">
              <a16:creationId xmlns:a16="http://schemas.microsoft.com/office/drawing/2014/main" id="{EE669287-1C36-48EB-B184-37BAF5F40D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86" name="Shape 3" hidden="1">
          <a:extLst>
            <a:ext uri="{FF2B5EF4-FFF2-40B4-BE49-F238E27FC236}">
              <a16:creationId xmlns:a16="http://schemas.microsoft.com/office/drawing/2014/main" id="{E2738377-AECA-44BD-B968-BFC93975CE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87" name="Shape 3" hidden="1">
          <a:extLst>
            <a:ext uri="{FF2B5EF4-FFF2-40B4-BE49-F238E27FC236}">
              <a16:creationId xmlns:a16="http://schemas.microsoft.com/office/drawing/2014/main" id="{654FAE1D-A4D3-4AB8-B4AF-6C793AF6DF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88" name="Shape 3" hidden="1">
          <a:extLst>
            <a:ext uri="{FF2B5EF4-FFF2-40B4-BE49-F238E27FC236}">
              <a16:creationId xmlns:a16="http://schemas.microsoft.com/office/drawing/2014/main" id="{E69A970D-182D-415D-83D2-E20C8A2A4C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89" name="Shape 3" hidden="1">
          <a:extLst>
            <a:ext uri="{FF2B5EF4-FFF2-40B4-BE49-F238E27FC236}">
              <a16:creationId xmlns:a16="http://schemas.microsoft.com/office/drawing/2014/main" id="{8A2E0CC1-771D-4C04-8D97-D95E280CEA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90" name="Shape 3" hidden="1">
          <a:extLst>
            <a:ext uri="{FF2B5EF4-FFF2-40B4-BE49-F238E27FC236}">
              <a16:creationId xmlns:a16="http://schemas.microsoft.com/office/drawing/2014/main" id="{EB5FBFC6-AC8B-4E4F-9351-957584A2B5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91" name="Shape 3" hidden="1">
          <a:extLst>
            <a:ext uri="{FF2B5EF4-FFF2-40B4-BE49-F238E27FC236}">
              <a16:creationId xmlns:a16="http://schemas.microsoft.com/office/drawing/2014/main" id="{C8925CC1-2272-4403-84CB-83B40FA68B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92" name="Shape 3" hidden="1">
          <a:extLst>
            <a:ext uri="{FF2B5EF4-FFF2-40B4-BE49-F238E27FC236}">
              <a16:creationId xmlns:a16="http://schemas.microsoft.com/office/drawing/2014/main" id="{59300AF7-CA27-4333-AB4E-100B145F6F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93" name="Shape 3" hidden="1">
          <a:extLst>
            <a:ext uri="{FF2B5EF4-FFF2-40B4-BE49-F238E27FC236}">
              <a16:creationId xmlns:a16="http://schemas.microsoft.com/office/drawing/2014/main" id="{90139ABB-B536-4236-B51A-3EE7992BEB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94" name="Shape 3" hidden="1">
          <a:extLst>
            <a:ext uri="{FF2B5EF4-FFF2-40B4-BE49-F238E27FC236}">
              <a16:creationId xmlns:a16="http://schemas.microsoft.com/office/drawing/2014/main" id="{BDBF71AB-989B-4D1B-BD8D-5EF38BEF31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95" name="Shape 3" hidden="1">
          <a:extLst>
            <a:ext uri="{FF2B5EF4-FFF2-40B4-BE49-F238E27FC236}">
              <a16:creationId xmlns:a16="http://schemas.microsoft.com/office/drawing/2014/main" id="{1DAA50B8-4B97-494D-B6CC-C056711826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96" name="Shape 3" hidden="1">
          <a:extLst>
            <a:ext uri="{FF2B5EF4-FFF2-40B4-BE49-F238E27FC236}">
              <a16:creationId xmlns:a16="http://schemas.microsoft.com/office/drawing/2014/main" id="{5A2EC37A-C12C-4A2C-BF01-0D77D49FA0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97" name="Shape 3" hidden="1">
          <a:extLst>
            <a:ext uri="{FF2B5EF4-FFF2-40B4-BE49-F238E27FC236}">
              <a16:creationId xmlns:a16="http://schemas.microsoft.com/office/drawing/2014/main" id="{4DB388C8-473C-4F15-8D32-96A3356641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98" name="Shape 3" hidden="1">
          <a:extLst>
            <a:ext uri="{FF2B5EF4-FFF2-40B4-BE49-F238E27FC236}">
              <a16:creationId xmlns:a16="http://schemas.microsoft.com/office/drawing/2014/main" id="{91A53E2E-3C52-4D26-9F56-49F7C25BA8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99" name="Shape 3" hidden="1">
          <a:extLst>
            <a:ext uri="{FF2B5EF4-FFF2-40B4-BE49-F238E27FC236}">
              <a16:creationId xmlns:a16="http://schemas.microsoft.com/office/drawing/2014/main" id="{9016F238-D39E-48FB-8A57-9938DE3BC4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00" name="Shape 3" hidden="1">
          <a:extLst>
            <a:ext uri="{FF2B5EF4-FFF2-40B4-BE49-F238E27FC236}">
              <a16:creationId xmlns:a16="http://schemas.microsoft.com/office/drawing/2014/main" id="{16BDAFCC-3515-4545-9A53-CBDF138155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01" name="Shape 3" hidden="1">
          <a:extLst>
            <a:ext uri="{FF2B5EF4-FFF2-40B4-BE49-F238E27FC236}">
              <a16:creationId xmlns:a16="http://schemas.microsoft.com/office/drawing/2014/main" id="{A5538E8F-7C85-40EF-932E-8B956AA6C6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02" name="Shape 3" hidden="1">
          <a:extLst>
            <a:ext uri="{FF2B5EF4-FFF2-40B4-BE49-F238E27FC236}">
              <a16:creationId xmlns:a16="http://schemas.microsoft.com/office/drawing/2014/main" id="{B546AB86-8521-4CDA-BC11-3D6E95DFFA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03" name="Shape 3" hidden="1">
          <a:extLst>
            <a:ext uri="{FF2B5EF4-FFF2-40B4-BE49-F238E27FC236}">
              <a16:creationId xmlns:a16="http://schemas.microsoft.com/office/drawing/2014/main" id="{9679C6B7-1E2B-4489-B7E3-BAF1A52917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04" name="Shape 3" hidden="1">
          <a:extLst>
            <a:ext uri="{FF2B5EF4-FFF2-40B4-BE49-F238E27FC236}">
              <a16:creationId xmlns:a16="http://schemas.microsoft.com/office/drawing/2014/main" id="{C293A064-7206-4DC3-85EB-7DDC22561B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05" name="Shape 3" hidden="1">
          <a:extLst>
            <a:ext uri="{FF2B5EF4-FFF2-40B4-BE49-F238E27FC236}">
              <a16:creationId xmlns:a16="http://schemas.microsoft.com/office/drawing/2014/main" id="{FB6B2FCC-F6CE-41F3-859B-75A8F8E8DB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06" name="Shape 3" hidden="1">
          <a:extLst>
            <a:ext uri="{FF2B5EF4-FFF2-40B4-BE49-F238E27FC236}">
              <a16:creationId xmlns:a16="http://schemas.microsoft.com/office/drawing/2014/main" id="{6AA7F399-C6AF-4579-9784-F174B980E2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07" name="Shape 3" hidden="1">
          <a:extLst>
            <a:ext uri="{FF2B5EF4-FFF2-40B4-BE49-F238E27FC236}">
              <a16:creationId xmlns:a16="http://schemas.microsoft.com/office/drawing/2014/main" id="{CE95CAF4-0C66-4B76-A82A-1F9F122F52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08" name="Shape 3" hidden="1">
          <a:extLst>
            <a:ext uri="{FF2B5EF4-FFF2-40B4-BE49-F238E27FC236}">
              <a16:creationId xmlns:a16="http://schemas.microsoft.com/office/drawing/2014/main" id="{A90B7C24-A431-40B4-9574-E906955CC0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09" name="Shape 3" hidden="1">
          <a:extLst>
            <a:ext uri="{FF2B5EF4-FFF2-40B4-BE49-F238E27FC236}">
              <a16:creationId xmlns:a16="http://schemas.microsoft.com/office/drawing/2014/main" id="{DDE91D50-2533-4C5D-9E1B-22111E090B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10" name="Shape 3" hidden="1">
          <a:extLst>
            <a:ext uri="{FF2B5EF4-FFF2-40B4-BE49-F238E27FC236}">
              <a16:creationId xmlns:a16="http://schemas.microsoft.com/office/drawing/2014/main" id="{FB3CA843-44B2-4625-A2B5-BBCAA459AA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11" name="Shape 3" hidden="1">
          <a:extLst>
            <a:ext uri="{FF2B5EF4-FFF2-40B4-BE49-F238E27FC236}">
              <a16:creationId xmlns:a16="http://schemas.microsoft.com/office/drawing/2014/main" id="{6F406EAC-8701-487F-99FE-79CD28A116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12" name="Shape 3" hidden="1">
          <a:extLst>
            <a:ext uri="{FF2B5EF4-FFF2-40B4-BE49-F238E27FC236}">
              <a16:creationId xmlns:a16="http://schemas.microsoft.com/office/drawing/2014/main" id="{45385B32-E251-4851-BDD3-E7A01A4A59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13" name="Shape 3" hidden="1">
          <a:extLst>
            <a:ext uri="{FF2B5EF4-FFF2-40B4-BE49-F238E27FC236}">
              <a16:creationId xmlns:a16="http://schemas.microsoft.com/office/drawing/2014/main" id="{D92836A3-6DC7-465D-8E95-76B3CA69E6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14" name="Shape 3" hidden="1">
          <a:extLst>
            <a:ext uri="{FF2B5EF4-FFF2-40B4-BE49-F238E27FC236}">
              <a16:creationId xmlns:a16="http://schemas.microsoft.com/office/drawing/2014/main" id="{3690463E-22CF-41D9-91FD-A7EFDA0287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15" name="Shape 3" hidden="1">
          <a:extLst>
            <a:ext uri="{FF2B5EF4-FFF2-40B4-BE49-F238E27FC236}">
              <a16:creationId xmlns:a16="http://schemas.microsoft.com/office/drawing/2014/main" id="{803615F1-4577-41DB-9631-6D7FA83B1A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16" name="Shape 3" hidden="1">
          <a:extLst>
            <a:ext uri="{FF2B5EF4-FFF2-40B4-BE49-F238E27FC236}">
              <a16:creationId xmlns:a16="http://schemas.microsoft.com/office/drawing/2014/main" id="{8A2E64BF-7585-40E3-89D0-84CF6BEAD6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17" name="Shape 3" hidden="1">
          <a:extLst>
            <a:ext uri="{FF2B5EF4-FFF2-40B4-BE49-F238E27FC236}">
              <a16:creationId xmlns:a16="http://schemas.microsoft.com/office/drawing/2014/main" id="{E4272546-7EEE-430D-98DA-AAF337EA7F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18" name="Shape 3" hidden="1">
          <a:extLst>
            <a:ext uri="{FF2B5EF4-FFF2-40B4-BE49-F238E27FC236}">
              <a16:creationId xmlns:a16="http://schemas.microsoft.com/office/drawing/2014/main" id="{4EA37840-FB18-45A0-BC71-26A222A730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19" name="Shape 3" hidden="1">
          <a:extLst>
            <a:ext uri="{FF2B5EF4-FFF2-40B4-BE49-F238E27FC236}">
              <a16:creationId xmlns:a16="http://schemas.microsoft.com/office/drawing/2014/main" id="{10F94065-76C6-4521-864F-9B3DDF1EBA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20" name="Shape 3" hidden="1">
          <a:extLst>
            <a:ext uri="{FF2B5EF4-FFF2-40B4-BE49-F238E27FC236}">
              <a16:creationId xmlns:a16="http://schemas.microsoft.com/office/drawing/2014/main" id="{77F24808-5997-4F5F-B98F-DA4BFBE032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21" name="Shape 3" hidden="1">
          <a:extLst>
            <a:ext uri="{FF2B5EF4-FFF2-40B4-BE49-F238E27FC236}">
              <a16:creationId xmlns:a16="http://schemas.microsoft.com/office/drawing/2014/main" id="{A6E6C318-56DC-40F5-8428-07F03FBEFD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22" name="Shape 3" hidden="1">
          <a:extLst>
            <a:ext uri="{FF2B5EF4-FFF2-40B4-BE49-F238E27FC236}">
              <a16:creationId xmlns:a16="http://schemas.microsoft.com/office/drawing/2014/main" id="{50585E64-E2DE-4986-A18E-1AE83F9F37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23" name="Shape 3" hidden="1">
          <a:extLst>
            <a:ext uri="{FF2B5EF4-FFF2-40B4-BE49-F238E27FC236}">
              <a16:creationId xmlns:a16="http://schemas.microsoft.com/office/drawing/2014/main" id="{62BDD97D-EA6B-4435-A0F7-2A104D5B3E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24" name="Shape 3" hidden="1">
          <a:extLst>
            <a:ext uri="{FF2B5EF4-FFF2-40B4-BE49-F238E27FC236}">
              <a16:creationId xmlns:a16="http://schemas.microsoft.com/office/drawing/2014/main" id="{A6373380-9C56-40AC-8188-DBDC45FCE8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25" name="Shape 3" hidden="1">
          <a:extLst>
            <a:ext uri="{FF2B5EF4-FFF2-40B4-BE49-F238E27FC236}">
              <a16:creationId xmlns:a16="http://schemas.microsoft.com/office/drawing/2014/main" id="{1A7390AF-0399-4A8B-933E-0A915DFC47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26" name="Shape 3" hidden="1">
          <a:extLst>
            <a:ext uri="{FF2B5EF4-FFF2-40B4-BE49-F238E27FC236}">
              <a16:creationId xmlns:a16="http://schemas.microsoft.com/office/drawing/2014/main" id="{6FB6A8B3-A8B1-445C-A51E-E0F7718460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27" name="Shape 3" hidden="1">
          <a:extLst>
            <a:ext uri="{FF2B5EF4-FFF2-40B4-BE49-F238E27FC236}">
              <a16:creationId xmlns:a16="http://schemas.microsoft.com/office/drawing/2014/main" id="{57B65CE7-FA02-41BE-A89D-95B4A87B7B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28" name="Shape 3" hidden="1">
          <a:extLst>
            <a:ext uri="{FF2B5EF4-FFF2-40B4-BE49-F238E27FC236}">
              <a16:creationId xmlns:a16="http://schemas.microsoft.com/office/drawing/2014/main" id="{E0F61FFB-DA7F-4DD7-8F37-9206145C45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29" name="Shape 3" hidden="1">
          <a:extLst>
            <a:ext uri="{FF2B5EF4-FFF2-40B4-BE49-F238E27FC236}">
              <a16:creationId xmlns:a16="http://schemas.microsoft.com/office/drawing/2014/main" id="{6BE2E8CD-4FF6-4DEC-96E2-2E5001AD50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30" name="Shape 3" hidden="1">
          <a:extLst>
            <a:ext uri="{FF2B5EF4-FFF2-40B4-BE49-F238E27FC236}">
              <a16:creationId xmlns:a16="http://schemas.microsoft.com/office/drawing/2014/main" id="{7B207027-7CA0-46F9-B29B-6268CAA69B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31" name="Shape 3" hidden="1">
          <a:extLst>
            <a:ext uri="{FF2B5EF4-FFF2-40B4-BE49-F238E27FC236}">
              <a16:creationId xmlns:a16="http://schemas.microsoft.com/office/drawing/2014/main" id="{93EEE103-6B38-40AB-BB41-D3BACA3585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32" name="Shape 3" hidden="1">
          <a:extLst>
            <a:ext uri="{FF2B5EF4-FFF2-40B4-BE49-F238E27FC236}">
              <a16:creationId xmlns:a16="http://schemas.microsoft.com/office/drawing/2014/main" id="{B64E15EA-4C53-4581-B4D1-315CD993AB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33" name="Shape 3" hidden="1">
          <a:extLst>
            <a:ext uri="{FF2B5EF4-FFF2-40B4-BE49-F238E27FC236}">
              <a16:creationId xmlns:a16="http://schemas.microsoft.com/office/drawing/2014/main" id="{B419F7B0-AD40-44A7-AD71-DDB17D4095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34" name="Shape 3" hidden="1">
          <a:extLst>
            <a:ext uri="{FF2B5EF4-FFF2-40B4-BE49-F238E27FC236}">
              <a16:creationId xmlns:a16="http://schemas.microsoft.com/office/drawing/2014/main" id="{45436AC1-ED95-4EA7-9160-923C75DBB5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35" name="Shape 3" hidden="1">
          <a:extLst>
            <a:ext uri="{FF2B5EF4-FFF2-40B4-BE49-F238E27FC236}">
              <a16:creationId xmlns:a16="http://schemas.microsoft.com/office/drawing/2014/main" id="{A523FE34-F4CF-47B3-86E5-11CBF36535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36" name="Shape 3" hidden="1">
          <a:extLst>
            <a:ext uri="{FF2B5EF4-FFF2-40B4-BE49-F238E27FC236}">
              <a16:creationId xmlns:a16="http://schemas.microsoft.com/office/drawing/2014/main" id="{72099F5F-4688-43F5-879F-645AA42ABD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37" name="Shape 3" hidden="1">
          <a:extLst>
            <a:ext uri="{FF2B5EF4-FFF2-40B4-BE49-F238E27FC236}">
              <a16:creationId xmlns:a16="http://schemas.microsoft.com/office/drawing/2014/main" id="{376C6116-6E94-40C8-9ABC-15151A7DCA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38" name="Shape 3" hidden="1">
          <a:extLst>
            <a:ext uri="{FF2B5EF4-FFF2-40B4-BE49-F238E27FC236}">
              <a16:creationId xmlns:a16="http://schemas.microsoft.com/office/drawing/2014/main" id="{606EF697-8094-4691-93AB-6B24F28179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39" name="Shape 3" hidden="1">
          <a:extLst>
            <a:ext uri="{FF2B5EF4-FFF2-40B4-BE49-F238E27FC236}">
              <a16:creationId xmlns:a16="http://schemas.microsoft.com/office/drawing/2014/main" id="{5C9CF972-B147-47E9-8034-3B81961CF1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40" name="Shape 3" hidden="1">
          <a:extLst>
            <a:ext uri="{FF2B5EF4-FFF2-40B4-BE49-F238E27FC236}">
              <a16:creationId xmlns:a16="http://schemas.microsoft.com/office/drawing/2014/main" id="{9FC55B59-4B19-4FED-8931-4BB2848C75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41" name="Shape 3" hidden="1">
          <a:extLst>
            <a:ext uri="{FF2B5EF4-FFF2-40B4-BE49-F238E27FC236}">
              <a16:creationId xmlns:a16="http://schemas.microsoft.com/office/drawing/2014/main" id="{CC7ADB43-D0B1-44C5-97EB-6476915505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42" name="Shape 3" hidden="1">
          <a:extLst>
            <a:ext uri="{FF2B5EF4-FFF2-40B4-BE49-F238E27FC236}">
              <a16:creationId xmlns:a16="http://schemas.microsoft.com/office/drawing/2014/main" id="{DEE668BE-32FB-49F5-89AE-1AC6D68BBE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43" name="Shape 3" hidden="1">
          <a:extLst>
            <a:ext uri="{FF2B5EF4-FFF2-40B4-BE49-F238E27FC236}">
              <a16:creationId xmlns:a16="http://schemas.microsoft.com/office/drawing/2014/main" id="{241CDE26-0514-4627-B461-59FF8EDB14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44" name="Shape 3" hidden="1">
          <a:extLst>
            <a:ext uri="{FF2B5EF4-FFF2-40B4-BE49-F238E27FC236}">
              <a16:creationId xmlns:a16="http://schemas.microsoft.com/office/drawing/2014/main" id="{F763A44A-8982-4D89-A167-490B342571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45" name="Shape 3" hidden="1">
          <a:extLst>
            <a:ext uri="{FF2B5EF4-FFF2-40B4-BE49-F238E27FC236}">
              <a16:creationId xmlns:a16="http://schemas.microsoft.com/office/drawing/2014/main" id="{48116D77-90FF-4E06-A6B2-6EB477AE5B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46" name="Shape 3" hidden="1">
          <a:extLst>
            <a:ext uri="{FF2B5EF4-FFF2-40B4-BE49-F238E27FC236}">
              <a16:creationId xmlns:a16="http://schemas.microsoft.com/office/drawing/2014/main" id="{2E00F6C6-B409-4723-B859-B285B97405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47" name="Shape 3" hidden="1">
          <a:extLst>
            <a:ext uri="{FF2B5EF4-FFF2-40B4-BE49-F238E27FC236}">
              <a16:creationId xmlns:a16="http://schemas.microsoft.com/office/drawing/2014/main" id="{1E8DFF4A-7EC1-4BB4-9187-D17D25D11F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48" name="Shape 3" hidden="1">
          <a:extLst>
            <a:ext uri="{FF2B5EF4-FFF2-40B4-BE49-F238E27FC236}">
              <a16:creationId xmlns:a16="http://schemas.microsoft.com/office/drawing/2014/main" id="{BEC179CF-3DE2-4B19-A3D1-0AD93D0D4C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49" name="Shape 3" hidden="1">
          <a:extLst>
            <a:ext uri="{FF2B5EF4-FFF2-40B4-BE49-F238E27FC236}">
              <a16:creationId xmlns:a16="http://schemas.microsoft.com/office/drawing/2014/main" id="{F072D922-50FA-4AF3-8D0D-B5CD1AF203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50" name="Shape 3" hidden="1">
          <a:extLst>
            <a:ext uri="{FF2B5EF4-FFF2-40B4-BE49-F238E27FC236}">
              <a16:creationId xmlns:a16="http://schemas.microsoft.com/office/drawing/2014/main" id="{B0A49587-F7E2-43D2-AB9D-088327D187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51" name="Shape 3" hidden="1">
          <a:extLst>
            <a:ext uri="{FF2B5EF4-FFF2-40B4-BE49-F238E27FC236}">
              <a16:creationId xmlns:a16="http://schemas.microsoft.com/office/drawing/2014/main" id="{3C42E16D-6BD1-4C1C-84C8-4B4DC17C02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52" name="Shape 3" hidden="1">
          <a:extLst>
            <a:ext uri="{FF2B5EF4-FFF2-40B4-BE49-F238E27FC236}">
              <a16:creationId xmlns:a16="http://schemas.microsoft.com/office/drawing/2014/main" id="{82815239-C800-43B3-BDE5-C0B387DB57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53" name="Shape 3" hidden="1">
          <a:extLst>
            <a:ext uri="{FF2B5EF4-FFF2-40B4-BE49-F238E27FC236}">
              <a16:creationId xmlns:a16="http://schemas.microsoft.com/office/drawing/2014/main" id="{16AD3C62-774A-42B1-B00E-3F4E23B159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54" name="Shape 3" hidden="1">
          <a:extLst>
            <a:ext uri="{FF2B5EF4-FFF2-40B4-BE49-F238E27FC236}">
              <a16:creationId xmlns:a16="http://schemas.microsoft.com/office/drawing/2014/main" id="{52D9EE12-4EE3-44BD-89AD-B7172B37AF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55" name="Shape 3" hidden="1">
          <a:extLst>
            <a:ext uri="{FF2B5EF4-FFF2-40B4-BE49-F238E27FC236}">
              <a16:creationId xmlns:a16="http://schemas.microsoft.com/office/drawing/2014/main" id="{8D74A074-FF95-46CA-9C37-7B6695BF15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56" name="Shape 3" hidden="1">
          <a:extLst>
            <a:ext uri="{FF2B5EF4-FFF2-40B4-BE49-F238E27FC236}">
              <a16:creationId xmlns:a16="http://schemas.microsoft.com/office/drawing/2014/main" id="{4E626E87-95B2-4A03-B80C-60CD803152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57" name="Shape 3" hidden="1">
          <a:extLst>
            <a:ext uri="{FF2B5EF4-FFF2-40B4-BE49-F238E27FC236}">
              <a16:creationId xmlns:a16="http://schemas.microsoft.com/office/drawing/2014/main" id="{BF3CE82E-51C8-41CF-B907-DCFD86C0C5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58" name="Shape 3" hidden="1">
          <a:extLst>
            <a:ext uri="{FF2B5EF4-FFF2-40B4-BE49-F238E27FC236}">
              <a16:creationId xmlns:a16="http://schemas.microsoft.com/office/drawing/2014/main" id="{6A588A8E-9740-4A75-B5A4-F8315965EA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59" name="Shape 3" hidden="1">
          <a:extLst>
            <a:ext uri="{FF2B5EF4-FFF2-40B4-BE49-F238E27FC236}">
              <a16:creationId xmlns:a16="http://schemas.microsoft.com/office/drawing/2014/main" id="{F832B65E-DFA1-4771-8751-E07862800F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60" name="Shape 3" hidden="1">
          <a:extLst>
            <a:ext uri="{FF2B5EF4-FFF2-40B4-BE49-F238E27FC236}">
              <a16:creationId xmlns:a16="http://schemas.microsoft.com/office/drawing/2014/main" id="{9DD7EF11-FE8B-4AAC-A480-B8A0DE98D9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61" name="Shape 3" hidden="1">
          <a:extLst>
            <a:ext uri="{FF2B5EF4-FFF2-40B4-BE49-F238E27FC236}">
              <a16:creationId xmlns:a16="http://schemas.microsoft.com/office/drawing/2014/main" id="{5617710A-8545-4BD9-9B70-7885975757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62" name="Shape 3" hidden="1">
          <a:extLst>
            <a:ext uri="{FF2B5EF4-FFF2-40B4-BE49-F238E27FC236}">
              <a16:creationId xmlns:a16="http://schemas.microsoft.com/office/drawing/2014/main" id="{237D5F6F-9A9C-49A3-B3CF-69214BACB1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63" name="Shape 3" hidden="1">
          <a:extLst>
            <a:ext uri="{FF2B5EF4-FFF2-40B4-BE49-F238E27FC236}">
              <a16:creationId xmlns:a16="http://schemas.microsoft.com/office/drawing/2014/main" id="{8852A1BF-E548-4480-A5DF-B3076D766A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64" name="Shape 3" hidden="1">
          <a:extLst>
            <a:ext uri="{FF2B5EF4-FFF2-40B4-BE49-F238E27FC236}">
              <a16:creationId xmlns:a16="http://schemas.microsoft.com/office/drawing/2014/main" id="{323847E8-0359-4957-88FB-ADD1975536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65" name="Shape 3" hidden="1">
          <a:extLst>
            <a:ext uri="{FF2B5EF4-FFF2-40B4-BE49-F238E27FC236}">
              <a16:creationId xmlns:a16="http://schemas.microsoft.com/office/drawing/2014/main" id="{BE7DCBDF-85B0-468B-84AD-6C8C43312B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66" name="Shape 3" hidden="1">
          <a:extLst>
            <a:ext uri="{FF2B5EF4-FFF2-40B4-BE49-F238E27FC236}">
              <a16:creationId xmlns:a16="http://schemas.microsoft.com/office/drawing/2014/main" id="{2A21389F-78DF-4906-A4EC-E7A0E89FF0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67" name="Shape 3" hidden="1">
          <a:extLst>
            <a:ext uri="{FF2B5EF4-FFF2-40B4-BE49-F238E27FC236}">
              <a16:creationId xmlns:a16="http://schemas.microsoft.com/office/drawing/2014/main" id="{4C9E2154-0BCD-4A6C-B584-673E42FF68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68" name="Shape 3" hidden="1">
          <a:extLst>
            <a:ext uri="{FF2B5EF4-FFF2-40B4-BE49-F238E27FC236}">
              <a16:creationId xmlns:a16="http://schemas.microsoft.com/office/drawing/2014/main" id="{071DF8E6-CABB-4E1F-A59A-C0DC71F2FE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69" name="Shape 3" hidden="1">
          <a:extLst>
            <a:ext uri="{FF2B5EF4-FFF2-40B4-BE49-F238E27FC236}">
              <a16:creationId xmlns:a16="http://schemas.microsoft.com/office/drawing/2014/main" id="{905BAB03-F584-4FC6-A8AB-FB852CBA71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70" name="Shape 3" hidden="1">
          <a:extLst>
            <a:ext uri="{FF2B5EF4-FFF2-40B4-BE49-F238E27FC236}">
              <a16:creationId xmlns:a16="http://schemas.microsoft.com/office/drawing/2014/main" id="{E83DDC2D-F26C-45A8-A32F-10B102AA96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71" name="Shape 3" hidden="1">
          <a:extLst>
            <a:ext uri="{FF2B5EF4-FFF2-40B4-BE49-F238E27FC236}">
              <a16:creationId xmlns:a16="http://schemas.microsoft.com/office/drawing/2014/main" id="{A9885D80-1146-4D88-B909-20924792CE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72" name="Shape 3" hidden="1">
          <a:extLst>
            <a:ext uri="{FF2B5EF4-FFF2-40B4-BE49-F238E27FC236}">
              <a16:creationId xmlns:a16="http://schemas.microsoft.com/office/drawing/2014/main" id="{7F5193EC-4D70-4F22-80CF-DD771165E6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73" name="Shape 3" hidden="1">
          <a:extLst>
            <a:ext uri="{FF2B5EF4-FFF2-40B4-BE49-F238E27FC236}">
              <a16:creationId xmlns:a16="http://schemas.microsoft.com/office/drawing/2014/main" id="{16619567-E509-45E3-B873-EE5B1CC179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74" name="Shape 3" hidden="1">
          <a:extLst>
            <a:ext uri="{FF2B5EF4-FFF2-40B4-BE49-F238E27FC236}">
              <a16:creationId xmlns:a16="http://schemas.microsoft.com/office/drawing/2014/main" id="{15F65B7A-B243-4E64-BFD3-DA82614AA6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75" name="Shape 3" hidden="1">
          <a:extLst>
            <a:ext uri="{FF2B5EF4-FFF2-40B4-BE49-F238E27FC236}">
              <a16:creationId xmlns:a16="http://schemas.microsoft.com/office/drawing/2014/main" id="{06C9943E-B4D7-4898-B402-79AB9E11A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76" name="Shape 3" hidden="1">
          <a:extLst>
            <a:ext uri="{FF2B5EF4-FFF2-40B4-BE49-F238E27FC236}">
              <a16:creationId xmlns:a16="http://schemas.microsoft.com/office/drawing/2014/main" id="{3BD40180-0050-4E09-861C-58558CA512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77" name="Shape 3" hidden="1">
          <a:extLst>
            <a:ext uri="{FF2B5EF4-FFF2-40B4-BE49-F238E27FC236}">
              <a16:creationId xmlns:a16="http://schemas.microsoft.com/office/drawing/2014/main" id="{9C3B265F-3415-4B5F-9FD0-00FB8EDB50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78" name="Shape 3" hidden="1">
          <a:extLst>
            <a:ext uri="{FF2B5EF4-FFF2-40B4-BE49-F238E27FC236}">
              <a16:creationId xmlns:a16="http://schemas.microsoft.com/office/drawing/2014/main" id="{45F1F56A-2185-4547-86B5-D744AD5C86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79" name="Shape 3" hidden="1">
          <a:extLst>
            <a:ext uri="{FF2B5EF4-FFF2-40B4-BE49-F238E27FC236}">
              <a16:creationId xmlns:a16="http://schemas.microsoft.com/office/drawing/2014/main" id="{C63F0EB4-7829-4EF1-8E86-86AB5B19D7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80" name="Shape 3" hidden="1">
          <a:extLst>
            <a:ext uri="{FF2B5EF4-FFF2-40B4-BE49-F238E27FC236}">
              <a16:creationId xmlns:a16="http://schemas.microsoft.com/office/drawing/2014/main" id="{1553748C-9E7F-4E32-89EB-45FCBB8551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81" name="Shape 3" hidden="1">
          <a:extLst>
            <a:ext uri="{FF2B5EF4-FFF2-40B4-BE49-F238E27FC236}">
              <a16:creationId xmlns:a16="http://schemas.microsoft.com/office/drawing/2014/main" id="{2B9B62BB-7C8B-49F9-974A-18CD203ED1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82" name="Shape 3" hidden="1">
          <a:extLst>
            <a:ext uri="{FF2B5EF4-FFF2-40B4-BE49-F238E27FC236}">
              <a16:creationId xmlns:a16="http://schemas.microsoft.com/office/drawing/2014/main" id="{209FC2F6-3654-42B7-AC8E-F1C029B54A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83" name="Shape 3" hidden="1">
          <a:extLst>
            <a:ext uri="{FF2B5EF4-FFF2-40B4-BE49-F238E27FC236}">
              <a16:creationId xmlns:a16="http://schemas.microsoft.com/office/drawing/2014/main" id="{3A901A1E-2168-4F9F-946B-7882A37C90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84" name="Shape 3" hidden="1">
          <a:extLst>
            <a:ext uri="{FF2B5EF4-FFF2-40B4-BE49-F238E27FC236}">
              <a16:creationId xmlns:a16="http://schemas.microsoft.com/office/drawing/2014/main" id="{467D4F20-B7E6-4D57-81E4-AB7DDA1BF7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85" name="Shape 3" hidden="1">
          <a:extLst>
            <a:ext uri="{FF2B5EF4-FFF2-40B4-BE49-F238E27FC236}">
              <a16:creationId xmlns:a16="http://schemas.microsoft.com/office/drawing/2014/main" id="{173F2B01-D149-49F9-B6D5-906CBA08E5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86" name="Shape 3" hidden="1">
          <a:extLst>
            <a:ext uri="{FF2B5EF4-FFF2-40B4-BE49-F238E27FC236}">
              <a16:creationId xmlns:a16="http://schemas.microsoft.com/office/drawing/2014/main" id="{E6E024C0-33E2-4B8C-A369-7784A63A79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87" name="Shape 3" hidden="1">
          <a:extLst>
            <a:ext uri="{FF2B5EF4-FFF2-40B4-BE49-F238E27FC236}">
              <a16:creationId xmlns:a16="http://schemas.microsoft.com/office/drawing/2014/main" id="{3179CE45-4355-4289-85D5-F74A3B290D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88" name="Shape 3" hidden="1">
          <a:extLst>
            <a:ext uri="{FF2B5EF4-FFF2-40B4-BE49-F238E27FC236}">
              <a16:creationId xmlns:a16="http://schemas.microsoft.com/office/drawing/2014/main" id="{0463C65D-A138-46EB-AE7A-3903ABD60F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89" name="Shape 3" hidden="1">
          <a:extLst>
            <a:ext uri="{FF2B5EF4-FFF2-40B4-BE49-F238E27FC236}">
              <a16:creationId xmlns:a16="http://schemas.microsoft.com/office/drawing/2014/main" id="{73F56742-66F0-4ED1-9A03-B6658022E5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90" name="Shape 3" hidden="1">
          <a:extLst>
            <a:ext uri="{FF2B5EF4-FFF2-40B4-BE49-F238E27FC236}">
              <a16:creationId xmlns:a16="http://schemas.microsoft.com/office/drawing/2014/main" id="{08210C0B-6F70-45F9-B974-748D29CD77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91" name="Shape 3" hidden="1">
          <a:extLst>
            <a:ext uri="{FF2B5EF4-FFF2-40B4-BE49-F238E27FC236}">
              <a16:creationId xmlns:a16="http://schemas.microsoft.com/office/drawing/2014/main" id="{52E1EA8D-F4FC-4F9E-8652-2B9AA979E1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92" name="Shape 3" hidden="1">
          <a:extLst>
            <a:ext uri="{FF2B5EF4-FFF2-40B4-BE49-F238E27FC236}">
              <a16:creationId xmlns:a16="http://schemas.microsoft.com/office/drawing/2014/main" id="{AF5CE177-E6DE-46FE-B974-7F01BEBA92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93" name="Shape 3" hidden="1">
          <a:extLst>
            <a:ext uri="{FF2B5EF4-FFF2-40B4-BE49-F238E27FC236}">
              <a16:creationId xmlns:a16="http://schemas.microsoft.com/office/drawing/2014/main" id="{FC62439D-52FC-47CE-A8BB-4EDD8B3FBD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94" name="Shape 3" hidden="1">
          <a:extLst>
            <a:ext uri="{FF2B5EF4-FFF2-40B4-BE49-F238E27FC236}">
              <a16:creationId xmlns:a16="http://schemas.microsoft.com/office/drawing/2014/main" id="{16EC152B-E7D6-440D-8917-8B2F3E6184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95" name="Shape 3" hidden="1">
          <a:extLst>
            <a:ext uri="{FF2B5EF4-FFF2-40B4-BE49-F238E27FC236}">
              <a16:creationId xmlns:a16="http://schemas.microsoft.com/office/drawing/2014/main" id="{874B7911-6C7D-4A25-BBE1-26019D752F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96" name="Shape 3" hidden="1">
          <a:extLst>
            <a:ext uri="{FF2B5EF4-FFF2-40B4-BE49-F238E27FC236}">
              <a16:creationId xmlns:a16="http://schemas.microsoft.com/office/drawing/2014/main" id="{127B9C08-1510-46AD-B445-57A2900730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97" name="Shape 3" hidden="1">
          <a:extLst>
            <a:ext uri="{FF2B5EF4-FFF2-40B4-BE49-F238E27FC236}">
              <a16:creationId xmlns:a16="http://schemas.microsoft.com/office/drawing/2014/main" id="{B6207C33-8F15-44B7-94D9-60D2C68B6E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98" name="Shape 3" hidden="1">
          <a:extLst>
            <a:ext uri="{FF2B5EF4-FFF2-40B4-BE49-F238E27FC236}">
              <a16:creationId xmlns:a16="http://schemas.microsoft.com/office/drawing/2014/main" id="{0AA81036-4DF9-4F24-BB9A-B9DEA1A5B0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99" name="Shape 3" hidden="1">
          <a:extLst>
            <a:ext uri="{FF2B5EF4-FFF2-40B4-BE49-F238E27FC236}">
              <a16:creationId xmlns:a16="http://schemas.microsoft.com/office/drawing/2014/main" id="{E85A2666-1E22-459F-829F-295C6B3744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00" name="Shape 3" hidden="1">
          <a:extLst>
            <a:ext uri="{FF2B5EF4-FFF2-40B4-BE49-F238E27FC236}">
              <a16:creationId xmlns:a16="http://schemas.microsoft.com/office/drawing/2014/main" id="{13639825-809F-4628-9920-A74EC44CA8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01" name="Shape 3" hidden="1">
          <a:extLst>
            <a:ext uri="{FF2B5EF4-FFF2-40B4-BE49-F238E27FC236}">
              <a16:creationId xmlns:a16="http://schemas.microsoft.com/office/drawing/2014/main" id="{48201F7D-239D-415C-9EA6-8ACA3F6CB9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02" name="Shape 3" hidden="1">
          <a:extLst>
            <a:ext uri="{FF2B5EF4-FFF2-40B4-BE49-F238E27FC236}">
              <a16:creationId xmlns:a16="http://schemas.microsoft.com/office/drawing/2014/main" id="{18C50251-41E4-4559-B4CD-41E41F7A9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03" name="Shape 3" hidden="1">
          <a:extLst>
            <a:ext uri="{FF2B5EF4-FFF2-40B4-BE49-F238E27FC236}">
              <a16:creationId xmlns:a16="http://schemas.microsoft.com/office/drawing/2014/main" id="{69D8D7AF-BEED-470E-967D-482F3012FE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04" name="Shape 3" hidden="1">
          <a:extLst>
            <a:ext uri="{FF2B5EF4-FFF2-40B4-BE49-F238E27FC236}">
              <a16:creationId xmlns:a16="http://schemas.microsoft.com/office/drawing/2014/main" id="{3BDA3A00-BB7B-4296-A2B5-E59343D29E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05" name="Shape 3" hidden="1">
          <a:extLst>
            <a:ext uri="{FF2B5EF4-FFF2-40B4-BE49-F238E27FC236}">
              <a16:creationId xmlns:a16="http://schemas.microsoft.com/office/drawing/2014/main" id="{4105D796-1DEE-41AA-9EF9-E1E3D3F0BB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06" name="Shape 3" hidden="1">
          <a:extLst>
            <a:ext uri="{FF2B5EF4-FFF2-40B4-BE49-F238E27FC236}">
              <a16:creationId xmlns:a16="http://schemas.microsoft.com/office/drawing/2014/main" id="{EFBC35EA-735B-4225-97E0-1EC9BFDD9F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07" name="Shape 3" hidden="1">
          <a:extLst>
            <a:ext uri="{FF2B5EF4-FFF2-40B4-BE49-F238E27FC236}">
              <a16:creationId xmlns:a16="http://schemas.microsoft.com/office/drawing/2014/main" id="{3B45372D-A123-477F-B61C-04A6C0BD6A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08" name="Shape 3" hidden="1">
          <a:extLst>
            <a:ext uri="{FF2B5EF4-FFF2-40B4-BE49-F238E27FC236}">
              <a16:creationId xmlns:a16="http://schemas.microsoft.com/office/drawing/2014/main" id="{9EE16162-7471-4D00-AE0E-FCCC95D435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09" name="Shape 3" hidden="1">
          <a:extLst>
            <a:ext uri="{FF2B5EF4-FFF2-40B4-BE49-F238E27FC236}">
              <a16:creationId xmlns:a16="http://schemas.microsoft.com/office/drawing/2014/main" id="{4966D00C-D33E-4F06-A2B4-C29ADCD6A1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10" name="Shape 3" hidden="1">
          <a:extLst>
            <a:ext uri="{FF2B5EF4-FFF2-40B4-BE49-F238E27FC236}">
              <a16:creationId xmlns:a16="http://schemas.microsoft.com/office/drawing/2014/main" id="{1D3AA6B1-425D-4EB2-A9EC-CAD8AF1DFE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11" name="Shape 3" hidden="1">
          <a:extLst>
            <a:ext uri="{FF2B5EF4-FFF2-40B4-BE49-F238E27FC236}">
              <a16:creationId xmlns:a16="http://schemas.microsoft.com/office/drawing/2014/main" id="{98CDE50C-F897-4AE3-9B08-98686CBC5C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12" name="Shape 3" hidden="1">
          <a:extLst>
            <a:ext uri="{FF2B5EF4-FFF2-40B4-BE49-F238E27FC236}">
              <a16:creationId xmlns:a16="http://schemas.microsoft.com/office/drawing/2014/main" id="{B9D5625E-2EB6-4860-BF19-DF0B0E2780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13" name="Shape 3" hidden="1">
          <a:extLst>
            <a:ext uri="{FF2B5EF4-FFF2-40B4-BE49-F238E27FC236}">
              <a16:creationId xmlns:a16="http://schemas.microsoft.com/office/drawing/2014/main" id="{11A5E7F0-69A3-4EEC-A053-441377464C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14" name="Shape 3" hidden="1">
          <a:extLst>
            <a:ext uri="{FF2B5EF4-FFF2-40B4-BE49-F238E27FC236}">
              <a16:creationId xmlns:a16="http://schemas.microsoft.com/office/drawing/2014/main" id="{78886551-F472-4195-A6B6-219A6AE170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15" name="Shape 3" hidden="1">
          <a:extLst>
            <a:ext uri="{FF2B5EF4-FFF2-40B4-BE49-F238E27FC236}">
              <a16:creationId xmlns:a16="http://schemas.microsoft.com/office/drawing/2014/main" id="{46685823-91B4-4431-AD95-15AC050F91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16" name="Shape 3" hidden="1">
          <a:extLst>
            <a:ext uri="{FF2B5EF4-FFF2-40B4-BE49-F238E27FC236}">
              <a16:creationId xmlns:a16="http://schemas.microsoft.com/office/drawing/2014/main" id="{FA7B6BA6-E438-4755-A6C9-13430F5CF4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17" name="Shape 3" hidden="1">
          <a:extLst>
            <a:ext uri="{FF2B5EF4-FFF2-40B4-BE49-F238E27FC236}">
              <a16:creationId xmlns:a16="http://schemas.microsoft.com/office/drawing/2014/main" id="{293029D7-98A1-4811-8892-4D28798602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18" name="Shape 3" hidden="1">
          <a:extLst>
            <a:ext uri="{FF2B5EF4-FFF2-40B4-BE49-F238E27FC236}">
              <a16:creationId xmlns:a16="http://schemas.microsoft.com/office/drawing/2014/main" id="{0CB83D0D-2538-4C44-B37F-2918771153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19" name="Shape 3" hidden="1">
          <a:extLst>
            <a:ext uri="{FF2B5EF4-FFF2-40B4-BE49-F238E27FC236}">
              <a16:creationId xmlns:a16="http://schemas.microsoft.com/office/drawing/2014/main" id="{C2CE8297-7798-423C-ACAB-B9DE15B5D1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20" name="Shape 3" hidden="1">
          <a:extLst>
            <a:ext uri="{FF2B5EF4-FFF2-40B4-BE49-F238E27FC236}">
              <a16:creationId xmlns:a16="http://schemas.microsoft.com/office/drawing/2014/main" id="{D962E947-5620-47FF-AB54-0F796FF32D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21" name="Shape 3" hidden="1">
          <a:extLst>
            <a:ext uri="{FF2B5EF4-FFF2-40B4-BE49-F238E27FC236}">
              <a16:creationId xmlns:a16="http://schemas.microsoft.com/office/drawing/2014/main" id="{10A7D3F5-A1C9-498E-92A4-45E0DF5194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22" name="Shape 3" hidden="1">
          <a:extLst>
            <a:ext uri="{FF2B5EF4-FFF2-40B4-BE49-F238E27FC236}">
              <a16:creationId xmlns:a16="http://schemas.microsoft.com/office/drawing/2014/main" id="{C89EBB9E-1FCD-40F8-9277-DAE0821608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23" name="Shape 3" hidden="1">
          <a:extLst>
            <a:ext uri="{FF2B5EF4-FFF2-40B4-BE49-F238E27FC236}">
              <a16:creationId xmlns:a16="http://schemas.microsoft.com/office/drawing/2014/main" id="{DF44A7DF-96C3-41EB-8532-338FD21F92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24" name="Shape 3" hidden="1">
          <a:extLst>
            <a:ext uri="{FF2B5EF4-FFF2-40B4-BE49-F238E27FC236}">
              <a16:creationId xmlns:a16="http://schemas.microsoft.com/office/drawing/2014/main" id="{9C8C69CD-D97C-4B8B-86AE-419BE50010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25" name="Shape 3" hidden="1">
          <a:extLst>
            <a:ext uri="{FF2B5EF4-FFF2-40B4-BE49-F238E27FC236}">
              <a16:creationId xmlns:a16="http://schemas.microsoft.com/office/drawing/2014/main" id="{C787DAA9-989A-4A02-AD90-FC2DEBD098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26" name="Shape 3" hidden="1">
          <a:extLst>
            <a:ext uri="{FF2B5EF4-FFF2-40B4-BE49-F238E27FC236}">
              <a16:creationId xmlns:a16="http://schemas.microsoft.com/office/drawing/2014/main" id="{68D80487-429A-4671-86FD-AB04B16C0D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27" name="Shape 3" hidden="1">
          <a:extLst>
            <a:ext uri="{FF2B5EF4-FFF2-40B4-BE49-F238E27FC236}">
              <a16:creationId xmlns:a16="http://schemas.microsoft.com/office/drawing/2014/main" id="{95A403BD-4AB4-426C-B7CE-AC2DFC1DCB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28" name="Shape 3" hidden="1">
          <a:extLst>
            <a:ext uri="{FF2B5EF4-FFF2-40B4-BE49-F238E27FC236}">
              <a16:creationId xmlns:a16="http://schemas.microsoft.com/office/drawing/2014/main" id="{C1F7F865-0D06-4AFF-8409-CB61D143D9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29" name="Shape 3" hidden="1">
          <a:extLst>
            <a:ext uri="{FF2B5EF4-FFF2-40B4-BE49-F238E27FC236}">
              <a16:creationId xmlns:a16="http://schemas.microsoft.com/office/drawing/2014/main" id="{1A8E0BF0-72B8-4CFA-9F34-262603277D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30" name="Shape 3" hidden="1">
          <a:extLst>
            <a:ext uri="{FF2B5EF4-FFF2-40B4-BE49-F238E27FC236}">
              <a16:creationId xmlns:a16="http://schemas.microsoft.com/office/drawing/2014/main" id="{8E2DFD0A-EC18-4D0C-8AC0-44681FE664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31" name="Shape 3" hidden="1">
          <a:extLst>
            <a:ext uri="{FF2B5EF4-FFF2-40B4-BE49-F238E27FC236}">
              <a16:creationId xmlns:a16="http://schemas.microsoft.com/office/drawing/2014/main" id="{D0EB0210-08AB-4179-87EB-0BDB525E90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32" name="Shape 3" hidden="1">
          <a:extLst>
            <a:ext uri="{FF2B5EF4-FFF2-40B4-BE49-F238E27FC236}">
              <a16:creationId xmlns:a16="http://schemas.microsoft.com/office/drawing/2014/main" id="{DDFF50B4-B31C-459B-9FE5-5C801747E8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33" name="Shape 3" hidden="1">
          <a:extLst>
            <a:ext uri="{FF2B5EF4-FFF2-40B4-BE49-F238E27FC236}">
              <a16:creationId xmlns:a16="http://schemas.microsoft.com/office/drawing/2014/main" id="{AFB34D44-7561-4F60-AC4B-2A22FBBF3A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34" name="Shape 3" hidden="1">
          <a:extLst>
            <a:ext uri="{FF2B5EF4-FFF2-40B4-BE49-F238E27FC236}">
              <a16:creationId xmlns:a16="http://schemas.microsoft.com/office/drawing/2014/main" id="{01D1E7A9-8B7E-47CA-9799-09C6C8E29E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35" name="Shape 3" hidden="1">
          <a:extLst>
            <a:ext uri="{FF2B5EF4-FFF2-40B4-BE49-F238E27FC236}">
              <a16:creationId xmlns:a16="http://schemas.microsoft.com/office/drawing/2014/main" id="{AE051D86-E42E-4BAB-A1A7-391FB9B218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36" name="Shape 3" hidden="1">
          <a:extLst>
            <a:ext uri="{FF2B5EF4-FFF2-40B4-BE49-F238E27FC236}">
              <a16:creationId xmlns:a16="http://schemas.microsoft.com/office/drawing/2014/main" id="{B4173081-D5AF-4359-A39D-EE6EFE5DF7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37" name="Shape 3" hidden="1">
          <a:extLst>
            <a:ext uri="{FF2B5EF4-FFF2-40B4-BE49-F238E27FC236}">
              <a16:creationId xmlns:a16="http://schemas.microsoft.com/office/drawing/2014/main" id="{3C2BDFC6-FC5D-4AAA-91B9-B6136E1D25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38" name="Shape 3" hidden="1">
          <a:extLst>
            <a:ext uri="{FF2B5EF4-FFF2-40B4-BE49-F238E27FC236}">
              <a16:creationId xmlns:a16="http://schemas.microsoft.com/office/drawing/2014/main" id="{D04A3B59-86C8-4F1B-8EB1-A14F94E3E6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39" name="Shape 3" hidden="1">
          <a:extLst>
            <a:ext uri="{FF2B5EF4-FFF2-40B4-BE49-F238E27FC236}">
              <a16:creationId xmlns:a16="http://schemas.microsoft.com/office/drawing/2014/main" id="{E5611C5A-E3F3-4127-B3E0-1E145A93A3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40" name="Shape 3" hidden="1">
          <a:extLst>
            <a:ext uri="{FF2B5EF4-FFF2-40B4-BE49-F238E27FC236}">
              <a16:creationId xmlns:a16="http://schemas.microsoft.com/office/drawing/2014/main" id="{B20AB022-0B07-4B5E-9971-BDA4F7F684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41" name="Shape 3" hidden="1">
          <a:extLst>
            <a:ext uri="{FF2B5EF4-FFF2-40B4-BE49-F238E27FC236}">
              <a16:creationId xmlns:a16="http://schemas.microsoft.com/office/drawing/2014/main" id="{CD2E1B2A-5A49-4999-993D-F0BAB09F9C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42" name="Shape 3" hidden="1">
          <a:extLst>
            <a:ext uri="{FF2B5EF4-FFF2-40B4-BE49-F238E27FC236}">
              <a16:creationId xmlns:a16="http://schemas.microsoft.com/office/drawing/2014/main" id="{DD172F2D-0055-4B69-9FE2-F368762FCD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43" name="Shape 3" hidden="1">
          <a:extLst>
            <a:ext uri="{FF2B5EF4-FFF2-40B4-BE49-F238E27FC236}">
              <a16:creationId xmlns:a16="http://schemas.microsoft.com/office/drawing/2014/main" id="{C79A2CA7-418F-4404-8C42-06EF859859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44" name="Shape 3" hidden="1">
          <a:extLst>
            <a:ext uri="{FF2B5EF4-FFF2-40B4-BE49-F238E27FC236}">
              <a16:creationId xmlns:a16="http://schemas.microsoft.com/office/drawing/2014/main" id="{0C31516A-A0A8-4391-8B22-D9E4A6FA1E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45" name="Shape 3" hidden="1">
          <a:extLst>
            <a:ext uri="{FF2B5EF4-FFF2-40B4-BE49-F238E27FC236}">
              <a16:creationId xmlns:a16="http://schemas.microsoft.com/office/drawing/2014/main" id="{2BF2B661-6463-466B-88CF-7E19B6A815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46" name="Shape 3" hidden="1">
          <a:extLst>
            <a:ext uri="{FF2B5EF4-FFF2-40B4-BE49-F238E27FC236}">
              <a16:creationId xmlns:a16="http://schemas.microsoft.com/office/drawing/2014/main" id="{B3F7E052-3A4A-4A9A-AC2E-48D1F58E43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47" name="Shape 3" hidden="1">
          <a:extLst>
            <a:ext uri="{FF2B5EF4-FFF2-40B4-BE49-F238E27FC236}">
              <a16:creationId xmlns:a16="http://schemas.microsoft.com/office/drawing/2014/main" id="{16C9D02A-EB29-411D-B66D-56344FAA3F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48" name="Shape 3" hidden="1">
          <a:extLst>
            <a:ext uri="{FF2B5EF4-FFF2-40B4-BE49-F238E27FC236}">
              <a16:creationId xmlns:a16="http://schemas.microsoft.com/office/drawing/2014/main" id="{3DD1A52F-EA1B-468E-A2D1-D056B90029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49" name="Shape 3" hidden="1">
          <a:extLst>
            <a:ext uri="{FF2B5EF4-FFF2-40B4-BE49-F238E27FC236}">
              <a16:creationId xmlns:a16="http://schemas.microsoft.com/office/drawing/2014/main" id="{4F3ACA24-A129-4952-8A9A-7E591B31DD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50" name="Shape 3" hidden="1">
          <a:extLst>
            <a:ext uri="{FF2B5EF4-FFF2-40B4-BE49-F238E27FC236}">
              <a16:creationId xmlns:a16="http://schemas.microsoft.com/office/drawing/2014/main" id="{3A18B646-C923-49EC-8FB8-9E36242487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51" name="Shape 3" hidden="1">
          <a:extLst>
            <a:ext uri="{FF2B5EF4-FFF2-40B4-BE49-F238E27FC236}">
              <a16:creationId xmlns:a16="http://schemas.microsoft.com/office/drawing/2014/main" id="{F635032F-6110-44D2-ACFB-3CF1149FC2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52" name="Shape 3" hidden="1">
          <a:extLst>
            <a:ext uri="{FF2B5EF4-FFF2-40B4-BE49-F238E27FC236}">
              <a16:creationId xmlns:a16="http://schemas.microsoft.com/office/drawing/2014/main" id="{35B3704C-F56F-4C6B-B205-D6232964FB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53" name="Shape 3" hidden="1">
          <a:extLst>
            <a:ext uri="{FF2B5EF4-FFF2-40B4-BE49-F238E27FC236}">
              <a16:creationId xmlns:a16="http://schemas.microsoft.com/office/drawing/2014/main" id="{9F4C1827-5F35-4487-83C7-83EA2275D5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54" name="Shape 3" hidden="1">
          <a:extLst>
            <a:ext uri="{FF2B5EF4-FFF2-40B4-BE49-F238E27FC236}">
              <a16:creationId xmlns:a16="http://schemas.microsoft.com/office/drawing/2014/main" id="{6F31EA9A-3083-4D10-A53C-4E6A5DFB4A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55" name="Shape 3" hidden="1">
          <a:extLst>
            <a:ext uri="{FF2B5EF4-FFF2-40B4-BE49-F238E27FC236}">
              <a16:creationId xmlns:a16="http://schemas.microsoft.com/office/drawing/2014/main" id="{20E65DF1-B374-4F97-A54D-2CD6420442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56" name="Shape 3" hidden="1">
          <a:extLst>
            <a:ext uri="{FF2B5EF4-FFF2-40B4-BE49-F238E27FC236}">
              <a16:creationId xmlns:a16="http://schemas.microsoft.com/office/drawing/2014/main" id="{370225C0-154F-41A2-9900-B87F077253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57" name="Shape 3" hidden="1">
          <a:extLst>
            <a:ext uri="{FF2B5EF4-FFF2-40B4-BE49-F238E27FC236}">
              <a16:creationId xmlns:a16="http://schemas.microsoft.com/office/drawing/2014/main" id="{B963936E-13BB-4B14-9F37-B3D6CF92FC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58" name="Shape 3" hidden="1">
          <a:extLst>
            <a:ext uri="{FF2B5EF4-FFF2-40B4-BE49-F238E27FC236}">
              <a16:creationId xmlns:a16="http://schemas.microsoft.com/office/drawing/2014/main" id="{8F291F5B-07B3-4300-ADE0-A60FB2551E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59" name="Shape 3" hidden="1">
          <a:extLst>
            <a:ext uri="{FF2B5EF4-FFF2-40B4-BE49-F238E27FC236}">
              <a16:creationId xmlns:a16="http://schemas.microsoft.com/office/drawing/2014/main" id="{E812A79B-307D-477C-85DE-3024BB9C31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60" name="Shape 3" hidden="1">
          <a:extLst>
            <a:ext uri="{FF2B5EF4-FFF2-40B4-BE49-F238E27FC236}">
              <a16:creationId xmlns:a16="http://schemas.microsoft.com/office/drawing/2014/main" id="{4A773008-46B9-494B-9A0B-5D370DDD54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61" name="Shape 3" hidden="1">
          <a:extLst>
            <a:ext uri="{FF2B5EF4-FFF2-40B4-BE49-F238E27FC236}">
              <a16:creationId xmlns:a16="http://schemas.microsoft.com/office/drawing/2014/main" id="{32B9808E-EE85-44DA-9B1E-1B176BE76C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62" name="Shape 3" hidden="1">
          <a:extLst>
            <a:ext uri="{FF2B5EF4-FFF2-40B4-BE49-F238E27FC236}">
              <a16:creationId xmlns:a16="http://schemas.microsoft.com/office/drawing/2014/main" id="{B34B44FA-42D5-4CBE-B178-1AAF2AEA82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63" name="Shape 3" hidden="1">
          <a:extLst>
            <a:ext uri="{FF2B5EF4-FFF2-40B4-BE49-F238E27FC236}">
              <a16:creationId xmlns:a16="http://schemas.microsoft.com/office/drawing/2014/main" id="{88C6C53F-7006-4D8E-9442-F8DA4C9D98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64" name="Shape 3" hidden="1">
          <a:extLst>
            <a:ext uri="{FF2B5EF4-FFF2-40B4-BE49-F238E27FC236}">
              <a16:creationId xmlns:a16="http://schemas.microsoft.com/office/drawing/2014/main" id="{59FC242E-34E6-4600-9763-7818721111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65" name="Shape 3" hidden="1">
          <a:extLst>
            <a:ext uri="{FF2B5EF4-FFF2-40B4-BE49-F238E27FC236}">
              <a16:creationId xmlns:a16="http://schemas.microsoft.com/office/drawing/2014/main" id="{EDE1CC1B-2743-4F79-A8F0-CDF81BA925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66" name="Shape 3" hidden="1">
          <a:extLst>
            <a:ext uri="{FF2B5EF4-FFF2-40B4-BE49-F238E27FC236}">
              <a16:creationId xmlns:a16="http://schemas.microsoft.com/office/drawing/2014/main" id="{83EC0B35-1FFB-46F5-9B77-9FD5DE264B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67" name="Shape 3" hidden="1">
          <a:extLst>
            <a:ext uri="{FF2B5EF4-FFF2-40B4-BE49-F238E27FC236}">
              <a16:creationId xmlns:a16="http://schemas.microsoft.com/office/drawing/2014/main" id="{872F2D06-AF19-49B9-95D3-565C8B068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68" name="Shape 3" hidden="1">
          <a:extLst>
            <a:ext uri="{FF2B5EF4-FFF2-40B4-BE49-F238E27FC236}">
              <a16:creationId xmlns:a16="http://schemas.microsoft.com/office/drawing/2014/main" id="{179748ED-E89D-4769-83B5-05E5714EA8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69" name="Shape 3" hidden="1">
          <a:extLst>
            <a:ext uri="{FF2B5EF4-FFF2-40B4-BE49-F238E27FC236}">
              <a16:creationId xmlns:a16="http://schemas.microsoft.com/office/drawing/2014/main" id="{0EFCB537-3D73-4D6A-B799-9277D1A1B1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70" name="Shape 3" hidden="1">
          <a:extLst>
            <a:ext uri="{FF2B5EF4-FFF2-40B4-BE49-F238E27FC236}">
              <a16:creationId xmlns:a16="http://schemas.microsoft.com/office/drawing/2014/main" id="{AFFCD920-4CAC-42A0-A3BE-7DED245C9D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71" name="Shape 3" hidden="1">
          <a:extLst>
            <a:ext uri="{FF2B5EF4-FFF2-40B4-BE49-F238E27FC236}">
              <a16:creationId xmlns:a16="http://schemas.microsoft.com/office/drawing/2014/main" id="{E5B9824D-2A0C-4683-A9EE-ADBEF53711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72" name="Shape 3" hidden="1">
          <a:extLst>
            <a:ext uri="{FF2B5EF4-FFF2-40B4-BE49-F238E27FC236}">
              <a16:creationId xmlns:a16="http://schemas.microsoft.com/office/drawing/2014/main" id="{2C3F92C4-0051-4B9F-B924-EA74726DF5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73" name="Shape 3" hidden="1">
          <a:extLst>
            <a:ext uri="{FF2B5EF4-FFF2-40B4-BE49-F238E27FC236}">
              <a16:creationId xmlns:a16="http://schemas.microsoft.com/office/drawing/2014/main" id="{39FCD76E-D02E-4FEC-A20A-092385B455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74" name="Shape 3" hidden="1">
          <a:extLst>
            <a:ext uri="{FF2B5EF4-FFF2-40B4-BE49-F238E27FC236}">
              <a16:creationId xmlns:a16="http://schemas.microsoft.com/office/drawing/2014/main" id="{C2F7553B-E46B-4666-B88C-13BC2689F4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75" name="Shape 3" hidden="1">
          <a:extLst>
            <a:ext uri="{FF2B5EF4-FFF2-40B4-BE49-F238E27FC236}">
              <a16:creationId xmlns:a16="http://schemas.microsoft.com/office/drawing/2014/main" id="{A62D78D7-7B9F-4904-B789-B1B10F1D18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76" name="Shape 3" hidden="1">
          <a:extLst>
            <a:ext uri="{FF2B5EF4-FFF2-40B4-BE49-F238E27FC236}">
              <a16:creationId xmlns:a16="http://schemas.microsoft.com/office/drawing/2014/main" id="{D74E498D-5F78-4A0B-B08F-3F4D969F7B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77" name="Shape 3" hidden="1">
          <a:extLst>
            <a:ext uri="{FF2B5EF4-FFF2-40B4-BE49-F238E27FC236}">
              <a16:creationId xmlns:a16="http://schemas.microsoft.com/office/drawing/2014/main" id="{4E4EC360-6EEF-4107-9A9C-5618B4F7AF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78" name="Shape 3" hidden="1">
          <a:extLst>
            <a:ext uri="{FF2B5EF4-FFF2-40B4-BE49-F238E27FC236}">
              <a16:creationId xmlns:a16="http://schemas.microsoft.com/office/drawing/2014/main" id="{FE8C3152-877A-4C45-A79B-5AEB9C678D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79" name="Shape 3" hidden="1">
          <a:extLst>
            <a:ext uri="{FF2B5EF4-FFF2-40B4-BE49-F238E27FC236}">
              <a16:creationId xmlns:a16="http://schemas.microsoft.com/office/drawing/2014/main" id="{7573804A-0C0C-4125-8537-00BE4F97D3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80" name="Shape 3" hidden="1">
          <a:extLst>
            <a:ext uri="{FF2B5EF4-FFF2-40B4-BE49-F238E27FC236}">
              <a16:creationId xmlns:a16="http://schemas.microsoft.com/office/drawing/2014/main" id="{72900485-8D3A-422A-BEDF-0EA5CD777D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81" name="Shape 3" hidden="1">
          <a:extLst>
            <a:ext uri="{FF2B5EF4-FFF2-40B4-BE49-F238E27FC236}">
              <a16:creationId xmlns:a16="http://schemas.microsoft.com/office/drawing/2014/main" id="{5D3041E1-6567-4F84-AB1D-028E345E04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82" name="Shape 3" hidden="1">
          <a:extLst>
            <a:ext uri="{FF2B5EF4-FFF2-40B4-BE49-F238E27FC236}">
              <a16:creationId xmlns:a16="http://schemas.microsoft.com/office/drawing/2014/main" id="{0C84885B-4C36-44BF-9C23-5B0FB62471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83" name="Shape 3" hidden="1">
          <a:extLst>
            <a:ext uri="{FF2B5EF4-FFF2-40B4-BE49-F238E27FC236}">
              <a16:creationId xmlns:a16="http://schemas.microsoft.com/office/drawing/2014/main" id="{451B1B18-C52C-4364-8D89-EC4FAE6B9E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84" name="Shape 3" hidden="1">
          <a:extLst>
            <a:ext uri="{FF2B5EF4-FFF2-40B4-BE49-F238E27FC236}">
              <a16:creationId xmlns:a16="http://schemas.microsoft.com/office/drawing/2014/main" id="{FC3B0D79-AB46-4064-A2A4-1F5AA9ED81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85" name="Shape 3" hidden="1">
          <a:extLst>
            <a:ext uri="{FF2B5EF4-FFF2-40B4-BE49-F238E27FC236}">
              <a16:creationId xmlns:a16="http://schemas.microsoft.com/office/drawing/2014/main" id="{C1093203-422D-44DC-9239-4B00540BBD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86" name="Shape 3" hidden="1">
          <a:extLst>
            <a:ext uri="{FF2B5EF4-FFF2-40B4-BE49-F238E27FC236}">
              <a16:creationId xmlns:a16="http://schemas.microsoft.com/office/drawing/2014/main" id="{8340B191-1D09-4EDC-9D12-6E99224051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87" name="Shape 3" hidden="1">
          <a:extLst>
            <a:ext uri="{FF2B5EF4-FFF2-40B4-BE49-F238E27FC236}">
              <a16:creationId xmlns:a16="http://schemas.microsoft.com/office/drawing/2014/main" id="{F090F85B-5443-4A32-B3CC-87CEE6C244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88" name="Shape 3" hidden="1">
          <a:extLst>
            <a:ext uri="{FF2B5EF4-FFF2-40B4-BE49-F238E27FC236}">
              <a16:creationId xmlns:a16="http://schemas.microsoft.com/office/drawing/2014/main" id="{5F4AEF49-5515-4025-9E1B-4F7D62A99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89" name="Shape 3" hidden="1">
          <a:extLst>
            <a:ext uri="{FF2B5EF4-FFF2-40B4-BE49-F238E27FC236}">
              <a16:creationId xmlns:a16="http://schemas.microsoft.com/office/drawing/2014/main" id="{4B17BD58-4126-4708-998A-C0352B4575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90" name="Shape 3" hidden="1">
          <a:extLst>
            <a:ext uri="{FF2B5EF4-FFF2-40B4-BE49-F238E27FC236}">
              <a16:creationId xmlns:a16="http://schemas.microsoft.com/office/drawing/2014/main" id="{529359B1-FBBB-41DF-A0FC-554D48E016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91" name="Shape 3" hidden="1">
          <a:extLst>
            <a:ext uri="{FF2B5EF4-FFF2-40B4-BE49-F238E27FC236}">
              <a16:creationId xmlns:a16="http://schemas.microsoft.com/office/drawing/2014/main" id="{3AF40AC4-64D4-4740-9C7F-0CFDA77D8B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92" name="Shape 3" hidden="1">
          <a:extLst>
            <a:ext uri="{FF2B5EF4-FFF2-40B4-BE49-F238E27FC236}">
              <a16:creationId xmlns:a16="http://schemas.microsoft.com/office/drawing/2014/main" id="{96DCC581-0B15-4873-A1A8-6F041FC54E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93" name="Shape 3" hidden="1">
          <a:extLst>
            <a:ext uri="{FF2B5EF4-FFF2-40B4-BE49-F238E27FC236}">
              <a16:creationId xmlns:a16="http://schemas.microsoft.com/office/drawing/2014/main" id="{34FBD14F-24AC-413D-BA4A-39009B08C3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94" name="Shape 3" hidden="1">
          <a:extLst>
            <a:ext uri="{FF2B5EF4-FFF2-40B4-BE49-F238E27FC236}">
              <a16:creationId xmlns:a16="http://schemas.microsoft.com/office/drawing/2014/main" id="{A1993DA1-ABB5-4C87-8ED8-2AE3E4FECB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95" name="Shape 3" hidden="1">
          <a:extLst>
            <a:ext uri="{FF2B5EF4-FFF2-40B4-BE49-F238E27FC236}">
              <a16:creationId xmlns:a16="http://schemas.microsoft.com/office/drawing/2014/main" id="{4E932B33-FE28-416B-98F9-F792264CCF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96" name="Shape 3" hidden="1">
          <a:extLst>
            <a:ext uri="{FF2B5EF4-FFF2-40B4-BE49-F238E27FC236}">
              <a16:creationId xmlns:a16="http://schemas.microsoft.com/office/drawing/2014/main" id="{2E81D880-9EB2-4A3B-AB69-AC360F7AF8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97" name="Shape 3" hidden="1">
          <a:extLst>
            <a:ext uri="{FF2B5EF4-FFF2-40B4-BE49-F238E27FC236}">
              <a16:creationId xmlns:a16="http://schemas.microsoft.com/office/drawing/2014/main" id="{6C8B985E-2F16-4A65-AA74-E5AA05F19E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98" name="Shape 3" hidden="1">
          <a:extLst>
            <a:ext uri="{FF2B5EF4-FFF2-40B4-BE49-F238E27FC236}">
              <a16:creationId xmlns:a16="http://schemas.microsoft.com/office/drawing/2014/main" id="{1055A995-4171-4260-9E84-2F2FAB0E79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99" name="Shape 3" hidden="1">
          <a:extLst>
            <a:ext uri="{FF2B5EF4-FFF2-40B4-BE49-F238E27FC236}">
              <a16:creationId xmlns:a16="http://schemas.microsoft.com/office/drawing/2014/main" id="{B153D981-FE24-47F0-9747-9CAC2D2C4D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00" name="Shape 3" hidden="1">
          <a:extLst>
            <a:ext uri="{FF2B5EF4-FFF2-40B4-BE49-F238E27FC236}">
              <a16:creationId xmlns:a16="http://schemas.microsoft.com/office/drawing/2014/main" id="{439ABCE2-4A30-49C6-9856-A0151198A8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01" name="Shape 3" hidden="1">
          <a:extLst>
            <a:ext uri="{FF2B5EF4-FFF2-40B4-BE49-F238E27FC236}">
              <a16:creationId xmlns:a16="http://schemas.microsoft.com/office/drawing/2014/main" id="{2486BEB9-B41A-411D-9D6C-BA7DA1AC95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02" name="Shape 3" hidden="1">
          <a:extLst>
            <a:ext uri="{FF2B5EF4-FFF2-40B4-BE49-F238E27FC236}">
              <a16:creationId xmlns:a16="http://schemas.microsoft.com/office/drawing/2014/main" id="{C43B5026-37FA-4D46-9F2F-8D0503B2D9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03" name="Shape 3" hidden="1">
          <a:extLst>
            <a:ext uri="{FF2B5EF4-FFF2-40B4-BE49-F238E27FC236}">
              <a16:creationId xmlns:a16="http://schemas.microsoft.com/office/drawing/2014/main" id="{3F69FAF1-40B0-49CA-97DF-F11088B825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04" name="Shape 3" hidden="1">
          <a:extLst>
            <a:ext uri="{FF2B5EF4-FFF2-40B4-BE49-F238E27FC236}">
              <a16:creationId xmlns:a16="http://schemas.microsoft.com/office/drawing/2014/main" id="{F703C9BD-F46B-4ACD-B05E-06DB413403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05" name="Shape 3" hidden="1">
          <a:extLst>
            <a:ext uri="{FF2B5EF4-FFF2-40B4-BE49-F238E27FC236}">
              <a16:creationId xmlns:a16="http://schemas.microsoft.com/office/drawing/2014/main" id="{9250ADC7-E486-4EF1-A2E4-9C6C39F8FD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06" name="Shape 3" hidden="1">
          <a:extLst>
            <a:ext uri="{FF2B5EF4-FFF2-40B4-BE49-F238E27FC236}">
              <a16:creationId xmlns:a16="http://schemas.microsoft.com/office/drawing/2014/main" id="{CDC4B387-4F61-4CD6-BF7A-B3E4535C44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07" name="Shape 3" hidden="1">
          <a:extLst>
            <a:ext uri="{FF2B5EF4-FFF2-40B4-BE49-F238E27FC236}">
              <a16:creationId xmlns:a16="http://schemas.microsoft.com/office/drawing/2014/main" id="{EC142522-C5DF-4624-A335-CE50293235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08" name="Shape 3" hidden="1">
          <a:extLst>
            <a:ext uri="{FF2B5EF4-FFF2-40B4-BE49-F238E27FC236}">
              <a16:creationId xmlns:a16="http://schemas.microsoft.com/office/drawing/2014/main" id="{7C54FC15-9312-41C8-8117-9C62252BB8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09" name="Shape 3" hidden="1">
          <a:extLst>
            <a:ext uri="{FF2B5EF4-FFF2-40B4-BE49-F238E27FC236}">
              <a16:creationId xmlns:a16="http://schemas.microsoft.com/office/drawing/2014/main" id="{30643A6A-15A2-4E9A-8DEC-7AAB1C0C3E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10" name="Shape 3" hidden="1">
          <a:extLst>
            <a:ext uri="{FF2B5EF4-FFF2-40B4-BE49-F238E27FC236}">
              <a16:creationId xmlns:a16="http://schemas.microsoft.com/office/drawing/2014/main" id="{EBCECCD1-4FC5-4764-9B16-B2FDBBF27C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11" name="Shape 3" hidden="1">
          <a:extLst>
            <a:ext uri="{FF2B5EF4-FFF2-40B4-BE49-F238E27FC236}">
              <a16:creationId xmlns:a16="http://schemas.microsoft.com/office/drawing/2014/main" id="{1229472D-7DDA-487D-895B-A1DAADBB5F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12" name="Shape 3" hidden="1">
          <a:extLst>
            <a:ext uri="{FF2B5EF4-FFF2-40B4-BE49-F238E27FC236}">
              <a16:creationId xmlns:a16="http://schemas.microsoft.com/office/drawing/2014/main" id="{03FD54F1-82D6-4B5A-A5F1-55B92C25C3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13" name="Shape 3" hidden="1">
          <a:extLst>
            <a:ext uri="{FF2B5EF4-FFF2-40B4-BE49-F238E27FC236}">
              <a16:creationId xmlns:a16="http://schemas.microsoft.com/office/drawing/2014/main" id="{80809444-1FA5-479A-98A5-1BA366462D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14" name="Shape 3" hidden="1">
          <a:extLst>
            <a:ext uri="{FF2B5EF4-FFF2-40B4-BE49-F238E27FC236}">
              <a16:creationId xmlns:a16="http://schemas.microsoft.com/office/drawing/2014/main" id="{4BEA7790-008F-487F-A211-5337BADC66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15" name="Shape 3" hidden="1">
          <a:extLst>
            <a:ext uri="{FF2B5EF4-FFF2-40B4-BE49-F238E27FC236}">
              <a16:creationId xmlns:a16="http://schemas.microsoft.com/office/drawing/2014/main" id="{06389C88-FDF9-43B6-B84D-D05B3BDF94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16" name="Shape 3" hidden="1">
          <a:extLst>
            <a:ext uri="{FF2B5EF4-FFF2-40B4-BE49-F238E27FC236}">
              <a16:creationId xmlns:a16="http://schemas.microsoft.com/office/drawing/2014/main" id="{C595BA8E-C1A6-4197-A3DE-28211999D8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17" name="Shape 3" hidden="1">
          <a:extLst>
            <a:ext uri="{FF2B5EF4-FFF2-40B4-BE49-F238E27FC236}">
              <a16:creationId xmlns:a16="http://schemas.microsoft.com/office/drawing/2014/main" id="{2764EB79-1180-4280-8271-216878700F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18" name="Shape 3" hidden="1">
          <a:extLst>
            <a:ext uri="{FF2B5EF4-FFF2-40B4-BE49-F238E27FC236}">
              <a16:creationId xmlns:a16="http://schemas.microsoft.com/office/drawing/2014/main" id="{1B3FBC7B-6377-4C49-BE6C-DB134BE266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19" name="Shape 3" hidden="1">
          <a:extLst>
            <a:ext uri="{FF2B5EF4-FFF2-40B4-BE49-F238E27FC236}">
              <a16:creationId xmlns:a16="http://schemas.microsoft.com/office/drawing/2014/main" id="{5074996C-93F6-42CA-9AEC-4161385F9C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20" name="Shape 3" hidden="1">
          <a:extLst>
            <a:ext uri="{FF2B5EF4-FFF2-40B4-BE49-F238E27FC236}">
              <a16:creationId xmlns:a16="http://schemas.microsoft.com/office/drawing/2014/main" id="{7DBB6DE5-3CD8-4946-8159-89146FA892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21" name="Shape 3" hidden="1">
          <a:extLst>
            <a:ext uri="{FF2B5EF4-FFF2-40B4-BE49-F238E27FC236}">
              <a16:creationId xmlns:a16="http://schemas.microsoft.com/office/drawing/2014/main" id="{AD5E9A3A-86D7-435D-B603-D6D8280872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22" name="Shape 3" hidden="1">
          <a:extLst>
            <a:ext uri="{FF2B5EF4-FFF2-40B4-BE49-F238E27FC236}">
              <a16:creationId xmlns:a16="http://schemas.microsoft.com/office/drawing/2014/main" id="{4A5EDE3F-B254-4DC7-9D56-E71693471C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23" name="Shape 3" hidden="1">
          <a:extLst>
            <a:ext uri="{FF2B5EF4-FFF2-40B4-BE49-F238E27FC236}">
              <a16:creationId xmlns:a16="http://schemas.microsoft.com/office/drawing/2014/main" id="{41B7AE23-8F6C-4A1F-8ABD-046EFE3D6F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24" name="Shape 3" hidden="1">
          <a:extLst>
            <a:ext uri="{FF2B5EF4-FFF2-40B4-BE49-F238E27FC236}">
              <a16:creationId xmlns:a16="http://schemas.microsoft.com/office/drawing/2014/main" id="{0F10BE74-7378-479A-8A1D-0E0B7A4618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25" name="Shape 3" hidden="1">
          <a:extLst>
            <a:ext uri="{FF2B5EF4-FFF2-40B4-BE49-F238E27FC236}">
              <a16:creationId xmlns:a16="http://schemas.microsoft.com/office/drawing/2014/main" id="{DF219465-9A80-47AF-9FF0-1FFE2BC484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26" name="Shape 3" hidden="1">
          <a:extLst>
            <a:ext uri="{FF2B5EF4-FFF2-40B4-BE49-F238E27FC236}">
              <a16:creationId xmlns:a16="http://schemas.microsoft.com/office/drawing/2014/main" id="{10889B12-8433-42DE-A73A-3B9DE58621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27" name="Shape 3" hidden="1">
          <a:extLst>
            <a:ext uri="{FF2B5EF4-FFF2-40B4-BE49-F238E27FC236}">
              <a16:creationId xmlns:a16="http://schemas.microsoft.com/office/drawing/2014/main" id="{89430681-D8E9-490C-ADFC-571809BC22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28" name="Shape 3" hidden="1">
          <a:extLst>
            <a:ext uri="{FF2B5EF4-FFF2-40B4-BE49-F238E27FC236}">
              <a16:creationId xmlns:a16="http://schemas.microsoft.com/office/drawing/2014/main" id="{C01548A4-9E5C-4653-8EA3-2280B01EBB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29" name="Shape 3" hidden="1">
          <a:extLst>
            <a:ext uri="{FF2B5EF4-FFF2-40B4-BE49-F238E27FC236}">
              <a16:creationId xmlns:a16="http://schemas.microsoft.com/office/drawing/2014/main" id="{3552DC9B-E028-495B-A81E-80A0D41C6F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30" name="Shape 3" hidden="1">
          <a:extLst>
            <a:ext uri="{FF2B5EF4-FFF2-40B4-BE49-F238E27FC236}">
              <a16:creationId xmlns:a16="http://schemas.microsoft.com/office/drawing/2014/main" id="{338FB9AA-6152-43D0-AB05-6632EF2280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31" name="Shape 3" hidden="1">
          <a:extLst>
            <a:ext uri="{FF2B5EF4-FFF2-40B4-BE49-F238E27FC236}">
              <a16:creationId xmlns:a16="http://schemas.microsoft.com/office/drawing/2014/main" id="{E5492B1C-D675-42E3-B881-3F013C8671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32" name="Shape 3" hidden="1">
          <a:extLst>
            <a:ext uri="{FF2B5EF4-FFF2-40B4-BE49-F238E27FC236}">
              <a16:creationId xmlns:a16="http://schemas.microsoft.com/office/drawing/2014/main" id="{8BEEB9AB-544C-4147-9246-634783C6F3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33" name="Shape 3" hidden="1">
          <a:extLst>
            <a:ext uri="{FF2B5EF4-FFF2-40B4-BE49-F238E27FC236}">
              <a16:creationId xmlns:a16="http://schemas.microsoft.com/office/drawing/2014/main" id="{C6638E05-07C8-4A1D-8229-F39E4BD641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34" name="Shape 3" hidden="1">
          <a:extLst>
            <a:ext uri="{FF2B5EF4-FFF2-40B4-BE49-F238E27FC236}">
              <a16:creationId xmlns:a16="http://schemas.microsoft.com/office/drawing/2014/main" id="{14CA2347-86F9-42C8-8B0A-440335D187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35" name="Shape 3" hidden="1">
          <a:extLst>
            <a:ext uri="{FF2B5EF4-FFF2-40B4-BE49-F238E27FC236}">
              <a16:creationId xmlns:a16="http://schemas.microsoft.com/office/drawing/2014/main" id="{F26F9D9B-63C9-48AA-9D2E-8E47505000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36" name="Shape 3" hidden="1">
          <a:extLst>
            <a:ext uri="{FF2B5EF4-FFF2-40B4-BE49-F238E27FC236}">
              <a16:creationId xmlns:a16="http://schemas.microsoft.com/office/drawing/2014/main" id="{A9093EC0-5004-42EC-B155-985E036655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37" name="Shape 3" hidden="1">
          <a:extLst>
            <a:ext uri="{FF2B5EF4-FFF2-40B4-BE49-F238E27FC236}">
              <a16:creationId xmlns:a16="http://schemas.microsoft.com/office/drawing/2014/main" id="{6DC60CA1-7E6A-47DB-854A-2DEEFA7DF6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38" name="Shape 3" hidden="1">
          <a:extLst>
            <a:ext uri="{FF2B5EF4-FFF2-40B4-BE49-F238E27FC236}">
              <a16:creationId xmlns:a16="http://schemas.microsoft.com/office/drawing/2014/main" id="{72DD714C-9CE2-4C5B-A11B-B30A758EF0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39" name="Shape 3" hidden="1">
          <a:extLst>
            <a:ext uri="{FF2B5EF4-FFF2-40B4-BE49-F238E27FC236}">
              <a16:creationId xmlns:a16="http://schemas.microsoft.com/office/drawing/2014/main" id="{0E311744-8F37-4484-8D79-BF2F8ECF26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40" name="Shape 3" hidden="1">
          <a:extLst>
            <a:ext uri="{FF2B5EF4-FFF2-40B4-BE49-F238E27FC236}">
              <a16:creationId xmlns:a16="http://schemas.microsoft.com/office/drawing/2014/main" id="{BBC5476D-159C-4D6F-8014-7234051EC1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41" name="Shape 3" hidden="1">
          <a:extLst>
            <a:ext uri="{FF2B5EF4-FFF2-40B4-BE49-F238E27FC236}">
              <a16:creationId xmlns:a16="http://schemas.microsoft.com/office/drawing/2014/main" id="{53263630-8AF0-49E6-BF2F-DDD26496CA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42" name="Shape 3" hidden="1">
          <a:extLst>
            <a:ext uri="{FF2B5EF4-FFF2-40B4-BE49-F238E27FC236}">
              <a16:creationId xmlns:a16="http://schemas.microsoft.com/office/drawing/2014/main" id="{4BA0854C-DC54-425D-93FC-998A637133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43" name="Shape 3" hidden="1">
          <a:extLst>
            <a:ext uri="{FF2B5EF4-FFF2-40B4-BE49-F238E27FC236}">
              <a16:creationId xmlns:a16="http://schemas.microsoft.com/office/drawing/2014/main" id="{59E480C3-8F58-47A6-A8A2-D981E960AF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44" name="Shape 3" hidden="1">
          <a:extLst>
            <a:ext uri="{FF2B5EF4-FFF2-40B4-BE49-F238E27FC236}">
              <a16:creationId xmlns:a16="http://schemas.microsoft.com/office/drawing/2014/main" id="{44A59ECD-7C25-4DDE-8B1E-471DA33BB4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45" name="Shape 3" hidden="1">
          <a:extLst>
            <a:ext uri="{FF2B5EF4-FFF2-40B4-BE49-F238E27FC236}">
              <a16:creationId xmlns:a16="http://schemas.microsoft.com/office/drawing/2014/main" id="{8518B0DA-E393-4973-BDC3-2E32AEF94D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46" name="Shape 3" hidden="1">
          <a:extLst>
            <a:ext uri="{FF2B5EF4-FFF2-40B4-BE49-F238E27FC236}">
              <a16:creationId xmlns:a16="http://schemas.microsoft.com/office/drawing/2014/main" id="{D47ECCA7-A91A-45A0-B613-77BD3C4391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47" name="Shape 3" hidden="1">
          <a:extLst>
            <a:ext uri="{FF2B5EF4-FFF2-40B4-BE49-F238E27FC236}">
              <a16:creationId xmlns:a16="http://schemas.microsoft.com/office/drawing/2014/main" id="{E85D3265-E8C3-4F7E-9C3B-9978415A30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48" name="Shape 3" hidden="1">
          <a:extLst>
            <a:ext uri="{FF2B5EF4-FFF2-40B4-BE49-F238E27FC236}">
              <a16:creationId xmlns:a16="http://schemas.microsoft.com/office/drawing/2014/main" id="{38D35CD3-D2FF-49C4-A036-BCD0665C40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49" name="Shape 3" hidden="1">
          <a:extLst>
            <a:ext uri="{FF2B5EF4-FFF2-40B4-BE49-F238E27FC236}">
              <a16:creationId xmlns:a16="http://schemas.microsoft.com/office/drawing/2014/main" id="{88674C8A-AA65-4BE0-B083-926E1D281D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50" name="Shape 3" hidden="1">
          <a:extLst>
            <a:ext uri="{FF2B5EF4-FFF2-40B4-BE49-F238E27FC236}">
              <a16:creationId xmlns:a16="http://schemas.microsoft.com/office/drawing/2014/main" id="{AD1E112C-E663-4BB9-AF16-900FE19B5F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51" name="Shape 3" hidden="1">
          <a:extLst>
            <a:ext uri="{FF2B5EF4-FFF2-40B4-BE49-F238E27FC236}">
              <a16:creationId xmlns:a16="http://schemas.microsoft.com/office/drawing/2014/main" id="{213B6EDB-BF65-4696-B840-469783844D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52" name="Shape 3" hidden="1">
          <a:extLst>
            <a:ext uri="{FF2B5EF4-FFF2-40B4-BE49-F238E27FC236}">
              <a16:creationId xmlns:a16="http://schemas.microsoft.com/office/drawing/2014/main" id="{8AF7C06E-8AF7-4DB8-AAB4-CA7D80E765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53" name="Shape 3" hidden="1">
          <a:extLst>
            <a:ext uri="{FF2B5EF4-FFF2-40B4-BE49-F238E27FC236}">
              <a16:creationId xmlns:a16="http://schemas.microsoft.com/office/drawing/2014/main" id="{F36B9F8C-8B9D-47B2-8F67-5340B38E83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54" name="Shape 3" hidden="1">
          <a:extLst>
            <a:ext uri="{FF2B5EF4-FFF2-40B4-BE49-F238E27FC236}">
              <a16:creationId xmlns:a16="http://schemas.microsoft.com/office/drawing/2014/main" id="{FE9FF89E-3DB3-444B-83EE-F2DDA749C5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55" name="Shape 3" hidden="1">
          <a:extLst>
            <a:ext uri="{FF2B5EF4-FFF2-40B4-BE49-F238E27FC236}">
              <a16:creationId xmlns:a16="http://schemas.microsoft.com/office/drawing/2014/main" id="{98629FE7-3CE3-4EE3-80A3-9EC4E8AAB7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56" name="Shape 3" hidden="1">
          <a:extLst>
            <a:ext uri="{FF2B5EF4-FFF2-40B4-BE49-F238E27FC236}">
              <a16:creationId xmlns:a16="http://schemas.microsoft.com/office/drawing/2014/main" id="{6E9C6A72-C208-4FC8-ACC9-D00B12A8D3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57" name="Shape 3" hidden="1">
          <a:extLst>
            <a:ext uri="{FF2B5EF4-FFF2-40B4-BE49-F238E27FC236}">
              <a16:creationId xmlns:a16="http://schemas.microsoft.com/office/drawing/2014/main" id="{4BEB83F7-7A1E-4761-8588-61A99ECE70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58" name="Shape 3" hidden="1">
          <a:extLst>
            <a:ext uri="{FF2B5EF4-FFF2-40B4-BE49-F238E27FC236}">
              <a16:creationId xmlns:a16="http://schemas.microsoft.com/office/drawing/2014/main" id="{E691A815-C627-473B-A829-AE48264B15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59" name="Shape 3" hidden="1">
          <a:extLst>
            <a:ext uri="{FF2B5EF4-FFF2-40B4-BE49-F238E27FC236}">
              <a16:creationId xmlns:a16="http://schemas.microsoft.com/office/drawing/2014/main" id="{9A24CC51-65F0-4ACB-8DCF-987F70777A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60" name="Shape 3" hidden="1">
          <a:extLst>
            <a:ext uri="{FF2B5EF4-FFF2-40B4-BE49-F238E27FC236}">
              <a16:creationId xmlns:a16="http://schemas.microsoft.com/office/drawing/2014/main" id="{551FAB64-BD25-47C9-ACAB-AE06A583DF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61" name="Shape 3" hidden="1">
          <a:extLst>
            <a:ext uri="{FF2B5EF4-FFF2-40B4-BE49-F238E27FC236}">
              <a16:creationId xmlns:a16="http://schemas.microsoft.com/office/drawing/2014/main" id="{6E8B1CFA-E79C-46D3-89BE-3F0E28F184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62" name="Shape 3" hidden="1">
          <a:extLst>
            <a:ext uri="{FF2B5EF4-FFF2-40B4-BE49-F238E27FC236}">
              <a16:creationId xmlns:a16="http://schemas.microsoft.com/office/drawing/2014/main" id="{A150A163-67C7-462C-822D-22F4371DCE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63" name="Shape 3" hidden="1">
          <a:extLst>
            <a:ext uri="{FF2B5EF4-FFF2-40B4-BE49-F238E27FC236}">
              <a16:creationId xmlns:a16="http://schemas.microsoft.com/office/drawing/2014/main" id="{8E2FBEB4-4554-4250-8484-EEB37B4A34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64" name="Shape 3" hidden="1">
          <a:extLst>
            <a:ext uri="{FF2B5EF4-FFF2-40B4-BE49-F238E27FC236}">
              <a16:creationId xmlns:a16="http://schemas.microsoft.com/office/drawing/2014/main" id="{349146B5-B903-46A8-86DC-3E77743DBF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65" name="Shape 3" hidden="1">
          <a:extLst>
            <a:ext uri="{FF2B5EF4-FFF2-40B4-BE49-F238E27FC236}">
              <a16:creationId xmlns:a16="http://schemas.microsoft.com/office/drawing/2014/main" id="{6E5CA535-BC1A-4BFC-9DA9-C583EA93AD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66" name="Shape 3" hidden="1">
          <a:extLst>
            <a:ext uri="{FF2B5EF4-FFF2-40B4-BE49-F238E27FC236}">
              <a16:creationId xmlns:a16="http://schemas.microsoft.com/office/drawing/2014/main" id="{672DB1E4-FE26-4B25-AD27-2879604874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67" name="Shape 3" hidden="1">
          <a:extLst>
            <a:ext uri="{FF2B5EF4-FFF2-40B4-BE49-F238E27FC236}">
              <a16:creationId xmlns:a16="http://schemas.microsoft.com/office/drawing/2014/main" id="{E9F64EAD-26BE-40E3-AC49-89F947499E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68" name="Shape 3" hidden="1">
          <a:extLst>
            <a:ext uri="{FF2B5EF4-FFF2-40B4-BE49-F238E27FC236}">
              <a16:creationId xmlns:a16="http://schemas.microsoft.com/office/drawing/2014/main" id="{BB412384-1AB7-4FCF-8353-FB19CC4AE9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69" name="Shape 3" hidden="1">
          <a:extLst>
            <a:ext uri="{FF2B5EF4-FFF2-40B4-BE49-F238E27FC236}">
              <a16:creationId xmlns:a16="http://schemas.microsoft.com/office/drawing/2014/main" id="{8136B95D-F4E0-463D-A9E4-C29D6A1C24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70" name="Shape 3" hidden="1">
          <a:extLst>
            <a:ext uri="{FF2B5EF4-FFF2-40B4-BE49-F238E27FC236}">
              <a16:creationId xmlns:a16="http://schemas.microsoft.com/office/drawing/2014/main" id="{96E4C1D8-6322-4C77-A2A9-DAC779752B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71" name="Shape 3" hidden="1">
          <a:extLst>
            <a:ext uri="{FF2B5EF4-FFF2-40B4-BE49-F238E27FC236}">
              <a16:creationId xmlns:a16="http://schemas.microsoft.com/office/drawing/2014/main" id="{9CCFF41E-F214-4350-9605-B1C5E8F1AD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72" name="Shape 3" hidden="1">
          <a:extLst>
            <a:ext uri="{FF2B5EF4-FFF2-40B4-BE49-F238E27FC236}">
              <a16:creationId xmlns:a16="http://schemas.microsoft.com/office/drawing/2014/main" id="{0FFF4F71-20E4-40DD-AD14-4B70A0774D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73" name="Shape 3" hidden="1">
          <a:extLst>
            <a:ext uri="{FF2B5EF4-FFF2-40B4-BE49-F238E27FC236}">
              <a16:creationId xmlns:a16="http://schemas.microsoft.com/office/drawing/2014/main" id="{15C14878-521D-43A0-8DC0-8589E4D16F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74" name="Shape 3" hidden="1">
          <a:extLst>
            <a:ext uri="{FF2B5EF4-FFF2-40B4-BE49-F238E27FC236}">
              <a16:creationId xmlns:a16="http://schemas.microsoft.com/office/drawing/2014/main" id="{7ADFDB45-B020-4DA7-AA81-255A6905D1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75" name="Shape 3" hidden="1">
          <a:extLst>
            <a:ext uri="{FF2B5EF4-FFF2-40B4-BE49-F238E27FC236}">
              <a16:creationId xmlns:a16="http://schemas.microsoft.com/office/drawing/2014/main" id="{FCCD1BD1-5F9C-4A20-9459-66831704D5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76" name="Shape 3" hidden="1">
          <a:extLst>
            <a:ext uri="{FF2B5EF4-FFF2-40B4-BE49-F238E27FC236}">
              <a16:creationId xmlns:a16="http://schemas.microsoft.com/office/drawing/2014/main" id="{0EB06EFC-2126-4CFA-9EFA-EC81FF06BF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77" name="Shape 3" hidden="1">
          <a:extLst>
            <a:ext uri="{FF2B5EF4-FFF2-40B4-BE49-F238E27FC236}">
              <a16:creationId xmlns:a16="http://schemas.microsoft.com/office/drawing/2014/main" id="{C3EFE66B-6932-4FE2-A04E-77E33F7E31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78" name="Shape 3" hidden="1">
          <a:extLst>
            <a:ext uri="{FF2B5EF4-FFF2-40B4-BE49-F238E27FC236}">
              <a16:creationId xmlns:a16="http://schemas.microsoft.com/office/drawing/2014/main" id="{3EA4D8A1-AA48-45A6-A838-9FEF4762F3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79" name="Shape 3" hidden="1">
          <a:extLst>
            <a:ext uri="{FF2B5EF4-FFF2-40B4-BE49-F238E27FC236}">
              <a16:creationId xmlns:a16="http://schemas.microsoft.com/office/drawing/2014/main" id="{56F6E930-1133-446B-B6F7-A522F3F271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80" name="Shape 3" hidden="1">
          <a:extLst>
            <a:ext uri="{FF2B5EF4-FFF2-40B4-BE49-F238E27FC236}">
              <a16:creationId xmlns:a16="http://schemas.microsoft.com/office/drawing/2014/main" id="{33351FAE-3488-4E22-8017-2C40A2ED06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81" name="Shape 3" hidden="1">
          <a:extLst>
            <a:ext uri="{FF2B5EF4-FFF2-40B4-BE49-F238E27FC236}">
              <a16:creationId xmlns:a16="http://schemas.microsoft.com/office/drawing/2014/main" id="{837099FA-B73F-4EE4-B091-6ABB846C45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82" name="Shape 3" hidden="1">
          <a:extLst>
            <a:ext uri="{FF2B5EF4-FFF2-40B4-BE49-F238E27FC236}">
              <a16:creationId xmlns:a16="http://schemas.microsoft.com/office/drawing/2014/main" id="{2FF2B2A2-FE0F-4AA4-AA54-2B4220CC63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83" name="Shape 3" hidden="1">
          <a:extLst>
            <a:ext uri="{FF2B5EF4-FFF2-40B4-BE49-F238E27FC236}">
              <a16:creationId xmlns:a16="http://schemas.microsoft.com/office/drawing/2014/main" id="{8E43FCC0-7908-418E-8658-44B3911914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84" name="Shape 3" hidden="1">
          <a:extLst>
            <a:ext uri="{FF2B5EF4-FFF2-40B4-BE49-F238E27FC236}">
              <a16:creationId xmlns:a16="http://schemas.microsoft.com/office/drawing/2014/main" id="{2925355C-F9A6-4B21-9A63-9985CFD2BE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85" name="Shape 3" hidden="1">
          <a:extLst>
            <a:ext uri="{FF2B5EF4-FFF2-40B4-BE49-F238E27FC236}">
              <a16:creationId xmlns:a16="http://schemas.microsoft.com/office/drawing/2014/main" id="{D0BA5D77-FE83-47E3-9722-6FB651C984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86" name="Shape 3" hidden="1">
          <a:extLst>
            <a:ext uri="{FF2B5EF4-FFF2-40B4-BE49-F238E27FC236}">
              <a16:creationId xmlns:a16="http://schemas.microsoft.com/office/drawing/2014/main" id="{EF59A950-BC22-4B00-A89E-87F66CF2CE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87" name="Shape 3" hidden="1">
          <a:extLst>
            <a:ext uri="{FF2B5EF4-FFF2-40B4-BE49-F238E27FC236}">
              <a16:creationId xmlns:a16="http://schemas.microsoft.com/office/drawing/2014/main" id="{AAD75651-BFD3-4D48-863D-A0DC8A1837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88" name="Shape 3" hidden="1">
          <a:extLst>
            <a:ext uri="{FF2B5EF4-FFF2-40B4-BE49-F238E27FC236}">
              <a16:creationId xmlns:a16="http://schemas.microsoft.com/office/drawing/2014/main" id="{3E334114-4302-4638-A065-6A4CA9C99C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89" name="Shape 3" hidden="1">
          <a:extLst>
            <a:ext uri="{FF2B5EF4-FFF2-40B4-BE49-F238E27FC236}">
              <a16:creationId xmlns:a16="http://schemas.microsoft.com/office/drawing/2014/main" id="{96BDCB0C-90A9-4B95-A832-100A177EA5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90" name="Shape 3" hidden="1">
          <a:extLst>
            <a:ext uri="{FF2B5EF4-FFF2-40B4-BE49-F238E27FC236}">
              <a16:creationId xmlns:a16="http://schemas.microsoft.com/office/drawing/2014/main" id="{4B8079F2-1ED2-42E4-AF8A-A43E4F2BF9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91" name="Shape 3" hidden="1">
          <a:extLst>
            <a:ext uri="{FF2B5EF4-FFF2-40B4-BE49-F238E27FC236}">
              <a16:creationId xmlns:a16="http://schemas.microsoft.com/office/drawing/2014/main" id="{768E31A9-84AB-4CA3-B84C-4EC083628C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92" name="Shape 3" hidden="1">
          <a:extLst>
            <a:ext uri="{FF2B5EF4-FFF2-40B4-BE49-F238E27FC236}">
              <a16:creationId xmlns:a16="http://schemas.microsoft.com/office/drawing/2014/main" id="{0B269344-FF93-4008-852E-1A6C7B0986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93" name="Shape 3" hidden="1">
          <a:extLst>
            <a:ext uri="{FF2B5EF4-FFF2-40B4-BE49-F238E27FC236}">
              <a16:creationId xmlns:a16="http://schemas.microsoft.com/office/drawing/2014/main" id="{5F9F818F-768F-4F6E-A1EA-FBA707AA2F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94" name="Shape 3" hidden="1">
          <a:extLst>
            <a:ext uri="{FF2B5EF4-FFF2-40B4-BE49-F238E27FC236}">
              <a16:creationId xmlns:a16="http://schemas.microsoft.com/office/drawing/2014/main" id="{BF77BB97-6919-43D1-B36D-36D3F5EF47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95" name="Shape 3" hidden="1">
          <a:extLst>
            <a:ext uri="{FF2B5EF4-FFF2-40B4-BE49-F238E27FC236}">
              <a16:creationId xmlns:a16="http://schemas.microsoft.com/office/drawing/2014/main" id="{AED6BB51-C910-4B4E-A2BE-4C28E4201F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96" name="Shape 3" hidden="1">
          <a:extLst>
            <a:ext uri="{FF2B5EF4-FFF2-40B4-BE49-F238E27FC236}">
              <a16:creationId xmlns:a16="http://schemas.microsoft.com/office/drawing/2014/main" id="{E05491CC-5FD6-42CF-9CC8-374198D9FB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97" name="Shape 3" hidden="1">
          <a:extLst>
            <a:ext uri="{FF2B5EF4-FFF2-40B4-BE49-F238E27FC236}">
              <a16:creationId xmlns:a16="http://schemas.microsoft.com/office/drawing/2014/main" id="{CDDC2512-4070-46F3-8222-6709B8CF8E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98" name="Shape 3" hidden="1">
          <a:extLst>
            <a:ext uri="{FF2B5EF4-FFF2-40B4-BE49-F238E27FC236}">
              <a16:creationId xmlns:a16="http://schemas.microsoft.com/office/drawing/2014/main" id="{7D2807A3-42CA-4D8E-A31F-6AE9B91F43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99" name="Shape 3" hidden="1">
          <a:extLst>
            <a:ext uri="{FF2B5EF4-FFF2-40B4-BE49-F238E27FC236}">
              <a16:creationId xmlns:a16="http://schemas.microsoft.com/office/drawing/2014/main" id="{A1F42198-8E37-408D-95B4-18680B1F5C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00" name="Shape 3" hidden="1">
          <a:extLst>
            <a:ext uri="{FF2B5EF4-FFF2-40B4-BE49-F238E27FC236}">
              <a16:creationId xmlns:a16="http://schemas.microsoft.com/office/drawing/2014/main" id="{11D14791-C6D1-4BF0-BB89-DD6063BEA0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01" name="Shape 3" hidden="1">
          <a:extLst>
            <a:ext uri="{FF2B5EF4-FFF2-40B4-BE49-F238E27FC236}">
              <a16:creationId xmlns:a16="http://schemas.microsoft.com/office/drawing/2014/main" id="{91150306-DD9A-493B-B803-9DB5EF6E1E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02" name="Shape 3" hidden="1">
          <a:extLst>
            <a:ext uri="{FF2B5EF4-FFF2-40B4-BE49-F238E27FC236}">
              <a16:creationId xmlns:a16="http://schemas.microsoft.com/office/drawing/2014/main" id="{96FD684C-9E45-44D5-B505-D23D5AE59A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03" name="Shape 3" hidden="1">
          <a:extLst>
            <a:ext uri="{FF2B5EF4-FFF2-40B4-BE49-F238E27FC236}">
              <a16:creationId xmlns:a16="http://schemas.microsoft.com/office/drawing/2014/main" id="{E517AF6B-F4FA-4C8B-8D82-752D502F6C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04" name="Shape 3" hidden="1">
          <a:extLst>
            <a:ext uri="{FF2B5EF4-FFF2-40B4-BE49-F238E27FC236}">
              <a16:creationId xmlns:a16="http://schemas.microsoft.com/office/drawing/2014/main" id="{C72C0F8A-D50E-43ED-8482-7E206246FA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05" name="Shape 3" hidden="1">
          <a:extLst>
            <a:ext uri="{FF2B5EF4-FFF2-40B4-BE49-F238E27FC236}">
              <a16:creationId xmlns:a16="http://schemas.microsoft.com/office/drawing/2014/main" id="{ACC42226-D2B0-40ED-8906-CDB9E8D5E2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06" name="Shape 3" hidden="1">
          <a:extLst>
            <a:ext uri="{FF2B5EF4-FFF2-40B4-BE49-F238E27FC236}">
              <a16:creationId xmlns:a16="http://schemas.microsoft.com/office/drawing/2014/main" id="{F3D382CA-59A7-4350-B12E-0E98B986F7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07" name="Shape 3" hidden="1">
          <a:extLst>
            <a:ext uri="{FF2B5EF4-FFF2-40B4-BE49-F238E27FC236}">
              <a16:creationId xmlns:a16="http://schemas.microsoft.com/office/drawing/2014/main" id="{0E1141B4-0852-46C5-AD68-AAE6CCE2EE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08" name="Shape 3" hidden="1">
          <a:extLst>
            <a:ext uri="{FF2B5EF4-FFF2-40B4-BE49-F238E27FC236}">
              <a16:creationId xmlns:a16="http://schemas.microsoft.com/office/drawing/2014/main" id="{EA4B2CD4-8DF7-4523-8681-6E146447E0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09" name="Shape 3" hidden="1">
          <a:extLst>
            <a:ext uri="{FF2B5EF4-FFF2-40B4-BE49-F238E27FC236}">
              <a16:creationId xmlns:a16="http://schemas.microsoft.com/office/drawing/2014/main" id="{CE448417-5643-4271-BC13-C353AB7712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10" name="Shape 3" hidden="1">
          <a:extLst>
            <a:ext uri="{FF2B5EF4-FFF2-40B4-BE49-F238E27FC236}">
              <a16:creationId xmlns:a16="http://schemas.microsoft.com/office/drawing/2014/main" id="{AAF60751-7BDE-48C2-8777-FBB86798FB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11" name="Shape 3" hidden="1">
          <a:extLst>
            <a:ext uri="{FF2B5EF4-FFF2-40B4-BE49-F238E27FC236}">
              <a16:creationId xmlns:a16="http://schemas.microsoft.com/office/drawing/2014/main" id="{268B0173-61C0-43ED-93BA-13288F8D52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12" name="Shape 3" hidden="1">
          <a:extLst>
            <a:ext uri="{FF2B5EF4-FFF2-40B4-BE49-F238E27FC236}">
              <a16:creationId xmlns:a16="http://schemas.microsoft.com/office/drawing/2014/main" id="{56063B79-A875-4EA6-B14E-2E9087D760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13" name="Shape 3" hidden="1">
          <a:extLst>
            <a:ext uri="{FF2B5EF4-FFF2-40B4-BE49-F238E27FC236}">
              <a16:creationId xmlns:a16="http://schemas.microsoft.com/office/drawing/2014/main" id="{886D2265-0C15-4A4D-A9A0-560F3E192C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14" name="Shape 3" hidden="1">
          <a:extLst>
            <a:ext uri="{FF2B5EF4-FFF2-40B4-BE49-F238E27FC236}">
              <a16:creationId xmlns:a16="http://schemas.microsoft.com/office/drawing/2014/main" id="{1B54EF2D-FA80-4A41-BAB5-B565501AF0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15" name="Shape 3" hidden="1">
          <a:extLst>
            <a:ext uri="{FF2B5EF4-FFF2-40B4-BE49-F238E27FC236}">
              <a16:creationId xmlns:a16="http://schemas.microsoft.com/office/drawing/2014/main" id="{9A60E28C-1161-4155-8154-F152BE854F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16" name="Shape 3" hidden="1">
          <a:extLst>
            <a:ext uri="{FF2B5EF4-FFF2-40B4-BE49-F238E27FC236}">
              <a16:creationId xmlns:a16="http://schemas.microsoft.com/office/drawing/2014/main" id="{1E7BECFB-A0F8-4C90-8EC1-4B1BF94321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17" name="Shape 3" hidden="1">
          <a:extLst>
            <a:ext uri="{FF2B5EF4-FFF2-40B4-BE49-F238E27FC236}">
              <a16:creationId xmlns:a16="http://schemas.microsoft.com/office/drawing/2014/main" id="{EBAF0B0E-591C-4ABC-BE47-41F1077170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18" name="Shape 3" hidden="1">
          <a:extLst>
            <a:ext uri="{FF2B5EF4-FFF2-40B4-BE49-F238E27FC236}">
              <a16:creationId xmlns:a16="http://schemas.microsoft.com/office/drawing/2014/main" id="{7DAC4753-065D-4D14-9634-59E5DBEAD5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19" name="Shape 3" hidden="1">
          <a:extLst>
            <a:ext uri="{FF2B5EF4-FFF2-40B4-BE49-F238E27FC236}">
              <a16:creationId xmlns:a16="http://schemas.microsoft.com/office/drawing/2014/main" id="{7B33A4CB-AA51-41CE-B064-08731C9171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20" name="Shape 3" hidden="1">
          <a:extLst>
            <a:ext uri="{FF2B5EF4-FFF2-40B4-BE49-F238E27FC236}">
              <a16:creationId xmlns:a16="http://schemas.microsoft.com/office/drawing/2014/main" id="{32AEB2B2-6510-434C-9A17-F64BFE6E19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21" name="Shape 3" hidden="1">
          <a:extLst>
            <a:ext uri="{FF2B5EF4-FFF2-40B4-BE49-F238E27FC236}">
              <a16:creationId xmlns:a16="http://schemas.microsoft.com/office/drawing/2014/main" id="{6C89D0C6-7FD5-407E-B254-B755060D18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22" name="Shape 3" hidden="1">
          <a:extLst>
            <a:ext uri="{FF2B5EF4-FFF2-40B4-BE49-F238E27FC236}">
              <a16:creationId xmlns:a16="http://schemas.microsoft.com/office/drawing/2014/main" id="{8ADB3AE5-E6E4-4BCF-82C9-07989444A0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23" name="Shape 3" hidden="1">
          <a:extLst>
            <a:ext uri="{FF2B5EF4-FFF2-40B4-BE49-F238E27FC236}">
              <a16:creationId xmlns:a16="http://schemas.microsoft.com/office/drawing/2014/main" id="{FBAFA965-1AB4-468E-AE49-D3921F426F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24" name="Shape 3" hidden="1">
          <a:extLst>
            <a:ext uri="{FF2B5EF4-FFF2-40B4-BE49-F238E27FC236}">
              <a16:creationId xmlns:a16="http://schemas.microsoft.com/office/drawing/2014/main" id="{001AC9F5-C07E-4538-A0D6-A626A68C5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25" name="Shape 3" hidden="1">
          <a:extLst>
            <a:ext uri="{FF2B5EF4-FFF2-40B4-BE49-F238E27FC236}">
              <a16:creationId xmlns:a16="http://schemas.microsoft.com/office/drawing/2014/main" id="{F29C1B5A-D2FD-40E5-91A8-182E7C49BF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26" name="Shape 3" hidden="1">
          <a:extLst>
            <a:ext uri="{FF2B5EF4-FFF2-40B4-BE49-F238E27FC236}">
              <a16:creationId xmlns:a16="http://schemas.microsoft.com/office/drawing/2014/main" id="{878AABCA-F658-4A03-8633-DBC37F0E5E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27" name="Shape 3" hidden="1">
          <a:extLst>
            <a:ext uri="{FF2B5EF4-FFF2-40B4-BE49-F238E27FC236}">
              <a16:creationId xmlns:a16="http://schemas.microsoft.com/office/drawing/2014/main" id="{18F533BA-0E74-4D6A-9401-DF5775E95B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28" name="Shape 3" hidden="1">
          <a:extLst>
            <a:ext uri="{FF2B5EF4-FFF2-40B4-BE49-F238E27FC236}">
              <a16:creationId xmlns:a16="http://schemas.microsoft.com/office/drawing/2014/main" id="{0A6D93C7-C8C1-4D7C-A38F-29BD6C316F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29" name="Shape 3" hidden="1">
          <a:extLst>
            <a:ext uri="{FF2B5EF4-FFF2-40B4-BE49-F238E27FC236}">
              <a16:creationId xmlns:a16="http://schemas.microsoft.com/office/drawing/2014/main" id="{8BBE27C7-76CC-4708-A9C9-FBEF6C9B84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30" name="Shape 3" hidden="1">
          <a:extLst>
            <a:ext uri="{FF2B5EF4-FFF2-40B4-BE49-F238E27FC236}">
              <a16:creationId xmlns:a16="http://schemas.microsoft.com/office/drawing/2014/main" id="{F20EC7F5-52E9-4D83-AD21-1C30A49315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31" name="Shape 3" hidden="1">
          <a:extLst>
            <a:ext uri="{FF2B5EF4-FFF2-40B4-BE49-F238E27FC236}">
              <a16:creationId xmlns:a16="http://schemas.microsoft.com/office/drawing/2014/main" id="{A6FA8BF9-54B8-4E80-85DE-2B6FEAF4C1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32" name="Shape 3" hidden="1">
          <a:extLst>
            <a:ext uri="{FF2B5EF4-FFF2-40B4-BE49-F238E27FC236}">
              <a16:creationId xmlns:a16="http://schemas.microsoft.com/office/drawing/2014/main" id="{0B04563A-0FC0-4B1A-B3D8-FA7EB4FFDC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33" name="Shape 3" hidden="1">
          <a:extLst>
            <a:ext uri="{FF2B5EF4-FFF2-40B4-BE49-F238E27FC236}">
              <a16:creationId xmlns:a16="http://schemas.microsoft.com/office/drawing/2014/main" id="{5AA9371C-1577-44B5-AA0C-6BF1B35E03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34" name="Shape 3" hidden="1">
          <a:extLst>
            <a:ext uri="{FF2B5EF4-FFF2-40B4-BE49-F238E27FC236}">
              <a16:creationId xmlns:a16="http://schemas.microsoft.com/office/drawing/2014/main" id="{9A7258A9-5385-4150-AA92-898F54D062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35" name="Shape 3" hidden="1">
          <a:extLst>
            <a:ext uri="{FF2B5EF4-FFF2-40B4-BE49-F238E27FC236}">
              <a16:creationId xmlns:a16="http://schemas.microsoft.com/office/drawing/2014/main" id="{DAC4A2AC-CFBE-469D-9713-2595D40303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36" name="Shape 3" hidden="1">
          <a:extLst>
            <a:ext uri="{FF2B5EF4-FFF2-40B4-BE49-F238E27FC236}">
              <a16:creationId xmlns:a16="http://schemas.microsoft.com/office/drawing/2014/main" id="{507E1399-ABE9-44DC-AB5C-70D53A6251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37" name="Shape 3" hidden="1">
          <a:extLst>
            <a:ext uri="{FF2B5EF4-FFF2-40B4-BE49-F238E27FC236}">
              <a16:creationId xmlns:a16="http://schemas.microsoft.com/office/drawing/2014/main" id="{94DF5F68-CD58-4758-AD55-D4F1B2ECD7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38" name="Shape 3" hidden="1">
          <a:extLst>
            <a:ext uri="{FF2B5EF4-FFF2-40B4-BE49-F238E27FC236}">
              <a16:creationId xmlns:a16="http://schemas.microsoft.com/office/drawing/2014/main" id="{AD271839-4FF0-4C02-BCDB-D84B1F377A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39" name="Shape 3" hidden="1">
          <a:extLst>
            <a:ext uri="{FF2B5EF4-FFF2-40B4-BE49-F238E27FC236}">
              <a16:creationId xmlns:a16="http://schemas.microsoft.com/office/drawing/2014/main" id="{9E040A23-D7E5-4E09-96BC-67E226FFCF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40" name="Shape 3" hidden="1">
          <a:extLst>
            <a:ext uri="{FF2B5EF4-FFF2-40B4-BE49-F238E27FC236}">
              <a16:creationId xmlns:a16="http://schemas.microsoft.com/office/drawing/2014/main" id="{DA8B751C-D66D-4EDC-B50D-D166F89601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41" name="Shape 3" hidden="1">
          <a:extLst>
            <a:ext uri="{FF2B5EF4-FFF2-40B4-BE49-F238E27FC236}">
              <a16:creationId xmlns:a16="http://schemas.microsoft.com/office/drawing/2014/main" id="{2D067988-F9FA-415A-AEE2-73C6CD2308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42" name="Shape 3" hidden="1">
          <a:extLst>
            <a:ext uri="{FF2B5EF4-FFF2-40B4-BE49-F238E27FC236}">
              <a16:creationId xmlns:a16="http://schemas.microsoft.com/office/drawing/2014/main" id="{B9708F03-F61C-41FE-A397-5D12D191B4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43" name="Shape 3" hidden="1">
          <a:extLst>
            <a:ext uri="{FF2B5EF4-FFF2-40B4-BE49-F238E27FC236}">
              <a16:creationId xmlns:a16="http://schemas.microsoft.com/office/drawing/2014/main" id="{1812DB9A-17A5-4D62-A067-35D4036900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44" name="Shape 3" hidden="1">
          <a:extLst>
            <a:ext uri="{FF2B5EF4-FFF2-40B4-BE49-F238E27FC236}">
              <a16:creationId xmlns:a16="http://schemas.microsoft.com/office/drawing/2014/main" id="{3BCE7ACB-7A80-487F-8601-513A21A83F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45" name="Shape 3" hidden="1">
          <a:extLst>
            <a:ext uri="{FF2B5EF4-FFF2-40B4-BE49-F238E27FC236}">
              <a16:creationId xmlns:a16="http://schemas.microsoft.com/office/drawing/2014/main" id="{B77D14D7-5530-4378-A823-B5BFC34E13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46" name="Shape 3" hidden="1">
          <a:extLst>
            <a:ext uri="{FF2B5EF4-FFF2-40B4-BE49-F238E27FC236}">
              <a16:creationId xmlns:a16="http://schemas.microsoft.com/office/drawing/2014/main" id="{C612BDFC-5747-47F5-A075-1864864DC6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47" name="Shape 3" hidden="1">
          <a:extLst>
            <a:ext uri="{FF2B5EF4-FFF2-40B4-BE49-F238E27FC236}">
              <a16:creationId xmlns:a16="http://schemas.microsoft.com/office/drawing/2014/main" id="{793361DA-90D3-44EF-B468-8A8AD244F7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48" name="Shape 3" hidden="1">
          <a:extLst>
            <a:ext uri="{FF2B5EF4-FFF2-40B4-BE49-F238E27FC236}">
              <a16:creationId xmlns:a16="http://schemas.microsoft.com/office/drawing/2014/main" id="{591E79EF-C61C-4BA5-B8CF-F43FFA7A4F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49" name="Shape 3" hidden="1">
          <a:extLst>
            <a:ext uri="{FF2B5EF4-FFF2-40B4-BE49-F238E27FC236}">
              <a16:creationId xmlns:a16="http://schemas.microsoft.com/office/drawing/2014/main" id="{99428E83-7B04-4D94-94B5-E9F64EC1FE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50" name="Shape 3" hidden="1">
          <a:extLst>
            <a:ext uri="{FF2B5EF4-FFF2-40B4-BE49-F238E27FC236}">
              <a16:creationId xmlns:a16="http://schemas.microsoft.com/office/drawing/2014/main" id="{00096972-B605-4E97-82B6-62587BB5FD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51" name="Shape 3" hidden="1">
          <a:extLst>
            <a:ext uri="{FF2B5EF4-FFF2-40B4-BE49-F238E27FC236}">
              <a16:creationId xmlns:a16="http://schemas.microsoft.com/office/drawing/2014/main" id="{46FCCA78-7AC6-4BC6-9542-04A49F759A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52" name="Shape 3" hidden="1">
          <a:extLst>
            <a:ext uri="{FF2B5EF4-FFF2-40B4-BE49-F238E27FC236}">
              <a16:creationId xmlns:a16="http://schemas.microsoft.com/office/drawing/2014/main" id="{B52771C4-594F-4C45-ABCA-10A0A56B5B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53" name="Shape 3" hidden="1">
          <a:extLst>
            <a:ext uri="{FF2B5EF4-FFF2-40B4-BE49-F238E27FC236}">
              <a16:creationId xmlns:a16="http://schemas.microsoft.com/office/drawing/2014/main" id="{0DF8CC32-92F4-4659-8BBF-BBB57B8220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54" name="Shape 3" hidden="1">
          <a:extLst>
            <a:ext uri="{FF2B5EF4-FFF2-40B4-BE49-F238E27FC236}">
              <a16:creationId xmlns:a16="http://schemas.microsoft.com/office/drawing/2014/main" id="{D6506FC1-7D3C-4893-83D0-5934501F2C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55" name="Shape 3" hidden="1">
          <a:extLst>
            <a:ext uri="{FF2B5EF4-FFF2-40B4-BE49-F238E27FC236}">
              <a16:creationId xmlns:a16="http://schemas.microsoft.com/office/drawing/2014/main" id="{192359FD-EEE0-4ADC-BA5F-D682C84427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56" name="Shape 3" hidden="1">
          <a:extLst>
            <a:ext uri="{FF2B5EF4-FFF2-40B4-BE49-F238E27FC236}">
              <a16:creationId xmlns:a16="http://schemas.microsoft.com/office/drawing/2014/main" id="{3EF730D0-9DD1-46E9-BCD5-E5EEA9F73B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57" name="Shape 3" hidden="1">
          <a:extLst>
            <a:ext uri="{FF2B5EF4-FFF2-40B4-BE49-F238E27FC236}">
              <a16:creationId xmlns:a16="http://schemas.microsoft.com/office/drawing/2014/main" id="{AA7F9BFC-99E8-4BC0-A38E-E8421C2C4F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58" name="Shape 3" hidden="1">
          <a:extLst>
            <a:ext uri="{FF2B5EF4-FFF2-40B4-BE49-F238E27FC236}">
              <a16:creationId xmlns:a16="http://schemas.microsoft.com/office/drawing/2014/main" id="{89681C80-A18F-4D3F-BE25-B46A0899E9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59" name="Shape 3" hidden="1">
          <a:extLst>
            <a:ext uri="{FF2B5EF4-FFF2-40B4-BE49-F238E27FC236}">
              <a16:creationId xmlns:a16="http://schemas.microsoft.com/office/drawing/2014/main" id="{247972AB-6E25-4C63-AFBE-526A7BB5EE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60" name="Shape 3" hidden="1">
          <a:extLst>
            <a:ext uri="{FF2B5EF4-FFF2-40B4-BE49-F238E27FC236}">
              <a16:creationId xmlns:a16="http://schemas.microsoft.com/office/drawing/2014/main" id="{19D02BCA-C0C3-4135-A7D1-CF9C92FF47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61" name="Shape 3" hidden="1">
          <a:extLst>
            <a:ext uri="{FF2B5EF4-FFF2-40B4-BE49-F238E27FC236}">
              <a16:creationId xmlns:a16="http://schemas.microsoft.com/office/drawing/2014/main" id="{8FD4F752-5E0D-4F63-8A8F-DD9D96A93B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62" name="Shape 3" hidden="1">
          <a:extLst>
            <a:ext uri="{FF2B5EF4-FFF2-40B4-BE49-F238E27FC236}">
              <a16:creationId xmlns:a16="http://schemas.microsoft.com/office/drawing/2014/main" id="{085AEEAB-04A7-47BB-8939-6CB0814A24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63" name="Shape 3" hidden="1">
          <a:extLst>
            <a:ext uri="{FF2B5EF4-FFF2-40B4-BE49-F238E27FC236}">
              <a16:creationId xmlns:a16="http://schemas.microsoft.com/office/drawing/2014/main" id="{C75CC1F8-483A-46B0-AB9E-0009BEB146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64" name="Shape 3" hidden="1">
          <a:extLst>
            <a:ext uri="{FF2B5EF4-FFF2-40B4-BE49-F238E27FC236}">
              <a16:creationId xmlns:a16="http://schemas.microsoft.com/office/drawing/2014/main" id="{23DCA254-9E9D-4206-AF18-72EFE4D392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65" name="Shape 3" hidden="1">
          <a:extLst>
            <a:ext uri="{FF2B5EF4-FFF2-40B4-BE49-F238E27FC236}">
              <a16:creationId xmlns:a16="http://schemas.microsoft.com/office/drawing/2014/main" id="{89E09EBF-FE79-4D31-BEB6-2E2E51E4B5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66" name="Shape 3" hidden="1">
          <a:extLst>
            <a:ext uri="{FF2B5EF4-FFF2-40B4-BE49-F238E27FC236}">
              <a16:creationId xmlns:a16="http://schemas.microsoft.com/office/drawing/2014/main" id="{706FCE72-3548-4A32-9B7F-EDDB3AF1CE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67" name="Shape 3" hidden="1">
          <a:extLst>
            <a:ext uri="{FF2B5EF4-FFF2-40B4-BE49-F238E27FC236}">
              <a16:creationId xmlns:a16="http://schemas.microsoft.com/office/drawing/2014/main" id="{8C5109FA-815B-4DE6-90B8-16E48E3149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68" name="Shape 3" hidden="1">
          <a:extLst>
            <a:ext uri="{FF2B5EF4-FFF2-40B4-BE49-F238E27FC236}">
              <a16:creationId xmlns:a16="http://schemas.microsoft.com/office/drawing/2014/main" id="{24B6B72C-E3AD-4D77-BD1D-0CDC1CD015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69" name="Shape 3" hidden="1">
          <a:extLst>
            <a:ext uri="{FF2B5EF4-FFF2-40B4-BE49-F238E27FC236}">
              <a16:creationId xmlns:a16="http://schemas.microsoft.com/office/drawing/2014/main" id="{AEC64803-372B-4A21-9BC3-6B8B36AD90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70" name="Shape 3" hidden="1">
          <a:extLst>
            <a:ext uri="{FF2B5EF4-FFF2-40B4-BE49-F238E27FC236}">
              <a16:creationId xmlns:a16="http://schemas.microsoft.com/office/drawing/2014/main" id="{0301E9DD-3AD8-4709-89E1-B0A4E555FA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71" name="Shape 3" hidden="1">
          <a:extLst>
            <a:ext uri="{FF2B5EF4-FFF2-40B4-BE49-F238E27FC236}">
              <a16:creationId xmlns:a16="http://schemas.microsoft.com/office/drawing/2014/main" id="{777A6FF0-A0D7-433F-B3F6-1F76ED356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72" name="Shape 3" hidden="1">
          <a:extLst>
            <a:ext uri="{FF2B5EF4-FFF2-40B4-BE49-F238E27FC236}">
              <a16:creationId xmlns:a16="http://schemas.microsoft.com/office/drawing/2014/main" id="{B11C2F31-C0D3-4BE1-9725-06B6BA434D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73" name="Shape 3" hidden="1">
          <a:extLst>
            <a:ext uri="{FF2B5EF4-FFF2-40B4-BE49-F238E27FC236}">
              <a16:creationId xmlns:a16="http://schemas.microsoft.com/office/drawing/2014/main" id="{ED1694D5-8CCA-4397-8073-6C644AA433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74" name="Shape 3" hidden="1">
          <a:extLst>
            <a:ext uri="{FF2B5EF4-FFF2-40B4-BE49-F238E27FC236}">
              <a16:creationId xmlns:a16="http://schemas.microsoft.com/office/drawing/2014/main" id="{F91FE4A0-3FFA-4586-83B6-BC399B1622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75" name="Shape 3" hidden="1">
          <a:extLst>
            <a:ext uri="{FF2B5EF4-FFF2-40B4-BE49-F238E27FC236}">
              <a16:creationId xmlns:a16="http://schemas.microsoft.com/office/drawing/2014/main" id="{A0060B43-9C51-4452-B0B1-3F11348F46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76" name="Shape 3" hidden="1">
          <a:extLst>
            <a:ext uri="{FF2B5EF4-FFF2-40B4-BE49-F238E27FC236}">
              <a16:creationId xmlns:a16="http://schemas.microsoft.com/office/drawing/2014/main" id="{D2691EF3-7B4C-446A-9A7C-94EC487B56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77" name="Shape 3" hidden="1">
          <a:extLst>
            <a:ext uri="{FF2B5EF4-FFF2-40B4-BE49-F238E27FC236}">
              <a16:creationId xmlns:a16="http://schemas.microsoft.com/office/drawing/2014/main" id="{EEFDB82B-C7EF-46A8-A360-85751E5701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78" name="Shape 3" hidden="1">
          <a:extLst>
            <a:ext uri="{FF2B5EF4-FFF2-40B4-BE49-F238E27FC236}">
              <a16:creationId xmlns:a16="http://schemas.microsoft.com/office/drawing/2014/main" id="{8327CCBA-4654-4475-91A3-7AA65F8816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79" name="Shape 3" hidden="1">
          <a:extLst>
            <a:ext uri="{FF2B5EF4-FFF2-40B4-BE49-F238E27FC236}">
              <a16:creationId xmlns:a16="http://schemas.microsoft.com/office/drawing/2014/main" id="{6A0CCC88-7337-453F-9CD4-AF77BC7B36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80" name="Shape 3" hidden="1">
          <a:extLst>
            <a:ext uri="{FF2B5EF4-FFF2-40B4-BE49-F238E27FC236}">
              <a16:creationId xmlns:a16="http://schemas.microsoft.com/office/drawing/2014/main" id="{6C5282F8-E88C-4469-BB7B-D62DDA1F16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81" name="Shape 3" hidden="1">
          <a:extLst>
            <a:ext uri="{FF2B5EF4-FFF2-40B4-BE49-F238E27FC236}">
              <a16:creationId xmlns:a16="http://schemas.microsoft.com/office/drawing/2014/main" id="{25C88B2E-9B53-42A7-9E68-8833640D6C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82" name="Shape 3" hidden="1">
          <a:extLst>
            <a:ext uri="{FF2B5EF4-FFF2-40B4-BE49-F238E27FC236}">
              <a16:creationId xmlns:a16="http://schemas.microsoft.com/office/drawing/2014/main" id="{5CCECB4E-7D86-4BC4-8528-211E32A72A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83" name="Shape 3" hidden="1">
          <a:extLst>
            <a:ext uri="{FF2B5EF4-FFF2-40B4-BE49-F238E27FC236}">
              <a16:creationId xmlns:a16="http://schemas.microsoft.com/office/drawing/2014/main" id="{54AD7057-F068-4DC1-AB0E-E00C63B741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84" name="Shape 3" hidden="1">
          <a:extLst>
            <a:ext uri="{FF2B5EF4-FFF2-40B4-BE49-F238E27FC236}">
              <a16:creationId xmlns:a16="http://schemas.microsoft.com/office/drawing/2014/main" id="{211269F2-F203-4A36-B458-C4CAF9E2E5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85" name="Shape 3" hidden="1">
          <a:extLst>
            <a:ext uri="{FF2B5EF4-FFF2-40B4-BE49-F238E27FC236}">
              <a16:creationId xmlns:a16="http://schemas.microsoft.com/office/drawing/2014/main" id="{3B8B048F-308F-4C4E-8D40-CC9DE7AD9B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86" name="Shape 3" hidden="1">
          <a:extLst>
            <a:ext uri="{FF2B5EF4-FFF2-40B4-BE49-F238E27FC236}">
              <a16:creationId xmlns:a16="http://schemas.microsoft.com/office/drawing/2014/main" id="{6423C2BC-589A-4C04-9CF2-81A752AE69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87" name="Shape 3" hidden="1">
          <a:extLst>
            <a:ext uri="{FF2B5EF4-FFF2-40B4-BE49-F238E27FC236}">
              <a16:creationId xmlns:a16="http://schemas.microsoft.com/office/drawing/2014/main" id="{2E8C37C3-92AC-46E2-83B6-B0BAC9C1EB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88" name="Shape 3" hidden="1">
          <a:extLst>
            <a:ext uri="{FF2B5EF4-FFF2-40B4-BE49-F238E27FC236}">
              <a16:creationId xmlns:a16="http://schemas.microsoft.com/office/drawing/2014/main" id="{2CD165E9-23E4-4D41-AEF2-734FC70E3C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89" name="Shape 3" hidden="1">
          <a:extLst>
            <a:ext uri="{FF2B5EF4-FFF2-40B4-BE49-F238E27FC236}">
              <a16:creationId xmlns:a16="http://schemas.microsoft.com/office/drawing/2014/main" id="{9E39870B-0EC6-46F3-AA6B-D41FBFEF91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90" name="Shape 3" hidden="1">
          <a:extLst>
            <a:ext uri="{FF2B5EF4-FFF2-40B4-BE49-F238E27FC236}">
              <a16:creationId xmlns:a16="http://schemas.microsoft.com/office/drawing/2014/main" id="{00EEA16C-D16A-4238-8DEA-5A6C0A6332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91" name="Shape 3" hidden="1">
          <a:extLst>
            <a:ext uri="{FF2B5EF4-FFF2-40B4-BE49-F238E27FC236}">
              <a16:creationId xmlns:a16="http://schemas.microsoft.com/office/drawing/2014/main" id="{F7E3C137-B117-416D-9DD7-FCA73AFE70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92" name="Shape 3" hidden="1">
          <a:extLst>
            <a:ext uri="{FF2B5EF4-FFF2-40B4-BE49-F238E27FC236}">
              <a16:creationId xmlns:a16="http://schemas.microsoft.com/office/drawing/2014/main" id="{E2302AD9-C33B-4251-8E30-6935D5339D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93" name="Shape 3" hidden="1">
          <a:extLst>
            <a:ext uri="{FF2B5EF4-FFF2-40B4-BE49-F238E27FC236}">
              <a16:creationId xmlns:a16="http://schemas.microsoft.com/office/drawing/2014/main" id="{DE515916-8B69-48DF-A966-5C0D4E00DD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94" name="Shape 3" hidden="1">
          <a:extLst>
            <a:ext uri="{FF2B5EF4-FFF2-40B4-BE49-F238E27FC236}">
              <a16:creationId xmlns:a16="http://schemas.microsoft.com/office/drawing/2014/main" id="{93BDDDEC-DA0B-4B33-8C72-570BA5CD36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95" name="Shape 3" hidden="1">
          <a:extLst>
            <a:ext uri="{FF2B5EF4-FFF2-40B4-BE49-F238E27FC236}">
              <a16:creationId xmlns:a16="http://schemas.microsoft.com/office/drawing/2014/main" id="{098E8E1F-30DB-48A6-8472-01A42089DF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96" name="Shape 3" hidden="1">
          <a:extLst>
            <a:ext uri="{FF2B5EF4-FFF2-40B4-BE49-F238E27FC236}">
              <a16:creationId xmlns:a16="http://schemas.microsoft.com/office/drawing/2014/main" id="{F01BED1B-AA09-4889-863A-F7BF609A96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97" name="Shape 3" hidden="1">
          <a:extLst>
            <a:ext uri="{FF2B5EF4-FFF2-40B4-BE49-F238E27FC236}">
              <a16:creationId xmlns:a16="http://schemas.microsoft.com/office/drawing/2014/main" id="{68B1EC54-2323-4D12-97EE-453EDE3BFE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98" name="Shape 3" hidden="1">
          <a:extLst>
            <a:ext uri="{FF2B5EF4-FFF2-40B4-BE49-F238E27FC236}">
              <a16:creationId xmlns:a16="http://schemas.microsoft.com/office/drawing/2014/main" id="{18315445-8F5E-4E30-A43B-A1E8495781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99" name="Shape 3" hidden="1">
          <a:extLst>
            <a:ext uri="{FF2B5EF4-FFF2-40B4-BE49-F238E27FC236}">
              <a16:creationId xmlns:a16="http://schemas.microsoft.com/office/drawing/2014/main" id="{C64F3AEF-A831-47D5-B4E7-FEBF14E0BB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00" name="Shape 3" hidden="1">
          <a:extLst>
            <a:ext uri="{FF2B5EF4-FFF2-40B4-BE49-F238E27FC236}">
              <a16:creationId xmlns:a16="http://schemas.microsoft.com/office/drawing/2014/main" id="{BD8D3CD5-8A0E-4BBC-A0FC-2A6EBB59FA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01" name="Shape 3" hidden="1">
          <a:extLst>
            <a:ext uri="{FF2B5EF4-FFF2-40B4-BE49-F238E27FC236}">
              <a16:creationId xmlns:a16="http://schemas.microsoft.com/office/drawing/2014/main" id="{DC89C7A8-E936-4934-9788-5F307CCC02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02" name="Shape 3" hidden="1">
          <a:extLst>
            <a:ext uri="{FF2B5EF4-FFF2-40B4-BE49-F238E27FC236}">
              <a16:creationId xmlns:a16="http://schemas.microsoft.com/office/drawing/2014/main" id="{81CD1A6E-4181-4C8F-B08C-DA8454AC03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03" name="Shape 3" hidden="1">
          <a:extLst>
            <a:ext uri="{FF2B5EF4-FFF2-40B4-BE49-F238E27FC236}">
              <a16:creationId xmlns:a16="http://schemas.microsoft.com/office/drawing/2014/main" id="{A3EB0520-4AFB-4EF1-A929-C9AB548385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04" name="Shape 3" hidden="1">
          <a:extLst>
            <a:ext uri="{FF2B5EF4-FFF2-40B4-BE49-F238E27FC236}">
              <a16:creationId xmlns:a16="http://schemas.microsoft.com/office/drawing/2014/main" id="{D820E703-C59C-4AB1-BA75-2EBDC4A3CA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05" name="Shape 3" hidden="1">
          <a:extLst>
            <a:ext uri="{FF2B5EF4-FFF2-40B4-BE49-F238E27FC236}">
              <a16:creationId xmlns:a16="http://schemas.microsoft.com/office/drawing/2014/main" id="{5344B5F2-DFDA-459F-BC12-094019A630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06" name="Shape 3" hidden="1">
          <a:extLst>
            <a:ext uri="{FF2B5EF4-FFF2-40B4-BE49-F238E27FC236}">
              <a16:creationId xmlns:a16="http://schemas.microsoft.com/office/drawing/2014/main" id="{90ECB7CB-120B-4BE9-936A-40D2718321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07" name="Shape 3" hidden="1">
          <a:extLst>
            <a:ext uri="{FF2B5EF4-FFF2-40B4-BE49-F238E27FC236}">
              <a16:creationId xmlns:a16="http://schemas.microsoft.com/office/drawing/2014/main" id="{68723C5D-3C4F-473E-B959-534C153045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08" name="Shape 3" hidden="1">
          <a:extLst>
            <a:ext uri="{FF2B5EF4-FFF2-40B4-BE49-F238E27FC236}">
              <a16:creationId xmlns:a16="http://schemas.microsoft.com/office/drawing/2014/main" id="{837E37A5-896F-4035-9057-7990A28AF1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09" name="Shape 3" hidden="1">
          <a:extLst>
            <a:ext uri="{FF2B5EF4-FFF2-40B4-BE49-F238E27FC236}">
              <a16:creationId xmlns:a16="http://schemas.microsoft.com/office/drawing/2014/main" id="{32616F9A-1E9D-4CCD-A9B1-B2442BD331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10" name="Shape 3" hidden="1">
          <a:extLst>
            <a:ext uri="{FF2B5EF4-FFF2-40B4-BE49-F238E27FC236}">
              <a16:creationId xmlns:a16="http://schemas.microsoft.com/office/drawing/2014/main" id="{1E303917-DB9C-454C-97A4-EC87FFA8FA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11" name="Shape 3" hidden="1">
          <a:extLst>
            <a:ext uri="{FF2B5EF4-FFF2-40B4-BE49-F238E27FC236}">
              <a16:creationId xmlns:a16="http://schemas.microsoft.com/office/drawing/2014/main" id="{86EE033E-2503-4DD7-BC15-2EFE14BCEC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12" name="Shape 3" hidden="1">
          <a:extLst>
            <a:ext uri="{FF2B5EF4-FFF2-40B4-BE49-F238E27FC236}">
              <a16:creationId xmlns:a16="http://schemas.microsoft.com/office/drawing/2014/main" id="{95DDB82C-A7D1-4941-8B40-53C5BEB7AF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13" name="Shape 3" hidden="1">
          <a:extLst>
            <a:ext uri="{FF2B5EF4-FFF2-40B4-BE49-F238E27FC236}">
              <a16:creationId xmlns:a16="http://schemas.microsoft.com/office/drawing/2014/main" id="{D22D8227-6432-45CC-AA62-7D1292CD7C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14" name="Shape 3" hidden="1">
          <a:extLst>
            <a:ext uri="{FF2B5EF4-FFF2-40B4-BE49-F238E27FC236}">
              <a16:creationId xmlns:a16="http://schemas.microsoft.com/office/drawing/2014/main" id="{B0E73C26-A172-4971-A75C-E35BEBF85C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15" name="Shape 3" hidden="1">
          <a:extLst>
            <a:ext uri="{FF2B5EF4-FFF2-40B4-BE49-F238E27FC236}">
              <a16:creationId xmlns:a16="http://schemas.microsoft.com/office/drawing/2014/main" id="{F31B0852-6921-417B-A6A8-E37E4EA5DC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16" name="Shape 3" hidden="1">
          <a:extLst>
            <a:ext uri="{FF2B5EF4-FFF2-40B4-BE49-F238E27FC236}">
              <a16:creationId xmlns:a16="http://schemas.microsoft.com/office/drawing/2014/main" id="{37F41DE6-4E0B-434D-A1FE-9F5D192247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17" name="Shape 3" hidden="1">
          <a:extLst>
            <a:ext uri="{FF2B5EF4-FFF2-40B4-BE49-F238E27FC236}">
              <a16:creationId xmlns:a16="http://schemas.microsoft.com/office/drawing/2014/main" id="{EE1010CA-5A91-46DC-BC81-1E80AD7417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18" name="Shape 3" hidden="1">
          <a:extLst>
            <a:ext uri="{FF2B5EF4-FFF2-40B4-BE49-F238E27FC236}">
              <a16:creationId xmlns:a16="http://schemas.microsoft.com/office/drawing/2014/main" id="{74A93DA6-80AB-4145-B195-241E5B8F57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19" name="Shape 3" hidden="1">
          <a:extLst>
            <a:ext uri="{FF2B5EF4-FFF2-40B4-BE49-F238E27FC236}">
              <a16:creationId xmlns:a16="http://schemas.microsoft.com/office/drawing/2014/main" id="{4733429A-9704-452A-AEC4-EBB3DF68FF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20" name="Shape 3" hidden="1">
          <a:extLst>
            <a:ext uri="{FF2B5EF4-FFF2-40B4-BE49-F238E27FC236}">
              <a16:creationId xmlns:a16="http://schemas.microsoft.com/office/drawing/2014/main" id="{2FB2B71A-F87E-4741-B578-CED609A635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21" name="Shape 3" hidden="1">
          <a:extLst>
            <a:ext uri="{FF2B5EF4-FFF2-40B4-BE49-F238E27FC236}">
              <a16:creationId xmlns:a16="http://schemas.microsoft.com/office/drawing/2014/main" id="{76C6E671-F679-4EA9-9997-CCD18B1393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22" name="Shape 3" hidden="1">
          <a:extLst>
            <a:ext uri="{FF2B5EF4-FFF2-40B4-BE49-F238E27FC236}">
              <a16:creationId xmlns:a16="http://schemas.microsoft.com/office/drawing/2014/main" id="{F8A32827-03DB-4543-924E-DE5791F542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23" name="Shape 3" hidden="1">
          <a:extLst>
            <a:ext uri="{FF2B5EF4-FFF2-40B4-BE49-F238E27FC236}">
              <a16:creationId xmlns:a16="http://schemas.microsoft.com/office/drawing/2014/main" id="{C118D46D-8312-4F2E-9003-7B717E4E36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24" name="Shape 3" hidden="1">
          <a:extLst>
            <a:ext uri="{FF2B5EF4-FFF2-40B4-BE49-F238E27FC236}">
              <a16:creationId xmlns:a16="http://schemas.microsoft.com/office/drawing/2014/main" id="{FD127B50-4B47-44C2-AE29-AA37E3D724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25" name="Shape 3" hidden="1">
          <a:extLst>
            <a:ext uri="{FF2B5EF4-FFF2-40B4-BE49-F238E27FC236}">
              <a16:creationId xmlns:a16="http://schemas.microsoft.com/office/drawing/2014/main" id="{5BC47E9E-541D-4A6D-BF5D-C0774E7818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26" name="Shape 3" hidden="1">
          <a:extLst>
            <a:ext uri="{FF2B5EF4-FFF2-40B4-BE49-F238E27FC236}">
              <a16:creationId xmlns:a16="http://schemas.microsoft.com/office/drawing/2014/main" id="{EDF0D0D9-845E-4F8B-8FD8-D6CFE34A36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27" name="Shape 3" hidden="1">
          <a:extLst>
            <a:ext uri="{FF2B5EF4-FFF2-40B4-BE49-F238E27FC236}">
              <a16:creationId xmlns:a16="http://schemas.microsoft.com/office/drawing/2014/main" id="{4479018E-1B9A-4B6D-B4D0-7FF33EB2FB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28" name="Shape 3" hidden="1">
          <a:extLst>
            <a:ext uri="{FF2B5EF4-FFF2-40B4-BE49-F238E27FC236}">
              <a16:creationId xmlns:a16="http://schemas.microsoft.com/office/drawing/2014/main" id="{2060F45B-96B4-4BCB-8836-3E123A43A7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29" name="Shape 3" hidden="1">
          <a:extLst>
            <a:ext uri="{FF2B5EF4-FFF2-40B4-BE49-F238E27FC236}">
              <a16:creationId xmlns:a16="http://schemas.microsoft.com/office/drawing/2014/main" id="{7519D7F4-460A-49AC-9DCB-FFB1C6B996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30" name="Shape 3" hidden="1">
          <a:extLst>
            <a:ext uri="{FF2B5EF4-FFF2-40B4-BE49-F238E27FC236}">
              <a16:creationId xmlns:a16="http://schemas.microsoft.com/office/drawing/2014/main" id="{D67D95BA-A91B-45A3-86D1-44D07BCD20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31" name="Shape 3" hidden="1">
          <a:extLst>
            <a:ext uri="{FF2B5EF4-FFF2-40B4-BE49-F238E27FC236}">
              <a16:creationId xmlns:a16="http://schemas.microsoft.com/office/drawing/2014/main" id="{E0A36CDF-4078-4FF9-B0D0-CA686B74E9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32" name="Shape 3" hidden="1">
          <a:extLst>
            <a:ext uri="{FF2B5EF4-FFF2-40B4-BE49-F238E27FC236}">
              <a16:creationId xmlns:a16="http://schemas.microsoft.com/office/drawing/2014/main" id="{E5732A31-AB94-4F69-ABB2-7CAC0693C2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33" name="Shape 3" hidden="1">
          <a:extLst>
            <a:ext uri="{FF2B5EF4-FFF2-40B4-BE49-F238E27FC236}">
              <a16:creationId xmlns:a16="http://schemas.microsoft.com/office/drawing/2014/main" id="{F2FA347E-26E3-4EF1-8EEC-10181BBB88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34" name="Shape 3" hidden="1">
          <a:extLst>
            <a:ext uri="{FF2B5EF4-FFF2-40B4-BE49-F238E27FC236}">
              <a16:creationId xmlns:a16="http://schemas.microsoft.com/office/drawing/2014/main" id="{C09DE9DC-9B71-43C5-9A2F-615CD07358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35" name="Shape 3" hidden="1">
          <a:extLst>
            <a:ext uri="{FF2B5EF4-FFF2-40B4-BE49-F238E27FC236}">
              <a16:creationId xmlns:a16="http://schemas.microsoft.com/office/drawing/2014/main" id="{944B39F4-F349-4668-B81A-7F2BC8E2E2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36" name="Shape 3" hidden="1">
          <a:extLst>
            <a:ext uri="{FF2B5EF4-FFF2-40B4-BE49-F238E27FC236}">
              <a16:creationId xmlns:a16="http://schemas.microsoft.com/office/drawing/2014/main" id="{25475BCB-1E9E-4265-A19C-ADF74294EA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37" name="Shape 3" hidden="1">
          <a:extLst>
            <a:ext uri="{FF2B5EF4-FFF2-40B4-BE49-F238E27FC236}">
              <a16:creationId xmlns:a16="http://schemas.microsoft.com/office/drawing/2014/main" id="{4AF5A0BE-6F80-458F-8EA0-2B254A09A2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38" name="Shape 3" hidden="1">
          <a:extLst>
            <a:ext uri="{FF2B5EF4-FFF2-40B4-BE49-F238E27FC236}">
              <a16:creationId xmlns:a16="http://schemas.microsoft.com/office/drawing/2014/main" id="{9F578521-7DBE-4700-A7C2-F2BDB3FA99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39" name="Shape 3" hidden="1">
          <a:extLst>
            <a:ext uri="{FF2B5EF4-FFF2-40B4-BE49-F238E27FC236}">
              <a16:creationId xmlns:a16="http://schemas.microsoft.com/office/drawing/2014/main" id="{231B1945-6871-4C1C-AED3-4064F03BBE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40" name="Shape 3" hidden="1">
          <a:extLst>
            <a:ext uri="{FF2B5EF4-FFF2-40B4-BE49-F238E27FC236}">
              <a16:creationId xmlns:a16="http://schemas.microsoft.com/office/drawing/2014/main" id="{4D2198F3-828A-497D-9EA2-C11F76045F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41" name="Shape 3" hidden="1">
          <a:extLst>
            <a:ext uri="{FF2B5EF4-FFF2-40B4-BE49-F238E27FC236}">
              <a16:creationId xmlns:a16="http://schemas.microsoft.com/office/drawing/2014/main" id="{294A4811-C7E8-4FD5-BF39-358923A65B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42" name="Shape 3" hidden="1">
          <a:extLst>
            <a:ext uri="{FF2B5EF4-FFF2-40B4-BE49-F238E27FC236}">
              <a16:creationId xmlns:a16="http://schemas.microsoft.com/office/drawing/2014/main" id="{EFD17C81-F88F-4B44-BE4A-3CD713CBCB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43" name="Shape 3" hidden="1">
          <a:extLst>
            <a:ext uri="{FF2B5EF4-FFF2-40B4-BE49-F238E27FC236}">
              <a16:creationId xmlns:a16="http://schemas.microsoft.com/office/drawing/2014/main" id="{D4B59610-1CB4-40BC-B20F-7920FDB8DD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44" name="Shape 3" hidden="1">
          <a:extLst>
            <a:ext uri="{FF2B5EF4-FFF2-40B4-BE49-F238E27FC236}">
              <a16:creationId xmlns:a16="http://schemas.microsoft.com/office/drawing/2014/main" id="{80AAB7AC-77B0-45CE-BDCB-C0E5087880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45" name="Shape 3" hidden="1">
          <a:extLst>
            <a:ext uri="{FF2B5EF4-FFF2-40B4-BE49-F238E27FC236}">
              <a16:creationId xmlns:a16="http://schemas.microsoft.com/office/drawing/2014/main" id="{E942BAE0-6269-43F5-92CC-FC6B9CB517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46" name="Shape 3" hidden="1">
          <a:extLst>
            <a:ext uri="{FF2B5EF4-FFF2-40B4-BE49-F238E27FC236}">
              <a16:creationId xmlns:a16="http://schemas.microsoft.com/office/drawing/2014/main" id="{3BDBAEBF-7F69-406F-A27B-709C44C0CE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47" name="Shape 3" hidden="1">
          <a:extLst>
            <a:ext uri="{FF2B5EF4-FFF2-40B4-BE49-F238E27FC236}">
              <a16:creationId xmlns:a16="http://schemas.microsoft.com/office/drawing/2014/main" id="{E452E51B-B478-4E50-9775-A4DDD88889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48" name="Shape 3" hidden="1">
          <a:extLst>
            <a:ext uri="{FF2B5EF4-FFF2-40B4-BE49-F238E27FC236}">
              <a16:creationId xmlns:a16="http://schemas.microsoft.com/office/drawing/2014/main" id="{59258F49-8670-4534-9644-AA86CD5514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49" name="Shape 3" hidden="1">
          <a:extLst>
            <a:ext uri="{FF2B5EF4-FFF2-40B4-BE49-F238E27FC236}">
              <a16:creationId xmlns:a16="http://schemas.microsoft.com/office/drawing/2014/main" id="{62F1F099-484E-4C0F-A6DC-CA428DECA1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50" name="Shape 3" hidden="1">
          <a:extLst>
            <a:ext uri="{FF2B5EF4-FFF2-40B4-BE49-F238E27FC236}">
              <a16:creationId xmlns:a16="http://schemas.microsoft.com/office/drawing/2014/main" id="{9DD5F007-CB01-495D-98A0-EF1D96E2AE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51" name="Shape 3" hidden="1">
          <a:extLst>
            <a:ext uri="{FF2B5EF4-FFF2-40B4-BE49-F238E27FC236}">
              <a16:creationId xmlns:a16="http://schemas.microsoft.com/office/drawing/2014/main" id="{D7721547-ACF3-4722-BA95-CBBDE3DCB5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52" name="Shape 3" hidden="1">
          <a:extLst>
            <a:ext uri="{FF2B5EF4-FFF2-40B4-BE49-F238E27FC236}">
              <a16:creationId xmlns:a16="http://schemas.microsoft.com/office/drawing/2014/main" id="{4E978275-2E17-4AFF-AB03-C60D020D8F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53" name="Shape 3" hidden="1">
          <a:extLst>
            <a:ext uri="{FF2B5EF4-FFF2-40B4-BE49-F238E27FC236}">
              <a16:creationId xmlns:a16="http://schemas.microsoft.com/office/drawing/2014/main" id="{215CA505-55CC-4A1A-82E9-85C21CD614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54" name="Shape 3" hidden="1">
          <a:extLst>
            <a:ext uri="{FF2B5EF4-FFF2-40B4-BE49-F238E27FC236}">
              <a16:creationId xmlns:a16="http://schemas.microsoft.com/office/drawing/2014/main" id="{BF3BA74E-DB3A-4FE1-A625-9CFDF50136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55" name="Shape 3" hidden="1">
          <a:extLst>
            <a:ext uri="{FF2B5EF4-FFF2-40B4-BE49-F238E27FC236}">
              <a16:creationId xmlns:a16="http://schemas.microsoft.com/office/drawing/2014/main" id="{3E470C71-4916-4C03-A2AB-2ACD84B65B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56" name="Shape 3" hidden="1">
          <a:extLst>
            <a:ext uri="{FF2B5EF4-FFF2-40B4-BE49-F238E27FC236}">
              <a16:creationId xmlns:a16="http://schemas.microsoft.com/office/drawing/2014/main" id="{0DDD1290-BF7F-4EF1-A931-C77C7542B9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57" name="Shape 3" hidden="1">
          <a:extLst>
            <a:ext uri="{FF2B5EF4-FFF2-40B4-BE49-F238E27FC236}">
              <a16:creationId xmlns:a16="http://schemas.microsoft.com/office/drawing/2014/main" id="{5CD376E8-8390-4293-B7FE-35DEF8B91C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58" name="Shape 3" hidden="1">
          <a:extLst>
            <a:ext uri="{FF2B5EF4-FFF2-40B4-BE49-F238E27FC236}">
              <a16:creationId xmlns:a16="http://schemas.microsoft.com/office/drawing/2014/main" id="{7F03357C-71CC-4CB1-9A41-AD6D2E1439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59" name="Shape 3" hidden="1">
          <a:extLst>
            <a:ext uri="{FF2B5EF4-FFF2-40B4-BE49-F238E27FC236}">
              <a16:creationId xmlns:a16="http://schemas.microsoft.com/office/drawing/2014/main" id="{C7EB9A17-9E88-44BE-8269-9EAB2269AA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60" name="Shape 3" hidden="1">
          <a:extLst>
            <a:ext uri="{FF2B5EF4-FFF2-40B4-BE49-F238E27FC236}">
              <a16:creationId xmlns:a16="http://schemas.microsoft.com/office/drawing/2014/main" id="{5FD9A4B0-F6FD-46AB-85CD-236380CEE0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61" name="Shape 3" hidden="1">
          <a:extLst>
            <a:ext uri="{FF2B5EF4-FFF2-40B4-BE49-F238E27FC236}">
              <a16:creationId xmlns:a16="http://schemas.microsoft.com/office/drawing/2014/main" id="{7B0B3D00-E469-497E-8F02-DE1245015D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62" name="Shape 3" hidden="1">
          <a:extLst>
            <a:ext uri="{FF2B5EF4-FFF2-40B4-BE49-F238E27FC236}">
              <a16:creationId xmlns:a16="http://schemas.microsoft.com/office/drawing/2014/main" id="{C3987AB4-89AA-42E9-A962-EC2EBF99CF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63" name="Shape 3" hidden="1">
          <a:extLst>
            <a:ext uri="{FF2B5EF4-FFF2-40B4-BE49-F238E27FC236}">
              <a16:creationId xmlns:a16="http://schemas.microsoft.com/office/drawing/2014/main" id="{7ED57A8B-666B-4A1C-8C8D-8A6B096C17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64" name="Shape 3" hidden="1">
          <a:extLst>
            <a:ext uri="{FF2B5EF4-FFF2-40B4-BE49-F238E27FC236}">
              <a16:creationId xmlns:a16="http://schemas.microsoft.com/office/drawing/2014/main" id="{AE548C68-8AC2-45FA-8267-5236477E57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65" name="Shape 3" hidden="1">
          <a:extLst>
            <a:ext uri="{FF2B5EF4-FFF2-40B4-BE49-F238E27FC236}">
              <a16:creationId xmlns:a16="http://schemas.microsoft.com/office/drawing/2014/main" id="{EE6D7D76-9D71-47C7-8F5C-51EC986598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66" name="Shape 3" hidden="1">
          <a:extLst>
            <a:ext uri="{FF2B5EF4-FFF2-40B4-BE49-F238E27FC236}">
              <a16:creationId xmlns:a16="http://schemas.microsoft.com/office/drawing/2014/main" id="{A200E511-8A6B-42CA-BDEA-B354AB15C7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67" name="Shape 3" hidden="1">
          <a:extLst>
            <a:ext uri="{FF2B5EF4-FFF2-40B4-BE49-F238E27FC236}">
              <a16:creationId xmlns:a16="http://schemas.microsoft.com/office/drawing/2014/main" id="{DC413E2E-A886-40C0-BB3B-2DAE86A02E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68" name="Shape 3" hidden="1">
          <a:extLst>
            <a:ext uri="{FF2B5EF4-FFF2-40B4-BE49-F238E27FC236}">
              <a16:creationId xmlns:a16="http://schemas.microsoft.com/office/drawing/2014/main" id="{51E1B7C7-7BF7-4193-9151-38CA6CCD4F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69" name="Shape 3" hidden="1">
          <a:extLst>
            <a:ext uri="{FF2B5EF4-FFF2-40B4-BE49-F238E27FC236}">
              <a16:creationId xmlns:a16="http://schemas.microsoft.com/office/drawing/2014/main" id="{820D3B77-C713-4632-B47C-D73E1099A7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70" name="Shape 3" hidden="1">
          <a:extLst>
            <a:ext uri="{FF2B5EF4-FFF2-40B4-BE49-F238E27FC236}">
              <a16:creationId xmlns:a16="http://schemas.microsoft.com/office/drawing/2014/main" id="{62ECC66D-A9BD-4BEE-98A9-1839AD50AD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71" name="Shape 3" hidden="1">
          <a:extLst>
            <a:ext uri="{FF2B5EF4-FFF2-40B4-BE49-F238E27FC236}">
              <a16:creationId xmlns:a16="http://schemas.microsoft.com/office/drawing/2014/main" id="{BD25838F-3C49-498D-8FE5-E825E7570D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72" name="Shape 3" hidden="1">
          <a:extLst>
            <a:ext uri="{FF2B5EF4-FFF2-40B4-BE49-F238E27FC236}">
              <a16:creationId xmlns:a16="http://schemas.microsoft.com/office/drawing/2014/main" id="{149E505F-5B07-449F-A241-5FA2593329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73" name="Shape 3" hidden="1">
          <a:extLst>
            <a:ext uri="{FF2B5EF4-FFF2-40B4-BE49-F238E27FC236}">
              <a16:creationId xmlns:a16="http://schemas.microsoft.com/office/drawing/2014/main" id="{37E8D240-8C34-46DA-884B-5963F7BBE4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74" name="Shape 3" hidden="1">
          <a:extLst>
            <a:ext uri="{FF2B5EF4-FFF2-40B4-BE49-F238E27FC236}">
              <a16:creationId xmlns:a16="http://schemas.microsoft.com/office/drawing/2014/main" id="{4B1C39F0-A9B7-4D10-8D2F-DF45715EB6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75" name="Shape 3" hidden="1">
          <a:extLst>
            <a:ext uri="{FF2B5EF4-FFF2-40B4-BE49-F238E27FC236}">
              <a16:creationId xmlns:a16="http://schemas.microsoft.com/office/drawing/2014/main" id="{51B56E86-3D75-489C-A631-33687EF8A2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76" name="Shape 3" hidden="1">
          <a:extLst>
            <a:ext uri="{FF2B5EF4-FFF2-40B4-BE49-F238E27FC236}">
              <a16:creationId xmlns:a16="http://schemas.microsoft.com/office/drawing/2014/main" id="{E14EC778-B316-4519-B760-23A43D0621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77" name="Shape 3" hidden="1">
          <a:extLst>
            <a:ext uri="{FF2B5EF4-FFF2-40B4-BE49-F238E27FC236}">
              <a16:creationId xmlns:a16="http://schemas.microsoft.com/office/drawing/2014/main" id="{D1142F59-9E6F-4467-986C-6FB0DE1DA5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78" name="Shape 3" hidden="1">
          <a:extLst>
            <a:ext uri="{FF2B5EF4-FFF2-40B4-BE49-F238E27FC236}">
              <a16:creationId xmlns:a16="http://schemas.microsoft.com/office/drawing/2014/main" id="{BEDBAA75-095A-4E49-AFF2-25D450D238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79" name="Shape 3" hidden="1">
          <a:extLst>
            <a:ext uri="{FF2B5EF4-FFF2-40B4-BE49-F238E27FC236}">
              <a16:creationId xmlns:a16="http://schemas.microsoft.com/office/drawing/2014/main" id="{FF09F0F8-799C-4068-9576-B5F9F79615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80" name="Shape 3" hidden="1">
          <a:extLst>
            <a:ext uri="{FF2B5EF4-FFF2-40B4-BE49-F238E27FC236}">
              <a16:creationId xmlns:a16="http://schemas.microsoft.com/office/drawing/2014/main" id="{4D99C4D9-B541-4A47-A720-D4CFFF7C05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81" name="Shape 3" hidden="1">
          <a:extLst>
            <a:ext uri="{FF2B5EF4-FFF2-40B4-BE49-F238E27FC236}">
              <a16:creationId xmlns:a16="http://schemas.microsoft.com/office/drawing/2014/main" id="{393E2AF0-211A-465C-B222-E7CA1D877A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82" name="Shape 3" hidden="1">
          <a:extLst>
            <a:ext uri="{FF2B5EF4-FFF2-40B4-BE49-F238E27FC236}">
              <a16:creationId xmlns:a16="http://schemas.microsoft.com/office/drawing/2014/main" id="{5572CA0E-4DD7-441B-AF4F-5F0D3ABE4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83" name="Shape 3" hidden="1">
          <a:extLst>
            <a:ext uri="{FF2B5EF4-FFF2-40B4-BE49-F238E27FC236}">
              <a16:creationId xmlns:a16="http://schemas.microsoft.com/office/drawing/2014/main" id="{DD5E254D-5863-40E1-BED6-F064CE0371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84" name="Shape 3" hidden="1">
          <a:extLst>
            <a:ext uri="{FF2B5EF4-FFF2-40B4-BE49-F238E27FC236}">
              <a16:creationId xmlns:a16="http://schemas.microsoft.com/office/drawing/2014/main" id="{7BB20344-2B6F-454F-B5FB-C4AA10F125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85" name="Shape 3" hidden="1">
          <a:extLst>
            <a:ext uri="{FF2B5EF4-FFF2-40B4-BE49-F238E27FC236}">
              <a16:creationId xmlns:a16="http://schemas.microsoft.com/office/drawing/2014/main" id="{4B3BDAF7-DC31-4518-959E-01122134D1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86" name="Shape 3" hidden="1">
          <a:extLst>
            <a:ext uri="{FF2B5EF4-FFF2-40B4-BE49-F238E27FC236}">
              <a16:creationId xmlns:a16="http://schemas.microsoft.com/office/drawing/2014/main" id="{158A8FE1-BFCE-4754-95AB-FCEC89B5B3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87" name="Shape 3" hidden="1">
          <a:extLst>
            <a:ext uri="{FF2B5EF4-FFF2-40B4-BE49-F238E27FC236}">
              <a16:creationId xmlns:a16="http://schemas.microsoft.com/office/drawing/2014/main" id="{0BB7BE42-F55D-428B-B103-2C688B0C14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88" name="Shape 3" hidden="1">
          <a:extLst>
            <a:ext uri="{FF2B5EF4-FFF2-40B4-BE49-F238E27FC236}">
              <a16:creationId xmlns:a16="http://schemas.microsoft.com/office/drawing/2014/main" id="{D33CA274-5719-4965-9E07-6DE81FB289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89" name="Shape 3" hidden="1">
          <a:extLst>
            <a:ext uri="{FF2B5EF4-FFF2-40B4-BE49-F238E27FC236}">
              <a16:creationId xmlns:a16="http://schemas.microsoft.com/office/drawing/2014/main" id="{D70A4A3A-6571-46C7-90D6-6ED852221C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90" name="Shape 3" hidden="1">
          <a:extLst>
            <a:ext uri="{FF2B5EF4-FFF2-40B4-BE49-F238E27FC236}">
              <a16:creationId xmlns:a16="http://schemas.microsoft.com/office/drawing/2014/main" id="{43B1AAD8-2D3D-4BBB-B224-557CB77EEE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91" name="Shape 3" hidden="1">
          <a:extLst>
            <a:ext uri="{FF2B5EF4-FFF2-40B4-BE49-F238E27FC236}">
              <a16:creationId xmlns:a16="http://schemas.microsoft.com/office/drawing/2014/main" id="{5796DA65-6FDF-44F1-8A8C-4184B083DB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92" name="Shape 3" hidden="1">
          <a:extLst>
            <a:ext uri="{FF2B5EF4-FFF2-40B4-BE49-F238E27FC236}">
              <a16:creationId xmlns:a16="http://schemas.microsoft.com/office/drawing/2014/main" id="{406DEDE5-5864-4D58-B7B9-FCE0EF812C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93" name="Shape 3" hidden="1">
          <a:extLst>
            <a:ext uri="{FF2B5EF4-FFF2-40B4-BE49-F238E27FC236}">
              <a16:creationId xmlns:a16="http://schemas.microsoft.com/office/drawing/2014/main" id="{E1C3D5A0-85D3-46CA-8F36-8D7EA309F3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94" name="Shape 3" hidden="1">
          <a:extLst>
            <a:ext uri="{FF2B5EF4-FFF2-40B4-BE49-F238E27FC236}">
              <a16:creationId xmlns:a16="http://schemas.microsoft.com/office/drawing/2014/main" id="{44D734EB-6BDB-44F4-AA35-10CB6517BA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95" name="Shape 3" hidden="1">
          <a:extLst>
            <a:ext uri="{FF2B5EF4-FFF2-40B4-BE49-F238E27FC236}">
              <a16:creationId xmlns:a16="http://schemas.microsoft.com/office/drawing/2014/main" id="{1C794B03-51E1-434E-A49F-D69BA7609D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96" name="Shape 3" hidden="1">
          <a:extLst>
            <a:ext uri="{FF2B5EF4-FFF2-40B4-BE49-F238E27FC236}">
              <a16:creationId xmlns:a16="http://schemas.microsoft.com/office/drawing/2014/main" id="{35ECE88E-CBB0-489E-ABC5-B15F907CC5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97" name="Shape 3" hidden="1">
          <a:extLst>
            <a:ext uri="{FF2B5EF4-FFF2-40B4-BE49-F238E27FC236}">
              <a16:creationId xmlns:a16="http://schemas.microsoft.com/office/drawing/2014/main" id="{973922D1-3846-40D5-AE8D-B903AF61FC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98" name="Shape 3" hidden="1">
          <a:extLst>
            <a:ext uri="{FF2B5EF4-FFF2-40B4-BE49-F238E27FC236}">
              <a16:creationId xmlns:a16="http://schemas.microsoft.com/office/drawing/2014/main" id="{96C7F835-C826-4CC8-A567-EE93119864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99" name="Shape 3" hidden="1">
          <a:extLst>
            <a:ext uri="{FF2B5EF4-FFF2-40B4-BE49-F238E27FC236}">
              <a16:creationId xmlns:a16="http://schemas.microsoft.com/office/drawing/2014/main" id="{D37E3382-1A53-43C9-A1E9-6B90555783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00" name="Shape 3" hidden="1">
          <a:extLst>
            <a:ext uri="{FF2B5EF4-FFF2-40B4-BE49-F238E27FC236}">
              <a16:creationId xmlns:a16="http://schemas.microsoft.com/office/drawing/2014/main" id="{4041A42F-E664-4855-A5B2-A84B4AAC9B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01" name="Shape 3" hidden="1">
          <a:extLst>
            <a:ext uri="{FF2B5EF4-FFF2-40B4-BE49-F238E27FC236}">
              <a16:creationId xmlns:a16="http://schemas.microsoft.com/office/drawing/2014/main" id="{4B4C02A4-16C8-4711-BF19-7ADEBB6167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02" name="Shape 3" hidden="1">
          <a:extLst>
            <a:ext uri="{FF2B5EF4-FFF2-40B4-BE49-F238E27FC236}">
              <a16:creationId xmlns:a16="http://schemas.microsoft.com/office/drawing/2014/main" id="{C4DB7919-6F2F-430A-A102-DDBC3E5A09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03" name="Shape 3" hidden="1">
          <a:extLst>
            <a:ext uri="{FF2B5EF4-FFF2-40B4-BE49-F238E27FC236}">
              <a16:creationId xmlns:a16="http://schemas.microsoft.com/office/drawing/2014/main" id="{03556E47-FA3E-4298-8676-846DA5AA4B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04" name="Shape 3" hidden="1">
          <a:extLst>
            <a:ext uri="{FF2B5EF4-FFF2-40B4-BE49-F238E27FC236}">
              <a16:creationId xmlns:a16="http://schemas.microsoft.com/office/drawing/2014/main" id="{26AAE434-8C55-4EA8-9E69-1F4ECF8F05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05" name="Shape 3" hidden="1">
          <a:extLst>
            <a:ext uri="{FF2B5EF4-FFF2-40B4-BE49-F238E27FC236}">
              <a16:creationId xmlns:a16="http://schemas.microsoft.com/office/drawing/2014/main" id="{C53E899E-534F-45F6-8C88-B214BAE6F2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06" name="Shape 3" hidden="1">
          <a:extLst>
            <a:ext uri="{FF2B5EF4-FFF2-40B4-BE49-F238E27FC236}">
              <a16:creationId xmlns:a16="http://schemas.microsoft.com/office/drawing/2014/main" id="{119EB95B-D0C7-4129-8643-7AC5756CBC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07" name="Shape 3" hidden="1">
          <a:extLst>
            <a:ext uri="{FF2B5EF4-FFF2-40B4-BE49-F238E27FC236}">
              <a16:creationId xmlns:a16="http://schemas.microsoft.com/office/drawing/2014/main" id="{CC6E75D2-FD7A-4542-873D-795EF42FBD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08" name="Shape 3" hidden="1">
          <a:extLst>
            <a:ext uri="{FF2B5EF4-FFF2-40B4-BE49-F238E27FC236}">
              <a16:creationId xmlns:a16="http://schemas.microsoft.com/office/drawing/2014/main" id="{5D012155-287E-4C76-8653-23D8A99FD7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09" name="Shape 3" hidden="1">
          <a:extLst>
            <a:ext uri="{FF2B5EF4-FFF2-40B4-BE49-F238E27FC236}">
              <a16:creationId xmlns:a16="http://schemas.microsoft.com/office/drawing/2014/main" id="{AC497C70-FA39-4B7A-9A58-E13590E77D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10" name="Shape 3" hidden="1">
          <a:extLst>
            <a:ext uri="{FF2B5EF4-FFF2-40B4-BE49-F238E27FC236}">
              <a16:creationId xmlns:a16="http://schemas.microsoft.com/office/drawing/2014/main" id="{CF4A636D-034A-4066-B60A-404A54B0CD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11" name="Shape 3" hidden="1">
          <a:extLst>
            <a:ext uri="{FF2B5EF4-FFF2-40B4-BE49-F238E27FC236}">
              <a16:creationId xmlns:a16="http://schemas.microsoft.com/office/drawing/2014/main" id="{9C46B774-EF4F-42BE-A6C6-17D61B1443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12" name="Shape 3" hidden="1">
          <a:extLst>
            <a:ext uri="{FF2B5EF4-FFF2-40B4-BE49-F238E27FC236}">
              <a16:creationId xmlns:a16="http://schemas.microsoft.com/office/drawing/2014/main" id="{5529A240-F6DF-4151-9F7B-88EC835E4C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13" name="Shape 3" hidden="1">
          <a:extLst>
            <a:ext uri="{FF2B5EF4-FFF2-40B4-BE49-F238E27FC236}">
              <a16:creationId xmlns:a16="http://schemas.microsoft.com/office/drawing/2014/main" id="{287B2F81-9D84-4C67-B1B0-BA0A13E552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14" name="Shape 3" hidden="1">
          <a:extLst>
            <a:ext uri="{FF2B5EF4-FFF2-40B4-BE49-F238E27FC236}">
              <a16:creationId xmlns:a16="http://schemas.microsoft.com/office/drawing/2014/main" id="{C3E94CB9-E871-4937-A89E-1A3F4A0B1F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15" name="Shape 3" hidden="1">
          <a:extLst>
            <a:ext uri="{FF2B5EF4-FFF2-40B4-BE49-F238E27FC236}">
              <a16:creationId xmlns:a16="http://schemas.microsoft.com/office/drawing/2014/main" id="{4EA0C3E4-D842-496C-97E4-6FDC85E0C1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16" name="Shape 3" hidden="1">
          <a:extLst>
            <a:ext uri="{FF2B5EF4-FFF2-40B4-BE49-F238E27FC236}">
              <a16:creationId xmlns:a16="http://schemas.microsoft.com/office/drawing/2014/main" id="{73FC79AD-2C3E-4118-B40C-D9FAD6DF33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17" name="Shape 3" hidden="1">
          <a:extLst>
            <a:ext uri="{FF2B5EF4-FFF2-40B4-BE49-F238E27FC236}">
              <a16:creationId xmlns:a16="http://schemas.microsoft.com/office/drawing/2014/main" id="{D73BAD91-6444-4339-B201-D3D5697B94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18" name="Shape 3" hidden="1">
          <a:extLst>
            <a:ext uri="{FF2B5EF4-FFF2-40B4-BE49-F238E27FC236}">
              <a16:creationId xmlns:a16="http://schemas.microsoft.com/office/drawing/2014/main" id="{15D6B4F1-09CE-4544-909F-117850B97E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19" name="Shape 3" hidden="1">
          <a:extLst>
            <a:ext uri="{FF2B5EF4-FFF2-40B4-BE49-F238E27FC236}">
              <a16:creationId xmlns:a16="http://schemas.microsoft.com/office/drawing/2014/main" id="{27956B70-8351-45AD-A4A1-7431AB5998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20" name="Shape 3" hidden="1">
          <a:extLst>
            <a:ext uri="{FF2B5EF4-FFF2-40B4-BE49-F238E27FC236}">
              <a16:creationId xmlns:a16="http://schemas.microsoft.com/office/drawing/2014/main" id="{33BEF467-4E3E-44D6-A388-39921B1BFB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21" name="Shape 3" hidden="1">
          <a:extLst>
            <a:ext uri="{FF2B5EF4-FFF2-40B4-BE49-F238E27FC236}">
              <a16:creationId xmlns:a16="http://schemas.microsoft.com/office/drawing/2014/main" id="{1FF3E23C-027F-4BD4-B5DD-35EA7E8799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22" name="Shape 3" hidden="1">
          <a:extLst>
            <a:ext uri="{FF2B5EF4-FFF2-40B4-BE49-F238E27FC236}">
              <a16:creationId xmlns:a16="http://schemas.microsoft.com/office/drawing/2014/main" id="{86CFFF2F-530E-4B36-B5B3-E4D49A725F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23" name="Shape 3" hidden="1">
          <a:extLst>
            <a:ext uri="{FF2B5EF4-FFF2-40B4-BE49-F238E27FC236}">
              <a16:creationId xmlns:a16="http://schemas.microsoft.com/office/drawing/2014/main" id="{8C3EE9A1-BD49-4766-925C-EB6D75F25C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24" name="Shape 3" hidden="1">
          <a:extLst>
            <a:ext uri="{FF2B5EF4-FFF2-40B4-BE49-F238E27FC236}">
              <a16:creationId xmlns:a16="http://schemas.microsoft.com/office/drawing/2014/main" id="{DA057D66-5F57-433E-9D58-8E8776C5E2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25" name="Shape 3" hidden="1">
          <a:extLst>
            <a:ext uri="{FF2B5EF4-FFF2-40B4-BE49-F238E27FC236}">
              <a16:creationId xmlns:a16="http://schemas.microsoft.com/office/drawing/2014/main" id="{D65F595A-9832-41FE-BE61-60F27B74F9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26" name="Shape 3" hidden="1">
          <a:extLst>
            <a:ext uri="{FF2B5EF4-FFF2-40B4-BE49-F238E27FC236}">
              <a16:creationId xmlns:a16="http://schemas.microsoft.com/office/drawing/2014/main" id="{F9E44786-B87F-4009-AA4B-05FE79FBE4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27" name="Shape 3" hidden="1">
          <a:extLst>
            <a:ext uri="{FF2B5EF4-FFF2-40B4-BE49-F238E27FC236}">
              <a16:creationId xmlns:a16="http://schemas.microsoft.com/office/drawing/2014/main" id="{CDE105D9-0DBB-4E91-B13F-6C3F528E74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28" name="Shape 3" hidden="1">
          <a:extLst>
            <a:ext uri="{FF2B5EF4-FFF2-40B4-BE49-F238E27FC236}">
              <a16:creationId xmlns:a16="http://schemas.microsoft.com/office/drawing/2014/main" id="{FAD2CBC7-CA58-4019-B177-E7DBBF6AAD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29" name="Shape 3" hidden="1">
          <a:extLst>
            <a:ext uri="{FF2B5EF4-FFF2-40B4-BE49-F238E27FC236}">
              <a16:creationId xmlns:a16="http://schemas.microsoft.com/office/drawing/2014/main" id="{F265213B-7DD9-4EB9-9F93-A8F53ADDAF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30" name="Shape 3" hidden="1">
          <a:extLst>
            <a:ext uri="{FF2B5EF4-FFF2-40B4-BE49-F238E27FC236}">
              <a16:creationId xmlns:a16="http://schemas.microsoft.com/office/drawing/2014/main" id="{DDA8509F-84B7-4749-B61A-33C3828A2D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31" name="Shape 3" hidden="1">
          <a:extLst>
            <a:ext uri="{FF2B5EF4-FFF2-40B4-BE49-F238E27FC236}">
              <a16:creationId xmlns:a16="http://schemas.microsoft.com/office/drawing/2014/main" id="{2F1B332E-28AA-4DF0-A829-97935F165C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32" name="Shape 3" hidden="1">
          <a:extLst>
            <a:ext uri="{FF2B5EF4-FFF2-40B4-BE49-F238E27FC236}">
              <a16:creationId xmlns:a16="http://schemas.microsoft.com/office/drawing/2014/main" id="{D4EDAAA6-9050-49B2-82D1-E8B699856D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33" name="Shape 3" hidden="1">
          <a:extLst>
            <a:ext uri="{FF2B5EF4-FFF2-40B4-BE49-F238E27FC236}">
              <a16:creationId xmlns:a16="http://schemas.microsoft.com/office/drawing/2014/main" id="{EE311E3F-56B7-47EE-84D5-51319E52BB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34" name="Shape 3" hidden="1">
          <a:extLst>
            <a:ext uri="{FF2B5EF4-FFF2-40B4-BE49-F238E27FC236}">
              <a16:creationId xmlns:a16="http://schemas.microsoft.com/office/drawing/2014/main" id="{C0649F11-B7FA-4FD3-93C8-576629936C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35" name="Shape 3" hidden="1">
          <a:extLst>
            <a:ext uri="{FF2B5EF4-FFF2-40B4-BE49-F238E27FC236}">
              <a16:creationId xmlns:a16="http://schemas.microsoft.com/office/drawing/2014/main" id="{1A15B679-E343-4CA2-A833-A620ACD362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36" name="Shape 3" hidden="1">
          <a:extLst>
            <a:ext uri="{FF2B5EF4-FFF2-40B4-BE49-F238E27FC236}">
              <a16:creationId xmlns:a16="http://schemas.microsoft.com/office/drawing/2014/main" id="{F76446B0-38F8-4108-AFEA-4258DF5353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37" name="Shape 3" hidden="1">
          <a:extLst>
            <a:ext uri="{FF2B5EF4-FFF2-40B4-BE49-F238E27FC236}">
              <a16:creationId xmlns:a16="http://schemas.microsoft.com/office/drawing/2014/main" id="{21838D74-EC21-491C-955D-D646B09992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38" name="Shape 3" hidden="1">
          <a:extLst>
            <a:ext uri="{FF2B5EF4-FFF2-40B4-BE49-F238E27FC236}">
              <a16:creationId xmlns:a16="http://schemas.microsoft.com/office/drawing/2014/main" id="{1F9316F3-0C98-46B8-AC74-64A190B401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39" name="Shape 3" hidden="1">
          <a:extLst>
            <a:ext uri="{FF2B5EF4-FFF2-40B4-BE49-F238E27FC236}">
              <a16:creationId xmlns:a16="http://schemas.microsoft.com/office/drawing/2014/main" id="{8B359FF6-1449-441A-AE3E-E57C707974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40" name="Shape 3" hidden="1">
          <a:extLst>
            <a:ext uri="{FF2B5EF4-FFF2-40B4-BE49-F238E27FC236}">
              <a16:creationId xmlns:a16="http://schemas.microsoft.com/office/drawing/2014/main" id="{1E809085-1694-4F66-9F3B-0678C1399D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41" name="Shape 3" hidden="1">
          <a:extLst>
            <a:ext uri="{FF2B5EF4-FFF2-40B4-BE49-F238E27FC236}">
              <a16:creationId xmlns:a16="http://schemas.microsoft.com/office/drawing/2014/main" id="{D312D718-F3DC-4B8F-A452-6AA6B9FD23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42" name="Shape 3" hidden="1">
          <a:extLst>
            <a:ext uri="{FF2B5EF4-FFF2-40B4-BE49-F238E27FC236}">
              <a16:creationId xmlns:a16="http://schemas.microsoft.com/office/drawing/2014/main" id="{AEC278D3-29F0-4CE7-8F82-5071A634F7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43" name="Shape 3" hidden="1">
          <a:extLst>
            <a:ext uri="{FF2B5EF4-FFF2-40B4-BE49-F238E27FC236}">
              <a16:creationId xmlns:a16="http://schemas.microsoft.com/office/drawing/2014/main" id="{0278EC79-BCD5-4EC6-8A20-D1BA88F54A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44" name="Shape 3" hidden="1">
          <a:extLst>
            <a:ext uri="{FF2B5EF4-FFF2-40B4-BE49-F238E27FC236}">
              <a16:creationId xmlns:a16="http://schemas.microsoft.com/office/drawing/2014/main" id="{DF0B21EA-D8BB-4E20-97DC-4E7495D572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45" name="Shape 3" hidden="1">
          <a:extLst>
            <a:ext uri="{FF2B5EF4-FFF2-40B4-BE49-F238E27FC236}">
              <a16:creationId xmlns:a16="http://schemas.microsoft.com/office/drawing/2014/main" id="{0B74DAC3-643F-4549-9B96-A9A9CB9DE2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46" name="Shape 3" hidden="1">
          <a:extLst>
            <a:ext uri="{FF2B5EF4-FFF2-40B4-BE49-F238E27FC236}">
              <a16:creationId xmlns:a16="http://schemas.microsoft.com/office/drawing/2014/main" id="{EAA26454-9AD2-460C-AF69-9ACD5E7F03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47" name="Shape 3" hidden="1">
          <a:extLst>
            <a:ext uri="{FF2B5EF4-FFF2-40B4-BE49-F238E27FC236}">
              <a16:creationId xmlns:a16="http://schemas.microsoft.com/office/drawing/2014/main" id="{20D66F6E-F2A1-41C4-BDA5-5B8E5050E4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48" name="Shape 3" hidden="1">
          <a:extLst>
            <a:ext uri="{FF2B5EF4-FFF2-40B4-BE49-F238E27FC236}">
              <a16:creationId xmlns:a16="http://schemas.microsoft.com/office/drawing/2014/main" id="{C9A1B582-AD11-475F-B627-4BFD77A3F2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49" name="Shape 3" hidden="1">
          <a:extLst>
            <a:ext uri="{FF2B5EF4-FFF2-40B4-BE49-F238E27FC236}">
              <a16:creationId xmlns:a16="http://schemas.microsoft.com/office/drawing/2014/main" id="{B403B21A-724C-481E-8079-DCBE6EA9AE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50" name="Shape 3" hidden="1">
          <a:extLst>
            <a:ext uri="{FF2B5EF4-FFF2-40B4-BE49-F238E27FC236}">
              <a16:creationId xmlns:a16="http://schemas.microsoft.com/office/drawing/2014/main" id="{5DF34E0C-1E71-49E8-8391-E1802CE287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51" name="Shape 3" hidden="1">
          <a:extLst>
            <a:ext uri="{FF2B5EF4-FFF2-40B4-BE49-F238E27FC236}">
              <a16:creationId xmlns:a16="http://schemas.microsoft.com/office/drawing/2014/main" id="{F4DEE18C-7642-45B4-AB95-D83425E066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52" name="Shape 3" hidden="1">
          <a:extLst>
            <a:ext uri="{FF2B5EF4-FFF2-40B4-BE49-F238E27FC236}">
              <a16:creationId xmlns:a16="http://schemas.microsoft.com/office/drawing/2014/main" id="{9C3D3969-0687-4DA5-B586-A2E256680F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53" name="Shape 3" hidden="1">
          <a:extLst>
            <a:ext uri="{FF2B5EF4-FFF2-40B4-BE49-F238E27FC236}">
              <a16:creationId xmlns:a16="http://schemas.microsoft.com/office/drawing/2014/main" id="{5845EFF1-498E-4726-8D11-7A29CCDFFB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54" name="Shape 3" hidden="1">
          <a:extLst>
            <a:ext uri="{FF2B5EF4-FFF2-40B4-BE49-F238E27FC236}">
              <a16:creationId xmlns:a16="http://schemas.microsoft.com/office/drawing/2014/main" id="{A6CFA152-E1B5-4AF1-8532-25BA0F85D4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55" name="Shape 3" hidden="1">
          <a:extLst>
            <a:ext uri="{FF2B5EF4-FFF2-40B4-BE49-F238E27FC236}">
              <a16:creationId xmlns:a16="http://schemas.microsoft.com/office/drawing/2014/main" id="{AFB046D7-B073-4812-82C0-8112B37313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56" name="Shape 3" hidden="1">
          <a:extLst>
            <a:ext uri="{FF2B5EF4-FFF2-40B4-BE49-F238E27FC236}">
              <a16:creationId xmlns:a16="http://schemas.microsoft.com/office/drawing/2014/main" id="{F8483B61-D166-41FC-813D-F6A1EA7E47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57" name="Shape 3" hidden="1">
          <a:extLst>
            <a:ext uri="{FF2B5EF4-FFF2-40B4-BE49-F238E27FC236}">
              <a16:creationId xmlns:a16="http://schemas.microsoft.com/office/drawing/2014/main" id="{24B2EE61-1E62-40D1-8EC2-72DCDD744F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58" name="Shape 3" hidden="1">
          <a:extLst>
            <a:ext uri="{FF2B5EF4-FFF2-40B4-BE49-F238E27FC236}">
              <a16:creationId xmlns:a16="http://schemas.microsoft.com/office/drawing/2014/main" id="{2F9B5A08-DCCD-4CBC-A67A-F36FEC7869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59" name="Shape 3" hidden="1">
          <a:extLst>
            <a:ext uri="{FF2B5EF4-FFF2-40B4-BE49-F238E27FC236}">
              <a16:creationId xmlns:a16="http://schemas.microsoft.com/office/drawing/2014/main" id="{7016EEC6-3A62-4FFE-8757-176280962B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60" name="Shape 3" hidden="1">
          <a:extLst>
            <a:ext uri="{FF2B5EF4-FFF2-40B4-BE49-F238E27FC236}">
              <a16:creationId xmlns:a16="http://schemas.microsoft.com/office/drawing/2014/main" id="{90D3077B-4C81-46C4-942C-1203644ED5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61" name="Shape 3" hidden="1">
          <a:extLst>
            <a:ext uri="{FF2B5EF4-FFF2-40B4-BE49-F238E27FC236}">
              <a16:creationId xmlns:a16="http://schemas.microsoft.com/office/drawing/2014/main" id="{30AF0F85-B9F1-4854-B77F-CC8D52B061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62" name="Shape 3" hidden="1">
          <a:extLst>
            <a:ext uri="{FF2B5EF4-FFF2-40B4-BE49-F238E27FC236}">
              <a16:creationId xmlns:a16="http://schemas.microsoft.com/office/drawing/2014/main" id="{0291FB3F-7783-410B-9A61-18DED75429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63" name="Shape 3" hidden="1">
          <a:extLst>
            <a:ext uri="{FF2B5EF4-FFF2-40B4-BE49-F238E27FC236}">
              <a16:creationId xmlns:a16="http://schemas.microsoft.com/office/drawing/2014/main" id="{085882E3-BFEC-4B4A-A3EB-E507399BAF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64" name="Shape 3" hidden="1">
          <a:extLst>
            <a:ext uri="{FF2B5EF4-FFF2-40B4-BE49-F238E27FC236}">
              <a16:creationId xmlns:a16="http://schemas.microsoft.com/office/drawing/2014/main" id="{53D10F3E-25A7-4687-9BAC-32DD382B6A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65" name="Shape 3" hidden="1">
          <a:extLst>
            <a:ext uri="{FF2B5EF4-FFF2-40B4-BE49-F238E27FC236}">
              <a16:creationId xmlns:a16="http://schemas.microsoft.com/office/drawing/2014/main" id="{2AFFBC59-23D5-4818-BFC4-2170B07C44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66" name="Shape 3" hidden="1">
          <a:extLst>
            <a:ext uri="{FF2B5EF4-FFF2-40B4-BE49-F238E27FC236}">
              <a16:creationId xmlns:a16="http://schemas.microsoft.com/office/drawing/2014/main" id="{C413B958-F2D4-4F70-8654-224927F4FC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67" name="Shape 3" hidden="1">
          <a:extLst>
            <a:ext uri="{FF2B5EF4-FFF2-40B4-BE49-F238E27FC236}">
              <a16:creationId xmlns:a16="http://schemas.microsoft.com/office/drawing/2014/main" id="{13CB6FFF-1D27-4E9A-B858-7F091EDE38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68" name="Shape 3" hidden="1">
          <a:extLst>
            <a:ext uri="{FF2B5EF4-FFF2-40B4-BE49-F238E27FC236}">
              <a16:creationId xmlns:a16="http://schemas.microsoft.com/office/drawing/2014/main" id="{39975999-D6E0-4271-B9D3-918194C93C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69" name="Shape 3" hidden="1">
          <a:extLst>
            <a:ext uri="{FF2B5EF4-FFF2-40B4-BE49-F238E27FC236}">
              <a16:creationId xmlns:a16="http://schemas.microsoft.com/office/drawing/2014/main" id="{7664A33E-FCCE-443B-B64E-1ED3FDC824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70" name="Shape 3" hidden="1">
          <a:extLst>
            <a:ext uri="{FF2B5EF4-FFF2-40B4-BE49-F238E27FC236}">
              <a16:creationId xmlns:a16="http://schemas.microsoft.com/office/drawing/2014/main" id="{DD3DE385-9043-49B0-A956-1366BD7F8A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71" name="Shape 3" hidden="1">
          <a:extLst>
            <a:ext uri="{FF2B5EF4-FFF2-40B4-BE49-F238E27FC236}">
              <a16:creationId xmlns:a16="http://schemas.microsoft.com/office/drawing/2014/main" id="{F9FED32B-AB08-44DF-AD5C-FA40254385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72" name="Shape 3" hidden="1">
          <a:extLst>
            <a:ext uri="{FF2B5EF4-FFF2-40B4-BE49-F238E27FC236}">
              <a16:creationId xmlns:a16="http://schemas.microsoft.com/office/drawing/2014/main" id="{B6E34E23-29C0-4684-9AC7-BAF97AAC34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73" name="Shape 3" hidden="1">
          <a:extLst>
            <a:ext uri="{FF2B5EF4-FFF2-40B4-BE49-F238E27FC236}">
              <a16:creationId xmlns:a16="http://schemas.microsoft.com/office/drawing/2014/main" id="{9FA46D9D-65C7-4795-9C28-5F4513F8FB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74" name="Shape 3" hidden="1">
          <a:extLst>
            <a:ext uri="{FF2B5EF4-FFF2-40B4-BE49-F238E27FC236}">
              <a16:creationId xmlns:a16="http://schemas.microsoft.com/office/drawing/2014/main" id="{F18D1085-C69D-4B9E-8F2F-B9F901E6F5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75" name="Shape 3" hidden="1">
          <a:extLst>
            <a:ext uri="{FF2B5EF4-FFF2-40B4-BE49-F238E27FC236}">
              <a16:creationId xmlns:a16="http://schemas.microsoft.com/office/drawing/2014/main" id="{2C9BFE98-4E1E-42A6-A7A5-40CBC63680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76" name="Shape 3" hidden="1">
          <a:extLst>
            <a:ext uri="{FF2B5EF4-FFF2-40B4-BE49-F238E27FC236}">
              <a16:creationId xmlns:a16="http://schemas.microsoft.com/office/drawing/2014/main" id="{B4BBE9AF-9F5C-43FC-85D5-47156E1122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77" name="Shape 3" hidden="1">
          <a:extLst>
            <a:ext uri="{FF2B5EF4-FFF2-40B4-BE49-F238E27FC236}">
              <a16:creationId xmlns:a16="http://schemas.microsoft.com/office/drawing/2014/main" id="{47212221-B3B4-4F7C-AC01-18FD9F2D54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78" name="Shape 3" hidden="1">
          <a:extLst>
            <a:ext uri="{FF2B5EF4-FFF2-40B4-BE49-F238E27FC236}">
              <a16:creationId xmlns:a16="http://schemas.microsoft.com/office/drawing/2014/main" id="{C8B2A279-750E-4700-A731-E38844756A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79" name="Shape 3" hidden="1">
          <a:extLst>
            <a:ext uri="{FF2B5EF4-FFF2-40B4-BE49-F238E27FC236}">
              <a16:creationId xmlns:a16="http://schemas.microsoft.com/office/drawing/2014/main" id="{A7C973D0-847B-4E5E-A465-5248FA680C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80" name="Shape 3" hidden="1">
          <a:extLst>
            <a:ext uri="{FF2B5EF4-FFF2-40B4-BE49-F238E27FC236}">
              <a16:creationId xmlns:a16="http://schemas.microsoft.com/office/drawing/2014/main" id="{05E67BD7-0CC9-4AD9-873C-44E4C1F7B6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81" name="Shape 3" hidden="1">
          <a:extLst>
            <a:ext uri="{FF2B5EF4-FFF2-40B4-BE49-F238E27FC236}">
              <a16:creationId xmlns:a16="http://schemas.microsoft.com/office/drawing/2014/main" id="{F8FB05B5-236A-4952-A4DF-452E4E19D0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82" name="Shape 3" hidden="1">
          <a:extLst>
            <a:ext uri="{FF2B5EF4-FFF2-40B4-BE49-F238E27FC236}">
              <a16:creationId xmlns:a16="http://schemas.microsoft.com/office/drawing/2014/main" id="{4D281A43-B8E0-4E32-8826-98B1E22A66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83" name="Shape 3" hidden="1">
          <a:extLst>
            <a:ext uri="{FF2B5EF4-FFF2-40B4-BE49-F238E27FC236}">
              <a16:creationId xmlns:a16="http://schemas.microsoft.com/office/drawing/2014/main" id="{1671DB7E-19B5-41BA-AF6A-1EEFF950FA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84" name="Shape 3" hidden="1">
          <a:extLst>
            <a:ext uri="{FF2B5EF4-FFF2-40B4-BE49-F238E27FC236}">
              <a16:creationId xmlns:a16="http://schemas.microsoft.com/office/drawing/2014/main" id="{E681A8EF-78F5-4CCA-AA31-F10C3AD459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85" name="Shape 3" hidden="1">
          <a:extLst>
            <a:ext uri="{FF2B5EF4-FFF2-40B4-BE49-F238E27FC236}">
              <a16:creationId xmlns:a16="http://schemas.microsoft.com/office/drawing/2014/main" id="{568C35DA-2973-4D86-9AEF-5C1A8CE648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86" name="Shape 3" hidden="1">
          <a:extLst>
            <a:ext uri="{FF2B5EF4-FFF2-40B4-BE49-F238E27FC236}">
              <a16:creationId xmlns:a16="http://schemas.microsoft.com/office/drawing/2014/main" id="{06EE5852-FB55-40DE-811B-1CDA31B7A8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87" name="Shape 3" hidden="1">
          <a:extLst>
            <a:ext uri="{FF2B5EF4-FFF2-40B4-BE49-F238E27FC236}">
              <a16:creationId xmlns:a16="http://schemas.microsoft.com/office/drawing/2014/main" id="{30322FEF-9BB9-4CEA-B322-DB15ACEE32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88" name="Shape 3" hidden="1">
          <a:extLst>
            <a:ext uri="{FF2B5EF4-FFF2-40B4-BE49-F238E27FC236}">
              <a16:creationId xmlns:a16="http://schemas.microsoft.com/office/drawing/2014/main" id="{37F3CB75-594E-4DA3-AEF9-78DC9A3DF3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89" name="Shape 3" hidden="1">
          <a:extLst>
            <a:ext uri="{FF2B5EF4-FFF2-40B4-BE49-F238E27FC236}">
              <a16:creationId xmlns:a16="http://schemas.microsoft.com/office/drawing/2014/main" id="{755D8B43-3EFC-4F3F-9295-E7C5F4331F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90" name="Shape 3" hidden="1">
          <a:extLst>
            <a:ext uri="{FF2B5EF4-FFF2-40B4-BE49-F238E27FC236}">
              <a16:creationId xmlns:a16="http://schemas.microsoft.com/office/drawing/2014/main" id="{0E4D6E26-F7F4-4E99-8F10-4DE187BA9C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91" name="Shape 3" hidden="1">
          <a:extLst>
            <a:ext uri="{FF2B5EF4-FFF2-40B4-BE49-F238E27FC236}">
              <a16:creationId xmlns:a16="http://schemas.microsoft.com/office/drawing/2014/main" id="{FDA763F7-078F-4A8E-A454-282B1E7AAC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92" name="Shape 3" hidden="1">
          <a:extLst>
            <a:ext uri="{FF2B5EF4-FFF2-40B4-BE49-F238E27FC236}">
              <a16:creationId xmlns:a16="http://schemas.microsoft.com/office/drawing/2014/main" id="{E54C9011-BC1C-4FC9-A904-A38E28CAC8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93" name="Shape 3" hidden="1">
          <a:extLst>
            <a:ext uri="{FF2B5EF4-FFF2-40B4-BE49-F238E27FC236}">
              <a16:creationId xmlns:a16="http://schemas.microsoft.com/office/drawing/2014/main" id="{D6249E58-BAAD-4635-A13B-0966EAEA03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94" name="Shape 3" hidden="1">
          <a:extLst>
            <a:ext uri="{FF2B5EF4-FFF2-40B4-BE49-F238E27FC236}">
              <a16:creationId xmlns:a16="http://schemas.microsoft.com/office/drawing/2014/main" id="{977EBC65-1E8B-4D67-A3E9-67448DBE37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95" name="Shape 3" hidden="1">
          <a:extLst>
            <a:ext uri="{FF2B5EF4-FFF2-40B4-BE49-F238E27FC236}">
              <a16:creationId xmlns:a16="http://schemas.microsoft.com/office/drawing/2014/main" id="{E2590C7B-0B5B-4B7E-9CCB-E944251CAF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96" name="Shape 3" hidden="1">
          <a:extLst>
            <a:ext uri="{FF2B5EF4-FFF2-40B4-BE49-F238E27FC236}">
              <a16:creationId xmlns:a16="http://schemas.microsoft.com/office/drawing/2014/main" id="{4AD15E37-521C-46D6-83BE-FC728EB9C5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97" name="Shape 3" hidden="1">
          <a:extLst>
            <a:ext uri="{FF2B5EF4-FFF2-40B4-BE49-F238E27FC236}">
              <a16:creationId xmlns:a16="http://schemas.microsoft.com/office/drawing/2014/main" id="{B7880AB8-FD41-47C6-90D7-B36E8DCEA2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98" name="Shape 3" hidden="1">
          <a:extLst>
            <a:ext uri="{FF2B5EF4-FFF2-40B4-BE49-F238E27FC236}">
              <a16:creationId xmlns:a16="http://schemas.microsoft.com/office/drawing/2014/main" id="{2228B0B4-CE1F-4C98-A5F7-9C7DFEF374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99" name="Shape 3" hidden="1">
          <a:extLst>
            <a:ext uri="{FF2B5EF4-FFF2-40B4-BE49-F238E27FC236}">
              <a16:creationId xmlns:a16="http://schemas.microsoft.com/office/drawing/2014/main" id="{CF5402B6-DC29-4F20-80E4-9035FAFF7A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00" name="Shape 3" hidden="1">
          <a:extLst>
            <a:ext uri="{FF2B5EF4-FFF2-40B4-BE49-F238E27FC236}">
              <a16:creationId xmlns:a16="http://schemas.microsoft.com/office/drawing/2014/main" id="{7DE8EE4C-8FC6-4814-B2D3-7F7CCE90DE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01" name="Shape 3" hidden="1">
          <a:extLst>
            <a:ext uri="{FF2B5EF4-FFF2-40B4-BE49-F238E27FC236}">
              <a16:creationId xmlns:a16="http://schemas.microsoft.com/office/drawing/2014/main" id="{A4541163-132B-4E32-AC80-D031E490F7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02" name="Shape 3" hidden="1">
          <a:extLst>
            <a:ext uri="{FF2B5EF4-FFF2-40B4-BE49-F238E27FC236}">
              <a16:creationId xmlns:a16="http://schemas.microsoft.com/office/drawing/2014/main" id="{F9263232-EAEB-4137-988A-5C4C8EC772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03" name="Shape 3" hidden="1">
          <a:extLst>
            <a:ext uri="{FF2B5EF4-FFF2-40B4-BE49-F238E27FC236}">
              <a16:creationId xmlns:a16="http://schemas.microsoft.com/office/drawing/2014/main" id="{79AFDD60-1BD3-4AD8-8B81-DA6898D043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04" name="Shape 3" hidden="1">
          <a:extLst>
            <a:ext uri="{FF2B5EF4-FFF2-40B4-BE49-F238E27FC236}">
              <a16:creationId xmlns:a16="http://schemas.microsoft.com/office/drawing/2014/main" id="{8E35B977-CA5C-465B-9E75-05291C1F47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05" name="Shape 3" hidden="1">
          <a:extLst>
            <a:ext uri="{FF2B5EF4-FFF2-40B4-BE49-F238E27FC236}">
              <a16:creationId xmlns:a16="http://schemas.microsoft.com/office/drawing/2014/main" id="{D3C36C6F-DC95-4391-A389-5B21BF6E75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06" name="Shape 3" hidden="1">
          <a:extLst>
            <a:ext uri="{FF2B5EF4-FFF2-40B4-BE49-F238E27FC236}">
              <a16:creationId xmlns:a16="http://schemas.microsoft.com/office/drawing/2014/main" id="{40B6CB0E-D1C8-40B4-8EE7-DCD6B2EF00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07" name="Shape 3" hidden="1">
          <a:extLst>
            <a:ext uri="{FF2B5EF4-FFF2-40B4-BE49-F238E27FC236}">
              <a16:creationId xmlns:a16="http://schemas.microsoft.com/office/drawing/2014/main" id="{20786E99-EF4A-4E0B-9122-6C9521563B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08" name="Shape 3" hidden="1">
          <a:extLst>
            <a:ext uri="{FF2B5EF4-FFF2-40B4-BE49-F238E27FC236}">
              <a16:creationId xmlns:a16="http://schemas.microsoft.com/office/drawing/2014/main" id="{EDF2247E-D734-4D6F-9590-0B432562A7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09" name="Shape 3" hidden="1">
          <a:extLst>
            <a:ext uri="{FF2B5EF4-FFF2-40B4-BE49-F238E27FC236}">
              <a16:creationId xmlns:a16="http://schemas.microsoft.com/office/drawing/2014/main" id="{0C9BE4BD-972D-43EA-BDAF-2DFF0D2798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10" name="Shape 3" hidden="1">
          <a:extLst>
            <a:ext uri="{FF2B5EF4-FFF2-40B4-BE49-F238E27FC236}">
              <a16:creationId xmlns:a16="http://schemas.microsoft.com/office/drawing/2014/main" id="{96F9E1F1-01A4-42F8-9E34-3EC7DA7098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11" name="Shape 3" hidden="1">
          <a:extLst>
            <a:ext uri="{FF2B5EF4-FFF2-40B4-BE49-F238E27FC236}">
              <a16:creationId xmlns:a16="http://schemas.microsoft.com/office/drawing/2014/main" id="{6E0CDD29-2D1F-4761-A4D5-1739F8321F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12" name="Shape 3" hidden="1">
          <a:extLst>
            <a:ext uri="{FF2B5EF4-FFF2-40B4-BE49-F238E27FC236}">
              <a16:creationId xmlns:a16="http://schemas.microsoft.com/office/drawing/2014/main" id="{CFAAD5BF-CF25-4DC0-A9F4-413E0807D7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13" name="Shape 3" hidden="1">
          <a:extLst>
            <a:ext uri="{FF2B5EF4-FFF2-40B4-BE49-F238E27FC236}">
              <a16:creationId xmlns:a16="http://schemas.microsoft.com/office/drawing/2014/main" id="{C480BE06-4F25-45D4-B0DA-6A0C2B016C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14" name="Shape 3" hidden="1">
          <a:extLst>
            <a:ext uri="{FF2B5EF4-FFF2-40B4-BE49-F238E27FC236}">
              <a16:creationId xmlns:a16="http://schemas.microsoft.com/office/drawing/2014/main" id="{AABD2020-5575-4C5B-8670-7601FF4338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15" name="Shape 3" hidden="1">
          <a:extLst>
            <a:ext uri="{FF2B5EF4-FFF2-40B4-BE49-F238E27FC236}">
              <a16:creationId xmlns:a16="http://schemas.microsoft.com/office/drawing/2014/main" id="{A1442309-064B-4594-B72D-BF35C47E71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16" name="Shape 3" hidden="1">
          <a:extLst>
            <a:ext uri="{FF2B5EF4-FFF2-40B4-BE49-F238E27FC236}">
              <a16:creationId xmlns:a16="http://schemas.microsoft.com/office/drawing/2014/main" id="{199E6525-B62F-46EE-8F16-2FD79A9EB0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17" name="Shape 3" hidden="1">
          <a:extLst>
            <a:ext uri="{FF2B5EF4-FFF2-40B4-BE49-F238E27FC236}">
              <a16:creationId xmlns:a16="http://schemas.microsoft.com/office/drawing/2014/main" id="{4F60D437-CC7A-4AAC-9CA2-21B2CA0238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18" name="Shape 3" hidden="1">
          <a:extLst>
            <a:ext uri="{FF2B5EF4-FFF2-40B4-BE49-F238E27FC236}">
              <a16:creationId xmlns:a16="http://schemas.microsoft.com/office/drawing/2014/main" id="{9853C533-0DB3-4EB8-804A-E7E34D0D78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19" name="Shape 3" hidden="1">
          <a:extLst>
            <a:ext uri="{FF2B5EF4-FFF2-40B4-BE49-F238E27FC236}">
              <a16:creationId xmlns:a16="http://schemas.microsoft.com/office/drawing/2014/main" id="{229A5B6F-866A-491C-AAD7-8DD144050B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20" name="Shape 3" hidden="1">
          <a:extLst>
            <a:ext uri="{FF2B5EF4-FFF2-40B4-BE49-F238E27FC236}">
              <a16:creationId xmlns:a16="http://schemas.microsoft.com/office/drawing/2014/main" id="{D44D35EC-F9B9-4791-8FCF-1E60A391B5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21" name="Shape 3" hidden="1">
          <a:extLst>
            <a:ext uri="{FF2B5EF4-FFF2-40B4-BE49-F238E27FC236}">
              <a16:creationId xmlns:a16="http://schemas.microsoft.com/office/drawing/2014/main" id="{9844F252-365E-450C-A0D2-7790579712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22" name="Shape 3" hidden="1">
          <a:extLst>
            <a:ext uri="{FF2B5EF4-FFF2-40B4-BE49-F238E27FC236}">
              <a16:creationId xmlns:a16="http://schemas.microsoft.com/office/drawing/2014/main" id="{F1D3AE61-D65E-49A6-BE41-CA085DCD8B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23" name="Shape 3" hidden="1">
          <a:extLst>
            <a:ext uri="{FF2B5EF4-FFF2-40B4-BE49-F238E27FC236}">
              <a16:creationId xmlns:a16="http://schemas.microsoft.com/office/drawing/2014/main" id="{C3D2827E-C900-4394-9FB3-92C07F6311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24" name="Shape 3" hidden="1">
          <a:extLst>
            <a:ext uri="{FF2B5EF4-FFF2-40B4-BE49-F238E27FC236}">
              <a16:creationId xmlns:a16="http://schemas.microsoft.com/office/drawing/2014/main" id="{EAD79A36-1B94-416C-9FAF-AB09611C25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25" name="Shape 3" hidden="1">
          <a:extLst>
            <a:ext uri="{FF2B5EF4-FFF2-40B4-BE49-F238E27FC236}">
              <a16:creationId xmlns:a16="http://schemas.microsoft.com/office/drawing/2014/main" id="{DE065D00-5F25-4CE3-B844-1D84476170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26" name="Shape 3" hidden="1">
          <a:extLst>
            <a:ext uri="{FF2B5EF4-FFF2-40B4-BE49-F238E27FC236}">
              <a16:creationId xmlns:a16="http://schemas.microsoft.com/office/drawing/2014/main" id="{6CF33667-2EAD-42CE-9957-CC813E3F6C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27" name="Shape 3" hidden="1">
          <a:extLst>
            <a:ext uri="{FF2B5EF4-FFF2-40B4-BE49-F238E27FC236}">
              <a16:creationId xmlns:a16="http://schemas.microsoft.com/office/drawing/2014/main" id="{A79F98CA-CB08-4398-87F0-7CCAAD24D7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28" name="Shape 3" hidden="1">
          <a:extLst>
            <a:ext uri="{FF2B5EF4-FFF2-40B4-BE49-F238E27FC236}">
              <a16:creationId xmlns:a16="http://schemas.microsoft.com/office/drawing/2014/main" id="{AC6C6277-8DDD-4921-9976-7CEF01B54D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29" name="Shape 3" hidden="1">
          <a:extLst>
            <a:ext uri="{FF2B5EF4-FFF2-40B4-BE49-F238E27FC236}">
              <a16:creationId xmlns:a16="http://schemas.microsoft.com/office/drawing/2014/main" id="{87DBA32F-D85A-4CAC-BCAB-CCD60B30D3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30" name="Shape 3" hidden="1">
          <a:extLst>
            <a:ext uri="{FF2B5EF4-FFF2-40B4-BE49-F238E27FC236}">
              <a16:creationId xmlns:a16="http://schemas.microsoft.com/office/drawing/2014/main" id="{C1EC3913-5EB9-4278-89BD-AA6590806B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31" name="Shape 3" hidden="1">
          <a:extLst>
            <a:ext uri="{FF2B5EF4-FFF2-40B4-BE49-F238E27FC236}">
              <a16:creationId xmlns:a16="http://schemas.microsoft.com/office/drawing/2014/main" id="{2BC27AC6-E4A9-4D76-A77E-501DD0C570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32" name="Shape 3" hidden="1">
          <a:extLst>
            <a:ext uri="{FF2B5EF4-FFF2-40B4-BE49-F238E27FC236}">
              <a16:creationId xmlns:a16="http://schemas.microsoft.com/office/drawing/2014/main" id="{9D85AE34-D35C-44B0-B277-5909ACE5AB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33" name="Shape 3" hidden="1">
          <a:extLst>
            <a:ext uri="{FF2B5EF4-FFF2-40B4-BE49-F238E27FC236}">
              <a16:creationId xmlns:a16="http://schemas.microsoft.com/office/drawing/2014/main" id="{D0606270-9606-4518-A749-E3011B4149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34" name="Shape 3" hidden="1">
          <a:extLst>
            <a:ext uri="{FF2B5EF4-FFF2-40B4-BE49-F238E27FC236}">
              <a16:creationId xmlns:a16="http://schemas.microsoft.com/office/drawing/2014/main" id="{C289AB6F-C3B2-46AB-ACFE-A985402E30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35" name="Shape 3" hidden="1">
          <a:extLst>
            <a:ext uri="{FF2B5EF4-FFF2-40B4-BE49-F238E27FC236}">
              <a16:creationId xmlns:a16="http://schemas.microsoft.com/office/drawing/2014/main" id="{A76C1141-FE34-40E3-9E16-4A0797B101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36" name="Shape 3" hidden="1">
          <a:extLst>
            <a:ext uri="{FF2B5EF4-FFF2-40B4-BE49-F238E27FC236}">
              <a16:creationId xmlns:a16="http://schemas.microsoft.com/office/drawing/2014/main" id="{4D466444-E658-46AA-BB1C-181FB10554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37" name="Shape 3" hidden="1">
          <a:extLst>
            <a:ext uri="{FF2B5EF4-FFF2-40B4-BE49-F238E27FC236}">
              <a16:creationId xmlns:a16="http://schemas.microsoft.com/office/drawing/2014/main" id="{C78D51A7-F6CD-4B99-AD79-CC2503DD83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38" name="Shape 3" hidden="1">
          <a:extLst>
            <a:ext uri="{FF2B5EF4-FFF2-40B4-BE49-F238E27FC236}">
              <a16:creationId xmlns:a16="http://schemas.microsoft.com/office/drawing/2014/main" id="{D683131F-72EF-4E3B-B9CE-E38A463C43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39" name="Shape 3" hidden="1">
          <a:extLst>
            <a:ext uri="{FF2B5EF4-FFF2-40B4-BE49-F238E27FC236}">
              <a16:creationId xmlns:a16="http://schemas.microsoft.com/office/drawing/2014/main" id="{9AFF734F-1F8D-4A4A-AA5D-F29FB3E101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40" name="Shape 3" hidden="1">
          <a:extLst>
            <a:ext uri="{FF2B5EF4-FFF2-40B4-BE49-F238E27FC236}">
              <a16:creationId xmlns:a16="http://schemas.microsoft.com/office/drawing/2014/main" id="{23623D9D-A09E-4D16-80E6-C59296D2EB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41" name="Shape 3" hidden="1">
          <a:extLst>
            <a:ext uri="{FF2B5EF4-FFF2-40B4-BE49-F238E27FC236}">
              <a16:creationId xmlns:a16="http://schemas.microsoft.com/office/drawing/2014/main" id="{92AE3F6F-FBC3-418B-8003-54DCCB53A6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42" name="Shape 3" hidden="1">
          <a:extLst>
            <a:ext uri="{FF2B5EF4-FFF2-40B4-BE49-F238E27FC236}">
              <a16:creationId xmlns:a16="http://schemas.microsoft.com/office/drawing/2014/main" id="{E27ADC49-6AAB-4BFF-97BE-2AB86D5B59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43" name="Shape 3" hidden="1">
          <a:extLst>
            <a:ext uri="{FF2B5EF4-FFF2-40B4-BE49-F238E27FC236}">
              <a16:creationId xmlns:a16="http://schemas.microsoft.com/office/drawing/2014/main" id="{1FE0B40E-2E35-4CD1-A891-167AD277F1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44" name="Shape 3" hidden="1">
          <a:extLst>
            <a:ext uri="{FF2B5EF4-FFF2-40B4-BE49-F238E27FC236}">
              <a16:creationId xmlns:a16="http://schemas.microsoft.com/office/drawing/2014/main" id="{D94B1D09-BBB0-4A9E-B05D-ADF8F5DE88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45" name="Shape 3" hidden="1">
          <a:extLst>
            <a:ext uri="{FF2B5EF4-FFF2-40B4-BE49-F238E27FC236}">
              <a16:creationId xmlns:a16="http://schemas.microsoft.com/office/drawing/2014/main" id="{56914B89-0DBE-4CD9-BFBC-D70730B899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46" name="Shape 3" hidden="1">
          <a:extLst>
            <a:ext uri="{FF2B5EF4-FFF2-40B4-BE49-F238E27FC236}">
              <a16:creationId xmlns:a16="http://schemas.microsoft.com/office/drawing/2014/main" id="{6B2935B5-3B67-4D3C-BD99-BC7C5E7260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47" name="Shape 3" hidden="1">
          <a:extLst>
            <a:ext uri="{FF2B5EF4-FFF2-40B4-BE49-F238E27FC236}">
              <a16:creationId xmlns:a16="http://schemas.microsoft.com/office/drawing/2014/main" id="{4EDC8414-42F2-4674-8F2A-FFC40B7AC7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48" name="Shape 3" hidden="1">
          <a:extLst>
            <a:ext uri="{FF2B5EF4-FFF2-40B4-BE49-F238E27FC236}">
              <a16:creationId xmlns:a16="http://schemas.microsoft.com/office/drawing/2014/main" id="{69EE830D-455B-46B3-AA7C-0779099C9D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49" name="Shape 3" hidden="1">
          <a:extLst>
            <a:ext uri="{FF2B5EF4-FFF2-40B4-BE49-F238E27FC236}">
              <a16:creationId xmlns:a16="http://schemas.microsoft.com/office/drawing/2014/main" id="{302314E9-0DD0-4255-88CE-4F7AA95DE2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50" name="Shape 3" hidden="1">
          <a:extLst>
            <a:ext uri="{FF2B5EF4-FFF2-40B4-BE49-F238E27FC236}">
              <a16:creationId xmlns:a16="http://schemas.microsoft.com/office/drawing/2014/main" id="{152CC7C6-8C57-4C14-B07F-85906CF81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51" name="Shape 3" hidden="1">
          <a:extLst>
            <a:ext uri="{FF2B5EF4-FFF2-40B4-BE49-F238E27FC236}">
              <a16:creationId xmlns:a16="http://schemas.microsoft.com/office/drawing/2014/main" id="{E7339F34-C35D-433E-9134-9C3DF9CE28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52" name="Shape 3" hidden="1">
          <a:extLst>
            <a:ext uri="{FF2B5EF4-FFF2-40B4-BE49-F238E27FC236}">
              <a16:creationId xmlns:a16="http://schemas.microsoft.com/office/drawing/2014/main" id="{DD9AA7C0-F98A-4B33-BD0E-F2BA11E02D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53" name="Shape 3" hidden="1">
          <a:extLst>
            <a:ext uri="{FF2B5EF4-FFF2-40B4-BE49-F238E27FC236}">
              <a16:creationId xmlns:a16="http://schemas.microsoft.com/office/drawing/2014/main" id="{A98A45BE-ABA3-470C-AC0B-65F08EBDD8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54" name="Shape 3" hidden="1">
          <a:extLst>
            <a:ext uri="{FF2B5EF4-FFF2-40B4-BE49-F238E27FC236}">
              <a16:creationId xmlns:a16="http://schemas.microsoft.com/office/drawing/2014/main" id="{B903F296-71AC-4254-BC46-290749BDFE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55" name="Shape 3" hidden="1">
          <a:extLst>
            <a:ext uri="{FF2B5EF4-FFF2-40B4-BE49-F238E27FC236}">
              <a16:creationId xmlns:a16="http://schemas.microsoft.com/office/drawing/2014/main" id="{DC525085-19E8-4984-A2E8-6084703B67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56" name="Shape 3" hidden="1">
          <a:extLst>
            <a:ext uri="{FF2B5EF4-FFF2-40B4-BE49-F238E27FC236}">
              <a16:creationId xmlns:a16="http://schemas.microsoft.com/office/drawing/2014/main" id="{1EF97FDF-0728-4CD1-83FC-3EFA9C6504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57" name="Shape 3" hidden="1">
          <a:extLst>
            <a:ext uri="{FF2B5EF4-FFF2-40B4-BE49-F238E27FC236}">
              <a16:creationId xmlns:a16="http://schemas.microsoft.com/office/drawing/2014/main" id="{E8CC1FF3-59B9-4D5C-AB4E-285BDB6F23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58" name="Shape 3" hidden="1">
          <a:extLst>
            <a:ext uri="{FF2B5EF4-FFF2-40B4-BE49-F238E27FC236}">
              <a16:creationId xmlns:a16="http://schemas.microsoft.com/office/drawing/2014/main" id="{096EA673-E8DB-4922-A8C2-3212B0390D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59" name="Shape 3" hidden="1">
          <a:extLst>
            <a:ext uri="{FF2B5EF4-FFF2-40B4-BE49-F238E27FC236}">
              <a16:creationId xmlns:a16="http://schemas.microsoft.com/office/drawing/2014/main" id="{19D22D9F-3A6B-4670-A44D-CC3EA3E56C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60" name="Shape 3" hidden="1">
          <a:extLst>
            <a:ext uri="{FF2B5EF4-FFF2-40B4-BE49-F238E27FC236}">
              <a16:creationId xmlns:a16="http://schemas.microsoft.com/office/drawing/2014/main" id="{9A1D62FD-FC02-47A6-A21B-ABA492DE4E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61" name="Shape 3" hidden="1">
          <a:extLst>
            <a:ext uri="{FF2B5EF4-FFF2-40B4-BE49-F238E27FC236}">
              <a16:creationId xmlns:a16="http://schemas.microsoft.com/office/drawing/2014/main" id="{A6B6A20B-B2C0-41D4-9D86-B785515E29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62" name="Shape 3" hidden="1">
          <a:extLst>
            <a:ext uri="{FF2B5EF4-FFF2-40B4-BE49-F238E27FC236}">
              <a16:creationId xmlns:a16="http://schemas.microsoft.com/office/drawing/2014/main" id="{E9A5F080-C6CD-4286-AC21-12DFC35663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63" name="Shape 3" hidden="1">
          <a:extLst>
            <a:ext uri="{FF2B5EF4-FFF2-40B4-BE49-F238E27FC236}">
              <a16:creationId xmlns:a16="http://schemas.microsoft.com/office/drawing/2014/main" id="{1C3F04EB-13FD-4DAA-96B2-69DA270436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64" name="Shape 3" hidden="1">
          <a:extLst>
            <a:ext uri="{FF2B5EF4-FFF2-40B4-BE49-F238E27FC236}">
              <a16:creationId xmlns:a16="http://schemas.microsoft.com/office/drawing/2014/main" id="{37678F53-3218-4A18-B689-E4A9987FD8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65" name="Shape 3" hidden="1">
          <a:extLst>
            <a:ext uri="{FF2B5EF4-FFF2-40B4-BE49-F238E27FC236}">
              <a16:creationId xmlns:a16="http://schemas.microsoft.com/office/drawing/2014/main" id="{774FF2E9-E8ED-41DB-950C-0DACC511B7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66" name="Shape 3" hidden="1">
          <a:extLst>
            <a:ext uri="{FF2B5EF4-FFF2-40B4-BE49-F238E27FC236}">
              <a16:creationId xmlns:a16="http://schemas.microsoft.com/office/drawing/2014/main" id="{D2595BDF-84F2-423B-9097-54E428FE57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67" name="Shape 3" hidden="1">
          <a:extLst>
            <a:ext uri="{FF2B5EF4-FFF2-40B4-BE49-F238E27FC236}">
              <a16:creationId xmlns:a16="http://schemas.microsoft.com/office/drawing/2014/main" id="{B7625984-24B4-41A0-AB72-04BCB5C2C8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68" name="Shape 3" hidden="1">
          <a:extLst>
            <a:ext uri="{FF2B5EF4-FFF2-40B4-BE49-F238E27FC236}">
              <a16:creationId xmlns:a16="http://schemas.microsoft.com/office/drawing/2014/main" id="{65FAA8EA-6200-494A-B7FA-25ED3525F1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69" name="Shape 3" hidden="1">
          <a:extLst>
            <a:ext uri="{FF2B5EF4-FFF2-40B4-BE49-F238E27FC236}">
              <a16:creationId xmlns:a16="http://schemas.microsoft.com/office/drawing/2014/main" id="{457D336C-A3A4-4E03-B49C-F40CECA252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70" name="Shape 3" hidden="1">
          <a:extLst>
            <a:ext uri="{FF2B5EF4-FFF2-40B4-BE49-F238E27FC236}">
              <a16:creationId xmlns:a16="http://schemas.microsoft.com/office/drawing/2014/main" id="{074FD356-18D0-4016-BA58-F34CB04CC4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71" name="Shape 3" hidden="1">
          <a:extLst>
            <a:ext uri="{FF2B5EF4-FFF2-40B4-BE49-F238E27FC236}">
              <a16:creationId xmlns:a16="http://schemas.microsoft.com/office/drawing/2014/main" id="{9BA393D0-BBFE-4395-9612-316E32622F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72" name="Shape 3" hidden="1">
          <a:extLst>
            <a:ext uri="{FF2B5EF4-FFF2-40B4-BE49-F238E27FC236}">
              <a16:creationId xmlns:a16="http://schemas.microsoft.com/office/drawing/2014/main" id="{A02EB881-39F7-4AAE-B448-FDEED5F9FC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73" name="Shape 3" hidden="1">
          <a:extLst>
            <a:ext uri="{FF2B5EF4-FFF2-40B4-BE49-F238E27FC236}">
              <a16:creationId xmlns:a16="http://schemas.microsoft.com/office/drawing/2014/main" id="{9139626B-BCA4-49E9-A623-E4AA8E7D22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74" name="Shape 3" hidden="1">
          <a:extLst>
            <a:ext uri="{FF2B5EF4-FFF2-40B4-BE49-F238E27FC236}">
              <a16:creationId xmlns:a16="http://schemas.microsoft.com/office/drawing/2014/main" id="{B9643BC1-08E6-45C1-9B31-BD20B6BCC4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75" name="Shape 3" hidden="1">
          <a:extLst>
            <a:ext uri="{FF2B5EF4-FFF2-40B4-BE49-F238E27FC236}">
              <a16:creationId xmlns:a16="http://schemas.microsoft.com/office/drawing/2014/main" id="{F51449D8-C9D8-4806-85DE-24C8163DF0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76" name="Shape 3" hidden="1">
          <a:extLst>
            <a:ext uri="{FF2B5EF4-FFF2-40B4-BE49-F238E27FC236}">
              <a16:creationId xmlns:a16="http://schemas.microsoft.com/office/drawing/2014/main" id="{A4BFB0AB-D7F7-44CD-A188-E75F2F3429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77" name="Shape 3" hidden="1">
          <a:extLst>
            <a:ext uri="{FF2B5EF4-FFF2-40B4-BE49-F238E27FC236}">
              <a16:creationId xmlns:a16="http://schemas.microsoft.com/office/drawing/2014/main" id="{C3D3B38C-A4D9-4EC2-B312-DE6FFA345D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78" name="Shape 3" hidden="1">
          <a:extLst>
            <a:ext uri="{FF2B5EF4-FFF2-40B4-BE49-F238E27FC236}">
              <a16:creationId xmlns:a16="http://schemas.microsoft.com/office/drawing/2014/main" id="{3E4856B0-87D0-43F1-86F9-D817DEBD70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79" name="Shape 3" hidden="1">
          <a:extLst>
            <a:ext uri="{FF2B5EF4-FFF2-40B4-BE49-F238E27FC236}">
              <a16:creationId xmlns:a16="http://schemas.microsoft.com/office/drawing/2014/main" id="{EF77EB86-2F36-4B59-B189-AA4BE05213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80" name="Shape 3" hidden="1">
          <a:extLst>
            <a:ext uri="{FF2B5EF4-FFF2-40B4-BE49-F238E27FC236}">
              <a16:creationId xmlns:a16="http://schemas.microsoft.com/office/drawing/2014/main" id="{5BCAE71A-8AF4-4ECF-8F7A-881233FF6F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81" name="Shape 3" hidden="1">
          <a:extLst>
            <a:ext uri="{FF2B5EF4-FFF2-40B4-BE49-F238E27FC236}">
              <a16:creationId xmlns:a16="http://schemas.microsoft.com/office/drawing/2014/main" id="{3D18D3F4-30AE-47AF-9049-478571D994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82" name="Shape 3" hidden="1">
          <a:extLst>
            <a:ext uri="{FF2B5EF4-FFF2-40B4-BE49-F238E27FC236}">
              <a16:creationId xmlns:a16="http://schemas.microsoft.com/office/drawing/2014/main" id="{2CDD0978-51AF-4002-BD4F-66386FBDA8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83" name="Shape 3" hidden="1">
          <a:extLst>
            <a:ext uri="{FF2B5EF4-FFF2-40B4-BE49-F238E27FC236}">
              <a16:creationId xmlns:a16="http://schemas.microsoft.com/office/drawing/2014/main" id="{5EB42D93-0F7A-43CE-9657-13AD574D44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84" name="Shape 3" hidden="1">
          <a:extLst>
            <a:ext uri="{FF2B5EF4-FFF2-40B4-BE49-F238E27FC236}">
              <a16:creationId xmlns:a16="http://schemas.microsoft.com/office/drawing/2014/main" id="{F2E678A8-5856-47C8-A228-211F53D5F2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85" name="Shape 3" hidden="1">
          <a:extLst>
            <a:ext uri="{FF2B5EF4-FFF2-40B4-BE49-F238E27FC236}">
              <a16:creationId xmlns:a16="http://schemas.microsoft.com/office/drawing/2014/main" id="{3E902E64-3B1F-4CFA-A279-1147D63EF8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86" name="Shape 3" hidden="1">
          <a:extLst>
            <a:ext uri="{FF2B5EF4-FFF2-40B4-BE49-F238E27FC236}">
              <a16:creationId xmlns:a16="http://schemas.microsoft.com/office/drawing/2014/main" id="{EFD4BE37-C116-487F-862D-9F10A157DD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87" name="Shape 3" hidden="1">
          <a:extLst>
            <a:ext uri="{FF2B5EF4-FFF2-40B4-BE49-F238E27FC236}">
              <a16:creationId xmlns:a16="http://schemas.microsoft.com/office/drawing/2014/main" id="{4606172A-96D9-4C05-B302-08271D27EC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88" name="Shape 3" hidden="1">
          <a:extLst>
            <a:ext uri="{FF2B5EF4-FFF2-40B4-BE49-F238E27FC236}">
              <a16:creationId xmlns:a16="http://schemas.microsoft.com/office/drawing/2014/main" id="{39FCB3BB-324A-41C5-873D-57CAB9758E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89" name="Shape 3" hidden="1">
          <a:extLst>
            <a:ext uri="{FF2B5EF4-FFF2-40B4-BE49-F238E27FC236}">
              <a16:creationId xmlns:a16="http://schemas.microsoft.com/office/drawing/2014/main" id="{4B81F7D1-0938-4133-A245-957BF55EB9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90" name="Shape 3" hidden="1">
          <a:extLst>
            <a:ext uri="{FF2B5EF4-FFF2-40B4-BE49-F238E27FC236}">
              <a16:creationId xmlns:a16="http://schemas.microsoft.com/office/drawing/2014/main" id="{60BEB63F-EA0E-4D5C-BA1F-AFAA645437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91" name="Shape 3" hidden="1">
          <a:extLst>
            <a:ext uri="{FF2B5EF4-FFF2-40B4-BE49-F238E27FC236}">
              <a16:creationId xmlns:a16="http://schemas.microsoft.com/office/drawing/2014/main" id="{A20904A3-97D6-4E12-9EE9-A58EF3C590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92" name="Shape 3" hidden="1">
          <a:extLst>
            <a:ext uri="{FF2B5EF4-FFF2-40B4-BE49-F238E27FC236}">
              <a16:creationId xmlns:a16="http://schemas.microsoft.com/office/drawing/2014/main" id="{3EEFD3B7-BA32-4C05-8C7C-0300A2A773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93" name="Shape 3" hidden="1">
          <a:extLst>
            <a:ext uri="{FF2B5EF4-FFF2-40B4-BE49-F238E27FC236}">
              <a16:creationId xmlns:a16="http://schemas.microsoft.com/office/drawing/2014/main" id="{5664D25B-796B-4738-ADE2-A4B9E8677B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94" name="Shape 3" hidden="1">
          <a:extLst>
            <a:ext uri="{FF2B5EF4-FFF2-40B4-BE49-F238E27FC236}">
              <a16:creationId xmlns:a16="http://schemas.microsoft.com/office/drawing/2014/main" id="{AD2BA4F6-6CE9-49E7-9513-4B1654B6B8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95" name="Shape 3" hidden="1">
          <a:extLst>
            <a:ext uri="{FF2B5EF4-FFF2-40B4-BE49-F238E27FC236}">
              <a16:creationId xmlns:a16="http://schemas.microsoft.com/office/drawing/2014/main" id="{4AE4DC2D-529E-41BD-9BE5-C71814129A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96" name="Shape 3" hidden="1">
          <a:extLst>
            <a:ext uri="{FF2B5EF4-FFF2-40B4-BE49-F238E27FC236}">
              <a16:creationId xmlns:a16="http://schemas.microsoft.com/office/drawing/2014/main" id="{642F6953-03B5-4A35-AC97-18EFD89BD4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97" name="Shape 3" hidden="1">
          <a:extLst>
            <a:ext uri="{FF2B5EF4-FFF2-40B4-BE49-F238E27FC236}">
              <a16:creationId xmlns:a16="http://schemas.microsoft.com/office/drawing/2014/main" id="{7509D853-A7B2-42D5-BB97-2A0CB625CA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98" name="Shape 3" hidden="1">
          <a:extLst>
            <a:ext uri="{FF2B5EF4-FFF2-40B4-BE49-F238E27FC236}">
              <a16:creationId xmlns:a16="http://schemas.microsoft.com/office/drawing/2014/main" id="{53D913E2-D942-424C-B810-DB098DF29C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99" name="Shape 3" hidden="1">
          <a:extLst>
            <a:ext uri="{FF2B5EF4-FFF2-40B4-BE49-F238E27FC236}">
              <a16:creationId xmlns:a16="http://schemas.microsoft.com/office/drawing/2014/main" id="{128FC613-86F8-4A2B-8CA4-1B025ED54C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00" name="Shape 3" hidden="1">
          <a:extLst>
            <a:ext uri="{FF2B5EF4-FFF2-40B4-BE49-F238E27FC236}">
              <a16:creationId xmlns:a16="http://schemas.microsoft.com/office/drawing/2014/main" id="{42CCBED6-099A-4590-9483-CBEBC6732E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01" name="Shape 3" hidden="1">
          <a:extLst>
            <a:ext uri="{FF2B5EF4-FFF2-40B4-BE49-F238E27FC236}">
              <a16:creationId xmlns:a16="http://schemas.microsoft.com/office/drawing/2014/main" id="{5CDDE7DC-552F-450C-ADC4-7F31A2CE6B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02" name="Shape 3" hidden="1">
          <a:extLst>
            <a:ext uri="{FF2B5EF4-FFF2-40B4-BE49-F238E27FC236}">
              <a16:creationId xmlns:a16="http://schemas.microsoft.com/office/drawing/2014/main" id="{04740193-646D-4159-85E3-0594D3546D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03" name="Shape 3" hidden="1">
          <a:extLst>
            <a:ext uri="{FF2B5EF4-FFF2-40B4-BE49-F238E27FC236}">
              <a16:creationId xmlns:a16="http://schemas.microsoft.com/office/drawing/2014/main" id="{C929DD63-4753-430B-8F18-22694C9238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04" name="Shape 3" hidden="1">
          <a:extLst>
            <a:ext uri="{FF2B5EF4-FFF2-40B4-BE49-F238E27FC236}">
              <a16:creationId xmlns:a16="http://schemas.microsoft.com/office/drawing/2014/main" id="{73B5E799-E029-4C15-9F64-90B2CE7634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05" name="Shape 3" hidden="1">
          <a:extLst>
            <a:ext uri="{FF2B5EF4-FFF2-40B4-BE49-F238E27FC236}">
              <a16:creationId xmlns:a16="http://schemas.microsoft.com/office/drawing/2014/main" id="{2C696B94-FFA6-4B74-87FD-D7566AC02E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06" name="Shape 3" hidden="1">
          <a:extLst>
            <a:ext uri="{FF2B5EF4-FFF2-40B4-BE49-F238E27FC236}">
              <a16:creationId xmlns:a16="http://schemas.microsoft.com/office/drawing/2014/main" id="{AF83A03E-5686-47FE-B806-9AC7BAF01B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07" name="Shape 3" hidden="1">
          <a:extLst>
            <a:ext uri="{FF2B5EF4-FFF2-40B4-BE49-F238E27FC236}">
              <a16:creationId xmlns:a16="http://schemas.microsoft.com/office/drawing/2014/main" id="{6BC49850-99E5-44C6-B051-4F1E7FDBA0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08" name="Shape 3" hidden="1">
          <a:extLst>
            <a:ext uri="{FF2B5EF4-FFF2-40B4-BE49-F238E27FC236}">
              <a16:creationId xmlns:a16="http://schemas.microsoft.com/office/drawing/2014/main" id="{C172B579-2FF3-43E0-AC66-FE2FA17450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09" name="Shape 3" hidden="1">
          <a:extLst>
            <a:ext uri="{FF2B5EF4-FFF2-40B4-BE49-F238E27FC236}">
              <a16:creationId xmlns:a16="http://schemas.microsoft.com/office/drawing/2014/main" id="{5E51FA28-C30A-4112-B5F8-D8E96C2E76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10" name="Shape 3" hidden="1">
          <a:extLst>
            <a:ext uri="{FF2B5EF4-FFF2-40B4-BE49-F238E27FC236}">
              <a16:creationId xmlns:a16="http://schemas.microsoft.com/office/drawing/2014/main" id="{5D5796D8-1F73-4F68-970F-EC7ECAD52B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11" name="Shape 3" hidden="1">
          <a:extLst>
            <a:ext uri="{FF2B5EF4-FFF2-40B4-BE49-F238E27FC236}">
              <a16:creationId xmlns:a16="http://schemas.microsoft.com/office/drawing/2014/main" id="{70007183-7D7A-4A0C-9164-A14A2EA550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12" name="Shape 3" hidden="1">
          <a:extLst>
            <a:ext uri="{FF2B5EF4-FFF2-40B4-BE49-F238E27FC236}">
              <a16:creationId xmlns:a16="http://schemas.microsoft.com/office/drawing/2014/main" id="{5B4DD085-A335-45F6-A998-A4556FA4AC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13" name="Shape 3" hidden="1">
          <a:extLst>
            <a:ext uri="{FF2B5EF4-FFF2-40B4-BE49-F238E27FC236}">
              <a16:creationId xmlns:a16="http://schemas.microsoft.com/office/drawing/2014/main" id="{CB2F760F-8708-436A-A44B-0C9DF359CA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14" name="Shape 3" hidden="1">
          <a:extLst>
            <a:ext uri="{FF2B5EF4-FFF2-40B4-BE49-F238E27FC236}">
              <a16:creationId xmlns:a16="http://schemas.microsoft.com/office/drawing/2014/main" id="{3EA54FFA-3B47-45B4-B489-E3A7387CB9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15" name="Shape 3" hidden="1">
          <a:extLst>
            <a:ext uri="{FF2B5EF4-FFF2-40B4-BE49-F238E27FC236}">
              <a16:creationId xmlns:a16="http://schemas.microsoft.com/office/drawing/2014/main" id="{AB1145CA-C43F-45FF-94D7-9D609C754D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16" name="Shape 3" hidden="1">
          <a:extLst>
            <a:ext uri="{FF2B5EF4-FFF2-40B4-BE49-F238E27FC236}">
              <a16:creationId xmlns:a16="http://schemas.microsoft.com/office/drawing/2014/main" id="{364338A0-1CB5-44DA-81A9-B1713497B1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17" name="Shape 3" hidden="1">
          <a:extLst>
            <a:ext uri="{FF2B5EF4-FFF2-40B4-BE49-F238E27FC236}">
              <a16:creationId xmlns:a16="http://schemas.microsoft.com/office/drawing/2014/main" id="{3914118B-DED5-4E30-B834-0924689CA8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18" name="Shape 3" hidden="1">
          <a:extLst>
            <a:ext uri="{FF2B5EF4-FFF2-40B4-BE49-F238E27FC236}">
              <a16:creationId xmlns:a16="http://schemas.microsoft.com/office/drawing/2014/main" id="{55F506AF-728E-479D-9B62-E2EFF1731A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19" name="Shape 3" hidden="1">
          <a:extLst>
            <a:ext uri="{FF2B5EF4-FFF2-40B4-BE49-F238E27FC236}">
              <a16:creationId xmlns:a16="http://schemas.microsoft.com/office/drawing/2014/main" id="{38D5FAF6-DFA5-4752-B834-D832008846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20" name="Shape 3" hidden="1">
          <a:extLst>
            <a:ext uri="{FF2B5EF4-FFF2-40B4-BE49-F238E27FC236}">
              <a16:creationId xmlns:a16="http://schemas.microsoft.com/office/drawing/2014/main" id="{4DD8A53E-903B-4A8E-8737-BF6F9F6EF4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21" name="Shape 3" hidden="1">
          <a:extLst>
            <a:ext uri="{FF2B5EF4-FFF2-40B4-BE49-F238E27FC236}">
              <a16:creationId xmlns:a16="http://schemas.microsoft.com/office/drawing/2014/main" id="{80055FE8-299E-44B6-94C8-4E92E9240F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22" name="Shape 3" hidden="1">
          <a:extLst>
            <a:ext uri="{FF2B5EF4-FFF2-40B4-BE49-F238E27FC236}">
              <a16:creationId xmlns:a16="http://schemas.microsoft.com/office/drawing/2014/main" id="{5DDA9207-B820-4696-A254-E429A78D20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23" name="Shape 3" hidden="1">
          <a:extLst>
            <a:ext uri="{FF2B5EF4-FFF2-40B4-BE49-F238E27FC236}">
              <a16:creationId xmlns:a16="http://schemas.microsoft.com/office/drawing/2014/main" id="{FC168A34-E227-4C2B-A88A-36B6598787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24" name="Shape 3" hidden="1">
          <a:extLst>
            <a:ext uri="{FF2B5EF4-FFF2-40B4-BE49-F238E27FC236}">
              <a16:creationId xmlns:a16="http://schemas.microsoft.com/office/drawing/2014/main" id="{C292CA16-0A0D-4BAF-92B3-3EE0D9499C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25" name="Shape 3" hidden="1">
          <a:extLst>
            <a:ext uri="{FF2B5EF4-FFF2-40B4-BE49-F238E27FC236}">
              <a16:creationId xmlns:a16="http://schemas.microsoft.com/office/drawing/2014/main" id="{8720669D-E1F1-4B7E-B9EA-7CFEED65D5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26" name="Shape 3" hidden="1">
          <a:extLst>
            <a:ext uri="{FF2B5EF4-FFF2-40B4-BE49-F238E27FC236}">
              <a16:creationId xmlns:a16="http://schemas.microsoft.com/office/drawing/2014/main" id="{8C40957A-4CF0-48F6-AE14-3D73CE798D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27" name="Shape 3" hidden="1">
          <a:extLst>
            <a:ext uri="{FF2B5EF4-FFF2-40B4-BE49-F238E27FC236}">
              <a16:creationId xmlns:a16="http://schemas.microsoft.com/office/drawing/2014/main" id="{16B16529-F355-497F-98C9-2DED3D0F09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28" name="Shape 3" hidden="1">
          <a:extLst>
            <a:ext uri="{FF2B5EF4-FFF2-40B4-BE49-F238E27FC236}">
              <a16:creationId xmlns:a16="http://schemas.microsoft.com/office/drawing/2014/main" id="{BE5C8009-BA7B-47F6-8CDF-963A8ABF3C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29" name="Shape 3" hidden="1">
          <a:extLst>
            <a:ext uri="{FF2B5EF4-FFF2-40B4-BE49-F238E27FC236}">
              <a16:creationId xmlns:a16="http://schemas.microsoft.com/office/drawing/2014/main" id="{38DCE2FF-48BC-47DE-85E6-7644A03F67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30" name="Shape 3" hidden="1">
          <a:extLst>
            <a:ext uri="{FF2B5EF4-FFF2-40B4-BE49-F238E27FC236}">
              <a16:creationId xmlns:a16="http://schemas.microsoft.com/office/drawing/2014/main" id="{006C0E8C-8371-44D9-96B9-E16E86938E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31" name="Shape 3" hidden="1">
          <a:extLst>
            <a:ext uri="{FF2B5EF4-FFF2-40B4-BE49-F238E27FC236}">
              <a16:creationId xmlns:a16="http://schemas.microsoft.com/office/drawing/2014/main" id="{C25EFAD1-BDBD-4B69-AF2F-A33A0205AE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32" name="Shape 3" hidden="1">
          <a:extLst>
            <a:ext uri="{FF2B5EF4-FFF2-40B4-BE49-F238E27FC236}">
              <a16:creationId xmlns:a16="http://schemas.microsoft.com/office/drawing/2014/main" id="{F5A0F3DE-ED72-4ABE-888B-2E76BF999A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33" name="Shape 3" hidden="1">
          <a:extLst>
            <a:ext uri="{FF2B5EF4-FFF2-40B4-BE49-F238E27FC236}">
              <a16:creationId xmlns:a16="http://schemas.microsoft.com/office/drawing/2014/main" id="{2595D354-0B74-4958-A8D8-AEBCE22803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34" name="Shape 3" hidden="1">
          <a:extLst>
            <a:ext uri="{FF2B5EF4-FFF2-40B4-BE49-F238E27FC236}">
              <a16:creationId xmlns:a16="http://schemas.microsoft.com/office/drawing/2014/main" id="{548CCAF7-8D50-4793-B48E-F7908FEA2B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35" name="Shape 3" hidden="1">
          <a:extLst>
            <a:ext uri="{FF2B5EF4-FFF2-40B4-BE49-F238E27FC236}">
              <a16:creationId xmlns:a16="http://schemas.microsoft.com/office/drawing/2014/main" id="{4332DE81-BB62-490B-A5C9-3BAE4BAD3E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36" name="Shape 3" hidden="1">
          <a:extLst>
            <a:ext uri="{FF2B5EF4-FFF2-40B4-BE49-F238E27FC236}">
              <a16:creationId xmlns:a16="http://schemas.microsoft.com/office/drawing/2014/main" id="{363266C0-E872-492C-985F-F81F21AA45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37" name="Shape 3" hidden="1">
          <a:extLst>
            <a:ext uri="{FF2B5EF4-FFF2-40B4-BE49-F238E27FC236}">
              <a16:creationId xmlns:a16="http://schemas.microsoft.com/office/drawing/2014/main" id="{7714585B-CA33-456F-8F55-B1F4398278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38" name="Shape 3" hidden="1">
          <a:extLst>
            <a:ext uri="{FF2B5EF4-FFF2-40B4-BE49-F238E27FC236}">
              <a16:creationId xmlns:a16="http://schemas.microsoft.com/office/drawing/2014/main" id="{141BE7D3-723A-41AE-90E3-8DBF8B33AB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39" name="Shape 3" hidden="1">
          <a:extLst>
            <a:ext uri="{FF2B5EF4-FFF2-40B4-BE49-F238E27FC236}">
              <a16:creationId xmlns:a16="http://schemas.microsoft.com/office/drawing/2014/main" id="{1FB1F156-A520-4698-9367-BE56BC7FA3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40" name="Shape 3" hidden="1">
          <a:extLst>
            <a:ext uri="{FF2B5EF4-FFF2-40B4-BE49-F238E27FC236}">
              <a16:creationId xmlns:a16="http://schemas.microsoft.com/office/drawing/2014/main" id="{5C756EC2-6C7F-4938-BD32-C3460E3150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41" name="Shape 3" hidden="1">
          <a:extLst>
            <a:ext uri="{FF2B5EF4-FFF2-40B4-BE49-F238E27FC236}">
              <a16:creationId xmlns:a16="http://schemas.microsoft.com/office/drawing/2014/main" id="{A510BD89-A6DE-4CF6-9124-B578FD082E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42" name="Shape 3" hidden="1">
          <a:extLst>
            <a:ext uri="{FF2B5EF4-FFF2-40B4-BE49-F238E27FC236}">
              <a16:creationId xmlns:a16="http://schemas.microsoft.com/office/drawing/2014/main" id="{0EC888DE-1682-4671-BA6B-3DE4F5DCCB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43" name="Shape 3" hidden="1">
          <a:extLst>
            <a:ext uri="{FF2B5EF4-FFF2-40B4-BE49-F238E27FC236}">
              <a16:creationId xmlns:a16="http://schemas.microsoft.com/office/drawing/2014/main" id="{302AA7C0-EE90-44E0-9A2F-8CCCB89111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44" name="Shape 3" hidden="1">
          <a:extLst>
            <a:ext uri="{FF2B5EF4-FFF2-40B4-BE49-F238E27FC236}">
              <a16:creationId xmlns:a16="http://schemas.microsoft.com/office/drawing/2014/main" id="{52772E46-8859-477B-A2D0-F9BB54B719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45" name="Shape 3" hidden="1">
          <a:extLst>
            <a:ext uri="{FF2B5EF4-FFF2-40B4-BE49-F238E27FC236}">
              <a16:creationId xmlns:a16="http://schemas.microsoft.com/office/drawing/2014/main" id="{271019EE-A193-4403-9289-E4E253A9FF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46" name="Shape 3" hidden="1">
          <a:extLst>
            <a:ext uri="{FF2B5EF4-FFF2-40B4-BE49-F238E27FC236}">
              <a16:creationId xmlns:a16="http://schemas.microsoft.com/office/drawing/2014/main" id="{D4FC8C80-F4C9-4D79-88B0-B81C66F940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47" name="Shape 3" hidden="1">
          <a:extLst>
            <a:ext uri="{FF2B5EF4-FFF2-40B4-BE49-F238E27FC236}">
              <a16:creationId xmlns:a16="http://schemas.microsoft.com/office/drawing/2014/main" id="{F3224166-2DA6-4BDC-B85E-8B966660C8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48" name="Shape 3" hidden="1">
          <a:extLst>
            <a:ext uri="{FF2B5EF4-FFF2-40B4-BE49-F238E27FC236}">
              <a16:creationId xmlns:a16="http://schemas.microsoft.com/office/drawing/2014/main" id="{31DC5521-1BAB-4216-A090-5E4F8896EE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49" name="Shape 3" hidden="1">
          <a:extLst>
            <a:ext uri="{FF2B5EF4-FFF2-40B4-BE49-F238E27FC236}">
              <a16:creationId xmlns:a16="http://schemas.microsoft.com/office/drawing/2014/main" id="{5132CC3A-7918-45AC-9829-907B5EF78F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50" name="Shape 3" hidden="1">
          <a:extLst>
            <a:ext uri="{FF2B5EF4-FFF2-40B4-BE49-F238E27FC236}">
              <a16:creationId xmlns:a16="http://schemas.microsoft.com/office/drawing/2014/main" id="{A982B5AB-2E08-4087-9185-3FAEAB5D5F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51" name="Shape 3" hidden="1">
          <a:extLst>
            <a:ext uri="{FF2B5EF4-FFF2-40B4-BE49-F238E27FC236}">
              <a16:creationId xmlns:a16="http://schemas.microsoft.com/office/drawing/2014/main" id="{FB2939FF-D5DA-4971-91B6-EC78C712B1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52" name="Shape 3" hidden="1">
          <a:extLst>
            <a:ext uri="{FF2B5EF4-FFF2-40B4-BE49-F238E27FC236}">
              <a16:creationId xmlns:a16="http://schemas.microsoft.com/office/drawing/2014/main" id="{66A1233C-5C58-4BA0-A601-B4D623C441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53" name="Shape 3" hidden="1">
          <a:extLst>
            <a:ext uri="{FF2B5EF4-FFF2-40B4-BE49-F238E27FC236}">
              <a16:creationId xmlns:a16="http://schemas.microsoft.com/office/drawing/2014/main" id="{B25CCB4B-840B-4FDB-99CE-4AB1115716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54" name="Shape 3" hidden="1">
          <a:extLst>
            <a:ext uri="{FF2B5EF4-FFF2-40B4-BE49-F238E27FC236}">
              <a16:creationId xmlns:a16="http://schemas.microsoft.com/office/drawing/2014/main" id="{B931E0AE-E7F9-4294-A9DC-4629C87898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55" name="Shape 3" hidden="1">
          <a:extLst>
            <a:ext uri="{FF2B5EF4-FFF2-40B4-BE49-F238E27FC236}">
              <a16:creationId xmlns:a16="http://schemas.microsoft.com/office/drawing/2014/main" id="{70A6BA07-85B0-4498-8CEC-A62DA1080B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56" name="Shape 3" hidden="1">
          <a:extLst>
            <a:ext uri="{FF2B5EF4-FFF2-40B4-BE49-F238E27FC236}">
              <a16:creationId xmlns:a16="http://schemas.microsoft.com/office/drawing/2014/main" id="{524241D2-424D-4AEA-BBAF-CA7B41D7D9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57" name="Shape 3" hidden="1">
          <a:extLst>
            <a:ext uri="{FF2B5EF4-FFF2-40B4-BE49-F238E27FC236}">
              <a16:creationId xmlns:a16="http://schemas.microsoft.com/office/drawing/2014/main" id="{5CE716A6-B8A3-4610-92AB-008042AC25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58" name="Shape 3" hidden="1">
          <a:extLst>
            <a:ext uri="{FF2B5EF4-FFF2-40B4-BE49-F238E27FC236}">
              <a16:creationId xmlns:a16="http://schemas.microsoft.com/office/drawing/2014/main" id="{604134DB-156D-4583-B129-6499E00160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59" name="Shape 3" hidden="1">
          <a:extLst>
            <a:ext uri="{FF2B5EF4-FFF2-40B4-BE49-F238E27FC236}">
              <a16:creationId xmlns:a16="http://schemas.microsoft.com/office/drawing/2014/main" id="{0ABF63C8-CB11-444C-B324-5C1B2753B2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60" name="Shape 3" hidden="1">
          <a:extLst>
            <a:ext uri="{FF2B5EF4-FFF2-40B4-BE49-F238E27FC236}">
              <a16:creationId xmlns:a16="http://schemas.microsoft.com/office/drawing/2014/main" id="{30776831-2DAA-4988-8A00-F11E5CC1F1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61" name="Shape 3" hidden="1">
          <a:extLst>
            <a:ext uri="{FF2B5EF4-FFF2-40B4-BE49-F238E27FC236}">
              <a16:creationId xmlns:a16="http://schemas.microsoft.com/office/drawing/2014/main" id="{A16B0E44-BA0C-48BA-8ED3-3C1E1E5CA0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62" name="Shape 3" hidden="1">
          <a:extLst>
            <a:ext uri="{FF2B5EF4-FFF2-40B4-BE49-F238E27FC236}">
              <a16:creationId xmlns:a16="http://schemas.microsoft.com/office/drawing/2014/main" id="{D5EEA160-4726-4C23-85D7-E231044A0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63" name="Shape 3" hidden="1">
          <a:extLst>
            <a:ext uri="{FF2B5EF4-FFF2-40B4-BE49-F238E27FC236}">
              <a16:creationId xmlns:a16="http://schemas.microsoft.com/office/drawing/2014/main" id="{12C4D517-3997-4884-83CD-050AD34740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64" name="Shape 3" hidden="1">
          <a:extLst>
            <a:ext uri="{FF2B5EF4-FFF2-40B4-BE49-F238E27FC236}">
              <a16:creationId xmlns:a16="http://schemas.microsoft.com/office/drawing/2014/main" id="{EB5626E3-CB1E-4726-9132-D9F6BB6FA9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65" name="Shape 3" hidden="1">
          <a:extLst>
            <a:ext uri="{FF2B5EF4-FFF2-40B4-BE49-F238E27FC236}">
              <a16:creationId xmlns:a16="http://schemas.microsoft.com/office/drawing/2014/main" id="{7DD93E2A-6006-4373-A4E6-16307B91F4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66" name="Shape 3" hidden="1">
          <a:extLst>
            <a:ext uri="{FF2B5EF4-FFF2-40B4-BE49-F238E27FC236}">
              <a16:creationId xmlns:a16="http://schemas.microsoft.com/office/drawing/2014/main" id="{5566FB01-F5BE-4770-B319-35A46D403A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67" name="Shape 3" hidden="1">
          <a:extLst>
            <a:ext uri="{FF2B5EF4-FFF2-40B4-BE49-F238E27FC236}">
              <a16:creationId xmlns:a16="http://schemas.microsoft.com/office/drawing/2014/main" id="{920A2ABC-9010-4DBA-958B-A575A8A44B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68" name="Shape 3" hidden="1">
          <a:extLst>
            <a:ext uri="{FF2B5EF4-FFF2-40B4-BE49-F238E27FC236}">
              <a16:creationId xmlns:a16="http://schemas.microsoft.com/office/drawing/2014/main" id="{B4B5766D-1761-4CE5-B178-667E15D2D2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69" name="Shape 3" hidden="1">
          <a:extLst>
            <a:ext uri="{FF2B5EF4-FFF2-40B4-BE49-F238E27FC236}">
              <a16:creationId xmlns:a16="http://schemas.microsoft.com/office/drawing/2014/main" id="{BE162E52-203A-45AF-871E-0CC5131CE7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70" name="Shape 3" hidden="1">
          <a:extLst>
            <a:ext uri="{FF2B5EF4-FFF2-40B4-BE49-F238E27FC236}">
              <a16:creationId xmlns:a16="http://schemas.microsoft.com/office/drawing/2014/main" id="{D7CCD18F-DECA-4343-BFCF-7B814F66F4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71" name="Shape 3" hidden="1">
          <a:extLst>
            <a:ext uri="{FF2B5EF4-FFF2-40B4-BE49-F238E27FC236}">
              <a16:creationId xmlns:a16="http://schemas.microsoft.com/office/drawing/2014/main" id="{56A5E920-B3F0-4951-8705-211E4629E1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72" name="Shape 3" hidden="1">
          <a:extLst>
            <a:ext uri="{FF2B5EF4-FFF2-40B4-BE49-F238E27FC236}">
              <a16:creationId xmlns:a16="http://schemas.microsoft.com/office/drawing/2014/main" id="{17E23398-D05A-4E0F-94D9-CD581C8999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73" name="Shape 3" hidden="1">
          <a:extLst>
            <a:ext uri="{FF2B5EF4-FFF2-40B4-BE49-F238E27FC236}">
              <a16:creationId xmlns:a16="http://schemas.microsoft.com/office/drawing/2014/main" id="{E47A9A1C-B4E6-47D8-9901-6DC1B87BB2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74" name="Shape 3" hidden="1">
          <a:extLst>
            <a:ext uri="{FF2B5EF4-FFF2-40B4-BE49-F238E27FC236}">
              <a16:creationId xmlns:a16="http://schemas.microsoft.com/office/drawing/2014/main" id="{2AA3BABA-49AD-4C1B-8F8B-BA7EE79884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75" name="Shape 3" hidden="1">
          <a:extLst>
            <a:ext uri="{FF2B5EF4-FFF2-40B4-BE49-F238E27FC236}">
              <a16:creationId xmlns:a16="http://schemas.microsoft.com/office/drawing/2014/main" id="{B3F41DD5-2E91-4B03-93C4-6A7B9DC50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76" name="Shape 3" hidden="1">
          <a:extLst>
            <a:ext uri="{FF2B5EF4-FFF2-40B4-BE49-F238E27FC236}">
              <a16:creationId xmlns:a16="http://schemas.microsoft.com/office/drawing/2014/main" id="{D08DA35E-39A7-46FD-B5FD-DF6BDD8344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77" name="Shape 3" hidden="1">
          <a:extLst>
            <a:ext uri="{FF2B5EF4-FFF2-40B4-BE49-F238E27FC236}">
              <a16:creationId xmlns:a16="http://schemas.microsoft.com/office/drawing/2014/main" id="{8526201E-CDAF-40FB-92F7-0D4359123E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78" name="Shape 3" hidden="1">
          <a:extLst>
            <a:ext uri="{FF2B5EF4-FFF2-40B4-BE49-F238E27FC236}">
              <a16:creationId xmlns:a16="http://schemas.microsoft.com/office/drawing/2014/main" id="{9424CC30-F3ED-49DD-8919-2B216B20A3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79" name="Shape 3" hidden="1">
          <a:extLst>
            <a:ext uri="{FF2B5EF4-FFF2-40B4-BE49-F238E27FC236}">
              <a16:creationId xmlns:a16="http://schemas.microsoft.com/office/drawing/2014/main" id="{830EC130-2586-4078-8526-2DC2D52383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80" name="Shape 3" hidden="1">
          <a:extLst>
            <a:ext uri="{FF2B5EF4-FFF2-40B4-BE49-F238E27FC236}">
              <a16:creationId xmlns:a16="http://schemas.microsoft.com/office/drawing/2014/main" id="{7C3ECE10-643E-4438-941A-81748EE996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81" name="Shape 3" hidden="1">
          <a:extLst>
            <a:ext uri="{FF2B5EF4-FFF2-40B4-BE49-F238E27FC236}">
              <a16:creationId xmlns:a16="http://schemas.microsoft.com/office/drawing/2014/main" id="{81629CD0-84C6-42DB-A300-7D52FF8BC6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82" name="Shape 3" hidden="1">
          <a:extLst>
            <a:ext uri="{FF2B5EF4-FFF2-40B4-BE49-F238E27FC236}">
              <a16:creationId xmlns:a16="http://schemas.microsoft.com/office/drawing/2014/main" id="{AFFBFEF2-C80F-455A-B1F6-78CF1B8EFA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83" name="Shape 3" hidden="1">
          <a:extLst>
            <a:ext uri="{FF2B5EF4-FFF2-40B4-BE49-F238E27FC236}">
              <a16:creationId xmlns:a16="http://schemas.microsoft.com/office/drawing/2014/main" id="{101AE5B3-F6D5-4B73-8E8C-B5EE2A2244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84" name="Shape 3" hidden="1">
          <a:extLst>
            <a:ext uri="{FF2B5EF4-FFF2-40B4-BE49-F238E27FC236}">
              <a16:creationId xmlns:a16="http://schemas.microsoft.com/office/drawing/2014/main" id="{833E53F0-2AA9-4B7D-8FA1-4CCE76D7E8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85" name="Shape 3" hidden="1">
          <a:extLst>
            <a:ext uri="{FF2B5EF4-FFF2-40B4-BE49-F238E27FC236}">
              <a16:creationId xmlns:a16="http://schemas.microsoft.com/office/drawing/2014/main" id="{5F5CA9CD-C315-42AD-97CB-344BA8AE71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86" name="Shape 3" hidden="1">
          <a:extLst>
            <a:ext uri="{FF2B5EF4-FFF2-40B4-BE49-F238E27FC236}">
              <a16:creationId xmlns:a16="http://schemas.microsoft.com/office/drawing/2014/main" id="{178566F5-659D-4941-ABD2-E412AE0749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87" name="Shape 3" hidden="1">
          <a:extLst>
            <a:ext uri="{FF2B5EF4-FFF2-40B4-BE49-F238E27FC236}">
              <a16:creationId xmlns:a16="http://schemas.microsoft.com/office/drawing/2014/main" id="{2312F2D7-CFA5-4CB0-A572-9D87CC65F9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88" name="Shape 3" hidden="1">
          <a:extLst>
            <a:ext uri="{FF2B5EF4-FFF2-40B4-BE49-F238E27FC236}">
              <a16:creationId xmlns:a16="http://schemas.microsoft.com/office/drawing/2014/main" id="{C6A79DE9-D8AE-4E07-821D-3EDA19F989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89" name="Shape 3" hidden="1">
          <a:extLst>
            <a:ext uri="{FF2B5EF4-FFF2-40B4-BE49-F238E27FC236}">
              <a16:creationId xmlns:a16="http://schemas.microsoft.com/office/drawing/2014/main" id="{E8529948-F9C3-4BD1-A4CC-63C75438DB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90" name="Shape 3" hidden="1">
          <a:extLst>
            <a:ext uri="{FF2B5EF4-FFF2-40B4-BE49-F238E27FC236}">
              <a16:creationId xmlns:a16="http://schemas.microsoft.com/office/drawing/2014/main" id="{E5A76009-C851-40E4-95FB-026CDD00B1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91" name="Shape 3" hidden="1">
          <a:extLst>
            <a:ext uri="{FF2B5EF4-FFF2-40B4-BE49-F238E27FC236}">
              <a16:creationId xmlns:a16="http://schemas.microsoft.com/office/drawing/2014/main" id="{53626052-B033-4631-825D-70A35918AF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92" name="Shape 3" hidden="1">
          <a:extLst>
            <a:ext uri="{FF2B5EF4-FFF2-40B4-BE49-F238E27FC236}">
              <a16:creationId xmlns:a16="http://schemas.microsoft.com/office/drawing/2014/main" id="{B9A52684-2E90-49F7-9028-59B870EC63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93" name="Shape 3" hidden="1">
          <a:extLst>
            <a:ext uri="{FF2B5EF4-FFF2-40B4-BE49-F238E27FC236}">
              <a16:creationId xmlns:a16="http://schemas.microsoft.com/office/drawing/2014/main" id="{6C2E5A46-6D09-41A6-8523-C71D831B29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94" name="Shape 3" hidden="1">
          <a:extLst>
            <a:ext uri="{FF2B5EF4-FFF2-40B4-BE49-F238E27FC236}">
              <a16:creationId xmlns:a16="http://schemas.microsoft.com/office/drawing/2014/main" id="{BBD9ED7B-5A1F-4B1C-80E6-D2C07C9CF0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95" name="Shape 3" hidden="1">
          <a:extLst>
            <a:ext uri="{FF2B5EF4-FFF2-40B4-BE49-F238E27FC236}">
              <a16:creationId xmlns:a16="http://schemas.microsoft.com/office/drawing/2014/main" id="{6A3F3769-5D91-49B4-B490-2AA484DC32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96" name="Shape 3" hidden="1">
          <a:extLst>
            <a:ext uri="{FF2B5EF4-FFF2-40B4-BE49-F238E27FC236}">
              <a16:creationId xmlns:a16="http://schemas.microsoft.com/office/drawing/2014/main" id="{BB7D3D36-19AA-40E3-9CF6-C39ED62348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97" name="Shape 3" hidden="1">
          <a:extLst>
            <a:ext uri="{FF2B5EF4-FFF2-40B4-BE49-F238E27FC236}">
              <a16:creationId xmlns:a16="http://schemas.microsoft.com/office/drawing/2014/main" id="{3D070171-0F83-4AB6-ACD4-09FC0D798D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98" name="Shape 3" hidden="1">
          <a:extLst>
            <a:ext uri="{FF2B5EF4-FFF2-40B4-BE49-F238E27FC236}">
              <a16:creationId xmlns:a16="http://schemas.microsoft.com/office/drawing/2014/main" id="{F1858891-9D1C-40E1-AD6A-10A2C1B2FC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99" name="Shape 3" hidden="1">
          <a:extLst>
            <a:ext uri="{FF2B5EF4-FFF2-40B4-BE49-F238E27FC236}">
              <a16:creationId xmlns:a16="http://schemas.microsoft.com/office/drawing/2014/main" id="{FE2170F3-2441-4C56-B174-209EC7805F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00" name="Shape 3" hidden="1">
          <a:extLst>
            <a:ext uri="{FF2B5EF4-FFF2-40B4-BE49-F238E27FC236}">
              <a16:creationId xmlns:a16="http://schemas.microsoft.com/office/drawing/2014/main" id="{9347CC65-57DC-49A3-A382-AB6ADB825E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01" name="Shape 3" hidden="1">
          <a:extLst>
            <a:ext uri="{FF2B5EF4-FFF2-40B4-BE49-F238E27FC236}">
              <a16:creationId xmlns:a16="http://schemas.microsoft.com/office/drawing/2014/main" id="{289940B0-507A-41D2-A8E5-A8B131579E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02" name="Shape 3" hidden="1">
          <a:extLst>
            <a:ext uri="{FF2B5EF4-FFF2-40B4-BE49-F238E27FC236}">
              <a16:creationId xmlns:a16="http://schemas.microsoft.com/office/drawing/2014/main" id="{25DD785A-E6E9-43CD-B542-25F00B4432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03" name="Shape 3" hidden="1">
          <a:extLst>
            <a:ext uri="{FF2B5EF4-FFF2-40B4-BE49-F238E27FC236}">
              <a16:creationId xmlns:a16="http://schemas.microsoft.com/office/drawing/2014/main" id="{153FD325-D3E8-402F-84D8-0AAA77DFD5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04" name="Shape 3" hidden="1">
          <a:extLst>
            <a:ext uri="{FF2B5EF4-FFF2-40B4-BE49-F238E27FC236}">
              <a16:creationId xmlns:a16="http://schemas.microsoft.com/office/drawing/2014/main" id="{EF0E6E7E-A527-4B8A-BB31-7E2D60CDC4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05" name="Shape 3" hidden="1">
          <a:extLst>
            <a:ext uri="{FF2B5EF4-FFF2-40B4-BE49-F238E27FC236}">
              <a16:creationId xmlns:a16="http://schemas.microsoft.com/office/drawing/2014/main" id="{CC857093-5AB6-4DDC-A5C4-551DC6EBCD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06" name="Shape 3" hidden="1">
          <a:extLst>
            <a:ext uri="{FF2B5EF4-FFF2-40B4-BE49-F238E27FC236}">
              <a16:creationId xmlns:a16="http://schemas.microsoft.com/office/drawing/2014/main" id="{0F92AA6C-0FDA-4F64-A38A-2EAB8710FF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07" name="Shape 3" hidden="1">
          <a:extLst>
            <a:ext uri="{FF2B5EF4-FFF2-40B4-BE49-F238E27FC236}">
              <a16:creationId xmlns:a16="http://schemas.microsoft.com/office/drawing/2014/main" id="{D54C9A3B-609D-4627-AC8A-DB05654F2B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08" name="Shape 3" hidden="1">
          <a:extLst>
            <a:ext uri="{FF2B5EF4-FFF2-40B4-BE49-F238E27FC236}">
              <a16:creationId xmlns:a16="http://schemas.microsoft.com/office/drawing/2014/main" id="{59D1CC2B-5D12-4ABA-A920-857203BC06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09" name="Shape 3" hidden="1">
          <a:extLst>
            <a:ext uri="{FF2B5EF4-FFF2-40B4-BE49-F238E27FC236}">
              <a16:creationId xmlns:a16="http://schemas.microsoft.com/office/drawing/2014/main" id="{322071DA-8B10-4823-9B1D-2341FBA5BE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10" name="Shape 3" hidden="1">
          <a:extLst>
            <a:ext uri="{FF2B5EF4-FFF2-40B4-BE49-F238E27FC236}">
              <a16:creationId xmlns:a16="http://schemas.microsoft.com/office/drawing/2014/main" id="{DA03761A-64E5-43F9-8A17-DA368D312E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11" name="Shape 3" hidden="1">
          <a:extLst>
            <a:ext uri="{FF2B5EF4-FFF2-40B4-BE49-F238E27FC236}">
              <a16:creationId xmlns:a16="http://schemas.microsoft.com/office/drawing/2014/main" id="{744766B5-811A-4845-8CBA-C64C781BF0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12" name="Shape 3" hidden="1">
          <a:extLst>
            <a:ext uri="{FF2B5EF4-FFF2-40B4-BE49-F238E27FC236}">
              <a16:creationId xmlns:a16="http://schemas.microsoft.com/office/drawing/2014/main" id="{9F64E0D0-EFA4-4C88-AACD-618C625C78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13" name="Shape 3" hidden="1">
          <a:extLst>
            <a:ext uri="{FF2B5EF4-FFF2-40B4-BE49-F238E27FC236}">
              <a16:creationId xmlns:a16="http://schemas.microsoft.com/office/drawing/2014/main" id="{DDDBA5B1-FD3A-4C7B-AB7B-F8D7F0218F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14" name="Shape 3" hidden="1">
          <a:extLst>
            <a:ext uri="{FF2B5EF4-FFF2-40B4-BE49-F238E27FC236}">
              <a16:creationId xmlns:a16="http://schemas.microsoft.com/office/drawing/2014/main" id="{C8071CBB-98CC-4AA6-B7D6-FE4C9CED1C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15" name="Shape 3" hidden="1">
          <a:extLst>
            <a:ext uri="{FF2B5EF4-FFF2-40B4-BE49-F238E27FC236}">
              <a16:creationId xmlns:a16="http://schemas.microsoft.com/office/drawing/2014/main" id="{EC16C1C7-1EC1-4316-BBBC-22DF70D58E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16" name="Shape 3" hidden="1">
          <a:extLst>
            <a:ext uri="{FF2B5EF4-FFF2-40B4-BE49-F238E27FC236}">
              <a16:creationId xmlns:a16="http://schemas.microsoft.com/office/drawing/2014/main" id="{3A023533-9ACD-4F93-993E-3D9DF6067F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17" name="Shape 3" hidden="1">
          <a:extLst>
            <a:ext uri="{FF2B5EF4-FFF2-40B4-BE49-F238E27FC236}">
              <a16:creationId xmlns:a16="http://schemas.microsoft.com/office/drawing/2014/main" id="{6BEC3559-2905-4041-8BF1-92140D4FBD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18" name="Shape 3" hidden="1">
          <a:extLst>
            <a:ext uri="{FF2B5EF4-FFF2-40B4-BE49-F238E27FC236}">
              <a16:creationId xmlns:a16="http://schemas.microsoft.com/office/drawing/2014/main" id="{8999AEE4-C173-4EA0-83EE-49CA952AD9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19" name="Shape 3" hidden="1">
          <a:extLst>
            <a:ext uri="{FF2B5EF4-FFF2-40B4-BE49-F238E27FC236}">
              <a16:creationId xmlns:a16="http://schemas.microsoft.com/office/drawing/2014/main" id="{1E0DFFE0-0802-409D-80F2-12432C46D4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20" name="Shape 3" hidden="1">
          <a:extLst>
            <a:ext uri="{FF2B5EF4-FFF2-40B4-BE49-F238E27FC236}">
              <a16:creationId xmlns:a16="http://schemas.microsoft.com/office/drawing/2014/main" id="{738DE6C6-BA63-410E-88C9-8B2665AF40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21" name="Shape 3" hidden="1">
          <a:extLst>
            <a:ext uri="{FF2B5EF4-FFF2-40B4-BE49-F238E27FC236}">
              <a16:creationId xmlns:a16="http://schemas.microsoft.com/office/drawing/2014/main" id="{EB08DCDF-77D3-41FD-9D68-77B4E2EB09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22" name="Shape 3" hidden="1">
          <a:extLst>
            <a:ext uri="{FF2B5EF4-FFF2-40B4-BE49-F238E27FC236}">
              <a16:creationId xmlns:a16="http://schemas.microsoft.com/office/drawing/2014/main" id="{19EDA05D-3912-41CA-8943-8DDB135646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23" name="Shape 3" hidden="1">
          <a:extLst>
            <a:ext uri="{FF2B5EF4-FFF2-40B4-BE49-F238E27FC236}">
              <a16:creationId xmlns:a16="http://schemas.microsoft.com/office/drawing/2014/main" id="{CE30684F-DADB-468B-BD38-A4E8D831C1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24" name="Shape 3" hidden="1">
          <a:extLst>
            <a:ext uri="{FF2B5EF4-FFF2-40B4-BE49-F238E27FC236}">
              <a16:creationId xmlns:a16="http://schemas.microsoft.com/office/drawing/2014/main" id="{C3960F2C-49FB-462E-859F-D9CC4DBE83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25" name="Shape 3" hidden="1">
          <a:extLst>
            <a:ext uri="{FF2B5EF4-FFF2-40B4-BE49-F238E27FC236}">
              <a16:creationId xmlns:a16="http://schemas.microsoft.com/office/drawing/2014/main" id="{E9EC08F8-CDB1-451E-B636-966F9C80D2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26" name="Shape 3" hidden="1">
          <a:extLst>
            <a:ext uri="{FF2B5EF4-FFF2-40B4-BE49-F238E27FC236}">
              <a16:creationId xmlns:a16="http://schemas.microsoft.com/office/drawing/2014/main" id="{1A2E36A1-1A0B-44FE-9A7C-C45BE2DCFF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27" name="Shape 3" hidden="1">
          <a:extLst>
            <a:ext uri="{FF2B5EF4-FFF2-40B4-BE49-F238E27FC236}">
              <a16:creationId xmlns:a16="http://schemas.microsoft.com/office/drawing/2014/main" id="{77D96B95-263A-4A16-94E0-500994DFDB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28" name="Shape 3" hidden="1">
          <a:extLst>
            <a:ext uri="{FF2B5EF4-FFF2-40B4-BE49-F238E27FC236}">
              <a16:creationId xmlns:a16="http://schemas.microsoft.com/office/drawing/2014/main" id="{7B60A1E3-42D2-4227-8743-FC3A64F550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29" name="Shape 3" hidden="1">
          <a:extLst>
            <a:ext uri="{FF2B5EF4-FFF2-40B4-BE49-F238E27FC236}">
              <a16:creationId xmlns:a16="http://schemas.microsoft.com/office/drawing/2014/main" id="{2964257A-FC51-404A-8DFE-FACB145022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30" name="Shape 3" hidden="1">
          <a:extLst>
            <a:ext uri="{FF2B5EF4-FFF2-40B4-BE49-F238E27FC236}">
              <a16:creationId xmlns:a16="http://schemas.microsoft.com/office/drawing/2014/main" id="{FDF31A70-1AEF-4EEB-93FB-446CC073DF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31" name="Shape 3" hidden="1">
          <a:extLst>
            <a:ext uri="{FF2B5EF4-FFF2-40B4-BE49-F238E27FC236}">
              <a16:creationId xmlns:a16="http://schemas.microsoft.com/office/drawing/2014/main" id="{541C9D0F-BEB6-4330-8845-F3D90BD057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32" name="Shape 3" hidden="1">
          <a:extLst>
            <a:ext uri="{FF2B5EF4-FFF2-40B4-BE49-F238E27FC236}">
              <a16:creationId xmlns:a16="http://schemas.microsoft.com/office/drawing/2014/main" id="{0C3E6996-305E-4EBB-B0B4-C577F775D9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33" name="Shape 3" hidden="1">
          <a:extLst>
            <a:ext uri="{FF2B5EF4-FFF2-40B4-BE49-F238E27FC236}">
              <a16:creationId xmlns:a16="http://schemas.microsoft.com/office/drawing/2014/main" id="{A969285E-25FB-40FC-9399-CAAC92668E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34" name="Shape 3" hidden="1">
          <a:extLst>
            <a:ext uri="{FF2B5EF4-FFF2-40B4-BE49-F238E27FC236}">
              <a16:creationId xmlns:a16="http://schemas.microsoft.com/office/drawing/2014/main" id="{0D31065C-D3BE-496D-BA0E-CE583820C0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35" name="Shape 3" hidden="1">
          <a:extLst>
            <a:ext uri="{FF2B5EF4-FFF2-40B4-BE49-F238E27FC236}">
              <a16:creationId xmlns:a16="http://schemas.microsoft.com/office/drawing/2014/main" id="{63B1C744-0459-4281-85E4-5DD972E5C4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36" name="Shape 3" hidden="1">
          <a:extLst>
            <a:ext uri="{FF2B5EF4-FFF2-40B4-BE49-F238E27FC236}">
              <a16:creationId xmlns:a16="http://schemas.microsoft.com/office/drawing/2014/main" id="{7B2BA1AD-BA74-470E-B909-D4A5505CF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37" name="Shape 3" hidden="1">
          <a:extLst>
            <a:ext uri="{FF2B5EF4-FFF2-40B4-BE49-F238E27FC236}">
              <a16:creationId xmlns:a16="http://schemas.microsoft.com/office/drawing/2014/main" id="{EAF9E25A-AA0A-4420-B9F0-6BF0AA5E43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38" name="Shape 3" hidden="1">
          <a:extLst>
            <a:ext uri="{FF2B5EF4-FFF2-40B4-BE49-F238E27FC236}">
              <a16:creationId xmlns:a16="http://schemas.microsoft.com/office/drawing/2014/main" id="{D2CF0F19-36D3-4730-9A88-0F6A768225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39" name="Shape 3" hidden="1">
          <a:extLst>
            <a:ext uri="{FF2B5EF4-FFF2-40B4-BE49-F238E27FC236}">
              <a16:creationId xmlns:a16="http://schemas.microsoft.com/office/drawing/2014/main" id="{0F1F2B77-C7E2-495E-9C60-42A5993BD5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40" name="Shape 3" hidden="1">
          <a:extLst>
            <a:ext uri="{FF2B5EF4-FFF2-40B4-BE49-F238E27FC236}">
              <a16:creationId xmlns:a16="http://schemas.microsoft.com/office/drawing/2014/main" id="{219DC0D0-DC05-4DD4-859E-82155061EA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41" name="Shape 3" hidden="1">
          <a:extLst>
            <a:ext uri="{FF2B5EF4-FFF2-40B4-BE49-F238E27FC236}">
              <a16:creationId xmlns:a16="http://schemas.microsoft.com/office/drawing/2014/main" id="{0532834F-BA2D-44C7-8CDA-97F5BB70F2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42" name="Shape 3" hidden="1">
          <a:extLst>
            <a:ext uri="{FF2B5EF4-FFF2-40B4-BE49-F238E27FC236}">
              <a16:creationId xmlns:a16="http://schemas.microsoft.com/office/drawing/2014/main" id="{3137584E-7FAA-4C16-BA63-B27AFD8B14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43" name="Shape 3" hidden="1">
          <a:extLst>
            <a:ext uri="{FF2B5EF4-FFF2-40B4-BE49-F238E27FC236}">
              <a16:creationId xmlns:a16="http://schemas.microsoft.com/office/drawing/2014/main" id="{10F96203-26FE-4D28-89E2-5A59ADC64B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44" name="Shape 3" hidden="1">
          <a:extLst>
            <a:ext uri="{FF2B5EF4-FFF2-40B4-BE49-F238E27FC236}">
              <a16:creationId xmlns:a16="http://schemas.microsoft.com/office/drawing/2014/main" id="{64E9F979-3741-464E-9926-137A6C8516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45" name="Shape 3" hidden="1">
          <a:extLst>
            <a:ext uri="{FF2B5EF4-FFF2-40B4-BE49-F238E27FC236}">
              <a16:creationId xmlns:a16="http://schemas.microsoft.com/office/drawing/2014/main" id="{B42B2592-9CD5-4DEC-8A06-DE5B0A94AD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46" name="Shape 3" hidden="1">
          <a:extLst>
            <a:ext uri="{FF2B5EF4-FFF2-40B4-BE49-F238E27FC236}">
              <a16:creationId xmlns:a16="http://schemas.microsoft.com/office/drawing/2014/main" id="{90A4CF02-3C27-48AC-ABB8-E5960A9402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47" name="Shape 3" hidden="1">
          <a:extLst>
            <a:ext uri="{FF2B5EF4-FFF2-40B4-BE49-F238E27FC236}">
              <a16:creationId xmlns:a16="http://schemas.microsoft.com/office/drawing/2014/main" id="{E3867125-8960-4438-A02D-AFD343ED58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48" name="Shape 3" hidden="1">
          <a:extLst>
            <a:ext uri="{FF2B5EF4-FFF2-40B4-BE49-F238E27FC236}">
              <a16:creationId xmlns:a16="http://schemas.microsoft.com/office/drawing/2014/main" id="{F0D74101-6B76-429C-BD06-63EEBAB262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49" name="Shape 3" hidden="1">
          <a:extLst>
            <a:ext uri="{FF2B5EF4-FFF2-40B4-BE49-F238E27FC236}">
              <a16:creationId xmlns:a16="http://schemas.microsoft.com/office/drawing/2014/main" id="{EACC02AF-C146-4E5E-BEDF-56198102F7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50" name="Shape 3" hidden="1">
          <a:extLst>
            <a:ext uri="{FF2B5EF4-FFF2-40B4-BE49-F238E27FC236}">
              <a16:creationId xmlns:a16="http://schemas.microsoft.com/office/drawing/2014/main" id="{3D32D694-853D-4AA1-8FCA-0E8EDD0915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51" name="Shape 3" hidden="1">
          <a:extLst>
            <a:ext uri="{FF2B5EF4-FFF2-40B4-BE49-F238E27FC236}">
              <a16:creationId xmlns:a16="http://schemas.microsoft.com/office/drawing/2014/main" id="{C68C8FB3-5763-46C5-AADE-6A477BC2DA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52" name="Shape 3" hidden="1">
          <a:extLst>
            <a:ext uri="{FF2B5EF4-FFF2-40B4-BE49-F238E27FC236}">
              <a16:creationId xmlns:a16="http://schemas.microsoft.com/office/drawing/2014/main" id="{B9721A3B-E1D7-443A-ADD3-45C3ABCC66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53" name="Shape 3" hidden="1">
          <a:extLst>
            <a:ext uri="{FF2B5EF4-FFF2-40B4-BE49-F238E27FC236}">
              <a16:creationId xmlns:a16="http://schemas.microsoft.com/office/drawing/2014/main" id="{A34EFC3B-BF88-4CF2-AF34-E09F6C4A64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54" name="Shape 3" hidden="1">
          <a:extLst>
            <a:ext uri="{FF2B5EF4-FFF2-40B4-BE49-F238E27FC236}">
              <a16:creationId xmlns:a16="http://schemas.microsoft.com/office/drawing/2014/main" id="{F10FF2F4-DD41-48FA-A0E5-2A011E1661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55" name="Shape 3" hidden="1">
          <a:extLst>
            <a:ext uri="{FF2B5EF4-FFF2-40B4-BE49-F238E27FC236}">
              <a16:creationId xmlns:a16="http://schemas.microsoft.com/office/drawing/2014/main" id="{98F6EF8C-4410-4E2F-80E5-71626653A8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56" name="Shape 3" hidden="1">
          <a:extLst>
            <a:ext uri="{FF2B5EF4-FFF2-40B4-BE49-F238E27FC236}">
              <a16:creationId xmlns:a16="http://schemas.microsoft.com/office/drawing/2014/main" id="{8CADA56C-0715-424B-8BC7-E89865B66A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57" name="Shape 3" hidden="1">
          <a:extLst>
            <a:ext uri="{FF2B5EF4-FFF2-40B4-BE49-F238E27FC236}">
              <a16:creationId xmlns:a16="http://schemas.microsoft.com/office/drawing/2014/main" id="{AB22FDC6-6840-4764-92C7-499C2AC510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58" name="Shape 3" hidden="1">
          <a:extLst>
            <a:ext uri="{FF2B5EF4-FFF2-40B4-BE49-F238E27FC236}">
              <a16:creationId xmlns:a16="http://schemas.microsoft.com/office/drawing/2014/main" id="{3F55769A-6FD3-4925-92A7-1C4FFC025B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59" name="Shape 3" hidden="1">
          <a:extLst>
            <a:ext uri="{FF2B5EF4-FFF2-40B4-BE49-F238E27FC236}">
              <a16:creationId xmlns:a16="http://schemas.microsoft.com/office/drawing/2014/main" id="{AEE38960-6E33-4125-8C55-F34C697157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60" name="Shape 3" hidden="1">
          <a:extLst>
            <a:ext uri="{FF2B5EF4-FFF2-40B4-BE49-F238E27FC236}">
              <a16:creationId xmlns:a16="http://schemas.microsoft.com/office/drawing/2014/main" id="{BA99E9C4-ADD7-49E5-A6FA-7B667A0FF4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61" name="Shape 3" hidden="1">
          <a:extLst>
            <a:ext uri="{FF2B5EF4-FFF2-40B4-BE49-F238E27FC236}">
              <a16:creationId xmlns:a16="http://schemas.microsoft.com/office/drawing/2014/main" id="{F1E4070F-EF7E-450D-828C-6998D57D72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62" name="Shape 3" hidden="1">
          <a:extLst>
            <a:ext uri="{FF2B5EF4-FFF2-40B4-BE49-F238E27FC236}">
              <a16:creationId xmlns:a16="http://schemas.microsoft.com/office/drawing/2014/main" id="{C98F2AAE-E7F9-4DFA-B71E-692E0E620B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63" name="Shape 3" hidden="1">
          <a:extLst>
            <a:ext uri="{FF2B5EF4-FFF2-40B4-BE49-F238E27FC236}">
              <a16:creationId xmlns:a16="http://schemas.microsoft.com/office/drawing/2014/main" id="{28E6653D-A219-43E4-A392-F530659F63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64" name="Shape 3" hidden="1">
          <a:extLst>
            <a:ext uri="{FF2B5EF4-FFF2-40B4-BE49-F238E27FC236}">
              <a16:creationId xmlns:a16="http://schemas.microsoft.com/office/drawing/2014/main" id="{4D28CB8B-1385-4CFD-BABC-28875BF684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65" name="Shape 3" hidden="1">
          <a:extLst>
            <a:ext uri="{FF2B5EF4-FFF2-40B4-BE49-F238E27FC236}">
              <a16:creationId xmlns:a16="http://schemas.microsoft.com/office/drawing/2014/main" id="{6B93D9DB-48E1-4AF3-A196-DE356544D4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66" name="Shape 3" hidden="1">
          <a:extLst>
            <a:ext uri="{FF2B5EF4-FFF2-40B4-BE49-F238E27FC236}">
              <a16:creationId xmlns:a16="http://schemas.microsoft.com/office/drawing/2014/main" id="{D2A22BCA-8360-49A5-A42E-0A7CBD8DE2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67" name="Shape 3" hidden="1">
          <a:extLst>
            <a:ext uri="{FF2B5EF4-FFF2-40B4-BE49-F238E27FC236}">
              <a16:creationId xmlns:a16="http://schemas.microsoft.com/office/drawing/2014/main" id="{D95733D9-E626-4086-9CC8-802C784081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68" name="Shape 3" hidden="1">
          <a:extLst>
            <a:ext uri="{FF2B5EF4-FFF2-40B4-BE49-F238E27FC236}">
              <a16:creationId xmlns:a16="http://schemas.microsoft.com/office/drawing/2014/main" id="{271DCC6C-E1DC-4A42-977B-E25C9C7ABE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69" name="Shape 3" hidden="1">
          <a:extLst>
            <a:ext uri="{FF2B5EF4-FFF2-40B4-BE49-F238E27FC236}">
              <a16:creationId xmlns:a16="http://schemas.microsoft.com/office/drawing/2014/main" id="{9065D6B2-E1C8-453F-AED3-BE9DE58475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70" name="Shape 3" hidden="1">
          <a:extLst>
            <a:ext uri="{FF2B5EF4-FFF2-40B4-BE49-F238E27FC236}">
              <a16:creationId xmlns:a16="http://schemas.microsoft.com/office/drawing/2014/main" id="{BCB0AEFB-AFA7-447F-87CF-28D1727621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71" name="Shape 3" hidden="1">
          <a:extLst>
            <a:ext uri="{FF2B5EF4-FFF2-40B4-BE49-F238E27FC236}">
              <a16:creationId xmlns:a16="http://schemas.microsoft.com/office/drawing/2014/main" id="{FA125577-35C0-4F64-BA4E-F5A5B9B2EA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72" name="Shape 3" hidden="1">
          <a:extLst>
            <a:ext uri="{FF2B5EF4-FFF2-40B4-BE49-F238E27FC236}">
              <a16:creationId xmlns:a16="http://schemas.microsoft.com/office/drawing/2014/main" id="{606C9740-D018-4788-9C2F-A8CEDD6DA0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73" name="Shape 3" hidden="1">
          <a:extLst>
            <a:ext uri="{FF2B5EF4-FFF2-40B4-BE49-F238E27FC236}">
              <a16:creationId xmlns:a16="http://schemas.microsoft.com/office/drawing/2014/main" id="{40AD262B-5C99-4FF3-B546-EB968D1100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74" name="Shape 3" hidden="1">
          <a:extLst>
            <a:ext uri="{FF2B5EF4-FFF2-40B4-BE49-F238E27FC236}">
              <a16:creationId xmlns:a16="http://schemas.microsoft.com/office/drawing/2014/main" id="{FB8A46BE-C099-4A9E-A590-A38ED3126B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75" name="Shape 3" hidden="1">
          <a:extLst>
            <a:ext uri="{FF2B5EF4-FFF2-40B4-BE49-F238E27FC236}">
              <a16:creationId xmlns:a16="http://schemas.microsoft.com/office/drawing/2014/main" id="{6FB54190-23ED-458A-8CD7-1D855DC22E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76" name="Shape 3" hidden="1">
          <a:extLst>
            <a:ext uri="{FF2B5EF4-FFF2-40B4-BE49-F238E27FC236}">
              <a16:creationId xmlns:a16="http://schemas.microsoft.com/office/drawing/2014/main" id="{FCE7EDE4-7B0E-472B-BB44-51123F6D3D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77" name="Shape 3" hidden="1">
          <a:extLst>
            <a:ext uri="{FF2B5EF4-FFF2-40B4-BE49-F238E27FC236}">
              <a16:creationId xmlns:a16="http://schemas.microsoft.com/office/drawing/2014/main" id="{29AF2B63-44CE-4338-87D2-9BDF6591A8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78" name="Shape 3" hidden="1">
          <a:extLst>
            <a:ext uri="{FF2B5EF4-FFF2-40B4-BE49-F238E27FC236}">
              <a16:creationId xmlns:a16="http://schemas.microsoft.com/office/drawing/2014/main" id="{EDB408D2-BAE1-4C59-9191-F1D7772E82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79" name="Shape 3" hidden="1">
          <a:extLst>
            <a:ext uri="{FF2B5EF4-FFF2-40B4-BE49-F238E27FC236}">
              <a16:creationId xmlns:a16="http://schemas.microsoft.com/office/drawing/2014/main" id="{06B97993-3B85-4DC8-8788-777A56B15A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80" name="Shape 3" hidden="1">
          <a:extLst>
            <a:ext uri="{FF2B5EF4-FFF2-40B4-BE49-F238E27FC236}">
              <a16:creationId xmlns:a16="http://schemas.microsoft.com/office/drawing/2014/main" id="{B75C30ED-BB07-449B-841E-81EB97AE23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81" name="Shape 3" hidden="1">
          <a:extLst>
            <a:ext uri="{FF2B5EF4-FFF2-40B4-BE49-F238E27FC236}">
              <a16:creationId xmlns:a16="http://schemas.microsoft.com/office/drawing/2014/main" id="{1FE37CF8-938D-4F6C-91AC-9F6313F169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82" name="Shape 3" hidden="1">
          <a:extLst>
            <a:ext uri="{FF2B5EF4-FFF2-40B4-BE49-F238E27FC236}">
              <a16:creationId xmlns:a16="http://schemas.microsoft.com/office/drawing/2014/main" id="{0AF2F5D3-38C6-465B-93E9-C0392DD557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83" name="Shape 3" hidden="1">
          <a:extLst>
            <a:ext uri="{FF2B5EF4-FFF2-40B4-BE49-F238E27FC236}">
              <a16:creationId xmlns:a16="http://schemas.microsoft.com/office/drawing/2014/main" id="{4110CD49-BDEB-4052-9A29-D1C2091558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84" name="Shape 3" hidden="1">
          <a:extLst>
            <a:ext uri="{FF2B5EF4-FFF2-40B4-BE49-F238E27FC236}">
              <a16:creationId xmlns:a16="http://schemas.microsoft.com/office/drawing/2014/main" id="{442BC2CE-23B4-4FEF-84A3-BAE282E373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85" name="Shape 3" hidden="1">
          <a:extLst>
            <a:ext uri="{FF2B5EF4-FFF2-40B4-BE49-F238E27FC236}">
              <a16:creationId xmlns:a16="http://schemas.microsoft.com/office/drawing/2014/main" id="{D1C8641B-33D6-4269-997C-8442409EB3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86" name="Shape 3" hidden="1">
          <a:extLst>
            <a:ext uri="{FF2B5EF4-FFF2-40B4-BE49-F238E27FC236}">
              <a16:creationId xmlns:a16="http://schemas.microsoft.com/office/drawing/2014/main" id="{A7E274D1-80B7-46F3-B478-DCFF9AA247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87" name="Shape 3" hidden="1">
          <a:extLst>
            <a:ext uri="{FF2B5EF4-FFF2-40B4-BE49-F238E27FC236}">
              <a16:creationId xmlns:a16="http://schemas.microsoft.com/office/drawing/2014/main" id="{D2C88130-E2C4-4F92-9349-0531BBF8C0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88" name="Shape 3" hidden="1">
          <a:extLst>
            <a:ext uri="{FF2B5EF4-FFF2-40B4-BE49-F238E27FC236}">
              <a16:creationId xmlns:a16="http://schemas.microsoft.com/office/drawing/2014/main" id="{855A3F7B-DA00-4B72-9C16-A348B838F3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89" name="Shape 3" hidden="1">
          <a:extLst>
            <a:ext uri="{FF2B5EF4-FFF2-40B4-BE49-F238E27FC236}">
              <a16:creationId xmlns:a16="http://schemas.microsoft.com/office/drawing/2014/main" id="{64C1B592-41BB-4AB7-A99E-AA52C3C9E6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90" name="Shape 3" hidden="1">
          <a:extLst>
            <a:ext uri="{FF2B5EF4-FFF2-40B4-BE49-F238E27FC236}">
              <a16:creationId xmlns:a16="http://schemas.microsoft.com/office/drawing/2014/main" id="{C7A26592-E110-439D-B063-CE6C274FD2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91" name="Shape 3" hidden="1">
          <a:extLst>
            <a:ext uri="{FF2B5EF4-FFF2-40B4-BE49-F238E27FC236}">
              <a16:creationId xmlns:a16="http://schemas.microsoft.com/office/drawing/2014/main" id="{EDFC9565-3026-4606-B48F-A7958E3CD9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92" name="Shape 3" hidden="1">
          <a:extLst>
            <a:ext uri="{FF2B5EF4-FFF2-40B4-BE49-F238E27FC236}">
              <a16:creationId xmlns:a16="http://schemas.microsoft.com/office/drawing/2014/main" id="{ABF4BE4E-2D5F-4E28-BCF0-AC4CF20AEA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93" name="Shape 3" hidden="1">
          <a:extLst>
            <a:ext uri="{FF2B5EF4-FFF2-40B4-BE49-F238E27FC236}">
              <a16:creationId xmlns:a16="http://schemas.microsoft.com/office/drawing/2014/main" id="{3DB25C7B-F21D-4017-A7D2-CA765A836E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94" name="Shape 3" hidden="1">
          <a:extLst>
            <a:ext uri="{FF2B5EF4-FFF2-40B4-BE49-F238E27FC236}">
              <a16:creationId xmlns:a16="http://schemas.microsoft.com/office/drawing/2014/main" id="{AC176634-7C86-4EA9-8172-40DDA38874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95" name="Shape 3" hidden="1">
          <a:extLst>
            <a:ext uri="{FF2B5EF4-FFF2-40B4-BE49-F238E27FC236}">
              <a16:creationId xmlns:a16="http://schemas.microsoft.com/office/drawing/2014/main" id="{A7231966-5470-4808-9185-050CC75A68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96" name="Shape 3" hidden="1">
          <a:extLst>
            <a:ext uri="{FF2B5EF4-FFF2-40B4-BE49-F238E27FC236}">
              <a16:creationId xmlns:a16="http://schemas.microsoft.com/office/drawing/2014/main" id="{614DA298-DFBF-4145-AB87-B2638EFAC2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97" name="Shape 3" hidden="1">
          <a:extLst>
            <a:ext uri="{FF2B5EF4-FFF2-40B4-BE49-F238E27FC236}">
              <a16:creationId xmlns:a16="http://schemas.microsoft.com/office/drawing/2014/main" id="{A27A538E-61C0-4713-ADCE-4BD653CD91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98" name="Shape 3" hidden="1">
          <a:extLst>
            <a:ext uri="{FF2B5EF4-FFF2-40B4-BE49-F238E27FC236}">
              <a16:creationId xmlns:a16="http://schemas.microsoft.com/office/drawing/2014/main" id="{0FF766E6-74D3-4408-92A4-00DF5A023B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99" name="Shape 3" hidden="1">
          <a:extLst>
            <a:ext uri="{FF2B5EF4-FFF2-40B4-BE49-F238E27FC236}">
              <a16:creationId xmlns:a16="http://schemas.microsoft.com/office/drawing/2014/main" id="{2316E5D5-69EA-4264-AC90-B7648F0B95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00" name="Shape 3" hidden="1">
          <a:extLst>
            <a:ext uri="{FF2B5EF4-FFF2-40B4-BE49-F238E27FC236}">
              <a16:creationId xmlns:a16="http://schemas.microsoft.com/office/drawing/2014/main" id="{96AEEBBA-262A-4A19-B834-009D64A677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01" name="Shape 3" hidden="1">
          <a:extLst>
            <a:ext uri="{FF2B5EF4-FFF2-40B4-BE49-F238E27FC236}">
              <a16:creationId xmlns:a16="http://schemas.microsoft.com/office/drawing/2014/main" id="{62A4045C-E3CF-4A30-8A0F-6F8208A22F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02" name="Shape 3" hidden="1">
          <a:extLst>
            <a:ext uri="{FF2B5EF4-FFF2-40B4-BE49-F238E27FC236}">
              <a16:creationId xmlns:a16="http://schemas.microsoft.com/office/drawing/2014/main" id="{AC4C17B1-8A69-433A-A4E2-D27C145463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03" name="Shape 3" hidden="1">
          <a:extLst>
            <a:ext uri="{FF2B5EF4-FFF2-40B4-BE49-F238E27FC236}">
              <a16:creationId xmlns:a16="http://schemas.microsoft.com/office/drawing/2014/main" id="{B0EE980B-9837-4E85-91D1-802B5C3F3F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04" name="Shape 3" hidden="1">
          <a:extLst>
            <a:ext uri="{FF2B5EF4-FFF2-40B4-BE49-F238E27FC236}">
              <a16:creationId xmlns:a16="http://schemas.microsoft.com/office/drawing/2014/main" id="{EA219728-D94C-40CA-B8FF-C90F8A80C0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05" name="Shape 3" hidden="1">
          <a:extLst>
            <a:ext uri="{FF2B5EF4-FFF2-40B4-BE49-F238E27FC236}">
              <a16:creationId xmlns:a16="http://schemas.microsoft.com/office/drawing/2014/main" id="{4A254C5B-254C-4F25-BC2E-1808E43308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06" name="Shape 3" hidden="1">
          <a:extLst>
            <a:ext uri="{FF2B5EF4-FFF2-40B4-BE49-F238E27FC236}">
              <a16:creationId xmlns:a16="http://schemas.microsoft.com/office/drawing/2014/main" id="{132A92C0-9427-438C-BCBC-D81A03F39B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07" name="Shape 3" hidden="1">
          <a:extLst>
            <a:ext uri="{FF2B5EF4-FFF2-40B4-BE49-F238E27FC236}">
              <a16:creationId xmlns:a16="http://schemas.microsoft.com/office/drawing/2014/main" id="{DE4771E6-9694-446A-A3EF-8638BFC3F6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08" name="Shape 3" hidden="1">
          <a:extLst>
            <a:ext uri="{FF2B5EF4-FFF2-40B4-BE49-F238E27FC236}">
              <a16:creationId xmlns:a16="http://schemas.microsoft.com/office/drawing/2014/main" id="{A1BC6712-9A56-414F-9528-E450636475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09" name="Shape 3" hidden="1">
          <a:extLst>
            <a:ext uri="{FF2B5EF4-FFF2-40B4-BE49-F238E27FC236}">
              <a16:creationId xmlns:a16="http://schemas.microsoft.com/office/drawing/2014/main" id="{5A437C5A-EF65-4263-96FD-2E5E0ED06D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10" name="Shape 3" hidden="1">
          <a:extLst>
            <a:ext uri="{FF2B5EF4-FFF2-40B4-BE49-F238E27FC236}">
              <a16:creationId xmlns:a16="http://schemas.microsoft.com/office/drawing/2014/main" id="{0AE61289-6B28-4A90-96F5-B2BA2B6F41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11" name="Shape 3" hidden="1">
          <a:extLst>
            <a:ext uri="{FF2B5EF4-FFF2-40B4-BE49-F238E27FC236}">
              <a16:creationId xmlns:a16="http://schemas.microsoft.com/office/drawing/2014/main" id="{A57A1D2E-C13A-4EBB-A051-8A538BB9DE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12" name="Shape 3" hidden="1">
          <a:extLst>
            <a:ext uri="{FF2B5EF4-FFF2-40B4-BE49-F238E27FC236}">
              <a16:creationId xmlns:a16="http://schemas.microsoft.com/office/drawing/2014/main" id="{3C8653B1-239A-427D-BAF3-CF7C955CEF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13" name="Shape 3" hidden="1">
          <a:extLst>
            <a:ext uri="{FF2B5EF4-FFF2-40B4-BE49-F238E27FC236}">
              <a16:creationId xmlns:a16="http://schemas.microsoft.com/office/drawing/2014/main" id="{AF1A45B9-6FAE-4B46-92D4-E0169D3AC7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14" name="Shape 3" hidden="1">
          <a:extLst>
            <a:ext uri="{FF2B5EF4-FFF2-40B4-BE49-F238E27FC236}">
              <a16:creationId xmlns:a16="http://schemas.microsoft.com/office/drawing/2014/main" id="{6D94C2AF-8E18-47A8-9F05-7949A1377C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15" name="Shape 3" hidden="1">
          <a:extLst>
            <a:ext uri="{FF2B5EF4-FFF2-40B4-BE49-F238E27FC236}">
              <a16:creationId xmlns:a16="http://schemas.microsoft.com/office/drawing/2014/main" id="{C4C227E4-1EFD-410D-88F2-692EBFC61C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16" name="Shape 3" hidden="1">
          <a:extLst>
            <a:ext uri="{FF2B5EF4-FFF2-40B4-BE49-F238E27FC236}">
              <a16:creationId xmlns:a16="http://schemas.microsoft.com/office/drawing/2014/main" id="{288D1EFD-E1E9-4879-82DA-FC32CEB607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17" name="Shape 3" hidden="1">
          <a:extLst>
            <a:ext uri="{FF2B5EF4-FFF2-40B4-BE49-F238E27FC236}">
              <a16:creationId xmlns:a16="http://schemas.microsoft.com/office/drawing/2014/main" id="{A87E03BC-9915-4059-800E-CEEB6F1295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18" name="Shape 3" hidden="1">
          <a:extLst>
            <a:ext uri="{FF2B5EF4-FFF2-40B4-BE49-F238E27FC236}">
              <a16:creationId xmlns:a16="http://schemas.microsoft.com/office/drawing/2014/main" id="{74D15F1F-C89E-4BB4-ACEA-7F37D5EBC5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19" name="Shape 3" hidden="1">
          <a:extLst>
            <a:ext uri="{FF2B5EF4-FFF2-40B4-BE49-F238E27FC236}">
              <a16:creationId xmlns:a16="http://schemas.microsoft.com/office/drawing/2014/main" id="{4AE89BF2-278B-4BEB-8D5A-A82F5F1F06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20" name="Shape 3" hidden="1">
          <a:extLst>
            <a:ext uri="{FF2B5EF4-FFF2-40B4-BE49-F238E27FC236}">
              <a16:creationId xmlns:a16="http://schemas.microsoft.com/office/drawing/2014/main" id="{3D9BA650-1C09-4630-8411-92D94BC2F1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21" name="Shape 3" hidden="1">
          <a:extLst>
            <a:ext uri="{FF2B5EF4-FFF2-40B4-BE49-F238E27FC236}">
              <a16:creationId xmlns:a16="http://schemas.microsoft.com/office/drawing/2014/main" id="{D170AC1B-C231-421A-B64F-18D9B0B16C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22" name="Shape 3" hidden="1">
          <a:extLst>
            <a:ext uri="{FF2B5EF4-FFF2-40B4-BE49-F238E27FC236}">
              <a16:creationId xmlns:a16="http://schemas.microsoft.com/office/drawing/2014/main" id="{7262B7B6-7CB4-46DB-A64B-821518ED78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23" name="Shape 3" hidden="1">
          <a:extLst>
            <a:ext uri="{FF2B5EF4-FFF2-40B4-BE49-F238E27FC236}">
              <a16:creationId xmlns:a16="http://schemas.microsoft.com/office/drawing/2014/main" id="{17F31255-BB92-454E-B7A8-763C31CB24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24" name="Shape 3" hidden="1">
          <a:extLst>
            <a:ext uri="{FF2B5EF4-FFF2-40B4-BE49-F238E27FC236}">
              <a16:creationId xmlns:a16="http://schemas.microsoft.com/office/drawing/2014/main" id="{EA73801F-19F5-4B82-87E7-39E3F0F346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25" name="Shape 3" hidden="1">
          <a:extLst>
            <a:ext uri="{FF2B5EF4-FFF2-40B4-BE49-F238E27FC236}">
              <a16:creationId xmlns:a16="http://schemas.microsoft.com/office/drawing/2014/main" id="{24D3342A-198B-43BA-86C7-AADFC2E62F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26" name="Shape 3" hidden="1">
          <a:extLst>
            <a:ext uri="{FF2B5EF4-FFF2-40B4-BE49-F238E27FC236}">
              <a16:creationId xmlns:a16="http://schemas.microsoft.com/office/drawing/2014/main" id="{C5EDA33F-5E69-4FD1-A2E0-49FF295C4D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27" name="Shape 3" hidden="1">
          <a:extLst>
            <a:ext uri="{FF2B5EF4-FFF2-40B4-BE49-F238E27FC236}">
              <a16:creationId xmlns:a16="http://schemas.microsoft.com/office/drawing/2014/main" id="{9EDA4F41-C7D7-4378-AA55-0EC9B29B27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28" name="Shape 3" hidden="1">
          <a:extLst>
            <a:ext uri="{FF2B5EF4-FFF2-40B4-BE49-F238E27FC236}">
              <a16:creationId xmlns:a16="http://schemas.microsoft.com/office/drawing/2014/main" id="{87F61093-5DAD-4E17-8341-7BC51D3FDD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29" name="Shape 3" hidden="1">
          <a:extLst>
            <a:ext uri="{FF2B5EF4-FFF2-40B4-BE49-F238E27FC236}">
              <a16:creationId xmlns:a16="http://schemas.microsoft.com/office/drawing/2014/main" id="{19D90C97-8ABC-4E84-8612-CDA6F5CF09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30" name="Shape 3" hidden="1">
          <a:extLst>
            <a:ext uri="{FF2B5EF4-FFF2-40B4-BE49-F238E27FC236}">
              <a16:creationId xmlns:a16="http://schemas.microsoft.com/office/drawing/2014/main" id="{DF687681-7A3A-4DCE-B8E1-706F7B3F49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31" name="Shape 3" hidden="1">
          <a:extLst>
            <a:ext uri="{FF2B5EF4-FFF2-40B4-BE49-F238E27FC236}">
              <a16:creationId xmlns:a16="http://schemas.microsoft.com/office/drawing/2014/main" id="{0B086AD9-5E1D-4CC2-A1C8-4BC4A6DC3F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32" name="Shape 3" hidden="1">
          <a:extLst>
            <a:ext uri="{FF2B5EF4-FFF2-40B4-BE49-F238E27FC236}">
              <a16:creationId xmlns:a16="http://schemas.microsoft.com/office/drawing/2014/main" id="{379479D3-210B-42AD-A8EF-699FD194F5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33" name="Shape 3" hidden="1">
          <a:extLst>
            <a:ext uri="{FF2B5EF4-FFF2-40B4-BE49-F238E27FC236}">
              <a16:creationId xmlns:a16="http://schemas.microsoft.com/office/drawing/2014/main" id="{6E2CCC26-84F5-4376-92AB-A3E8D44F8E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34" name="Shape 3" hidden="1">
          <a:extLst>
            <a:ext uri="{FF2B5EF4-FFF2-40B4-BE49-F238E27FC236}">
              <a16:creationId xmlns:a16="http://schemas.microsoft.com/office/drawing/2014/main" id="{5CF2ED90-4E8E-4808-924E-865DB2C233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35" name="Shape 3" hidden="1">
          <a:extLst>
            <a:ext uri="{FF2B5EF4-FFF2-40B4-BE49-F238E27FC236}">
              <a16:creationId xmlns:a16="http://schemas.microsoft.com/office/drawing/2014/main" id="{96EDBC66-6C52-42C4-87A9-4A8CFC9633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36" name="Shape 3" hidden="1">
          <a:extLst>
            <a:ext uri="{FF2B5EF4-FFF2-40B4-BE49-F238E27FC236}">
              <a16:creationId xmlns:a16="http://schemas.microsoft.com/office/drawing/2014/main" id="{24910474-B4A4-4C6A-AB0C-6ABEDBF915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37" name="Shape 3" hidden="1">
          <a:extLst>
            <a:ext uri="{FF2B5EF4-FFF2-40B4-BE49-F238E27FC236}">
              <a16:creationId xmlns:a16="http://schemas.microsoft.com/office/drawing/2014/main" id="{D4D43CF9-897E-4772-AF46-BC87436897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38" name="Shape 3" hidden="1">
          <a:extLst>
            <a:ext uri="{FF2B5EF4-FFF2-40B4-BE49-F238E27FC236}">
              <a16:creationId xmlns:a16="http://schemas.microsoft.com/office/drawing/2014/main" id="{9A1A5529-D990-4C95-8B99-3C41079649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39" name="Shape 3" hidden="1">
          <a:extLst>
            <a:ext uri="{FF2B5EF4-FFF2-40B4-BE49-F238E27FC236}">
              <a16:creationId xmlns:a16="http://schemas.microsoft.com/office/drawing/2014/main" id="{F2403F2D-4BC2-41CE-8384-7A27130F20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40" name="Shape 3" hidden="1">
          <a:extLst>
            <a:ext uri="{FF2B5EF4-FFF2-40B4-BE49-F238E27FC236}">
              <a16:creationId xmlns:a16="http://schemas.microsoft.com/office/drawing/2014/main" id="{F68B8D98-E124-43B0-8674-12FFCC72B3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41" name="Shape 3" hidden="1">
          <a:extLst>
            <a:ext uri="{FF2B5EF4-FFF2-40B4-BE49-F238E27FC236}">
              <a16:creationId xmlns:a16="http://schemas.microsoft.com/office/drawing/2014/main" id="{D50CF998-E2F3-4FCE-ABBB-2AF13589B6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42" name="Shape 3" hidden="1">
          <a:extLst>
            <a:ext uri="{FF2B5EF4-FFF2-40B4-BE49-F238E27FC236}">
              <a16:creationId xmlns:a16="http://schemas.microsoft.com/office/drawing/2014/main" id="{1F19F738-A96C-4646-88C4-9772AC8F4F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43" name="Shape 3" hidden="1">
          <a:extLst>
            <a:ext uri="{FF2B5EF4-FFF2-40B4-BE49-F238E27FC236}">
              <a16:creationId xmlns:a16="http://schemas.microsoft.com/office/drawing/2014/main" id="{3DD2C7EA-9071-405B-B91F-46A3E5591C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44" name="Shape 3" hidden="1">
          <a:extLst>
            <a:ext uri="{FF2B5EF4-FFF2-40B4-BE49-F238E27FC236}">
              <a16:creationId xmlns:a16="http://schemas.microsoft.com/office/drawing/2014/main" id="{539CB453-397B-4EB4-860B-12F09F9C9C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45" name="Shape 3" hidden="1">
          <a:extLst>
            <a:ext uri="{FF2B5EF4-FFF2-40B4-BE49-F238E27FC236}">
              <a16:creationId xmlns:a16="http://schemas.microsoft.com/office/drawing/2014/main" id="{D2336E23-6626-4E2B-8603-5DAF00D2D7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46" name="Shape 3" hidden="1">
          <a:extLst>
            <a:ext uri="{FF2B5EF4-FFF2-40B4-BE49-F238E27FC236}">
              <a16:creationId xmlns:a16="http://schemas.microsoft.com/office/drawing/2014/main" id="{A8698765-6EC9-43EA-928E-770AA55222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47" name="Shape 3" hidden="1">
          <a:extLst>
            <a:ext uri="{FF2B5EF4-FFF2-40B4-BE49-F238E27FC236}">
              <a16:creationId xmlns:a16="http://schemas.microsoft.com/office/drawing/2014/main" id="{316824A2-523F-4B69-B9DC-26CDCCCC63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48" name="Shape 3" hidden="1">
          <a:extLst>
            <a:ext uri="{FF2B5EF4-FFF2-40B4-BE49-F238E27FC236}">
              <a16:creationId xmlns:a16="http://schemas.microsoft.com/office/drawing/2014/main" id="{64F8E97B-DCB1-48EA-ADC5-9EE584F98D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49" name="Shape 3" hidden="1">
          <a:extLst>
            <a:ext uri="{FF2B5EF4-FFF2-40B4-BE49-F238E27FC236}">
              <a16:creationId xmlns:a16="http://schemas.microsoft.com/office/drawing/2014/main" id="{9EF923F7-13F2-44F1-8031-8648BE173F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50" name="Shape 3" hidden="1">
          <a:extLst>
            <a:ext uri="{FF2B5EF4-FFF2-40B4-BE49-F238E27FC236}">
              <a16:creationId xmlns:a16="http://schemas.microsoft.com/office/drawing/2014/main" id="{0EC111B5-236A-4369-BD0C-3C2B6B6DFC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51" name="Shape 3" hidden="1">
          <a:extLst>
            <a:ext uri="{FF2B5EF4-FFF2-40B4-BE49-F238E27FC236}">
              <a16:creationId xmlns:a16="http://schemas.microsoft.com/office/drawing/2014/main" id="{B7A0A9A5-3D05-4896-B410-BBDD2FA262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52" name="Shape 3" hidden="1">
          <a:extLst>
            <a:ext uri="{FF2B5EF4-FFF2-40B4-BE49-F238E27FC236}">
              <a16:creationId xmlns:a16="http://schemas.microsoft.com/office/drawing/2014/main" id="{19D24624-D177-4760-B665-8D8030BD85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53" name="Shape 3" hidden="1">
          <a:extLst>
            <a:ext uri="{FF2B5EF4-FFF2-40B4-BE49-F238E27FC236}">
              <a16:creationId xmlns:a16="http://schemas.microsoft.com/office/drawing/2014/main" id="{9B114EC0-BADE-4059-AADF-04AED3481F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54" name="Shape 3" hidden="1">
          <a:extLst>
            <a:ext uri="{FF2B5EF4-FFF2-40B4-BE49-F238E27FC236}">
              <a16:creationId xmlns:a16="http://schemas.microsoft.com/office/drawing/2014/main" id="{EFDD9E2F-20D7-4B09-B5DC-84FC469674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55" name="Shape 3" hidden="1">
          <a:extLst>
            <a:ext uri="{FF2B5EF4-FFF2-40B4-BE49-F238E27FC236}">
              <a16:creationId xmlns:a16="http://schemas.microsoft.com/office/drawing/2014/main" id="{D94A5EE3-8F9C-4941-9697-83BB537F31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56" name="Shape 3" hidden="1">
          <a:extLst>
            <a:ext uri="{FF2B5EF4-FFF2-40B4-BE49-F238E27FC236}">
              <a16:creationId xmlns:a16="http://schemas.microsoft.com/office/drawing/2014/main" id="{5741220F-3FA2-4C53-B42A-4A9CF0347A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57" name="Shape 3" hidden="1">
          <a:extLst>
            <a:ext uri="{FF2B5EF4-FFF2-40B4-BE49-F238E27FC236}">
              <a16:creationId xmlns:a16="http://schemas.microsoft.com/office/drawing/2014/main" id="{995C1EE7-F47D-4B55-BB75-2CA68C00AF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58" name="Shape 3" hidden="1">
          <a:extLst>
            <a:ext uri="{FF2B5EF4-FFF2-40B4-BE49-F238E27FC236}">
              <a16:creationId xmlns:a16="http://schemas.microsoft.com/office/drawing/2014/main" id="{634E7F04-8A20-46DF-A189-05454A1A94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59" name="Shape 3" hidden="1">
          <a:extLst>
            <a:ext uri="{FF2B5EF4-FFF2-40B4-BE49-F238E27FC236}">
              <a16:creationId xmlns:a16="http://schemas.microsoft.com/office/drawing/2014/main" id="{F77DC421-E31A-421C-B746-06419D3A62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60" name="Shape 3" hidden="1">
          <a:extLst>
            <a:ext uri="{FF2B5EF4-FFF2-40B4-BE49-F238E27FC236}">
              <a16:creationId xmlns:a16="http://schemas.microsoft.com/office/drawing/2014/main" id="{8CD4BE96-EBD8-4077-8A61-02452BC818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61" name="Shape 3" hidden="1">
          <a:extLst>
            <a:ext uri="{FF2B5EF4-FFF2-40B4-BE49-F238E27FC236}">
              <a16:creationId xmlns:a16="http://schemas.microsoft.com/office/drawing/2014/main" id="{F146D3A3-934C-4183-ADA3-09FBCD8C75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62" name="Shape 3" hidden="1">
          <a:extLst>
            <a:ext uri="{FF2B5EF4-FFF2-40B4-BE49-F238E27FC236}">
              <a16:creationId xmlns:a16="http://schemas.microsoft.com/office/drawing/2014/main" id="{D308CC33-8B4D-4CBA-B670-EB721CFC5D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63" name="Shape 3" hidden="1">
          <a:extLst>
            <a:ext uri="{FF2B5EF4-FFF2-40B4-BE49-F238E27FC236}">
              <a16:creationId xmlns:a16="http://schemas.microsoft.com/office/drawing/2014/main" id="{8B9FA680-E373-4008-B8D7-A00D5ADB8E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64" name="Shape 3" hidden="1">
          <a:extLst>
            <a:ext uri="{FF2B5EF4-FFF2-40B4-BE49-F238E27FC236}">
              <a16:creationId xmlns:a16="http://schemas.microsoft.com/office/drawing/2014/main" id="{CF839A8B-19F9-4675-AD7B-03613E0142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65" name="Shape 3" hidden="1">
          <a:extLst>
            <a:ext uri="{FF2B5EF4-FFF2-40B4-BE49-F238E27FC236}">
              <a16:creationId xmlns:a16="http://schemas.microsoft.com/office/drawing/2014/main" id="{696AD123-326E-48DC-953D-BEBE0FC4DB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66" name="Shape 3" hidden="1">
          <a:extLst>
            <a:ext uri="{FF2B5EF4-FFF2-40B4-BE49-F238E27FC236}">
              <a16:creationId xmlns:a16="http://schemas.microsoft.com/office/drawing/2014/main" id="{B8B57C6A-E619-4457-8AE4-27C5906C70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67" name="Shape 3" hidden="1">
          <a:extLst>
            <a:ext uri="{FF2B5EF4-FFF2-40B4-BE49-F238E27FC236}">
              <a16:creationId xmlns:a16="http://schemas.microsoft.com/office/drawing/2014/main" id="{5D543905-B034-463A-8937-C366387F68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68" name="Shape 3" hidden="1">
          <a:extLst>
            <a:ext uri="{FF2B5EF4-FFF2-40B4-BE49-F238E27FC236}">
              <a16:creationId xmlns:a16="http://schemas.microsoft.com/office/drawing/2014/main" id="{E79B11A6-F944-4BD2-B41B-CDEDF576FF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69" name="Shape 3" hidden="1">
          <a:extLst>
            <a:ext uri="{FF2B5EF4-FFF2-40B4-BE49-F238E27FC236}">
              <a16:creationId xmlns:a16="http://schemas.microsoft.com/office/drawing/2014/main" id="{33EF1132-469A-42AE-A513-DE99FF37D7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70" name="Shape 3" hidden="1">
          <a:extLst>
            <a:ext uri="{FF2B5EF4-FFF2-40B4-BE49-F238E27FC236}">
              <a16:creationId xmlns:a16="http://schemas.microsoft.com/office/drawing/2014/main" id="{233C139C-49ED-4EFA-8E8A-B590CBF04A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71" name="Shape 3" hidden="1">
          <a:extLst>
            <a:ext uri="{FF2B5EF4-FFF2-40B4-BE49-F238E27FC236}">
              <a16:creationId xmlns:a16="http://schemas.microsoft.com/office/drawing/2014/main" id="{733E01D9-B3FE-4CD5-939C-4857AE4440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72" name="Shape 3" hidden="1">
          <a:extLst>
            <a:ext uri="{FF2B5EF4-FFF2-40B4-BE49-F238E27FC236}">
              <a16:creationId xmlns:a16="http://schemas.microsoft.com/office/drawing/2014/main" id="{0DDBCEBF-1250-411F-9746-D9F685BEB5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73" name="Shape 3" hidden="1">
          <a:extLst>
            <a:ext uri="{FF2B5EF4-FFF2-40B4-BE49-F238E27FC236}">
              <a16:creationId xmlns:a16="http://schemas.microsoft.com/office/drawing/2014/main" id="{5731116E-B12E-4849-A02E-B5A5BEFD4B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74" name="Shape 3" hidden="1">
          <a:extLst>
            <a:ext uri="{FF2B5EF4-FFF2-40B4-BE49-F238E27FC236}">
              <a16:creationId xmlns:a16="http://schemas.microsoft.com/office/drawing/2014/main" id="{3A7B9730-A675-4046-A622-A17260A9F5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75" name="Shape 3" hidden="1">
          <a:extLst>
            <a:ext uri="{FF2B5EF4-FFF2-40B4-BE49-F238E27FC236}">
              <a16:creationId xmlns:a16="http://schemas.microsoft.com/office/drawing/2014/main" id="{922120B1-125F-4474-A783-2DAD39BD07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76" name="Shape 3" hidden="1">
          <a:extLst>
            <a:ext uri="{FF2B5EF4-FFF2-40B4-BE49-F238E27FC236}">
              <a16:creationId xmlns:a16="http://schemas.microsoft.com/office/drawing/2014/main" id="{34719B6A-3BEA-47AF-BF02-F7D8FCDD84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77" name="Shape 3" hidden="1">
          <a:extLst>
            <a:ext uri="{FF2B5EF4-FFF2-40B4-BE49-F238E27FC236}">
              <a16:creationId xmlns:a16="http://schemas.microsoft.com/office/drawing/2014/main" id="{1309A228-46AF-4B7C-AC36-8F7C7AB117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78" name="Shape 3" hidden="1">
          <a:extLst>
            <a:ext uri="{FF2B5EF4-FFF2-40B4-BE49-F238E27FC236}">
              <a16:creationId xmlns:a16="http://schemas.microsoft.com/office/drawing/2014/main" id="{322576AA-0FFB-4327-8164-1E201BBACD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79" name="Shape 3" hidden="1">
          <a:extLst>
            <a:ext uri="{FF2B5EF4-FFF2-40B4-BE49-F238E27FC236}">
              <a16:creationId xmlns:a16="http://schemas.microsoft.com/office/drawing/2014/main" id="{B964EFB7-A386-4728-B891-07F2F1ECBF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80" name="Shape 3" hidden="1">
          <a:extLst>
            <a:ext uri="{FF2B5EF4-FFF2-40B4-BE49-F238E27FC236}">
              <a16:creationId xmlns:a16="http://schemas.microsoft.com/office/drawing/2014/main" id="{34D504CD-E4FE-4C90-AF3E-075B2CAE6B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81" name="Shape 3" hidden="1">
          <a:extLst>
            <a:ext uri="{FF2B5EF4-FFF2-40B4-BE49-F238E27FC236}">
              <a16:creationId xmlns:a16="http://schemas.microsoft.com/office/drawing/2014/main" id="{4E845C01-CB33-4837-9D87-6E180ACB49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82" name="Shape 3" hidden="1">
          <a:extLst>
            <a:ext uri="{FF2B5EF4-FFF2-40B4-BE49-F238E27FC236}">
              <a16:creationId xmlns:a16="http://schemas.microsoft.com/office/drawing/2014/main" id="{532E720A-596B-4C9A-9D04-88246D557E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83" name="Shape 3" hidden="1">
          <a:extLst>
            <a:ext uri="{FF2B5EF4-FFF2-40B4-BE49-F238E27FC236}">
              <a16:creationId xmlns:a16="http://schemas.microsoft.com/office/drawing/2014/main" id="{19152EED-DEF7-4634-8620-692145C6B4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84" name="Shape 3" hidden="1">
          <a:extLst>
            <a:ext uri="{FF2B5EF4-FFF2-40B4-BE49-F238E27FC236}">
              <a16:creationId xmlns:a16="http://schemas.microsoft.com/office/drawing/2014/main" id="{E76A46DD-D707-4AC7-9D4D-2FE8CAFD44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85" name="Shape 3" hidden="1">
          <a:extLst>
            <a:ext uri="{FF2B5EF4-FFF2-40B4-BE49-F238E27FC236}">
              <a16:creationId xmlns:a16="http://schemas.microsoft.com/office/drawing/2014/main" id="{C3010DEB-8DD5-4C4C-9EED-678168FC6C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86" name="Shape 3" hidden="1">
          <a:extLst>
            <a:ext uri="{FF2B5EF4-FFF2-40B4-BE49-F238E27FC236}">
              <a16:creationId xmlns:a16="http://schemas.microsoft.com/office/drawing/2014/main" id="{623BB82E-4255-4C03-9C72-ABA68159D9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87" name="Shape 3" hidden="1">
          <a:extLst>
            <a:ext uri="{FF2B5EF4-FFF2-40B4-BE49-F238E27FC236}">
              <a16:creationId xmlns:a16="http://schemas.microsoft.com/office/drawing/2014/main" id="{0EE85459-CA4E-439D-B39B-C116C25757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88" name="Shape 3" hidden="1">
          <a:extLst>
            <a:ext uri="{FF2B5EF4-FFF2-40B4-BE49-F238E27FC236}">
              <a16:creationId xmlns:a16="http://schemas.microsoft.com/office/drawing/2014/main" id="{01CF6948-23AE-452D-B205-4CE78179C4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89" name="Shape 3" hidden="1">
          <a:extLst>
            <a:ext uri="{FF2B5EF4-FFF2-40B4-BE49-F238E27FC236}">
              <a16:creationId xmlns:a16="http://schemas.microsoft.com/office/drawing/2014/main" id="{CB72B32A-A340-400E-8095-BA4BD8E794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90" name="Shape 3" hidden="1">
          <a:extLst>
            <a:ext uri="{FF2B5EF4-FFF2-40B4-BE49-F238E27FC236}">
              <a16:creationId xmlns:a16="http://schemas.microsoft.com/office/drawing/2014/main" id="{8E906343-0478-4BBD-B72C-11F32EB8A6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91" name="Shape 3" hidden="1">
          <a:extLst>
            <a:ext uri="{FF2B5EF4-FFF2-40B4-BE49-F238E27FC236}">
              <a16:creationId xmlns:a16="http://schemas.microsoft.com/office/drawing/2014/main" id="{0CD37A5B-A99D-4C28-8701-176B800C8F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92" name="Shape 3" hidden="1">
          <a:extLst>
            <a:ext uri="{FF2B5EF4-FFF2-40B4-BE49-F238E27FC236}">
              <a16:creationId xmlns:a16="http://schemas.microsoft.com/office/drawing/2014/main" id="{132FD80B-7B5D-4542-9D97-67C06AB597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93" name="Shape 3" hidden="1">
          <a:extLst>
            <a:ext uri="{FF2B5EF4-FFF2-40B4-BE49-F238E27FC236}">
              <a16:creationId xmlns:a16="http://schemas.microsoft.com/office/drawing/2014/main" id="{8CA2C41E-A5DE-46A7-B380-298920F8E7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94" name="Shape 3" hidden="1">
          <a:extLst>
            <a:ext uri="{FF2B5EF4-FFF2-40B4-BE49-F238E27FC236}">
              <a16:creationId xmlns:a16="http://schemas.microsoft.com/office/drawing/2014/main" id="{D05966F3-4DAD-4810-99D0-1940B3DBA6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95" name="Shape 3" hidden="1">
          <a:extLst>
            <a:ext uri="{FF2B5EF4-FFF2-40B4-BE49-F238E27FC236}">
              <a16:creationId xmlns:a16="http://schemas.microsoft.com/office/drawing/2014/main" id="{170CD990-DE6D-44A1-B8E9-9971BE243B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96" name="Shape 3" hidden="1">
          <a:extLst>
            <a:ext uri="{FF2B5EF4-FFF2-40B4-BE49-F238E27FC236}">
              <a16:creationId xmlns:a16="http://schemas.microsoft.com/office/drawing/2014/main" id="{4639BB9B-6AED-4F0A-B907-F50D764348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97" name="Shape 3" hidden="1">
          <a:extLst>
            <a:ext uri="{FF2B5EF4-FFF2-40B4-BE49-F238E27FC236}">
              <a16:creationId xmlns:a16="http://schemas.microsoft.com/office/drawing/2014/main" id="{A9C9A9D1-34C0-4F62-8062-767EA012AB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98" name="Shape 3" hidden="1">
          <a:extLst>
            <a:ext uri="{FF2B5EF4-FFF2-40B4-BE49-F238E27FC236}">
              <a16:creationId xmlns:a16="http://schemas.microsoft.com/office/drawing/2014/main" id="{803507F7-9322-4A4D-B4AB-787B32C054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99" name="Shape 3" hidden="1">
          <a:extLst>
            <a:ext uri="{FF2B5EF4-FFF2-40B4-BE49-F238E27FC236}">
              <a16:creationId xmlns:a16="http://schemas.microsoft.com/office/drawing/2014/main" id="{AFA99237-44FB-4AEB-B82E-F402696EA8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00" name="Shape 3" hidden="1">
          <a:extLst>
            <a:ext uri="{FF2B5EF4-FFF2-40B4-BE49-F238E27FC236}">
              <a16:creationId xmlns:a16="http://schemas.microsoft.com/office/drawing/2014/main" id="{84955771-304B-40F3-BD7D-E1AFA5F40B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01" name="Shape 3" hidden="1">
          <a:extLst>
            <a:ext uri="{FF2B5EF4-FFF2-40B4-BE49-F238E27FC236}">
              <a16:creationId xmlns:a16="http://schemas.microsoft.com/office/drawing/2014/main" id="{B3EFC422-5643-4137-850D-4F8B64EEA1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02" name="Shape 3" hidden="1">
          <a:extLst>
            <a:ext uri="{FF2B5EF4-FFF2-40B4-BE49-F238E27FC236}">
              <a16:creationId xmlns:a16="http://schemas.microsoft.com/office/drawing/2014/main" id="{2AE7BBE5-84C6-4772-8328-9C97CC19D1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03" name="Shape 3" hidden="1">
          <a:extLst>
            <a:ext uri="{FF2B5EF4-FFF2-40B4-BE49-F238E27FC236}">
              <a16:creationId xmlns:a16="http://schemas.microsoft.com/office/drawing/2014/main" id="{4BF26BAA-F7B6-4A53-896E-7A69C187CE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04" name="Shape 3" hidden="1">
          <a:extLst>
            <a:ext uri="{FF2B5EF4-FFF2-40B4-BE49-F238E27FC236}">
              <a16:creationId xmlns:a16="http://schemas.microsoft.com/office/drawing/2014/main" id="{6407BCB6-B3FA-4E23-B3C3-BECE9F1AEC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05" name="Shape 3" hidden="1">
          <a:extLst>
            <a:ext uri="{FF2B5EF4-FFF2-40B4-BE49-F238E27FC236}">
              <a16:creationId xmlns:a16="http://schemas.microsoft.com/office/drawing/2014/main" id="{3C3CBAD5-6D88-405C-B2CA-BCF4A9A1A3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06" name="Shape 3" hidden="1">
          <a:extLst>
            <a:ext uri="{FF2B5EF4-FFF2-40B4-BE49-F238E27FC236}">
              <a16:creationId xmlns:a16="http://schemas.microsoft.com/office/drawing/2014/main" id="{D7BD0C25-90E3-4E89-92E8-08DD1FB61C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07" name="Shape 3" hidden="1">
          <a:extLst>
            <a:ext uri="{FF2B5EF4-FFF2-40B4-BE49-F238E27FC236}">
              <a16:creationId xmlns:a16="http://schemas.microsoft.com/office/drawing/2014/main" id="{C4471539-C08C-463B-A476-65BCD02CFE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08" name="Shape 3" hidden="1">
          <a:extLst>
            <a:ext uri="{FF2B5EF4-FFF2-40B4-BE49-F238E27FC236}">
              <a16:creationId xmlns:a16="http://schemas.microsoft.com/office/drawing/2014/main" id="{70FAD310-E9AD-400C-AC92-5EA19861B8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09" name="Shape 3" hidden="1">
          <a:extLst>
            <a:ext uri="{FF2B5EF4-FFF2-40B4-BE49-F238E27FC236}">
              <a16:creationId xmlns:a16="http://schemas.microsoft.com/office/drawing/2014/main" id="{40F5BAD9-E177-4C9E-B768-D978A3971F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10" name="Shape 3" hidden="1">
          <a:extLst>
            <a:ext uri="{FF2B5EF4-FFF2-40B4-BE49-F238E27FC236}">
              <a16:creationId xmlns:a16="http://schemas.microsoft.com/office/drawing/2014/main" id="{1CD6543F-C2B0-4BC7-BA99-8BEF54439C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11" name="Shape 3" hidden="1">
          <a:extLst>
            <a:ext uri="{FF2B5EF4-FFF2-40B4-BE49-F238E27FC236}">
              <a16:creationId xmlns:a16="http://schemas.microsoft.com/office/drawing/2014/main" id="{46A23B51-4D95-45D9-8BE1-1C502BF64F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12" name="Shape 3" hidden="1">
          <a:extLst>
            <a:ext uri="{FF2B5EF4-FFF2-40B4-BE49-F238E27FC236}">
              <a16:creationId xmlns:a16="http://schemas.microsoft.com/office/drawing/2014/main" id="{259AA0BE-5252-437E-A9C5-7CC13D562F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13" name="Shape 3" hidden="1">
          <a:extLst>
            <a:ext uri="{FF2B5EF4-FFF2-40B4-BE49-F238E27FC236}">
              <a16:creationId xmlns:a16="http://schemas.microsoft.com/office/drawing/2014/main" id="{7A5F268C-94D1-49B5-A934-97AA961420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14" name="Shape 3" hidden="1">
          <a:extLst>
            <a:ext uri="{FF2B5EF4-FFF2-40B4-BE49-F238E27FC236}">
              <a16:creationId xmlns:a16="http://schemas.microsoft.com/office/drawing/2014/main" id="{360F9C00-ABFF-4BCE-80E2-8F79CF105F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15" name="Shape 3" hidden="1">
          <a:extLst>
            <a:ext uri="{FF2B5EF4-FFF2-40B4-BE49-F238E27FC236}">
              <a16:creationId xmlns:a16="http://schemas.microsoft.com/office/drawing/2014/main" id="{5EF8C37C-7CC5-44A1-A433-CE0287272D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16" name="Shape 3" hidden="1">
          <a:extLst>
            <a:ext uri="{FF2B5EF4-FFF2-40B4-BE49-F238E27FC236}">
              <a16:creationId xmlns:a16="http://schemas.microsoft.com/office/drawing/2014/main" id="{DC64B876-21FF-4E59-A8A5-FB2749564A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17" name="Shape 3" hidden="1">
          <a:extLst>
            <a:ext uri="{FF2B5EF4-FFF2-40B4-BE49-F238E27FC236}">
              <a16:creationId xmlns:a16="http://schemas.microsoft.com/office/drawing/2014/main" id="{CFFA8681-338C-4E87-AF6B-5922619750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18" name="Shape 3" hidden="1">
          <a:extLst>
            <a:ext uri="{FF2B5EF4-FFF2-40B4-BE49-F238E27FC236}">
              <a16:creationId xmlns:a16="http://schemas.microsoft.com/office/drawing/2014/main" id="{E865F518-F6C6-412D-8C8F-2D22AB552F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19" name="Shape 3" hidden="1">
          <a:extLst>
            <a:ext uri="{FF2B5EF4-FFF2-40B4-BE49-F238E27FC236}">
              <a16:creationId xmlns:a16="http://schemas.microsoft.com/office/drawing/2014/main" id="{A5486C51-15C7-4EEA-AFD6-829DC7E02F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20" name="Shape 3" hidden="1">
          <a:extLst>
            <a:ext uri="{FF2B5EF4-FFF2-40B4-BE49-F238E27FC236}">
              <a16:creationId xmlns:a16="http://schemas.microsoft.com/office/drawing/2014/main" id="{DAEF7D66-13AC-4165-9829-299EF589DB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21" name="Shape 3" hidden="1">
          <a:extLst>
            <a:ext uri="{FF2B5EF4-FFF2-40B4-BE49-F238E27FC236}">
              <a16:creationId xmlns:a16="http://schemas.microsoft.com/office/drawing/2014/main" id="{F434CC8C-5BD2-47A2-8050-B6B48B2D9F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22" name="Shape 3" hidden="1">
          <a:extLst>
            <a:ext uri="{FF2B5EF4-FFF2-40B4-BE49-F238E27FC236}">
              <a16:creationId xmlns:a16="http://schemas.microsoft.com/office/drawing/2014/main" id="{997D62E4-F85E-45F9-8A45-E0F1403AED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23" name="Shape 3" hidden="1">
          <a:extLst>
            <a:ext uri="{FF2B5EF4-FFF2-40B4-BE49-F238E27FC236}">
              <a16:creationId xmlns:a16="http://schemas.microsoft.com/office/drawing/2014/main" id="{59BB3E83-B515-4ED3-A833-7474F655FA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24" name="Shape 3" hidden="1">
          <a:extLst>
            <a:ext uri="{FF2B5EF4-FFF2-40B4-BE49-F238E27FC236}">
              <a16:creationId xmlns:a16="http://schemas.microsoft.com/office/drawing/2014/main" id="{B424CE08-934F-43BA-B28F-7AED322A7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25" name="Shape 3" hidden="1">
          <a:extLst>
            <a:ext uri="{FF2B5EF4-FFF2-40B4-BE49-F238E27FC236}">
              <a16:creationId xmlns:a16="http://schemas.microsoft.com/office/drawing/2014/main" id="{36CE45A4-9827-48A5-A816-376CA66B59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26" name="Shape 3" hidden="1">
          <a:extLst>
            <a:ext uri="{FF2B5EF4-FFF2-40B4-BE49-F238E27FC236}">
              <a16:creationId xmlns:a16="http://schemas.microsoft.com/office/drawing/2014/main" id="{FA5F1FC6-CD49-481B-97F3-34EE746FAA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27" name="Shape 3" hidden="1">
          <a:extLst>
            <a:ext uri="{FF2B5EF4-FFF2-40B4-BE49-F238E27FC236}">
              <a16:creationId xmlns:a16="http://schemas.microsoft.com/office/drawing/2014/main" id="{085380F4-2AEE-445E-9193-6EC7A1FE28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28" name="Shape 3" hidden="1">
          <a:extLst>
            <a:ext uri="{FF2B5EF4-FFF2-40B4-BE49-F238E27FC236}">
              <a16:creationId xmlns:a16="http://schemas.microsoft.com/office/drawing/2014/main" id="{77D7DD29-4F55-49BA-830C-639485D7E7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29" name="Shape 3" hidden="1">
          <a:extLst>
            <a:ext uri="{FF2B5EF4-FFF2-40B4-BE49-F238E27FC236}">
              <a16:creationId xmlns:a16="http://schemas.microsoft.com/office/drawing/2014/main" id="{A38EA4D2-CEC7-4652-97AA-F3AFC5443A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30" name="Shape 3" hidden="1">
          <a:extLst>
            <a:ext uri="{FF2B5EF4-FFF2-40B4-BE49-F238E27FC236}">
              <a16:creationId xmlns:a16="http://schemas.microsoft.com/office/drawing/2014/main" id="{6A43355D-8F67-452B-A985-EA2D754AA5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31" name="Shape 3" hidden="1">
          <a:extLst>
            <a:ext uri="{FF2B5EF4-FFF2-40B4-BE49-F238E27FC236}">
              <a16:creationId xmlns:a16="http://schemas.microsoft.com/office/drawing/2014/main" id="{9E2CB66B-5209-4CBA-A4D0-095D4F8148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32" name="Shape 3" hidden="1">
          <a:extLst>
            <a:ext uri="{FF2B5EF4-FFF2-40B4-BE49-F238E27FC236}">
              <a16:creationId xmlns:a16="http://schemas.microsoft.com/office/drawing/2014/main" id="{8049600F-0734-4A37-B0EF-D587B14514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33" name="Shape 3" hidden="1">
          <a:extLst>
            <a:ext uri="{FF2B5EF4-FFF2-40B4-BE49-F238E27FC236}">
              <a16:creationId xmlns:a16="http://schemas.microsoft.com/office/drawing/2014/main" id="{6C81D7E0-6EDF-47C2-94D6-BC156A36F4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34" name="Shape 3" hidden="1">
          <a:extLst>
            <a:ext uri="{FF2B5EF4-FFF2-40B4-BE49-F238E27FC236}">
              <a16:creationId xmlns:a16="http://schemas.microsoft.com/office/drawing/2014/main" id="{A8F805B4-1BFD-48D9-9FB0-8B9381140A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35" name="Shape 3" hidden="1">
          <a:extLst>
            <a:ext uri="{FF2B5EF4-FFF2-40B4-BE49-F238E27FC236}">
              <a16:creationId xmlns:a16="http://schemas.microsoft.com/office/drawing/2014/main" id="{D6B9D0B3-582F-4B9D-BE4D-739D034155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36" name="Shape 3" hidden="1">
          <a:extLst>
            <a:ext uri="{FF2B5EF4-FFF2-40B4-BE49-F238E27FC236}">
              <a16:creationId xmlns:a16="http://schemas.microsoft.com/office/drawing/2014/main" id="{32CB28FB-8951-4E02-99D0-C34EEB79F4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37" name="Shape 3" hidden="1">
          <a:extLst>
            <a:ext uri="{FF2B5EF4-FFF2-40B4-BE49-F238E27FC236}">
              <a16:creationId xmlns:a16="http://schemas.microsoft.com/office/drawing/2014/main" id="{3B708A88-3C42-45BC-878B-242C20EF9B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38" name="Shape 3" hidden="1">
          <a:extLst>
            <a:ext uri="{FF2B5EF4-FFF2-40B4-BE49-F238E27FC236}">
              <a16:creationId xmlns:a16="http://schemas.microsoft.com/office/drawing/2014/main" id="{FDE4FCAA-CCA6-4E73-B110-A95483CD87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39" name="Shape 3" hidden="1">
          <a:extLst>
            <a:ext uri="{FF2B5EF4-FFF2-40B4-BE49-F238E27FC236}">
              <a16:creationId xmlns:a16="http://schemas.microsoft.com/office/drawing/2014/main" id="{B262C133-BBC6-4FBF-B680-1672B1B255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40" name="Shape 3" hidden="1">
          <a:extLst>
            <a:ext uri="{FF2B5EF4-FFF2-40B4-BE49-F238E27FC236}">
              <a16:creationId xmlns:a16="http://schemas.microsoft.com/office/drawing/2014/main" id="{E613B9C6-DBDF-4C57-8DC9-AE5E9A6F5E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41" name="Shape 3" hidden="1">
          <a:extLst>
            <a:ext uri="{FF2B5EF4-FFF2-40B4-BE49-F238E27FC236}">
              <a16:creationId xmlns:a16="http://schemas.microsoft.com/office/drawing/2014/main" id="{E6D1547F-A9E1-43AF-85A9-A0CAE1A838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42" name="Shape 3" hidden="1">
          <a:extLst>
            <a:ext uri="{FF2B5EF4-FFF2-40B4-BE49-F238E27FC236}">
              <a16:creationId xmlns:a16="http://schemas.microsoft.com/office/drawing/2014/main" id="{B030F149-E8F7-40D1-B982-73B2D3560D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43" name="Shape 3" hidden="1">
          <a:extLst>
            <a:ext uri="{FF2B5EF4-FFF2-40B4-BE49-F238E27FC236}">
              <a16:creationId xmlns:a16="http://schemas.microsoft.com/office/drawing/2014/main" id="{5FB2519B-8FFB-4472-89AD-453DAEECC7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44" name="Shape 3" hidden="1">
          <a:extLst>
            <a:ext uri="{FF2B5EF4-FFF2-40B4-BE49-F238E27FC236}">
              <a16:creationId xmlns:a16="http://schemas.microsoft.com/office/drawing/2014/main" id="{23A08B2F-0EFD-46AF-99A9-B75DF682AC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45" name="Shape 3" hidden="1">
          <a:extLst>
            <a:ext uri="{FF2B5EF4-FFF2-40B4-BE49-F238E27FC236}">
              <a16:creationId xmlns:a16="http://schemas.microsoft.com/office/drawing/2014/main" id="{CAFB1A7A-1B5B-4708-9727-8E9EAB13BE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46" name="Shape 3" hidden="1">
          <a:extLst>
            <a:ext uri="{FF2B5EF4-FFF2-40B4-BE49-F238E27FC236}">
              <a16:creationId xmlns:a16="http://schemas.microsoft.com/office/drawing/2014/main" id="{E2AE35F3-096F-4127-9F7E-69F82053B1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47" name="Shape 3" hidden="1">
          <a:extLst>
            <a:ext uri="{FF2B5EF4-FFF2-40B4-BE49-F238E27FC236}">
              <a16:creationId xmlns:a16="http://schemas.microsoft.com/office/drawing/2014/main" id="{A239F384-8399-42F6-845B-36AD0DDA86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48" name="Shape 3" hidden="1">
          <a:extLst>
            <a:ext uri="{FF2B5EF4-FFF2-40B4-BE49-F238E27FC236}">
              <a16:creationId xmlns:a16="http://schemas.microsoft.com/office/drawing/2014/main" id="{34116117-8CAB-480E-8BCE-AF9B87F170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49" name="Shape 3" hidden="1">
          <a:extLst>
            <a:ext uri="{FF2B5EF4-FFF2-40B4-BE49-F238E27FC236}">
              <a16:creationId xmlns:a16="http://schemas.microsoft.com/office/drawing/2014/main" id="{85D6FD72-182A-40DB-9CC2-536208FDB6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50" name="Shape 3" hidden="1">
          <a:extLst>
            <a:ext uri="{FF2B5EF4-FFF2-40B4-BE49-F238E27FC236}">
              <a16:creationId xmlns:a16="http://schemas.microsoft.com/office/drawing/2014/main" id="{3F3E62F4-ED2D-4F4B-A766-33E39EF533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51" name="Shape 3" hidden="1">
          <a:extLst>
            <a:ext uri="{FF2B5EF4-FFF2-40B4-BE49-F238E27FC236}">
              <a16:creationId xmlns:a16="http://schemas.microsoft.com/office/drawing/2014/main" id="{E97C5180-2DA2-472A-9A16-D2E5E9631B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52" name="Shape 3" hidden="1">
          <a:extLst>
            <a:ext uri="{FF2B5EF4-FFF2-40B4-BE49-F238E27FC236}">
              <a16:creationId xmlns:a16="http://schemas.microsoft.com/office/drawing/2014/main" id="{0A4AC279-092D-49DE-B234-CF3971BA97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53" name="Shape 3" hidden="1">
          <a:extLst>
            <a:ext uri="{FF2B5EF4-FFF2-40B4-BE49-F238E27FC236}">
              <a16:creationId xmlns:a16="http://schemas.microsoft.com/office/drawing/2014/main" id="{0BE1AA58-66BF-4053-8352-E12C38AE45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54" name="Shape 3" hidden="1">
          <a:extLst>
            <a:ext uri="{FF2B5EF4-FFF2-40B4-BE49-F238E27FC236}">
              <a16:creationId xmlns:a16="http://schemas.microsoft.com/office/drawing/2014/main" id="{319B0826-717E-461E-A293-7DA0C76D60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55" name="Shape 3" hidden="1">
          <a:extLst>
            <a:ext uri="{FF2B5EF4-FFF2-40B4-BE49-F238E27FC236}">
              <a16:creationId xmlns:a16="http://schemas.microsoft.com/office/drawing/2014/main" id="{7FF42D7C-74BE-43AF-AF5E-30ADC954AA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56" name="Shape 3" hidden="1">
          <a:extLst>
            <a:ext uri="{FF2B5EF4-FFF2-40B4-BE49-F238E27FC236}">
              <a16:creationId xmlns:a16="http://schemas.microsoft.com/office/drawing/2014/main" id="{15F4492D-DA90-46E8-BB31-4C93CDF5F4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57" name="Shape 3" hidden="1">
          <a:extLst>
            <a:ext uri="{FF2B5EF4-FFF2-40B4-BE49-F238E27FC236}">
              <a16:creationId xmlns:a16="http://schemas.microsoft.com/office/drawing/2014/main" id="{3037CB9E-ADB4-46E6-B7BC-9837C14406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58" name="Shape 3" hidden="1">
          <a:extLst>
            <a:ext uri="{FF2B5EF4-FFF2-40B4-BE49-F238E27FC236}">
              <a16:creationId xmlns:a16="http://schemas.microsoft.com/office/drawing/2014/main" id="{CE86CA45-9A8D-44D0-84C2-5AFEE117BB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59" name="Shape 3" hidden="1">
          <a:extLst>
            <a:ext uri="{FF2B5EF4-FFF2-40B4-BE49-F238E27FC236}">
              <a16:creationId xmlns:a16="http://schemas.microsoft.com/office/drawing/2014/main" id="{F0B7C65D-D85E-4D7D-8922-7B64FC9409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60" name="Shape 3" hidden="1">
          <a:extLst>
            <a:ext uri="{FF2B5EF4-FFF2-40B4-BE49-F238E27FC236}">
              <a16:creationId xmlns:a16="http://schemas.microsoft.com/office/drawing/2014/main" id="{B3EB6E02-3D5F-4438-A16F-B5CC706274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61" name="Shape 3" hidden="1">
          <a:extLst>
            <a:ext uri="{FF2B5EF4-FFF2-40B4-BE49-F238E27FC236}">
              <a16:creationId xmlns:a16="http://schemas.microsoft.com/office/drawing/2014/main" id="{62315A2A-EE03-4F25-BC7E-1D0632C881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62" name="Shape 3" hidden="1">
          <a:extLst>
            <a:ext uri="{FF2B5EF4-FFF2-40B4-BE49-F238E27FC236}">
              <a16:creationId xmlns:a16="http://schemas.microsoft.com/office/drawing/2014/main" id="{290AA235-E952-4BCF-80C3-9135898E5C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63" name="Shape 3" hidden="1">
          <a:extLst>
            <a:ext uri="{FF2B5EF4-FFF2-40B4-BE49-F238E27FC236}">
              <a16:creationId xmlns:a16="http://schemas.microsoft.com/office/drawing/2014/main" id="{8CF7F238-B1F1-4300-985A-4441735EBD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64" name="Shape 3" hidden="1">
          <a:extLst>
            <a:ext uri="{FF2B5EF4-FFF2-40B4-BE49-F238E27FC236}">
              <a16:creationId xmlns:a16="http://schemas.microsoft.com/office/drawing/2014/main" id="{3A805E96-1877-4A8D-B983-CEF06794BB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65" name="Shape 3" hidden="1">
          <a:extLst>
            <a:ext uri="{FF2B5EF4-FFF2-40B4-BE49-F238E27FC236}">
              <a16:creationId xmlns:a16="http://schemas.microsoft.com/office/drawing/2014/main" id="{D61255A2-75AE-4C3B-BF07-427B2560B9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66" name="Shape 3" hidden="1">
          <a:extLst>
            <a:ext uri="{FF2B5EF4-FFF2-40B4-BE49-F238E27FC236}">
              <a16:creationId xmlns:a16="http://schemas.microsoft.com/office/drawing/2014/main" id="{AD8BB9BD-A813-4F79-BCC3-AE9F77B7D7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67" name="Shape 3" hidden="1">
          <a:extLst>
            <a:ext uri="{FF2B5EF4-FFF2-40B4-BE49-F238E27FC236}">
              <a16:creationId xmlns:a16="http://schemas.microsoft.com/office/drawing/2014/main" id="{8D2D332B-FEBA-4C05-B1AA-9B860B355E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68" name="Shape 3" hidden="1">
          <a:extLst>
            <a:ext uri="{FF2B5EF4-FFF2-40B4-BE49-F238E27FC236}">
              <a16:creationId xmlns:a16="http://schemas.microsoft.com/office/drawing/2014/main" id="{E0347F5D-726C-4962-ACCE-1741E1347A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69" name="Shape 3" hidden="1">
          <a:extLst>
            <a:ext uri="{FF2B5EF4-FFF2-40B4-BE49-F238E27FC236}">
              <a16:creationId xmlns:a16="http://schemas.microsoft.com/office/drawing/2014/main" id="{06D93DF1-F055-4001-B7F4-ADB19EA2EA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70" name="Shape 3" hidden="1">
          <a:extLst>
            <a:ext uri="{FF2B5EF4-FFF2-40B4-BE49-F238E27FC236}">
              <a16:creationId xmlns:a16="http://schemas.microsoft.com/office/drawing/2014/main" id="{27BEC82F-3AA2-4C08-AEBF-32CD56A807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71" name="Shape 3" hidden="1">
          <a:extLst>
            <a:ext uri="{FF2B5EF4-FFF2-40B4-BE49-F238E27FC236}">
              <a16:creationId xmlns:a16="http://schemas.microsoft.com/office/drawing/2014/main" id="{00930B4A-C1C0-402D-B039-339065027B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72" name="Shape 3" hidden="1">
          <a:extLst>
            <a:ext uri="{FF2B5EF4-FFF2-40B4-BE49-F238E27FC236}">
              <a16:creationId xmlns:a16="http://schemas.microsoft.com/office/drawing/2014/main" id="{D7ED9415-6483-40FB-88E7-F55D1185C4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73" name="Shape 3" hidden="1">
          <a:extLst>
            <a:ext uri="{FF2B5EF4-FFF2-40B4-BE49-F238E27FC236}">
              <a16:creationId xmlns:a16="http://schemas.microsoft.com/office/drawing/2014/main" id="{16CFCEC5-5D55-428C-84C1-A04B774310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74" name="Shape 3" hidden="1">
          <a:extLst>
            <a:ext uri="{FF2B5EF4-FFF2-40B4-BE49-F238E27FC236}">
              <a16:creationId xmlns:a16="http://schemas.microsoft.com/office/drawing/2014/main" id="{5202D64B-C833-419A-884C-05B719DA22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75" name="Shape 3" hidden="1">
          <a:extLst>
            <a:ext uri="{FF2B5EF4-FFF2-40B4-BE49-F238E27FC236}">
              <a16:creationId xmlns:a16="http://schemas.microsoft.com/office/drawing/2014/main" id="{3482F2FC-AA25-4EEE-BBB3-798B9FC42F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76" name="Shape 3" hidden="1">
          <a:extLst>
            <a:ext uri="{FF2B5EF4-FFF2-40B4-BE49-F238E27FC236}">
              <a16:creationId xmlns:a16="http://schemas.microsoft.com/office/drawing/2014/main" id="{64732F12-E726-4A89-88BA-5732002308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77" name="Shape 3" hidden="1">
          <a:extLst>
            <a:ext uri="{FF2B5EF4-FFF2-40B4-BE49-F238E27FC236}">
              <a16:creationId xmlns:a16="http://schemas.microsoft.com/office/drawing/2014/main" id="{4172D536-9CC0-4763-BD69-96DCBDE9CD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78" name="Shape 3" hidden="1">
          <a:extLst>
            <a:ext uri="{FF2B5EF4-FFF2-40B4-BE49-F238E27FC236}">
              <a16:creationId xmlns:a16="http://schemas.microsoft.com/office/drawing/2014/main" id="{F20D876E-9E5A-49C8-A09D-F21491B25D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79" name="Shape 3" hidden="1">
          <a:extLst>
            <a:ext uri="{FF2B5EF4-FFF2-40B4-BE49-F238E27FC236}">
              <a16:creationId xmlns:a16="http://schemas.microsoft.com/office/drawing/2014/main" id="{39484F47-7008-4981-ADFE-20CB3D1D6A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80" name="Shape 3" hidden="1">
          <a:extLst>
            <a:ext uri="{FF2B5EF4-FFF2-40B4-BE49-F238E27FC236}">
              <a16:creationId xmlns:a16="http://schemas.microsoft.com/office/drawing/2014/main" id="{2A647920-D2CC-4A33-913D-99E9023D0E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81" name="Shape 3" hidden="1">
          <a:extLst>
            <a:ext uri="{FF2B5EF4-FFF2-40B4-BE49-F238E27FC236}">
              <a16:creationId xmlns:a16="http://schemas.microsoft.com/office/drawing/2014/main" id="{D668E498-B13A-45AB-9EE5-BC241EECF9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82" name="Shape 3" hidden="1">
          <a:extLst>
            <a:ext uri="{FF2B5EF4-FFF2-40B4-BE49-F238E27FC236}">
              <a16:creationId xmlns:a16="http://schemas.microsoft.com/office/drawing/2014/main" id="{10D3B5E4-2A95-494B-B233-BD276E04B8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83" name="Shape 3" hidden="1">
          <a:extLst>
            <a:ext uri="{FF2B5EF4-FFF2-40B4-BE49-F238E27FC236}">
              <a16:creationId xmlns:a16="http://schemas.microsoft.com/office/drawing/2014/main" id="{889EDAA1-A518-4820-88EA-64A05DEA97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84" name="Shape 3" hidden="1">
          <a:extLst>
            <a:ext uri="{FF2B5EF4-FFF2-40B4-BE49-F238E27FC236}">
              <a16:creationId xmlns:a16="http://schemas.microsoft.com/office/drawing/2014/main" id="{D2E1D2CF-CD7A-4EE2-AAE2-98C83574B4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85" name="Shape 3" hidden="1">
          <a:extLst>
            <a:ext uri="{FF2B5EF4-FFF2-40B4-BE49-F238E27FC236}">
              <a16:creationId xmlns:a16="http://schemas.microsoft.com/office/drawing/2014/main" id="{763C9FCB-9417-4294-89EA-9DC047A4F7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86" name="Shape 3" hidden="1">
          <a:extLst>
            <a:ext uri="{FF2B5EF4-FFF2-40B4-BE49-F238E27FC236}">
              <a16:creationId xmlns:a16="http://schemas.microsoft.com/office/drawing/2014/main" id="{3380CBBF-588C-4EFD-B0AA-0DDC66ACD9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87" name="Shape 3" hidden="1">
          <a:extLst>
            <a:ext uri="{FF2B5EF4-FFF2-40B4-BE49-F238E27FC236}">
              <a16:creationId xmlns:a16="http://schemas.microsoft.com/office/drawing/2014/main" id="{BD170E2E-D42B-4BA2-B6DC-57FF0EF68F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88" name="Shape 3" hidden="1">
          <a:extLst>
            <a:ext uri="{FF2B5EF4-FFF2-40B4-BE49-F238E27FC236}">
              <a16:creationId xmlns:a16="http://schemas.microsoft.com/office/drawing/2014/main" id="{4576111F-DAAF-4626-874F-DD73193732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89" name="Shape 3" hidden="1">
          <a:extLst>
            <a:ext uri="{FF2B5EF4-FFF2-40B4-BE49-F238E27FC236}">
              <a16:creationId xmlns:a16="http://schemas.microsoft.com/office/drawing/2014/main" id="{73AA7329-132F-4C93-8969-A1A7A2D2E0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90" name="Shape 3" hidden="1">
          <a:extLst>
            <a:ext uri="{FF2B5EF4-FFF2-40B4-BE49-F238E27FC236}">
              <a16:creationId xmlns:a16="http://schemas.microsoft.com/office/drawing/2014/main" id="{49FBE6A3-0CED-4DBA-881A-8EAAED051A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91" name="Shape 3" hidden="1">
          <a:extLst>
            <a:ext uri="{FF2B5EF4-FFF2-40B4-BE49-F238E27FC236}">
              <a16:creationId xmlns:a16="http://schemas.microsoft.com/office/drawing/2014/main" id="{F0C1702B-C392-43D1-B6AB-1EADF3A41A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92" name="Shape 3" hidden="1">
          <a:extLst>
            <a:ext uri="{FF2B5EF4-FFF2-40B4-BE49-F238E27FC236}">
              <a16:creationId xmlns:a16="http://schemas.microsoft.com/office/drawing/2014/main" id="{61979273-9494-4A8B-ABFF-E4004B0C84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93" name="Shape 3" hidden="1">
          <a:extLst>
            <a:ext uri="{FF2B5EF4-FFF2-40B4-BE49-F238E27FC236}">
              <a16:creationId xmlns:a16="http://schemas.microsoft.com/office/drawing/2014/main" id="{C9CAD2A6-0B1F-4A85-830C-0FDBF070B7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94" name="Shape 3" hidden="1">
          <a:extLst>
            <a:ext uri="{FF2B5EF4-FFF2-40B4-BE49-F238E27FC236}">
              <a16:creationId xmlns:a16="http://schemas.microsoft.com/office/drawing/2014/main" id="{8666FD2B-F96F-45AB-ABB2-808FDD5CE4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95" name="Shape 3" hidden="1">
          <a:extLst>
            <a:ext uri="{FF2B5EF4-FFF2-40B4-BE49-F238E27FC236}">
              <a16:creationId xmlns:a16="http://schemas.microsoft.com/office/drawing/2014/main" id="{A11D0B75-BDBB-4259-985B-DF9F9815B4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96" name="Shape 3" hidden="1">
          <a:extLst>
            <a:ext uri="{FF2B5EF4-FFF2-40B4-BE49-F238E27FC236}">
              <a16:creationId xmlns:a16="http://schemas.microsoft.com/office/drawing/2014/main" id="{8375B8A1-FD2F-4DBD-964E-AFA081D4F2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97" name="Shape 3" hidden="1">
          <a:extLst>
            <a:ext uri="{FF2B5EF4-FFF2-40B4-BE49-F238E27FC236}">
              <a16:creationId xmlns:a16="http://schemas.microsoft.com/office/drawing/2014/main" id="{131E4A8D-4EAE-46D1-AC10-1E52E82A8A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98" name="Shape 3" hidden="1">
          <a:extLst>
            <a:ext uri="{FF2B5EF4-FFF2-40B4-BE49-F238E27FC236}">
              <a16:creationId xmlns:a16="http://schemas.microsoft.com/office/drawing/2014/main" id="{291DD576-BA8A-469C-A579-45341B2E6E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99" name="Shape 3" hidden="1">
          <a:extLst>
            <a:ext uri="{FF2B5EF4-FFF2-40B4-BE49-F238E27FC236}">
              <a16:creationId xmlns:a16="http://schemas.microsoft.com/office/drawing/2014/main" id="{2B682979-D526-4625-936B-9DBB591AEB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00" name="Shape 3" hidden="1">
          <a:extLst>
            <a:ext uri="{FF2B5EF4-FFF2-40B4-BE49-F238E27FC236}">
              <a16:creationId xmlns:a16="http://schemas.microsoft.com/office/drawing/2014/main" id="{CEC9FC2A-C432-4EE3-AFEC-FD1B4C4EA6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01" name="Shape 3" hidden="1">
          <a:extLst>
            <a:ext uri="{FF2B5EF4-FFF2-40B4-BE49-F238E27FC236}">
              <a16:creationId xmlns:a16="http://schemas.microsoft.com/office/drawing/2014/main" id="{FD5F5CE6-CBF3-4EE1-9ADD-2EBDE13BE3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02" name="Shape 3" hidden="1">
          <a:extLst>
            <a:ext uri="{FF2B5EF4-FFF2-40B4-BE49-F238E27FC236}">
              <a16:creationId xmlns:a16="http://schemas.microsoft.com/office/drawing/2014/main" id="{FF803AF8-EB1E-4122-828E-8B377329B7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03" name="Shape 3" hidden="1">
          <a:extLst>
            <a:ext uri="{FF2B5EF4-FFF2-40B4-BE49-F238E27FC236}">
              <a16:creationId xmlns:a16="http://schemas.microsoft.com/office/drawing/2014/main" id="{D2CC0AE8-D7B1-4612-A2F0-5115A89E95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04" name="Shape 3" hidden="1">
          <a:extLst>
            <a:ext uri="{FF2B5EF4-FFF2-40B4-BE49-F238E27FC236}">
              <a16:creationId xmlns:a16="http://schemas.microsoft.com/office/drawing/2014/main" id="{E387DD0F-6282-4FCA-AEB3-40E129C5A1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05" name="Shape 3" hidden="1">
          <a:extLst>
            <a:ext uri="{FF2B5EF4-FFF2-40B4-BE49-F238E27FC236}">
              <a16:creationId xmlns:a16="http://schemas.microsoft.com/office/drawing/2014/main" id="{47C208F0-A918-4CCB-9C1A-4A002F6D5B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06" name="Shape 3" hidden="1">
          <a:extLst>
            <a:ext uri="{FF2B5EF4-FFF2-40B4-BE49-F238E27FC236}">
              <a16:creationId xmlns:a16="http://schemas.microsoft.com/office/drawing/2014/main" id="{7875D5DE-9ACB-439C-B514-ACF01D1E20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07" name="Shape 3" hidden="1">
          <a:extLst>
            <a:ext uri="{FF2B5EF4-FFF2-40B4-BE49-F238E27FC236}">
              <a16:creationId xmlns:a16="http://schemas.microsoft.com/office/drawing/2014/main" id="{CD5CE320-22AA-4CD4-8D60-A945EE8459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08" name="Shape 3" hidden="1">
          <a:extLst>
            <a:ext uri="{FF2B5EF4-FFF2-40B4-BE49-F238E27FC236}">
              <a16:creationId xmlns:a16="http://schemas.microsoft.com/office/drawing/2014/main" id="{87884B18-E30A-46E1-AA69-58202393D7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09" name="Shape 3" hidden="1">
          <a:extLst>
            <a:ext uri="{FF2B5EF4-FFF2-40B4-BE49-F238E27FC236}">
              <a16:creationId xmlns:a16="http://schemas.microsoft.com/office/drawing/2014/main" id="{BE04C173-6E79-4B44-8917-F31F81B2FC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10" name="Shape 3" hidden="1">
          <a:extLst>
            <a:ext uri="{FF2B5EF4-FFF2-40B4-BE49-F238E27FC236}">
              <a16:creationId xmlns:a16="http://schemas.microsoft.com/office/drawing/2014/main" id="{90874CCB-2A4F-4545-9D9E-807F9B80F9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11" name="Shape 3" hidden="1">
          <a:extLst>
            <a:ext uri="{FF2B5EF4-FFF2-40B4-BE49-F238E27FC236}">
              <a16:creationId xmlns:a16="http://schemas.microsoft.com/office/drawing/2014/main" id="{74DB954B-A8D3-40C3-A02F-D650CD2C03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12" name="Shape 3" hidden="1">
          <a:extLst>
            <a:ext uri="{FF2B5EF4-FFF2-40B4-BE49-F238E27FC236}">
              <a16:creationId xmlns:a16="http://schemas.microsoft.com/office/drawing/2014/main" id="{44F894BA-4897-48C4-96EF-EAEE5C95C0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13" name="Shape 3" hidden="1">
          <a:extLst>
            <a:ext uri="{FF2B5EF4-FFF2-40B4-BE49-F238E27FC236}">
              <a16:creationId xmlns:a16="http://schemas.microsoft.com/office/drawing/2014/main" id="{FBAF8223-FFA9-429C-A8C9-5FFEDDE804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14" name="Shape 3" hidden="1">
          <a:extLst>
            <a:ext uri="{FF2B5EF4-FFF2-40B4-BE49-F238E27FC236}">
              <a16:creationId xmlns:a16="http://schemas.microsoft.com/office/drawing/2014/main" id="{33200C59-EEF4-48AD-9E39-9BB7D17D42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15" name="Shape 3" hidden="1">
          <a:extLst>
            <a:ext uri="{FF2B5EF4-FFF2-40B4-BE49-F238E27FC236}">
              <a16:creationId xmlns:a16="http://schemas.microsoft.com/office/drawing/2014/main" id="{AAAE59FF-F878-4210-B3AC-97C2361A00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16" name="Shape 3" hidden="1">
          <a:extLst>
            <a:ext uri="{FF2B5EF4-FFF2-40B4-BE49-F238E27FC236}">
              <a16:creationId xmlns:a16="http://schemas.microsoft.com/office/drawing/2014/main" id="{385B132A-BB91-44A6-AB74-2E8DEC38D9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17" name="Shape 3" hidden="1">
          <a:extLst>
            <a:ext uri="{FF2B5EF4-FFF2-40B4-BE49-F238E27FC236}">
              <a16:creationId xmlns:a16="http://schemas.microsoft.com/office/drawing/2014/main" id="{11FA9A4D-E18C-468A-A1B4-BC8B729E65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18" name="Shape 3" hidden="1">
          <a:extLst>
            <a:ext uri="{FF2B5EF4-FFF2-40B4-BE49-F238E27FC236}">
              <a16:creationId xmlns:a16="http://schemas.microsoft.com/office/drawing/2014/main" id="{31CD12A9-C41D-493C-BAA4-B88110B2B7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19" name="Shape 3" hidden="1">
          <a:extLst>
            <a:ext uri="{FF2B5EF4-FFF2-40B4-BE49-F238E27FC236}">
              <a16:creationId xmlns:a16="http://schemas.microsoft.com/office/drawing/2014/main" id="{152301FE-41EB-4EF1-A286-76B69F84A1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20" name="Shape 3" hidden="1">
          <a:extLst>
            <a:ext uri="{FF2B5EF4-FFF2-40B4-BE49-F238E27FC236}">
              <a16:creationId xmlns:a16="http://schemas.microsoft.com/office/drawing/2014/main" id="{5F11936B-3509-48C8-9117-EEB5EC0A45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21" name="Shape 3" hidden="1">
          <a:extLst>
            <a:ext uri="{FF2B5EF4-FFF2-40B4-BE49-F238E27FC236}">
              <a16:creationId xmlns:a16="http://schemas.microsoft.com/office/drawing/2014/main" id="{EB452FD7-969E-4997-AE10-783FBB0032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22" name="Shape 3" hidden="1">
          <a:extLst>
            <a:ext uri="{FF2B5EF4-FFF2-40B4-BE49-F238E27FC236}">
              <a16:creationId xmlns:a16="http://schemas.microsoft.com/office/drawing/2014/main" id="{836E2B0C-5265-4995-871C-97C92A70D9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23" name="Shape 3" hidden="1">
          <a:extLst>
            <a:ext uri="{FF2B5EF4-FFF2-40B4-BE49-F238E27FC236}">
              <a16:creationId xmlns:a16="http://schemas.microsoft.com/office/drawing/2014/main" id="{2354C5D3-4873-4142-A7C8-23C0BD60DC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24" name="Shape 3" hidden="1">
          <a:extLst>
            <a:ext uri="{FF2B5EF4-FFF2-40B4-BE49-F238E27FC236}">
              <a16:creationId xmlns:a16="http://schemas.microsoft.com/office/drawing/2014/main" id="{15B8FC88-A764-4ABD-A84D-6C0CCB87CA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25" name="Shape 3" hidden="1">
          <a:extLst>
            <a:ext uri="{FF2B5EF4-FFF2-40B4-BE49-F238E27FC236}">
              <a16:creationId xmlns:a16="http://schemas.microsoft.com/office/drawing/2014/main" id="{BB782702-C985-4DDC-912B-6A43F9D2A5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26" name="Shape 3" hidden="1">
          <a:extLst>
            <a:ext uri="{FF2B5EF4-FFF2-40B4-BE49-F238E27FC236}">
              <a16:creationId xmlns:a16="http://schemas.microsoft.com/office/drawing/2014/main" id="{1B89B561-E267-4D2C-B1CD-1D092C5795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27" name="Shape 3" hidden="1">
          <a:extLst>
            <a:ext uri="{FF2B5EF4-FFF2-40B4-BE49-F238E27FC236}">
              <a16:creationId xmlns:a16="http://schemas.microsoft.com/office/drawing/2014/main" id="{51F77C6A-197E-48FF-B84B-27D21EFDA9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28" name="Shape 3" hidden="1">
          <a:extLst>
            <a:ext uri="{FF2B5EF4-FFF2-40B4-BE49-F238E27FC236}">
              <a16:creationId xmlns:a16="http://schemas.microsoft.com/office/drawing/2014/main" id="{E1413B60-DE03-4A36-933C-1C561ABA6E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29" name="Shape 3" hidden="1">
          <a:extLst>
            <a:ext uri="{FF2B5EF4-FFF2-40B4-BE49-F238E27FC236}">
              <a16:creationId xmlns:a16="http://schemas.microsoft.com/office/drawing/2014/main" id="{BF02C84E-5FEA-4A46-AFF6-3C25BB6935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30" name="Shape 3" hidden="1">
          <a:extLst>
            <a:ext uri="{FF2B5EF4-FFF2-40B4-BE49-F238E27FC236}">
              <a16:creationId xmlns:a16="http://schemas.microsoft.com/office/drawing/2014/main" id="{8B65BF74-C998-405B-B6CB-F12125032E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31" name="Shape 3" hidden="1">
          <a:extLst>
            <a:ext uri="{FF2B5EF4-FFF2-40B4-BE49-F238E27FC236}">
              <a16:creationId xmlns:a16="http://schemas.microsoft.com/office/drawing/2014/main" id="{D54BC6C2-31CD-4A6D-9399-24EA1CCE71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32" name="Shape 3" hidden="1">
          <a:extLst>
            <a:ext uri="{FF2B5EF4-FFF2-40B4-BE49-F238E27FC236}">
              <a16:creationId xmlns:a16="http://schemas.microsoft.com/office/drawing/2014/main" id="{967A57D6-32F6-4B46-BC17-17F3B6B757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33" name="Shape 3" hidden="1">
          <a:extLst>
            <a:ext uri="{FF2B5EF4-FFF2-40B4-BE49-F238E27FC236}">
              <a16:creationId xmlns:a16="http://schemas.microsoft.com/office/drawing/2014/main" id="{320CD411-9A5F-4C66-A0AA-E23B8F848D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34" name="Shape 3" hidden="1">
          <a:extLst>
            <a:ext uri="{FF2B5EF4-FFF2-40B4-BE49-F238E27FC236}">
              <a16:creationId xmlns:a16="http://schemas.microsoft.com/office/drawing/2014/main" id="{C459AF44-A202-4FA1-9062-402060893F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35" name="Shape 3" hidden="1">
          <a:extLst>
            <a:ext uri="{FF2B5EF4-FFF2-40B4-BE49-F238E27FC236}">
              <a16:creationId xmlns:a16="http://schemas.microsoft.com/office/drawing/2014/main" id="{558A9466-F640-41D3-AE9D-250B0EFAB2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36" name="Shape 3" hidden="1">
          <a:extLst>
            <a:ext uri="{FF2B5EF4-FFF2-40B4-BE49-F238E27FC236}">
              <a16:creationId xmlns:a16="http://schemas.microsoft.com/office/drawing/2014/main" id="{21B44162-C686-4F83-9817-5DB1A26A6B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37" name="Shape 3" hidden="1">
          <a:extLst>
            <a:ext uri="{FF2B5EF4-FFF2-40B4-BE49-F238E27FC236}">
              <a16:creationId xmlns:a16="http://schemas.microsoft.com/office/drawing/2014/main" id="{A4F89C0F-EDC7-49A5-B2C0-91354DD2D9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38" name="Shape 3" hidden="1">
          <a:extLst>
            <a:ext uri="{FF2B5EF4-FFF2-40B4-BE49-F238E27FC236}">
              <a16:creationId xmlns:a16="http://schemas.microsoft.com/office/drawing/2014/main" id="{90E836E5-8D44-4426-8FCD-A0992568C0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39" name="Shape 3" hidden="1">
          <a:extLst>
            <a:ext uri="{FF2B5EF4-FFF2-40B4-BE49-F238E27FC236}">
              <a16:creationId xmlns:a16="http://schemas.microsoft.com/office/drawing/2014/main" id="{D903AEBF-F593-4D26-A85E-C1DDB207C4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40" name="Shape 3" hidden="1">
          <a:extLst>
            <a:ext uri="{FF2B5EF4-FFF2-40B4-BE49-F238E27FC236}">
              <a16:creationId xmlns:a16="http://schemas.microsoft.com/office/drawing/2014/main" id="{936DC68E-A063-446C-910A-C2AD111868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41" name="Shape 3" hidden="1">
          <a:extLst>
            <a:ext uri="{FF2B5EF4-FFF2-40B4-BE49-F238E27FC236}">
              <a16:creationId xmlns:a16="http://schemas.microsoft.com/office/drawing/2014/main" id="{58C0F068-6DF1-493C-870B-08D8CB8389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42" name="Shape 3" hidden="1">
          <a:extLst>
            <a:ext uri="{FF2B5EF4-FFF2-40B4-BE49-F238E27FC236}">
              <a16:creationId xmlns:a16="http://schemas.microsoft.com/office/drawing/2014/main" id="{8FE49E3C-72D8-49EF-978E-274A344560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43" name="Shape 3" hidden="1">
          <a:extLst>
            <a:ext uri="{FF2B5EF4-FFF2-40B4-BE49-F238E27FC236}">
              <a16:creationId xmlns:a16="http://schemas.microsoft.com/office/drawing/2014/main" id="{BE4C821C-685D-4F93-948F-0739232CC4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44" name="Shape 3" hidden="1">
          <a:extLst>
            <a:ext uri="{FF2B5EF4-FFF2-40B4-BE49-F238E27FC236}">
              <a16:creationId xmlns:a16="http://schemas.microsoft.com/office/drawing/2014/main" id="{E71CBD0F-CF83-4ED5-BA8D-6CFCF76FBD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45" name="Shape 3" hidden="1">
          <a:extLst>
            <a:ext uri="{FF2B5EF4-FFF2-40B4-BE49-F238E27FC236}">
              <a16:creationId xmlns:a16="http://schemas.microsoft.com/office/drawing/2014/main" id="{579A1C92-36EB-4937-9E6A-3D3D034FD3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46" name="Shape 3" hidden="1">
          <a:extLst>
            <a:ext uri="{FF2B5EF4-FFF2-40B4-BE49-F238E27FC236}">
              <a16:creationId xmlns:a16="http://schemas.microsoft.com/office/drawing/2014/main" id="{F5E238A4-BE6D-4623-9FC6-EF0920AC8C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47" name="Shape 3" hidden="1">
          <a:extLst>
            <a:ext uri="{FF2B5EF4-FFF2-40B4-BE49-F238E27FC236}">
              <a16:creationId xmlns:a16="http://schemas.microsoft.com/office/drawing/2014/main" id="{7A6C9CEB-1BB2-44DD-A547-AF4BEABC3C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48" name="Shape 3" hidden="1">
          <a:extLst>
            <a:ext uri="{FF2B5EF4-FFF2-40B4-BE49-F238E27FC236}">
              <a16:creationId xmlns:a16="http://schemas.microsoft.com/office/drawing/2014/main" id="{0F3E3486-DB6F-45FE-97EC-D4ED0AD140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49" name="Shape 3" hidden="1">
          <a:extLst>
            <a:ext uri="{FF2B5EF4-FFF2-40B4-BE49-F238E27FC236}">
              <a16:creationId xmlns:a16="http://schemas.microsoft.com/office/drawing/2014/main" id="{599F4547-CA1B-449E-9117-8A98D55D96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50" name="Shape 3" hidden="1">
          <a:extLst>
            <a:ext uri="{FF2B5EF4-FFF2-40B4-BE49-F238E27FC236}">
              <a16:creationId xmlns:a16="http://schemas.microsoft.com/office/drawing/2014/main" id="{0A99E2D1-DECD-472F-B127-404EFA48AC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51" name="Shape 3" hidden="1">
          <a:extLst>
            <a:ext uri="{FF2B5EF4-FFF2-40B4-BE49-F238E27FC236}">
              <a16:creationId xmlns:a16="http://schemas.microsoft.com/office/drawing/2014/main" id="{D25D795F-C965-4D8D-97E5-D74BB7836F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52" name="Shape 3" hidden="1">
          <a:extLst>
            <a:ext uri="{FF2B5EF4-FFF2-40B4-BE49-F238E27FC236}">
              <a16:creationId xmlns:a16="http://schemas.microsoft.com/office/drawing/2014/main" id="{3C4C87A1-7A4E-4F40-99AA-ACE11F14CF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53" name="Shape 3" hidden="1">
          <a:extLst>
            <a:ext uri="{FF2B5EF4-FFF2-40B4-BE49-F238E27FC236}">
              <a16:creationId xmlns:a16="http://schemas.microsoft.com/office/drawing/2014/main" id="{C1C6E51E-B9C3-452D-BE59-A2B2403144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54" name="Shape 3" hidden="1">
          <a:extLst>
            <a:ext uri="{FF2B5EF4-FFF2-40B4-BE49-F238E27FC236}">
              <a16:creationId xmlns:a16="http://schemas.microsoft.com/office/drawing/2014/main" id="{53E19885-3F85-4660-AE8C-9E5CC4F7B5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55" name="Shape 3" hidden="1">
          <a:extLst>
            <a:ext uri="{FF2B5EF4-FFF2-40B4-BE49-F238E27FC236}">
              <a16:creationId xmlns:a16="http://schemas.microsoft.com/office/drawing/2014/main" id="{D21C535A-068D-4126-911D-7C4B7B9FBC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56" name="Shape 3" hidden="1">
          <a:extLst>
            <a:ext uri="{FF2B5EF4-FFF2-40B4-BE49-F238E27FC236}">
              <a16:creationId xmlns:a16="http://schemas.microsoft.com/office/drawing/2014/main" id="{75567770-806E-417A-9582-66FCB0016A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57" name="Shape 3" hidden="1">
          <a:extLst>
            <a:ext uri="{FF2B5EF4-FFF2-40B4-BE49-F238E27FC236}">
              <a16:creationId xmlns:a16="http://schemas.microsoft.com/office/drawing/2014/main" id="{9B752165-8DE5-46ED-BC6C-F765E9B710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58" name="Shape 3" hidden="1">
          <a:extLst>
            <a:ext uri="{FF2B5EF4-FFF2-40B4-BE49-F238E27FC236}">
              <a16:creationId xmlns:a16="http://schemas.microsoft.com/office/drawing/2014/main" id="{3E1E6666-5145-419F-B8CA-E27E4308F9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59" name="Shape 3" hidden="1">
          <a:extLst>
            <a:ext uri="{FF2B5EF4-FFF2-40B4-BE49-F238E27FC236}">
              <a16:creationId xmlns:a16="http://schemas.microsoft.com/office/drawing/2014/main" id="{5C7DC53F-96B8-41F6-8BC0-F44431C05F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60" name="Shape 3" hidden="1">
          <a:extLst>
            <a:ext uri="{FF2B5EF4-FFF2-40B4-BE49-F238E27FC236}">
              <a16:creationId xmlns:a16="http://schemas.microsoft.com/office/drawing/2014/main" id="{071B5587-3A7A-41F1-AEFC-047C574293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61" name="Shape 3" hidden="1">
          <a:extLst>
            <a:ext uri="{FF2B5EF4-FFF2-40B4-BE49-F238E27FC236}">
              <a16:creationId xmlns:a16="http://schemas.microsoft.com/office/drawing/2014/main" id="{50A01D4A-312C-481C-9DCD-BE38343847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62" name="Shape 3" hidden="1">
          <a:extLst>
            <a:ext uri="{FF2B5EF4-FFF2-40B4-BE49-F238E27FC236}">
              <a16:creationId xmlns:a16="http://schemas.microsoft.com/office/drawing/2014/main" id="{A3170EB1-B236-4765-99DC-C29700E517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63" name="Shape 3" hidden="1">
          <a:extLst>
            <a:ext uri="{FF2B5EF4-FFF2-40B4-BE49-F238E27FC236}">
              <a16:creationId xmlns:a16="http://schemas.microsoft.com/office/drawing/2014/main" id="{58083799-07FB-49C2-B083-7CE159155C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64" name="Shape 3" hidden="1">
          <a:extLst>
            <a:ext uri="{FF2B5EF4-FFF2-40B4-BE49-F238E27FC236}">
              <a16:creationId xmlns:a16="http://schemas.microsoft.com/office/drawing/2014/main" id="{08D341B8-E3B3-4FB9-B894-5628CCB5FC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65" name="Shape 3" hidden="1">
          <a:extLst>
            <a:ext uri="{FF2B5EF4-FFF2-40B4-BE49-F238E27FC236}">
              <a16:creationId xmlns:a16="http://schemas.microsoft.com/office/drawing/2014/main" id="{C373257A-B822-409A-966A-8C69D51962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66" name="Shape 3" hidden="1">
          <a:extLst>
            <a:ext uri="{FF2B5EF4-FFF2-40B4-BE49-F238E27FC236}">
              <a16:creationId xmlns:a16="http://schemas.microsoft.com/office/drawing/2014/main" id="{78109023-52E7-4297-B18C-57C2EB1637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67" name="Shape 3" hidden="1">
          <a:extLst>
            <a:ext uri="{FF2B5EF4-FFF2-40B4-BE49-F238E27FC236}">
              <a16:creationId xmlns:a16="http://schemas.microsoft.com/office/drawing/2014/main" id="{ED181950-5BF5-40FD-A5CA-6712F4A03B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68" name="Shape 3" hidden="1">
          <a:extLst>
            <a:ext uri="{FF2B5EF4-FFF2-40B4-BE49-F238E27FC236}">
              <a16:creationId xmlns:a16="http://schemas.microsoft.com/office/drawing/2014/main" id="{9A637176-07A5-4C18-BE57-A4A97AA2D8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69" name="Shape 3" hidden="1">
          <a:extLst>
            <a:ext uri="{FF2B5EF4-FFF2-40B4-BE49-F238E27FC236}">
              <a16:creationId xmlns:a16="http://schemas.microsoft.com/office/drawing/2014/main" id="{1442412A-491F-47FB-B93E-DB603F73F6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70" name="Shape 3" hidden="1">
          <a:extLst>
            <a:ext uri="{FF2B5EF4-FFF2-40B4-BE49-F238E27FC236}">
              <a16:creationId xmlns:a16="http://schemas.microsoft.com/office/drawing/2014/main" id="{7A9514AA-64BA-4938-B734-CF2B0AF5F2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71" name="Shape 3" hidden="1">
          <a:extLst>
            <a:ext uri="{FF2B5EF4-FFF2-40B4-BE49-F238E27FC236}">
              <a16:creationId xmlns:a16="http://schemas.microsoft.com/office/drawing/2014/main" id="{EFE4C99D-F12E-4784-905E-9E9247E203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72" name="Shape 3" hidden="1">
          <a:extLst>
            <a:ext uri="{FF2B5EF4-FFF2-40B4-BE49-F238E27FC236}">
              <a16:creationId xmlns:a16="http://schemas.microsoft.com/office/drawing/2014/main" id="{0D63E055-70A4-46C9-89F7-946194EA09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73" name="Shape 3" hidden="1">
          <a:extLst>
            <a:ext uri="{FF2B5EF4-FFF2-40B4-BE49-F238E27FC236}">
              <a16:creationId xmlns:a16="http://schemas.microsoft.com/office/drawing/2014/main" id="{9F6DB735-A080-4A0D-B681-B583BE848E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74" name="Shape 3" hidden="1">
          <a:extLst>
            <a:ext uri="{FF2B5EF4-FFF2-40B4-BE49-F238E27FC236}">
              <a16:creationId xmlns:a16="http://schemas.microsoft.com/office/drawing/2014/main" id="{E868F1E9-552E-4F57-A0E4-9EE4DD268C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75" name="Shape 3" hidden="1">
          <a:extLst>
            <a:ext uri="{FF2B5EF4-FFF2-40B4-BE49-F238E27FC236}">
              <a16:creationId xmlns:a16="http://schemas.microsoft.com/office/drawing/2014/main" id="{8F228819-DCCF-4C9F-9398-030027D8A7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76" name="Shape 3" hidden="1">
          <a:extLst>
            <a:ext uri="{FF2B5EF4-FFF2-40B4-BE49-F238E27FC236}">
              <a16:creationId xmlns:a16="http://schemas.microsoft.com/office/drawing/2014/main" id="{BC434935-9A9F-4505-AC3D-C197C3E1FA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77" name="Shape 3" hidden="1">
          <a:extLst>
            <a:ext uri="{FF2B5EF4-FFF2-40B4-BE49-F238E27FC236}">
              <a16:creationId xmlns:a16="http://schemas.microsoft.com/office/drawing/2014/main" id="{0967D337-CAC6-45B7-B855-257855FA61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78" name="Shape 3" hidden="1">
          <a:extLst>
            <a:ext uri="{FF2B5EF4-FFF2-40B4-BE49-F238E27FC236}">
              <a16:creationId xmlns:a16="http://schemas.microsoft.com/office/drawing/2014/main" id="{27514CAB-A341-4704-B077-7C66C1BB7D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79" name="Shape 3" hidden="1">
          <a:extLst>
            <a:ext uri="{FF2B5EF4-FFF2-40B4-BE49-F238E27FC236}">
              <a16:creationId xmlns:a16="http://schemas.microsoft.com/office/drawing/2014/main" id="{CA9A080F-2A7D-4A6E-8EF1-586ED46C55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80" name="Shape 3" hidden="1">
          <a:extLst>
            <a:ext uri="{FF2B5EF4-FFF2-40B4-BE49-F238E27FC236}">
              <a16:creationId xmlns:a16="http://schemas.microsoft.com/office/drawing/2014/main" id="{C814B7B0-8E01-4DFF-B2AB-9CC07F57FC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81" name="Shape 3" hidden="1">
          <a:extLst>
            <a:ext uri="{FF2B5EF4-FFF2-40B4-BE49-F238E27FC236}">
              <a16:creationId xmlns:a16="http://schemas.microsoft.com/office/drawing/2014/main" id="{9FA3E4A2-252D-4B65-B7A6-FA6CBFB29D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82" name="Shape 3" hidden="1">
          <a:extLst>
            <a:ext uri="{FF2B5EF4-FFF2-40B4-BE49-F238E27FC236}">
              <a16:creationId xmlns:a16="http://schemas.microsoft.com/office/drawing/2014/main" id="{9C4C4C8A-88B7-47C0-A645-D55F09AF56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83" name="Shape 3" hidden="1">
          <a:extLst>
            <a:ext uri="{FF2B5EF4-FFF2-40B4-BE49-F238E27FC236}">
              <a16:creationId xmlns:a16="http://schemas.microsoft.com/office/drawing/2014/main" id="{6914004C-0432-4506-A843-E02ED39F52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84" name="Shape 3" hidden="1">
          <a:extLst>
            <a:ext uri="{FF2B5EF4-FFF2-40B4-BE49-F238E27FC236}">
              <a16:creationId xmlns:a16="http://schemas.microsoft.com/office/drawing/2014/main" id="{95A719EE-390E-4DBB-9948-F63CF3C0F2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85" name="Shape 3" hidden="1">
          <a:extLst>
            <a:ext uri="{FF2B5EF4-FFF2-40B4-BE49-F238E27FC236}">
              <a16:creationId xmlns:a16="http://schemas.microsoft.com/office/drawing/2014/main" id="{41A395D2-AF21-4EE0-87A7-1F69715D46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86" name="Shape 3" hidden="1">
          <a:extLst>
            <a:ext uri="{FF2B5EF4-FFF2-40B4-BE49-F238E27FC236}">
              <a16:creationId xmlns:a16="http://schemas.microsoft.com/office/drawing/2014/main" id="{90E3CA93-08B0-4CBC-9CD0-818F6286DC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87" name="Shape 3" hidden="1">
          <a:extLst>
            <a:ext uri="{FF2B5EF4-FFF2-40B4-BE49-F238E27FC236}">
              <a16:creationId xmlns:a16="http://schemas.microsoft.com/office/drawing/2014/main" id="{001D0148-F659-426A-9EF8-6B4BBBE083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88" name="Shape 3" hidden="1">
          <a:extLst>
            <a:ext uri="{FF2B5EF4-FFF2-40B4-BE49-F238E27FC236}">
              <a16:creationId xmlns:a16="http://schemas.microsoft.com/office/drawing/2014/main" id="{BBDAD435-9DB5-4A7B-9753-BDB5562860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89" name="Shape 3" hidden="1">
          <a:extLst>
            <a:ext uri="{FF2B5EF4-FFF2-40B4-BE49-F238E27FC236}">
              <a16:creationId xmlns:a16="http://schemas.microsoft.com/office/drawing/2014/main" id="{6225F920-68F8-43C7-9F62-1B57F0E145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90" name="Shape 3" hidden="1">
          <a:extLst>
            <a:ext uri="{FF2B5EF4-FFF2-40B4-BE49-F238E27FC236}">
              <a16:creationId xmlns:a16="http://schemas.microsoft.com/office/drawing/2014/main" id="{0AB1BC89-FB50-4E72-BFED-CBF082310F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91" name="Shape 3" hidden="1">
          <a:extLst>
            <a:ext uri="{FF2B5EF4-FFF2-40B4-BE49-F238E27FC236}">
              <a16:creationId xmlns:a16="http://schemas.microsoft.com/office/drawing/2014/main" id="{5AED8F01-A07B-4170-B18D-365F221F26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92" name="Shape 3" hidden="1">
          <a:extLst>
            <a:ext uri="{FF2B5EF4-FFF2-40B4-BE49-F238E27FC236}">
              <a16:creationId xmlns:a16="http://schemas.microsoft.com/office/drawing/2014/main" id="{DC107869-EF41-4985-8DDF-E6C829FC05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93" name="Shape 3" hidden="1">
          <a:extLst>
            <a:ext uri="{FF2B5EF4-FFF2-40B4-BE49-F238E27FC236}">
              <a16:creationId xmlns:a16="http://schemas.microsoft.com/office/drawing/2014/main" id="{71B0D250-1F7D-4126-AAF9-D16349E6E2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94" name="Shape 3" hidden="1">
          <a:extLst>
            <a:ext uri="{FF2B5EF4-FFF2-40B4-BE49-F238E27FC236}">
              <a16:creationId xmlns:a16="http://schemas.microsoft.com/office/drawing/2014/main" id="{95BB7714-4FCC-4A75-8A38-FF60885213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95" name="Shape 3" hidden="1">
          <a:extLst>
            <a:ext uri="{FF2B5EF4-FFF2-40B4-BE49-F238E27FC236}">
              <a16:creationId xmlns:a16="http://schemas.microsoft.com/office/drawing/2014/main" id="{FF92C7E8-FCE7-48B3-AB50-D1CF46985F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96" name="Shape 3" hidden="1">
          <a:extLst>
            <a:ext uri="{FF2B5EF4-FFF2-40B4-BE49-F238E27FC236}">
              <a16:creationId xmlns:a16="http://schemas.microsoft.com/office/drawing/2014/main" id="{99221B35-24EA-4594-B47D-6C3378FEEE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97" name="Shape 3" hidden="1">
          <a:extLst>
            <a:ext uri="{FF2B5EF4-FFF2-40B4-BE49-F238E27FC236}">
              <a16:creationId xmlns:a16="http://schemas.microsoft.com/office/drawing/2014/main" id="{52ACCEC5-5B1E-486B-B4E4-F6087FEF4C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98" name="Shape 3" hidden="1">
          <a:extLst>
            <a:ext uri="{FF2B5EF4-FFF2-40B4-BE49-F238E27FC236}">
              <a16:creationId xmlns:a16="http://schemas.microsoft.com/office/drawing/2014/main" id="{F1C7ADE4-B9FB-42A4-9BE3-781CA27F95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99" name="Shape 3" hidden="1">
          <a:extLst>
            <a:ext uri="{FF2B5EF4-FFF2-40B4-BE49-F238E27FC236}">
              <a16:creationId xmlns:a16="http://schemas.microsoft.com/office/drawing/2014/main" id="{300C268A-9FA5-4924-8853-D42D3745DB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00" name="Shape 3" hidden="1">
          <a:extLst>
            <a:ext uri="{FF2B5EF4-FFF2-40B4-BE49-F238E27FC236}">
              <a16:creationId xmlns:a16="http://schemas.microsoft.com/office/drawing/2014/main" id="{C72F17E9-C30D-4F0E-A2D3-A756DD7042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01" name="Shape 3" hidden="1">
          <a:extLst>
            <a:ext uri="{FF2B5EF4-FFF2-40B4-BE49-F238E27FC236}">
              <a16:creationId xmlns:a16="http://schemas.microsoft.com/office/drawing/2014/main" id="{35620BC4-B267-4A12-961E-D672D4A226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02" name="Shape 3" hidden="1">
          <a:extLst>
            <a:ext uri="{FF2B5EF4-FFF2-40B4-BE49-F238E27FC236}">
              <a16:creationId xmlns:a16="http://schemas.microsoft.com/office/drawing/2014/main" id="{06C74767-7399-4575-BE9F-F30FA37AED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03" name="Shape 3" hidden="1">
          <a:extLst>
            <a:ext uri="{FF2B5EF4-FFF2-40B4-BE49-F238E27FC236}">
              <a16:creationId xmlns:a16="http://schemas.microsoft.com/office/drawing/2014/main" id="{CF1FE1F9-B4E6-4095-8F99-71B7C304B5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04" name="Shape 3" hidden="1">
          <a:extLst>
            <a:ext uri="{FF2B5EF4-FFF2-40B4-BE49-F238E27FC236}">
              <a16:creationId xmlns:a16="http://schemas.microsoft.com/office/drawing/2014/main" id="{2A6D1B0E-6E29-4B35-86BF-3F1A53E540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05" name="Shape 3" hidden="1">
          <a:extLst>
            <a:ext uri="{FF2B5EF4-FFF2-40B4-BE49-F238E27FC236}">
              <a16:creationId xmlns:a16="http://schemas.microsoft.com/office/drawing/2014/main" id="{E1F27437-6EE5-45C4-B24F-702D132148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06" name="Shape 3" hidden="1">
          <a:extLst>
            <a:ext uri="{FF2B5EF4-FFF2-40B4-BE49-F238E27FC236}">
              <a16:creationId xmlns:a16="http://schemas.microsoft.com/office/drawing/2014/main" id="{F149EA96-85C3-4BBB-9349-DD09C78CE0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07" name="Shape 3" hidden="1">
          <a:extLst>
            <a:ext uri="{FF2B5EF4-FFF2-40B4-BE49-F238E27FC236}">
              <a16:creationId xmlns:a16="http://schemas.microsoft.com/office/drawing/2014/main" id="{D9D266EE-AB31-492B-9B28-A91A8BC0D8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08" name="Shape 3" hidden="1">
          <a:extLst>
            <a:ext uri="{FF2B5EF4-FFF2-40B4-BE49-F238E27FC236}">
              <a16:creationId xmlns:a16="http://schemas.microsoft.com/office/drawing/2014/main" id="{0C13A95B-1C3C-4709-B3AD-4111EE2DDE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09" name="Shape 3" hidden="1">
          <a:extLst>
            <a:ext uri="{FF2B5EF4-FFF2-40B4-BE49-F238E27FC236}">
              <a16:creationId xmlns:a16="http://schemas.microsoft.com/office/drawing/2014/main" id="{DAD07BAE-F904-42C1-9B14-10680A8AF4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10" name="Shape 3" hidden="1">
          <a:extLst>
            <a:ext uri="{FF2B5EF4-FFF2-40B4-BE49-F238E27FC236}">
              <a16:creationId xmlns:a16="http://schemas.microsoft.com/office/drawing/2014/main" id="{8CCAF021-D361-4F5B-97E6-26A7684AF8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11" name="Shape 3" hidden="1">
          <a:extLst>
            <a:ext uri="{FF2B5EF4-FFF2-40B4-BE49-F238E27FC236}">
              <a16:creationId xmlns:a16="http://schemas.microsoft.com/office/drawing/2014/main" id="{46FA040F-26FF-4692-A687-05A01DF9C2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12" name="Shape 3" hidden="1">
          <a:extLst>
            <a:ext uri="{FF2B5EF4-FFF2-40B4-BE49-F238E27FC236}">
              <a16:creationId xmlns:a16="http://schemas.microsoft.com/office/drawing/2014/main" id="{5E2AAA06-A11A-41A8-A22A-087FA01AF9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13" name="Shape 3" hidden="1">
          <a:extLst>
            <a:ext uri="{FF2B5EF4-FFF2-40B4-BE49-F238E27FC236}">
              <a16:creationId xmlns:a16="http://schemas.microsoft.com/office/drawing/2014/main" id="{4FD1147C-112E-4ED1-9A1D-575944A514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14" name="Shape 3" hidden="1">
          <a:extLst>
            <a:ext uri="{FF2B5EF4-FFF2-40B4-BE49-F238E27FC236}">
              <a16:creationId xmlns:a16="http://schemas.microsoft.com/office/drawing/2014/main" id="{EA5B1B4F-49E2-48F4-BA54-B8AB3B8D21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15" name="Shape 3" hidden="1">
          <a:extLst>
            <a:ext uri="{FF2B5EF4-FFF2-40B4-BE49-F238E27FC236}">
              <a16:creationId xmlns:a16="http://schemas.microsoft.com/office/drawing/2014/main" id="{FE851F8C-142D-4859-B1E8-33F3BC5C7D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16" name="Shape 3" hidden="1">
          <a:extLst>
            <a:ext uri="{FF2B5EF4-FFF2-40B4-BE49-F238E27FC236}">
              <a16:creationId xmlns:a16="http://schemas.microsoft.com/office/drawing/2014/main" id="{46C6F868-AED2-4DD6-AECD-C77935A56B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17" name="Shape 3" hidden="1">
          <a:extLst>
            <a:ext uri="{FF2B5EF4-FFF2-40B4-BE49-F238E27FC236}">
              <a16:creationId xmlns:a16="http://schemas.microsoft.com/office/drawing/2014/main" id="{FF4943CE-6887-4142-B6A2-A6A3AACDE6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18" name="Shape 3" hidden="1">
          <a:extLst>
            <a:ext uri="{FF2B5EF4-FFF2-40B4-BE49-F238E27FC236}">
              <a16:creationId xmlns:a16="http://schemas.microsoft.com/office/drawing/2014/main" id="{35A6ACFC-6665-4126-B479-137592CBDC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19" name="Shape 3" hidden="1">
          <a:extLst>
            <a:ext uri="{FF2B5EF4-FFF2-40B4-BE49-F238E27FC236}">
              <a16:creationId xmlns:a16="http://schemas.microsoft.com/office/drawing/2014/main" id="{5FAF0B48-F8C7-423B-885D-7581F1846C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20" name="Shape 3" hidden="1">
          <a:extLst>
            <a:ext uri="{FF2B5EF4-FFF2-40B4-BE49-F238E27FC236}">
              <a16:creationId xmlns:a16="http://schemas.microsoft.com/office/drawing/2014/main" id="{CF3E51A7-63D3-4DAC-9F93-0E954287EC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21" name="Shape 3" hidden="1">
          <a:extLst>
            <a:ext uri="{FF2B5EF4-FFF2-40B4-BE49-F238E27FC236}">
              <a16:creationId xmlns:a16="http://schemas.microsoft.com/office/drawing/2014/main" id="{6F6A64D8-6C9C-45E7-A17F-41E5D339ED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22" name="Shape 3" hidden="1">
          <a:extLst>
            <a:ext uri="{FF2B5EF4-FFF2-40B4-BE49-F238E27FC236}">
              <a16:creationId xmlns:a16="http://schemas.microsoft.com/office/drawing/2014/main" id="{7514417E-5FB7-4B23-BCAB-64F49A365B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23" name="Shape 3" hidden="1">
          <a:extLst>
            <a:ext uri="{FF2B5EF4-FFF2-40B4-BE49-F238E27FC236}">
              <a16:creationId xmlns:a16="http://schemas.microsoft.com/office/drawing/2014/main" id="{206EE12A-D75B-4B62-B394-FFAA453888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24" name="Shape 3" hidden="1">
          <a:extLst>
            <a:ext uri="{FF2B5EF4-FFF2-40B4-BE49-F238E27FC236}">
              <a16:creationId xmlns:a16="http://schemas.microsoft.com/office/drawing/2014/main" id="{9906F852-8951-4D6B-88CF-379F2522BD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25" name="Shape 3" hidden="1">
          <a:extLst>
            <a:ext uri="{FF2B5EF4-FFF2-40B4-BE49-F238E27FC236}">
              <a16:creationId xmlns:a16="http://schemas.microsoft.com/office/drawing/2014/main" id="{1F0ABBD9-397C-42B0-9A5D-B30B83F7B5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26" name="Shape 3" hidden="1">
          <a:extLst>
            <a:ext uri="{FF2B5EF4-FFF2-40B4-BE49-F238E27FC236}">
              <a16:creationId xmlns:a16="http://schemas.microsoft.com/office/drawing/2014/main" id="{534BC110-85E4-41CE-8C6C-0AEFF021EF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27" name="Shape 3" hidden="1">
          <a:extLst>
            <a:ext uri="{FF2B5EF4-FFF2-40B4-BE49-F238E27FC236}">
              <a16:creationId xmlns:a16="http://schemas.microsoft.com/office/drawing/2014/main" id="{038A457A-5191-49BC-A75F-65D4B656B4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28" name="Shape 3" hidden="1">
          <a:extLst>
            <a:ext uri="{FF2B5EF4-FFF2-40B4-BE49-F238E27FC236}">
              <a16:creationId xmlns:a16="http://schemas.microsoft.com/office/drawing/2014/main" id="{E920AC99-A934-470F-835F-A3830B577F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29" name="Shape 3" hidden="1">
          <a:extLst>
            <a:ext uri="{FF2B5EF4-FFF2-40B4-BE49-F238E27FC236}">
              <a16:creationId xmlns:a16="http://schemas.microsoft.com/office/drawing/2014/main" id="{DC35FC6A-1C1E-4448-A442-8F8DE0BEBF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30" name="Shape 3" hidden="1">
          <a:extLst>
            <a:ext uri="{FF2B5EF4-FFF2-40B4-BE49-F238E27FC236}">
              <a16:creationId xmlns:a16="http://schemas.microsoft.com/office/drawing/2014/main" id="{4FEEB49E-D1B1-43EF-9CEE-B7F6D3DFCB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31" name="Shape 3" hidden="1">
          <a:extLst>
            <a:ext uri="{FF2B5EF4-FFF2-40B4-BE49-F238E27FC236}">
              <a16:creationId xmlns:a16="http://schemas.microsoft.com/office/drawing/2014/main" id="{85B67BED-F9DE-4B09-B836-18859D077C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32" name="Shape 3" hidden="1">
          <a:extLst>
            <a:ext uri="{FF2B5EF4-FFF2-40B4-BE49-F238E27FC236}">
              <a16:creationId xmlns:a16="http://schemas.microsoft.com/office/drawing/2014/main" id="{20A07D84-EBF6-45A2-A489-4F1B10BE20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33" name="Shape 3" hidden="1">
          <a:extLst>
            <a:ext uri="{FF2B5EF4-FFF2-40B4-BE49-F238E27FC236}">
              <a16:creationId xmlns:a16="http://schemas.microsoft.com/office/drawing/2014/main" id="{59EA17EE-1F57-4365-9968-27449AFF23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34" name="Shape 3" hidden="1">
          <a:extLst>
            <a:ext uri="{FF2B5EF4-FFF2-40B4-BE49-F238E27FC236}">
              <a16:creationId xmlns:a16="http://schemas.microsoft.com/office/drawing/2014/main" id="{FA214CF7-C767-44CA-8784-545F550D8E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35" name="Shape 3" hidden="1">
          <a:extLst>
            <a:ext uri="{FF2B5EF4-FFF2-40B4-BE49-F238E27FC236}">
              <a16:creationId xmlns:a16="http://schemas.microsoft.com/office/drawing/2014/main" id="{B6220B9F-BC5A-4976-A48A-745C2CFB66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36" name="Shape 3" hidden="1">
          <a:extLst>
            <a:ext uri="{FF2B5EF4-FFF2-40B4-BE49-F238E27FC236}">
              <a16:creationId xmlns:a16="http://schemas.microsoft.com/office/drawing/2014/main" id="{8FF9964D-2694-4C15-8201-A0C44A0F08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37" name="Shape 3" hidden="1">
          <a:extLst>
            <a:ext uri="{FF2B5EF4-FFF2-40B4-BE49-F238E27FC236}">
              <a16:creationId xmlns:a16="http://schemas.microsoft.com/office/drawing/2014/main" id="{445E4671-E8D6-4B57-AEBE-6C33C26F42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38" name="Shape 3" hidden="1">
          <a:extLst>
            <a:ext uri="{FF2B5EF4-FFF2-40B4-BE49-F238E27FC236}">
              <a16:creationId xmlns:a16="http://schemas.microsoft.com/office/drawing/2014/main" id="{C5AF593F-B19B-48E5-BAF1-F09CACAD2F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39" name="Shape 3" hidden="1">
          <a:extLst>
            <a:ext uri="{FF2B5EF4-FFF2-40B4-BE49-F238E27FC236}">
              <a16:creationId xmlns:a16="http://schemas.microsoft.com/office/drawing/2014/main" id="{8CA74DF5-7DEB-4152-B10B-64B7A88B26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40" name="Shape 3" hidden="1">
          <a:extLst>
            <a:ext uri="{FF2B5EF4-FFF2-40B4-BE49-F238E27FC236}">
              <a16:creationId xmlns:a16="http://schemas.microsoft.com/office/drawing/2014/main" id="{5D02A764-43DB-421C-8B59-A797E33339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41" name="Shape 3" hidden="1">
          <a:extLst>
            <a:ext uri="{FF2B5EF4-FFF2-40B4-BE49-F238E27FC236}">
              <a16:creationId xmlns:a16="http://schemas.microsoft.com/office/drawing/2014/main" id="{F56881F2-1DDE-4FB2-B6E7-679D638B25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42" name="Shape 3" hidden="1">
          <a:extLst>
            <a:ext uri="{FF2B5EF4-FFF2-40B4-BE49-F238E27FC236}">
              <a16:creationId xmlns:a16="http://schemas.microsoft.com/office/drawing/2014/main" id="{7A699246-A31B-4165-9A22-CD4608CD93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43" name="Shape 3" hidden="1">
          <a:extLst>
            <a:ext uri="{FF2B5EF4-FFF2-40B4-BE49-F238E27FC236}">
              <a16:creationId xmlns:a16="http://schemas.microsoft.com/office/drawing/2014/main" id="{0404BC50-6B6F-4EF3-944D-CA4228F00A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44" name="Shape 3" hidden="1">
          <a:extLst>
            <a:ext uri="{FF2B5EF4-FFF2-40B4-BE49-F238E27FC236}">
              <a16:creationId xmlns:a16="http://schemas.microsoft.com/office/drawing/2014/main" id="{802E63F1-6441-48E5-93D9-6292E896F8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45" name="Shape 3" hidden="1">
          <a:extLst>
            <a:ext uri="{FF2B5EF4-FFF2-40B4-BE49-F238E27FC236}">
              <a16:creationId xmlns:a16="http://schemas.microsoft.com/office/drawing/2014/main" id="{D453CC81-608D-4A96-8AC6-583A05C858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46" name="Shape 3" hidden="1">
          <a:extLst>
            <a:ext uri="{FF2B5EF4-FFF2-40B4-BE49-F238E27FC236}">
              <a16:creationId xmlns:a16="http://schemas.microsoft.com/office/drawing/2014/main" id="{C40FDF07-2DC3-48F1-8398-2AE920EC52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47" name="Shape 3" hidden="1">
          <a:extLst>
            <a:ext uri="{FF2B5EF4-FFF2-40B4-BE49-F238E27FC236}">
              <a16:creationId xmlns:a16="http://schemas.microsoft.com/office/drawing/2014/main" id="{7A23765F-6BEB-4227-BDC6-CC1C7E4ECF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48" name="Shape 3" hidden="1">
          <a:extLst>
            <a:ext uri="{FF2B5EF4-FFF2-40B4-BE49-F238E27FC236}">
              <a16:creationId xmlns:a16="http://schemas.microsoft.com/office/drawing/2014/main" id="{B03D94F3-2150-46D4-A361-077C4E8F1F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49" name="Shape 3" hidden="1">
          <a:extLst>
            <a:ext uri="{FF2B5EF4-FFF2-40B4-BE49-F238E27FC236}">
              <a16:creationId xmlns:a16="http://schemas.microsoft.com/office/drawing/2014/main" id="{2E286839-55B2-4AA6-84D6-C4A686EF92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50" name="Shape 3" hidden="1">
          <a:extLst>
            <a:ext uri="{FF2B5EF4-FFF2-40B4-BE49-F238E27FC236}">
              <a16:creationId xmlns:a16="http://schemas.microsoft.com/office/drawing/2014/main" id="{A788BF58-6D46-479E-B261-F5120FFD0E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51" name="Shape 3" hidden="1">
          <a:extLst>
            <a:ext uri="{FF2B5EF4-FFF2-40B4-BE49-F238E27FC236}">
              <a16:creationId xmlns:a16="http://schemas.microsoft.com/office/drawing/2014/main" id="{0ED621FF-C77D-4B89-A7FD-632286E1D9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52" name="Shape 3" hidden="1">
          <a:extLst>
            <a:ext uri="{FF2B5EF4-FFF2-40B4-BE49-F238E27FC236}">
              <a16:creationId xmlns:a16="http://schemas.microsoft.com/office/drawing/2014/main" id="{3AE7DDFA-A852-4CEF-ADD4-A2BB7BF9A8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53" name="Shape 3" hidden="1">
          <a:extLst>
            <a:ext uri="{FF2B5EF4-FFF2-40B4-BE49-F238E27FC236}">
              <a16:creationId xmlns:a16="http://schemas.microsoft.com/office/drawing/2014/main" id="{A59D7A10-F917-4766-9B83-E785753397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54" name="Shape 3" hidden="1">
          <a:extLst>
            <a:ext uri="{FF2B5EF4-FFF2-40B4-BE49-F238E27FC236}">
              <a16:creationId xmlns:a16="http://schemas.microsoft.com/office/drawing/2014/main" id="{910F091A-0B9B-480E-B2E2-40AE1143E6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55" name="Shape 3" hidden="1">
          <a:extLst>
            <a:ext uri="{FF2B5EF4-FFF2-40B4-BE49-F238E27FC236}">
              <a16:creationId xmlns:a16="http://schemas.microsoft.com/office/drawing/2014/main" id="{DDE79CBB-E30B-45FD-A8EE-8F53E046E0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56" name="Shape 3" hidden="1">
          <a:extLst>
            <a:ext uri="{FF2B5EF4-FFF2-40B4-BE49-F238E27FC236}">
              <a16:creationId xmlns:a16="http://schemas.microsoft.com/office/drawing/2014/main" id="{B22D5DA3-7418-4F6F-AD64-E000049AB6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57" name="Shape 3" hidden="1">
          <a:extLst>
            <a:ext uri="{FF2B5EF4-FFF2-40B4-BE49-F238E27FC236}">
              <a16:creationId xmlns:a16="http://schemas.microsoft.com/office/drawing/2014/main" id="{1B8FBF7C-D26C-4D94-8D6E-1A274A702D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58" name="Shape 3" hidden="1">
          <a:extLst>
            <a:ext uri="{FF2B5EF4-FFF2-40B4-BE49-F238E27FC236}">
              <a16:creationId xmlns:a16="http://schemas.microsoft.com/office/drawing/2014/main" id="{375A7A52-3DA9-4238-B001-E4243F74C3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59" name="Shape 3" hidden="1">
          <a:extLst>
            <a:ext uri="{FF2B5EF4-FFF2-40B4-BE49-F238E27FC236}">
              <a16:creationId xmlns:a16="http://schemas.microsoft.com/office/drawing/2014/main" id="{04B7994A-7E5A-425B-94A4-6C088E9DDE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60" name="Shape 3" hidden="1">
          <a:extLst>
            <a:ext uri="{FF2B5EF4-FFF2-40B4-BE49-F238E27FC236}">
              <a16:creationId xmlns:a16="http://schemas.microsoft.com/office/drawing/2014/main" id="{EC906C6E-3E76-4C74-9DD3-D4F7A664E1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61" name="Shape 3" hidden="1">
          <a:extLst>
            <a:ext uri="{FF2B5EF4-FFF2-40B4-BE49-F238E27FC236}">
              <a16:creationId xmlns:a16="http://schemas.microsoft.com/office/drawing/2014/main" id="{A267A288-7432-493B-877E-A9AE776278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62" name="Shape 3" hidden="1">
          <a:extLst>
            <a:ext uri="{FF2B5EF4-FFF2-40B4-BE49-F238E27FC236}">
              <a16:creationId xmlns:a16="http://schemas.microsoft.com/office/drawing/2014/main" id="{1E834FE6-8FBE-4DE1-A6FC-1530AF518D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63" name="Shape 3" hidden="1">
          <a:extLst>
            <a:ext uri="{FF2B5EF4-FFF2-40B4-BE49-F238E27FC236}">
              <a16:creationId xmlns:a16="http://schemas.microsoft.com/office/drawing/2014/main" id="{D7FB6446-4D83-41AE-8ECB-A3A1AB7978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64" name="Shape 3" hidden="1">
          <a:extLst>
            <a:ext uri="{FF2B5EF4-FFF2-40B4-BE49-F238E27FC236}">
              <a16:creationId xmlns:a16="http://schemas.microsoft.com/office/drawing/2014/main" id="{3F7A83CA-F317-43E1-8408-88BB38BCFE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65" name="Shape 3" hidden="1">
          <a:extLst>
            <a:ext uri="{FF2B5EF4-FFF2-40B4-BE49-F238E27FC236}">
              <a16:creationId xmlns:a16="http://schemas.microsoft.com/office/drawing/2014/main" id="{9433098D-F900-4D31-8678-4CE091CA15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66" name="Shape 3" hidden="1">
          <a:extLst>
            <a:ext uri="{FF2B5EF4-FFF2-40B4-BE49-F238E27FC236}">
              <a16:creationId xmlns:a16="http://schemas.microsoft.com/office/drawing/2014/main" id="{2EF85721-31AC-4681-A6CA-2F52C74450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67" name="Shape 3" hidden="1">
          <a:extLst>
            <a:ext uri="{FF2B5EF4-FFF2-40B4-BE49-F238E27FC236}">
              <a16:creationId xmlns:a16="http://schemas.microsoft.com/office/drawing/2014/main" id="{4EA04D6A-39B9-4A82-954A-6DEA923053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68" name="Shape 3" hidden="1">
          <a:extLst>
            <a:ext uri="{FF2B5EF4-FFF2-40B4-BE49-F238E27FC236}">
              <a16:creationId xmlns:a16="http://schemas.microsoft.com/office/drawing/2014/main" id="{E81A6212-13F3-4160-A241-7046B721F5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69" name="Shape 3" hidden="1">
          <a:extLst>
            <a:ext uri="{FF2B5EF4-FFF2-40B4-BE49-F238E27FC236}">
              <a16:creationId xmlns:a16="http://schemas.microsoft.com/office/drawing/2014/main" id="{46AF1289-1C60-4632-B405-4FC7F7F349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70" name="Shape 3" hidden="1">
          <a:extLst>
            <a:ext uri="{FF2B5EF4-FFF2-40B4-BE49-F238E27FC236}">
              <a16:creationId xmlns:a16="http://schemas.microsoft.com/office/drawing/2014/main" id="{779C305E-A9C5-4D01-885C-4DC119E0C5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71" name="Shape 3" hidden="1">
          <a:extLst>
            <a:ext uri="{FF2B5EF4-FFF2-40B4-BE49-F238E27FC236}">
              <a16:creationId xmlns:a16="http://schemas.microsoft.com/office/drawing/2014/main" id="{2D6F7C60-3843-4CAF-8D55-6352E964D7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72" name="Shape 3" hidden="1">
          <a:extLst>
            <a:ext uri="{FF2B5EF4-FFF2-40B4-BE49-F238E27FC236}">
              <a16:creationId xmlns:a16="http://schemas.microsoft.com/office/drawing/2014/main" id="{95B4ABEC-9AED-46E6-8863-091DFB2F4F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73" name="Shape 3" hidden="1">
          <a:extLst>
            <a:ext uri="{FF2B5EF4-FFF2-40B4-BE49-F238E27FC236}">
              <a16:creationId xmlns:a16="http://schemas.microsoft.com/office/drawing/2014/main" id="{0BED8A0B-6078-4B5D-B6A7-CF6D2A013D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74" name="Shape 3" hidden="1">
          <a:extLst>
            <a:ext uri="{FF2B5EF4-FFF2-40B4-BE49-F238E27FC236}">
              <a16:creationId xmlns:a16="http://schemas.microsoft.com/office/drawing/2014/main" id="{063753AA-3C6E-4D9C-A98C-9771FF2172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75" name="Shape 3" hidden="1">
          <a:extLst>
            <a:ext uri="{FF2B5EF4-FFF2-40B4-BE49-F238E27FC236}">
              <a16:creationId xmlns:a16="http://schemas.microsoft.com/office/drawing/2014/main" id="{541C7CAB-ADD3-410A-9ED9-422767F90C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76" name="Shape 3" hidden="1">
          <a:extLst>
            <a:ext uri="{FF2B5EF4-FFF2-40B4-BE49-F238E27FC236}">
              <a16:creationId xmlns:a16="http://schemas.microsoft.com/office/drawing/2014/main" id="{7D57C342-DFDF-47CE-A394-6BFAC00549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77" name="Shape 3" hidden="1">
          <a:extLst>
            <a:ext uri="{FF2B5EF4-FFF2-40B4-BE49-F238E27FC236}">
              <a16:creationId xmlns:a16="http://schemas.microsoft.com/office/drawing/2014/main" id="{D918B18D-10FF-4DB1-A52E-BEF9DBF52D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78" name="Shape 3" hidden="1">
          <a:extLst>
            <a:ext uri="{FF2B5EF4-FFF2-40B4-BE49-F238E27FC236}">
              <a16:creationId xmlns:a16="http://schemas.microsoft.com/office/drawing/2014/main" id="{47090397-7C5F-4F21-9C23-087DD4E79D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79" name="Shape 3" hidden="1">
          <a:extLst>
            <a:ext uri="{FF2B5EF4-FFF2-40B4-BE49-F238E27FC236}">
              <a16:creationId xmlns:a16="http://schemas.microsoft.com/office/drawing/2014/main" id="{B06506CD-ADB1-443C-AA76-BA041E9EAD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80" name="Shape 3" hidden="1">
          <a:extLst>
            <a:ext uri="{FF2B5EF4-FFF2-40B4-BE49-F238E27FC236}">
              <a16:creationId xmlns:a16="http://schemas.microsoft.com/office/drawing/2014/main" id="{9F3109AC-B90C-4AD7-A587-723A2DE351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81" name="Shape 3" hidden="1">
          <a:extLst>
            <a:ext uri="{FF2B5EF4-FFF2-40B4-BE49-F238E27FC236}">
              <a16:creationId xmlns:a16="http://schemas.microsoft.com/office/drawing/2014/main" id="{1F587B86-093A-4DD5-AC82-D40BE20CF0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82" name="Shape 3" hidden="1">
          <a:extLst>
            <a:ext uri="{FF2B5EF4-FFF2-40B4-BE49-F238E27FC236}">
              <a16:creationId xmlns:a16="http://schemas.microsoft.com/office/drawing/2014/main" id="{FF4DBE3A-E099-4580-AC48-445D964566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83" name="Shape 3" hidden="1">
          <a:extLst>
            <a:ext uri="{FF2B5EF4-FFF2-40B4-BE49-F238E27FC236}">
              <a16:creationId xmlns:a16="http://schemas.microsoft.com/office/drawing/2014/main" id="{9FA5539D-24C9-48BC-BC5F-477C4C3BEC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84" name="Shape 3" hidden="1">
          <a:extLst>
            <a:ext uri="{FF2B5EF4-FFF2-40B4-BE49-F238E27FC236}">
              <a16:creationId xmlns:a16="http://schemas.microsoft.com/office/drawing/2014/main" id="{BF9F5EDF-39DD-4EA2-9B3E-6528AEEDE4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85" name="Shape 3" hidden="1">
          <a:extLst>
            <a:ext uri="{FF2B5EF4-FFF2-40B4-BE49-F238E27FC236}">
              <a16:creationId xmlns:a16="http://schemas.microsoft.com/office/drawing/2014/main" id="{14DCABEF-5CD7-4588-A324-BF812AE299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86" name="Shape 3" hidden="1">
          <a:extLst>
            <a:ext uri="{FF2B5EF4-FFF2-40B4-BE49-F238E27FC236}">
              <a16:creationId xmlns:a16="http://schemas.microsoft.com/office/drawing/2014/main" id="{DACE4A81-557D-4B0B-A1F9-13287EA621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87" name="Shape 3" hidden="1">
          <a:extLst>
            <a:ext uri="{FF2B5EF4-FFF2-40B4-BE49-F238E27FC236}">
              <a16:creationId xmlns:a16="http://schemas.microsoft.com/office/drawing/2014/main" id="{D6E8A78A-1B62-4B2B-BA72-D5CB8D6027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88" name="Shape 3" hidden="1">
          <a:extLst>
            <a:ext uri="{FF2B5EF4-FFF2-40B4-BE49-F238E27FC236}">
              <a16:creationId xmlns:a16="http://schemas.microsoft.com/office/drawing/2014/main" id="{37EFB4D4-6D24-48DB-8808-866553507A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89" name="Shape 3" hidden="1">
          <a:extLst>
            <a:ext uri="{FF2B5EF4-FFF2-40B4-BE49-F238E27FC236}">
              <a16:creationId xmlns:a16="http://schemas.microsoft.com/office/drawing/2014/main" id="{CE345DFF-F4A9-4D60-8FFF-0D211173CA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90" name="Shape 3" hidden="1">
          <a:extLst>
            <a:ext uri="{FF2B5EF4-FFF2-40B4-BE49-F238E27FC236}">
              <a16:creationId xmlns:a16="http://schemas.microsoft.com/office/drawing/2014/main" id="{51F7985F-6114-4825-A17B-05905D2DFA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91" name="Shape 3" hidden="1">
          <a:extLst>
            <a:ext uri="{FF2B5EF4-FFF2-40B4-BE49-F238E27FC236}">
              <a16:creationId xmlns:a16="http://schemas.microsoft.com/office/drawing/2014/main" id="{F909DE27-D607-4485-89A1-97CC532A98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92" name="Shape 3" hidden="1">
          <a:extLst>
            <a:ext uri="{FF2B5EF4-FFF2-40B4-BE49-F238E27FC236}">
              <a16:creationId xmlns:a16="http://schemas.microsoft.com/office/drawing/2014/main" id="{DA2E724A-8582-4CA2-886F-386E1CE08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93" name="Shape 3" hidden="1">
          <a:extLst>
            <a:ext uri="{FF2B5EF4-FFF2-40B4-BE49-F238E27FC236}">
              <a16:creationId xmlns:a16="http://schemas.microsoft.com/office/drawing/2014/main" id="{4F597209-376C-41D0-A5CE-156FEEBD4C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94" name="Shape 3" hidden="1">
          <a:extLst>
            <a:ext uri="{FF2B5EF4-FFF2-40B4-BE49-F238E27FC236}">
              <a16:creationId xmlns:a16="http://schemas.microsoft.com/office/drawing/2014/main" id="{C108DBE3-7518-42A1-9AEA-79B47E9717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95" name="Shape 3" hidden="1">
          <a:extLst>
            <a:ext uri="{FF2B5EF4-FFF2-40B4-BE49-F238E27FC236}">
              <a16:creationId xmlns:a16="http://schemas.microsoft.com/office/drawing/2014/main" id="{58EC7956-7197-41E7-B7D3-EF4DF68A01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96" name="Shape 3" hidden="1">
          <a:extLst>
            <a:ext uri="{FF2B5EF4-FFF2-40B4-BE49-F238E27FC236}">
              <a16:creationId xmlns:a16="http://schemas.microsoft.com/office/drawing/2014/main" id="{FA1A3256-956A-421A-AB81-5B64A33DAB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97" name="Shape 3" hidden="1">
          <a:extLst>
            <a:ext uri="{FF2B5EF4-FFF2-40B4-BE49-F238E27FC236}">
              <a16:creationId xmlns:a16="http://schemas.microsoft.com/office/drawing/2014/main" id="{592DDA61-273A-47F7-A0BA-15212DE5D5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98" name="Shape 3" hidden="1">
          <a:extLst>
            <a:ext uri="{FF2B5EF4-FFF2-40B4-BE49-F238E27FC236}">
              <a16:creationId xmlns:a16="http://schemas.microsoft.com/office/drawing/2014/main" id="{6056A1F2-88A1-4C71-958B-96A1CC662E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99" name="Shape 3" hidden="1">
          <a:extLst>
            <a:ext uri="{FF2B5EF4-FFF2-40B4-BE49-F238E27FC236}">
              <a16:creationId xmlns:a16="http://schemas.microsoft.com/office/drawing/2014/main" id="{DE13952A-ED32-4C3A-BFEA-CC718C8B89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00" name="Shape 3" hidden="1">
          <a:extLst>
            <a:ext uri="{FF2B5EF4-FFF2-40B4-BE49-F238E27FC236}">
              <a16:creationId xmlns:a16="http://schemas.microsoft.com/office/drawing/2014/main" id="{AAF7C27E-5F6D-4877-9246-8E9B9D74B6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01" name="Shape 3" hidden="1">
          <a:extLst>
            <a:ext uri="{FF2B5EF4-FFF2-40B4-BE49-F238E27FC236}">
              <a16:creationId xmlns:a16="http://schemas.microsoft.com/office/drawing/2014/main" id="{5E5FBDF3-1756-45C7-97CB-A3FF0706AD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02" name="Shape 3" hidden="1">
          <a:extLst>
            <a:ext uri="{FF2B5EF4-FFF2-40B4-BE49-F238E27FC236}">
              <a16:creationId xmlns:a16="http://schemas.microsoft.com/office/drawing/2014/main" id="{3FA448C5-EA7D-41AF-8477-34CE383CB7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03" name="Shape 3" hidden="1">
          <a:extLst>
            <a:ext uri="{FF2B5EF4-FFF2-40B4-BE49-F238E27FC236}">
              <a16:creationId xmlns:a16="http://schemas.microsoft.com/office/drawing/2014/main" id="{0E6BAA8B-2F54-4144-8C9D-09FD80C793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04" name="Shape 3" hidden="1">
          <a:extLst>
            <a:ext uri="{FF2B5EF4-FFF2-40B4-BE49-F238E27FC236}">
              <a16:creationId xmlns:a16="http://schemas.microsoft.com/office/drawing/2014/main" id="{4ABF7F23-588A-4336-8F30-DEC7657270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05" name="Shape 3" hidden="1">
          <a:extLst>
            <a:ext uri="{FF2B5EF4-FFF2-40B4-BE49-F238E27FC236}">
              <a16:creationId xmlns:a16="http://schemas.microsoft.com/office/drawing/2014/main" id="{7F6D9CC8-5A0F-454C-B24C-75AC76FCB4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06" name="Shape 3" hidden="1">
          <a:extLst>
            <a:ext uri="{FF2B5EF4-FFF2-40B4-BE49-F238E27FC236}">
              <a16:creationId xmlns:a16="http://schemas.microsoft.com/office/drawing/2014/main" id="{9D2D568E-00BF-4E94-9F41-9FA56D15AA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07" name="Shape 3" hidden="1">
          <a:extLst>
            <a:ext uri="{FF2B5EF4-FFF2-40B4-BE49-F238E27FC236}">
              <a16:creationId xmlns:a16="http://schemas.microsoft.com/office/drawing/2014/main" id="{7A61DE81-0169-4317-832D-A60C75DDD2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08" name="Shape 3" hidden="1">
          <a:extLst>
            <a:ext uri="{FF2B5EF4-FFF2-40B4-BE49-F238E27FC236}">
              <a16:creationId xmlns:a16="http://schemas.microsoft.com/office/drawing/2014/main" id="{BCA29B18-DD4D-4EDC-B955-AD04F943FE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09" name="Shape 3" hidden="1">
          <a:extLst>
            <a:ext uri="{FF2B5EF4-FFF2-40B4-BE49-F238E27FC236}">
              <a16:creationId xmlns:a16="http://schemas.microsoft.com/office/drawing/2014/main" id="{6BD37B46-720D-43B7-BAD4-6A6C34278B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10" name="Shape 3" hidden="1">
          <a:extLst>
            <a:ext uri="{FF2B5EF4-FFF2-40B4-BE49-F238E27FC236}">
              <a16:creationId xmlns:a16="http://schemas.microsoft.com/office/drawing/2014/main" id="{E0683512-D858-49C7-84F5-5105418485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11" name="Shape 3" hidden="1">
          <a:extLst>
            <a:ext uri="{FF2B5EF4-FFF2-40B4-BE49-F238E27FC236}">
              <a16:creationId xmlns:a16="http://schemas.microsoft.com/office/drawing/2014/main" id="{31CA9D4A-2517-4D64-8621-12223936BA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12" name="Shape 3" hidden="1">
          <a:extLst>
            <a:ext uri="{FF2B5EF4-FFF2-40B4-BE49-F238E27FC236}">
              <a16:creationId xmlns:a16="http://schemas.microsoft.com/office/drawing/2014/main" id="{A4CA441E-3546-43F0-B422-E8DA0AFB6E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13" name="Shape 3" hidden="1">
          <a:extLst>
            <a:ext uri="{FF2B5EF4-FFF2-40B4-BE49-F238E27FC236}">
              <a16:creationId xmlns:a16="http://schemas.microsoft.com/office/drawing/2014/main" id="{7376317F-D08B-4064-A7E1-A52FB059CE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14" name="Shape 3" hidden="1">
          <a:extLst>
            <a:ext uri="{FF2B5EF4-FFF2-40B4-BE49-F238E27FC236}">
              <a16:creationId xmlns:a16="http://schemas.microsoft.com/office/drawing/2014/main" id="{C84AC7D1-76D2-4F37-8BA9-E0D7A0755E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15" name="Shape 3" hidden="1">
          <a:extLst>
            <a:ext uri="{FF2B5EF4-FFF2-40B4-BE49-F238E27FC236}">
              <a16:creationId xmlns:a16="http://schemas.microsoft.com/office/drawing/2014/main" id="{9CEE1375-2C32-4CF7-95A5-5C9AE0C9B1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16" name="Shape 3" hidden="1">
          <a:extLst>
            <a:ext uri="{FF2B5EF4-FFF2-40B4-BE49-F238E27FC236}">
              <a16:creationId xmlns:a16="http://schemas.microsoft.com/office/drawing/2014/main" id="{9CD125FF-DF0C-44F4-8096-18094051A9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17" name="Shape 3" hidden="1">
          <a:extLst>
            <a:ext uri="{FF2B5EF4-FFF2-40B4-BE49-F238E27FC236}">
              <a16:creationId xmlns:a16="http://schemas.microsoft.com/office/drawing/2014/main" id="{1261D2C5-165F-461D-94A4-04CC74AE5E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18" name="Shape 3" hidden="1">
          <a:extLst>
            <a:ext uri="{FF2B5EF4-FFF2-40B4-BE49-F238E27FC236}">
              <a16:creationId xmlns:a16="http://schemas.microsoft.com/office/drawing/2014/main" id="{2149BA18-E27B-457F-9C19-3B809868F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19" name="Shape 3" hidden="1">
          <a:extLst>
            <a:ext uri="{FF2B5EF4-FFF2-40B4-BE49-F238E27FC236}">
              <a16:creationId xmlns:a16="http://schemas.microsoft.com/office/drawing/2014/main" id="{B444ECC7-E209-4442-B7AA-CFF6F342AB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20" name="Shape 3" hidden="1">
          <a:extLst>
            <a:ext uri="{FF2B5EF4-FFF2-40B4-BE49-F238E27FC236}">
              <a16:creationId xmlns:a16="http://schemas.microsoft.com/office/drawing/2014/main" id="{FD7F3116-2B53-4F5A-BA69-622ADF746C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21" name="Shape 3" hidden="1">
          <a:extLst>
            <a:ext uri="{FF2B5EF4-FFF2-40B4-BE49-F238E27FC236}">
              <a16:creationId xmlns:a16="http://schemas.microsoft.com/office/drawing/2014/main" id="{0FAFBFAF-5BE7-43CE-9F80-7C3D4C227B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22" name="Shape 3" hidden="1">
          <a:extLst>
            <a:ext uri="{FF2B5EF4-FFF2-40B4-BE49-F238E27FC236}">
              <a16:creationId xmlns:a16="http://schemas.microsoft.com/office/drawing/2014/main" id="{F8FC281A-B027-4452-AC17-DBDD37EDBF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23" name="Shape 3" hidden="1">
          <a:extLst>
            <a:ext uri="{FF2B5EF4-FFF2-40B4-BE49-F238E27FC236}">
              <a16:creationId xmlns:a16="http://schemas.microsoft.com/office/drawing/2014/main" id="{6706E40A-C54E-4108-8982-68CE81516B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24" name="Shape 3" hidden="1">
          <a:extLst>
            <a:ext uri="{FF2B5EF4-FFF2-40B4-BE49-F238E27FC236}">
              <a16:creationId xmlns:a16="http://schemas.microsoft.com/office/drawing/2014/main" id="{65AE23CE-69C1-488A-9E5B-15B2A580AD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25" name="Shape 3" hidden="1">
          <a:extLst>
            <a:ext uri="{FF2B5EF4-FFF2-40B4-BE49-F238E27FC236}">
              <a16:creationId xmlns:a16="http://schemas.microsoft.com/office/drawing/2014/main" id="{F2301C5B-6B2A-4030-9808-C9B16B81CB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26" name="Shape 3" hidden="1">
          <a:extLst>
            <a:ext uri="{FF2B5EF4-FFF2-40B4-BE49-F238E27FC236}">
              <a16:creationId xmlns:a16="http://schemas.microsoft.com/office/drawing/2014/main" id="{51159241-95E9-4832-BC9B-63C936D98D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27" name="Shape 3" hidden="1">
          <a:extLst>
            <a:ext uri="{FF2B5EF4-FFF2-40B4-BE49-F238E27FC236}">
              <a16:creationId xmlns:a16="http://schemas.microsoft.com/office/drawing/2014/main" id="{62D438C3-4517-468C-866E-A2877B1004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28" name="Shape 3" hidden="1">
          <a:extLst>
            <a:ext uri="{FF2B5EF4-FFF2-40B4-BE49-F238E27FC236}">
              <a16:creationId xmlns:a16="http://schemas.microsoft.com/office/drawing/2014/main" id="{6641E818-BA4F-4852-AAB8-7D6F419DA3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29" name="Shape 3" hidden="1">
          <a:extLst>
            <a:ext uri="{FF2B5EF4-FFF2-40B4-BE49-F238E27FC236}">
              <a16:creationId xmlns:a16="http://schemas.microsoft.com/office/drawing/2014/main" id="{4AFDDCBA-42BA-42C1-8C67-FB863D9C56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30" name="Shape 3" hidden="1">
          <a:extLst>
            <a:ext uri="{FF2B5EF4-FFF2-40B4-BE49-F238E27FC236}">
              <a16:creationId xmlns:a16="http://schemas.microsoft.com/office/drawing/2014/main" id="{EEF56ACB-349A-445F-A6D0-BBAECE3C2F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31" name="Shape 3" hidden="1">
          <a:extLst>
            <a:ext uri="{FF2B5EF4-FFF2-40B4-BE49-F238E27FC236}">
              <a16:creationId xmlns:a16="http://schemas.microsoft.com/office/drawing/2014/main" id="{B25B0A41-28DC-4DC8-8FCF-5AF1BE36EC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32" name="Shape 3" hidden="1">
          <a:extLst>
            <a:ext uri="{FF2B5EF4-FFF2-40B4-BE49-F238E27FC236}">
              <a16:creationId xmlns:a16="http://schemas.microsoft.com/office/drawing/2014/main" id="{C8192EEC-50D2-43AA-BE67-F53DA2A7AB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33" name="Shape 3" hidden="1">
          <a:extLst>
            <a:ext uri="{FF2B5EF4-FFF2-40B4-BE49-F238E27FC236}">
              <a16:creationId xmlns:a16="http://schemas.microsoft.com/office/drawing/2014/main" id="{01836A39-1879-4284-97C9-E7908BE15E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34" name="Shape 3" hidden="1">
          <a:extLst>
            <a:ext uri="{FF2B5EF4-FFF2-40B4-BE49-F238E27FC236}">
              <a16:creationId xmlns:a16="http://schemas.microsoft.com/office/drawing/2014/main" id="{B3F4ECE5-3C22-4F5D-835E-D2BB63FC3B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35" name="Shape 3" hidden="1">
          <a:extLst>
            <a:ext uri="{FF2B5EF4-FFF2-40B4-BE49-F238E27FC236}">
              <a16:creationId xmlns:a16="http://schemas.microsoft.com/office/drawing/2014/main" id="{FC29E7C4-27E4-437E-8465-24B2A7126C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36" name="Shape 3" hidden="1">
          <a:extLst>
            <a:ext uri="{FF2B5EF4-FFF2-40B4-BE49-F238E27FC236}">
              <a16:creationId xmlns:a16="http://schemas.microsoft.com/office/drawing/2014/main" id="{2772195B-F01C-410D-A1E9-1143B40B28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37" name="Shape 3" hidden="1">
          <a:extLst>
            <a:ext uri="{FF2B5EF4-FFF2-40B4-BE49-F238E27FC236}">
              <a16:creationId xmlns:a16="http://schemas.microsoft.com/office/drawing/2014/main" id="{077C493F-35AC-4F58-AB2B-9158C0BE07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38" name="Shape 3" hidden="1">
          <a:extLst>
            <a:ext uri="{FF2B5EF4-FFF2-40B4-BE49-F238E27FC236}">
              <a16:creationId xmlns:a16="http://schemas.microsoft.com/office/drawing/2014/main" id="{DCAEA5FC-D19E-461B-A92F-FB235B63CC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39" name="Shape 3" hidden="1">
          <a:extLst>
            <a:ext uri="{FF2B5EF4-FFF2-40B4-BE49-F238E27FC236}">
              <a16:creationId xmlns:a16="http://schemas.microsoft.com/office/drawing/2014/main" id="{F19CC9EF-69A7-4D9D-BB22-0945A39A29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40" name="Shape 3" hidden="1">
          <a:extLst>
            <a:ext uri="{FF2B5EF4-FFF2-40B4-BE49-F238E27FC236}">
              <a16:creationId xmlns:a16="http://schemas.microsoft.com/office/drawing/2014/main" id="{1597B65F-6884-4EF9-9E05-7C5A71C9CC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41" name="Shape 3" hidden="1">
          <a:extLst>
            <a:ext uri="{FF2B5EF4-FFF2-40B4-BE49-F238E27FC236}">
              <a16:creationId xmlns:a16="http://schemas.microsoft.com/office/drawing/2014/main" id="{B01574C8-955D-47F9-8B6F-D247F9FD42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42" name="Shape 3" hidden="1">
          <a:extLst>
            <a:ext uri="{FF2B5EF4-FFF2-40B4-BE49-F238E27FC236}">
              <a16:creationId xmlns:a16="http://schemas.microsoft.com/office/drawing/2014/main" id="{C161955D-EEBF-45E2-934D-046CADA470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43" name="Shape 3" hidden="1">
          <a:extLst>
            <a:ext uri="{FF2B5EF4-FFF2-40B4-BE49-F238E27FC236}">
              <a16:creationId xmlns:a16="http://schemas.microsoft.com/office/drawing/2014/main" id="{9A6890CD-4226-4362-8D9B-54C61E2CC6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44" name="Shape 3" hidden="1">
          <a:extLst>
            <a:ext uri="{FF2B5EF4-FFF2-40B4-BE49-F238E27FC236}">
              <a16:creationId xmlns:a16="http://schemas.microsoft.com/office/drawing/2014/main" id="{66CBA9B0-8AE7-4755-8989-CF37A87351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45" name="Shape 3" hidden="1">
          <a:extLst>
            <a:ext uri="{FF2B5EF4-FFF2-40B4-BE49-F238E27FC236}">
              <a16:creationId xmlns:a16="http://schemas.microsoft.com/office/drawing/2014/main" id="{C5C8D5FA-81FD-4084-8A85-8FF07CB9A0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46" name="Shape 3" hidden="1">
          <a:extLst>
            <a:ext uri="{FF2B5EF4-FFF2-40B4-BE49-F238E27FC236}">
              <a16:creationId xmlns:a16="http://schemas.microsoft.com/office/drawing/2014/main" id="{3479746C-4F23-4FB2-B9CD-79FBFE3638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47" name="Shape 3" hidden="1">
          <a:extLst>
            <a:ext uri="{FF2B5EF4-FFF2-40B4-BE49-F238E27FC236}">
              <a16:creationId xmlns:a16="http://schemas.microsoft.com/office/drawing/2014/main" id="{A930AACE-C890-42C7-82A3-1008594DBE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48" name="Shape 3" hidden="1">
          <a:extLst>
            <a:ext uri="{FF2B5EF4-FFF2-40B4-BE49-F238E27FC236}">
              <a16:creationId xmlns:a16="http://schemas.microsoft.com/office/drawing/2014/main" id="{EC671F73-EFF9-4BBB-A048-E6D0FF5846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49" name="Shape 3" hidden="1">
          <a:extLst>
            <a:ext uri="{FF2B5EF4-FFF2-40B4-BE49-F238E27FC236}">
              <a16:creationId xmlns:a16="http://schemas.microsoft.com/office/drawing/2014/main" id="{3EBD0946-51E3-482E-8E5F-16A99CA39A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50" name="Shape 3" hidden="1">
          <a:extLst>
            <a:ext uri="{FF2B5EF4-FFF2-40B4-BE49-F238E27FC236}">
              <a16:creationId xmlns:a16="http://schemas.microsoft.com/office/drawing/2014/main" id="{7AFC8767-5A05-4B07-A371-2589290904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51" name="Shape 3" hidden="1">
          <a:extLst>
            <a:ext uri="{FF2B5EF4-FFF2-40B4-BE49-F238E27FC236}">
              <a16:creationId xmlns:a16="http://schemas.microsoft.com/office/drawing/2014/main" id="{9D8DD974-D8C5-4D87-B28A-93A65A6714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52" name="Shape 3" hidden="1">
          <a:extLst>
            <a:ext uri="{FF2B5EF4-FFF2-40B4-BE49-F238E27FC236}">
              <a16:creationId xmlns:a16="http://schemas.microsoft.com/office/drawing/2014/main" id="{A2B6AD68-E269-447E-8BFD-8657CC8CD7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53" name="Shape 3" hidden="1">
          <a:extLst>
            <a:ext uri="{FF2B5EF4-FFF2-40B4-BE49-F238E27FC236}">
              <a16:creationId xmlns:a16="http://schemas.microsoft.com/office/drawing/2014/main" id="{883416F5-A65B-4A5C-8F5F-2C81482233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54" name="Shape 3" hidden="1">
          <a:extLst>
            <a:ext uri="{FF2B5EF4-FFF2-40B4-BE49-F238E27FC236}">
              <a16:creationId xmlns:a16="http://schemas.microsoft.com/office/drawing/2014/main" id="{9F0C662A-99C6-44C2-A85F-A489872482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55" name="Shape 3" hidden="1">
          <a:extLst>
            <a:ext uri="{FF2B5EF4-FFF2-40B4-BE49-F238E27FC236}">
              <a16:creationId xmlns:a16="http://schemas.microsoft.com/office/drawing/2014/main" id="{EE7A1B5A-976D-4A96-9A16-F59C714B2A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56" name="Shape 3" hidden="1">
          <a:extLst>
            <a:ext uri="{FF2B5EF4-FFF2-40B4-BE49-F238E27FC236}">
              <a16:creationId xmlns:a16="http://schemas.microsoft.com/office/drawing/2014/main" id="{D4EDEBE3-DD7D-4DF2-AB45-459F13A521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57" name="Shape 3" hidden="1">
          <a:extLst>
            <a:ext uri="{FF2B5EF4-FFF2-40B4-BE49-F238E27FC236}">
              <a16:creationId xmlns:a16="http://schemas.microsoft.com/office/drawing/2014/main" id="{C1E17586-1166-4434-806B-6964EA93B9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58" name="Shape 3" hidden="1">
          <a:extLst>
            <a:ext uri="{FF2B5EF4-FFF2-40B4-BE49-F238E27FC236}">
              <a16:creationId xmlns:a16="http://schemas.microsoft.com/office/drawing/2014/main" id="{EC1BE8B7-F171-4F99-9CBE-622CF722C6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59" name="Shape 3" hidden="1">
          <a:extLst>
            <a:ext uri="{FF2B5EF4-FFF2-40B4-BE49-F238E27FC236}">
              <a16:creationId xmlns:a16="http://schemas.microsoft.com/office/drawing/2014/main" id="{6110EAAB-E6CE-443B-AA79-571C93AB83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60" name="Shape 3" hidden="1">
          <a:extLst>
            <a:ext uri="{FF2B5EF4-FFF2-40B4-BE49-F238E27FC236}">
              <a16:creationId xmlns:a16="http://schemas.microsoft.com/office/drawing/2014/main" id="{D43E55E3-A5FE-4B3E-8ADD-42BE33A01B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61" name="Shape 3" hidden="1">
          <a:extLst>
            <a:ext uri="{FF2B5EF4-FFF2-40B4-BE49-F238E27FC236}">
              <a16:creationId xmlns:a16="http://schemas.microsoft.com/office/drawing/2014/main" id="{7DF465C5-AB9C-46CB-BF7C-018C1C1237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62" name="Shape 3" hidden="1">
          <a:extLst>
            <a:ext uri="{FF2B5EF4-FFF2-40B4-BE49-F238E27FC236}">
              <a16:creationId xmlns:a16="http://schemas.microsoft.com/office/drawing/2014/main" id="{2ECA54C3-4B04-458F-9242-C1920B86AC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63" name="Shape 3" hidden="1">
          <a:extLst>
            <a:ext uri="{FF2B5EF4-FFF2-40B4-BE49-F238E27FC236}">
              <a16:creationId xmlns:a16="http://schemas.microsoft.com/office/drawing/2014/main" id="{0CA7C468-1D65-4E82-900B-071ECFBF8D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64" name="Shape 3" hidden="1">
          <a:extLst>
            <a:ext uri="{FF2B5EF4-FFF2-40B4-BE49-F238E27FC236}">
              <a16:creationId xmlns:a16="http://schemas.microsoft.com/office/drawing/2014/main" id="{2215E989-E0B6-41D8-A3EC-7D8E6CED27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65" name="Shape 3" hidden="1">
          <a:extLst>
            <a:ext uri="{FF2B5EF4-FFF2-40B4-BE49-F238E27FC236}">
              <a16:creationId xmlns:a16="http://schemas.microsoft.com/office/drawing/2014/main" id="{B0698BE5-0852-4BAB-AFF7-AC2B40AD4B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66" name="Shape 3" hidden="1">
          <a:extLst>
            <a:ext uri="{FF2B5EF4-FFF2-40B4-BE49-F238E27FC236}">
              <a16:creationId xmlns:a16="http://schemas.microsoft.com/office/drawing/2014/main" id="{9D21BB3A-212D-4899-9463-B90ACB1129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67" name="Shape 3" hidden="1">
          <a:extLst>
            <a:ext uri="{FF2B5EF4-FFF2-40B4-BE49-F238E27FC236}">
              <a16:creationId xmlns:a16="http://schemas.microsoft.com/office/drawing/2014/main" id="{5699A7E0-E4B5-4D7B-9ABA-953A22AA1B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68" name="Shape 3" hidden="1">
          <a:extLst>
            <a:ext uri="{FF2B5EF4-FFF2-40B4-BE49-F238E27FC236}">
              <a16:creationId xmlns:a16="http://schemas.microsoft.com/office/drawing/2014/main" id="{F53367FC-3AA9-4087-BB6C-2EA6F77DA0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69" name="Shape 3" hidden="1">
          <a:extLst>
            <a:ext uri="{FF2B5EF4-FFF2-40B4-BE49-F238E27FC236}">
              <a16:creationId xmlns:a16="http://schemas.microsoft.com/office/drawing/2014/main" id="{87D09ACF-A54D-4D8D-B6B2-8E73767FAC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70" name="Shape 3" hidden="1">
          <a:extLst>
            <a:ext uri="{FF2B5EF4-FFF2-40B4-BE49-F238E27FC236}">
              <a16:creationId xmlns:a16="http://schemas.microsoft.com/office/drawing/2014/main" id="{849D1574-E5F5-47B1-8D77-69317B7B42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71" name="Shape 3" hidden="1">
          <a:extLst>
            <a:ext uri="{FF2B5EF4-FFF2-40B4-BE49-F238E27FC236}">
              <a16:creationId xmlns:a16="http://schemas.microsoft.com/office/drawing/2014/main" id="{7E28B658-0E7F-48DC-8E0E-28F373863A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72" name="Shape 3" hidden="1">
          <a:extLst>
            <a:ext uri="{FF2B5EF4-FFF2-40B4-BE49-F238E27FC236}">
              <a16:creationId xmlns:a16="http://schemas.microsoft.com/office/drawing/2014/main" id="{08FF925A-D9ED-45A6-ACD7-A30701E0CA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73" name="Shape 3" hidden="1">
          <a:extLst>
            <a:ext uri="{FF2B5EF4-FFF2-40B4-BE49-F238E27FC236}">
              <a16:creationId xmlns:a16="http://schemas.microsoft.com/office/drawing/2014/main" id="{C7D178AE-FCF8-4954-BA7A-A7D6C41046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74" name="Shape 3" hidden="1">
          <a:extLst>
            <a:ext uri="{FF2B5EF4-FFF2-40B4-BE49-F238E27FC236}">
              <a16:creationId xmlns:a16="http://schemas.microsoft.com/office/drawing/2014/main" id="{9287A2E9-1156-4008-961A-8E1A8374A2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75" name="Shape 3" hidden="1">
          <a:extLst>
            <a:ext uri="{FF2B5EF4-FFF2-40B4-BE49-F238E27FC236}">
              <a16:creationId xmlns:a16="http://schemas.microsoft.com/office/drawing/2014/main" id="{9CF4194B-05FF-4C1B-A173-FA52B4D787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76" name="Shape 3" hidden="1">
          <a:extLst>
            <a:ext uri="{FF2B5EF4-FFF2-40B4-BE49-F238E27FC236}">
              <a16:creationId xmlns:a16="http://schemas.microsoft.com/office/drawing/2014/main" id="{581483D4-5EFF-4888-9EF6-CD41BB3B31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77" name="Shape 3" hidden="1">
          <a:extLst>
            <a:ext uri="{FF2B5EF4-FFF2-40B4-BE49-F238E27FC236}">
              <a16:creationId xmlns:a16="http://schemas.microsoft.com/office/drawing/2014/main" id="{4C086626-9CC1-4E0E-94A4-09B5C6A2EE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78" name="Shape 3" hidden="1">
          <a:extLst>
            <a:ext uri="{FF2B5EF4-FFF2-40B4-BE49-F238E27FC236}">
              <a16:creationId xmlns:a16="http://schemas.microsoft.com/office/drawing/2014/main" id="{F205945B-67FD-4E54-A016-997A2C0A0F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79" name="Shape 3" hidden="1">
          <a:extLst>
            <a:ext uri="{FF2B5EF4-FFF2-40B4-BE49-F238E27FC236}">
              <a16:creationId xmlns:a16="http://schemas.microsoft.com/office/drawing/2014/main" id="{C54C412D-C231-4CF6-B4DB-8E629EAA85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80" name="Shape 3" hidden="1">
          <a:extLst>
            <a:ext uri="{FF2B5EF4-FFF2-40B4-BE49-F238E27FC236}">
              <a16:creationId xmlns:a16="http://schemas.microsoft.com/office/drawing/2014/main" id="{006978A2-6FA8-42D2-A77D-3152568AF4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81" name="Shape 3" hidden="1">
          <a:extLst>
            <a:ext uri="{FF2B5EF4-FFF2-40B4-BE49-F238E27FC236}">
              <a16:creationId xmlns:a16="http://schemas.microsoft.com/office/drawing/2014/main" id="{E853AF66-A25F-4756-9D2C-2676EA9E9A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82" name="Shape 3" hidden="1">
          <a:extLst>
            <a:ext uri="{FF2B5EF4-FFF2-40B4-BE49-F238E27FC236}">
              <a16:creationId xmlns:a16="http://schemas.microsoft.com/office/drawing/2014/main" id="{51DE91FF-A1AD-428B-8B97-7D2BFCEE15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83" name="Shape 3" hidden="1">
          <a:extLst>
            <a:ext uri="{FF2B5EF4-FFF2-40B4-BE49-F238E27FC236}">
              <a16:creationId xmlns:a16="http://schemas.microsoft.com/office/drawing/2014/main" id="{B4BF2CEC-F395-45B0-9543-7C5151ECDB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84" name="Shape 3" hidden="1">
          <a:extLst>
            <a:ext uri="{FF2B5EF4-FFF2-40B4-BE49-F238E27FC236}">
              <a16:creationId xmlns:a16="http://schemas.microsoft.com/office/drawing/2014/main" id="{A65424F0-CAA9-491F-B23B-54C1A88FEC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85" name="Shape 3" hidden="1">
          <a:extLst>
            <a:ext uri="{FF2B5EF4-FFF2-40B4-BE49-F238E27FC236}">
              <a16:creationId xmlns:a16="http://schemas.microsoft.com/office/drawing/2014/main" id="{E443E2B2-9140-4240-AE5D-62DD0B5448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86" name="Shape 3" hidden="1">
          <a:extLst>
            <a:ext uri="{FF2B5EF4-FFF2-40B4-BE49-F238E27FC236}">
              <a16:creationId xmlns:a16="http://schemas.microsoft.com/office/drawing/2014/main" id="{8677C640-8404-430E-9526-944ACE977E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87" name="Shape 3" hidden="1">
          <a:extLst>
            <a:ext uri="{FF2B5EF4-FFF2-40B4-BE49-F238E27FC236}">
              <a16:creationId xmlns:a16="http://schemas.microsoft.com/office/drawing/2014/main" id="{7C862FBD-A70C-4258-9B94-FAB2F6E711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88" name="Shape 3" hidden="1">
          <a:extLst>
            <a:ext uri="{FF2B5EF4-FFF2-40B4-BE49-F238E27FC236}">
              <a16:creationId xmlns:a16="http://schemas.microsoft.com/office/drawing/2014/main" id="{D4C4FAAD-FC4B-441D-9CF5-CC084401E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89" name="Shape 3" hidden="1">
          <a:extLst>
            <a:ext uri="{FF2B5EF4-FFF2-40B4-BE49-F238E27FC236}">
              <a16:creationId xmlns:a16="http://schemas.microsoft.com/office/drawing/2014/main" id="{FFE0BA69-5BB9-4E73-9D00-B3B70ED355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90" name="Shape 3" hidden="1">
          <a:extLst>
            <a:ext uri="{FF2B5EF4-FFF2-40B4-BE49-F238E27FC236}">
              <a16:creationId xmlns:a16="http://schemas.microsoft.com/office/drawing/2014/main" id="{39FEAC08-D292-4138-BAA3-AE2254F56A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91" name="Shape 3" hidden="1">
          <a:extLst>
            <a:ext uri="{FF2B5EF4-FFF2-40B4-BE49-F238E27FC236}">
              <a16:creationId xmlns:a16="http://schemas.microsoft.com/office/drawing/2014/main" id="{21831E8C-44F1-4E21-A973-8495FC843B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92" name="Shape 3" hidden="1">
          <a:extLst>
            <a:ext uri="{FF2B5EF4-FFF2-40B4-BE49-F238E27FC236}">
              <a16:creationId xmlns:a16="http://schemas.microsoft.com/office/drawing/2014/main" id="{1F32C8AF-DFA4-4E40-A912-8ACC360B57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93" name="Shape 3" hidden="1">
          <a:extLst>
            <a:ext uri="{FF2B5EF4-FFF2-40B4-BE49-F238E27FC236}">
              <a16:creationId xmlns:a16="http://schemas.microsoft.com/office/drawing/2014/main" id="{96D32F44-410E-440D-9240-4239CD84DB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94" name="Shape 3" hidden="1">
          <a:extLst>
            <a:ext uri="{FF2B5EF4-FFF2-40B4-BE49-F238E27FC236}">
              <a16:creationId xmlns:a16="http://schemas.microsoft.com/office/drawing/2014/main" id="{1EA9C3CE-69E7-452B-9407-0607AED9CC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95" name="Shape 3" hidden="1">
          <a:extLst>
            <a:ext uri="{FF2B5EF4-FFF2-40B4-BE49-F238E27FC236}">
              <a16:creationId xmlns:a16="http://schemas.microsoft.com/office/drawing/2014/main" id="{C7F1EAA7-9AA3-4DE9-9303-4228A8E682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96" name="Shape 3" hidden="1">
          <a:extLst>
            <a:ext uri="{FF2B5EF4-FFF2-40B4-BE49-F238E27FC236}">
              <a16:creationId xmlns:a16="http://schemas.microsoft.com/office/drawing/2014/main" id="{76676B5F-9374-436C-816C-D5B642FC5F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97" name="Shape 3" hidden="1">
          <a:extLst>
            <a:ext uri="{FF2B5EF4-FFF2-40B4-BE49-F238E27FC236}">
              <a16:creationId xmlns:a16="http://schemas.microsoft.com/office/drawing/2014/main" id="{796B9010-B42C-4FDB-9C21-896C503667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98" name="Shape 3" hidden="1">
          <a:extLst>
            <a:ext uri="{FF2B5EF4-FFF2-40B4-BE49-F238E27FC236}">
              <a16:creationId xmlns:a16="http://schemas.microsoft.com/office/drawing/2014/main" id="{1BCDB68A-E7B8-498E-B511-1D6522CBD5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99" name="Shape 3" hidden="1">
          <a:extLst>
            <a:ext uri="{FF2B5EF4-FFF2-40B4-BE49-F238E27FC236}">
              <a16:creationId xmlns:a16="http://schemas.microsoft.com/office/drawing/2014/main" id="{3A1EF8F6-192E-400C-A5AF-1E3E042F70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00" name="Shape 3" hidden="1">
          <a:extLst>
            <a:ext uri="{FF2B5EF4-FFF2-40B4-BE49-F238E27FC236}">
              <a16:creationId xmlns:a16="http://schemas.microsoft.com/office/drawing/2014/main" id="{F5523F52-8500-4772-A331-CA42DB3899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01" name="Shape 3" hidden="1">
          <a:extLst>
            <a:ext uri="{FF2B5EF4-FFF2-40B4-BE49-F238E27FC236}">
              <a16:creationId xmlns:a16="http://schemas.microsoft.com/office/drawing/2014/main" id="{71CD34B4-19EB-47F6-94F6-6853768A73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02" name="Shape 3" hidden="1">
          <a:extLst>
            <a:ext uri="{FF2B5EF4-FFF2-40B4-BE49-F238E27FC236}">
              <a16:creationId xmlns:a16="http://schemas.microsoft.com/office/drawing/2014/main" id="{A147D292-BDA9-47F1-BFB6-0C6225D4F7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03" name="Shape 3" hidden="1">
          <a:extLst>
            <a:ext uri="{FF2B5EF4-FFF2-40B4-BE49-F238E27FC236}">
              <a16:creationId xmlns:a16="http://schemas.microsoft.com/office/drawing/2014/main" id="{31280CCB-0A20-4B47-A3DE-1FC20DE631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04" name="Shape 3" hidden="1">
          <a:extLst>
            <a:ext uri="{FF2B5EF4-FFF2-40B4-BE49-F238E27FC236}">
              <a16:creationId xmlns:a16="http://schemas.microsoft.com/office/drawing/2014/main" id="{1442FCEF-FF02-4422-BBD9-C52EA4CB23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05" name="Shape 3" hidden="1">
          <a:extLst>
            <a:ext uri="{FF2B5EF4-FFF2-40B4-BE49-F238E27FC236}">
              <a16:creationId xmlns:a16="http://schemas.microsoft.com/office/drawing/2014/main" id="{6E52D35A-37EF-48D1-BB38-266E224EDF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06" name="Shape 3" hidden="1">
          <a:extLst>
            <a:ext uri="{FF2B5EF4-FFF2-40B4-BE49-F238E27FC236}">
              <a16:creationId xmlns:a16="http://schemas.microsoft.com/office/drawing/2014/main" id="{AB1FBEE7-BCB0-4D37-80D1-768F8505B9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07" name="Shape 3" hidden="1">
          <a:extLst>
            <a:ext uri="{FF2B5EF4-FFF2-40B4-BE49-F238E27FC236}">
              <a16:creationId xmlns:a16="http://schemas.microsoft.com/office/drawing/2014/main" id="{81E46F41-62AC-43F1-940E-B10EAD9C2A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08" name="Shape 3" hidden="1">
          <a:extLst>
            <a:ext uri="{FF2B5EF4-FFF2-40B4-BE49-F238E27FC236}">
              <a16:creationId xmlns:a16="http://schemas.microsoft.com/office/drawing/2014/main" id="{43BB4757-6159-4DE1-849B-B401E44A95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09" name="Shape 3" hidden="1">
          <a:extLst>
            <a:ext uri="{FF2B5EF4-FFF2-40B4-BE49-F238E27FC236}">
              <a16:creationId xmlns:a16="http://schemas.microsoft.com/office/drawing/2014/main" id="{7864BB66-84BA-4808-91D0-107685923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10" name="Shape 3" hidden="1">
          <a:extLst>
            <a:ext uri="{FF2B5EF4-FFF2-40B4-BE49-F238E27FC236}">
              <a16:creationId xmlns:a16="http://schemas.microsoft.com/office/drawing/2014/main" id="{B7FEAA97-7FE6-4417-8DE0-9AA89766CE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11" name="Shape 3" hidden="1">
          <a:extLst>
            <a:ext uri="{FF2B5EF4-FFF2-40B4-BE49-F238E27FC236}">
              <a16:creationId xmlns:a16="http://schemas.microsoft.com/office/drawing/2014/main" id="{6D0CB0C7-288E-4697-BE63-F280261F29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12" name="Shape 3" hidden="1">
          <a:extLst>
            <a:ext uri="{FF2B5EF4-FFF2-40B4-BE49-F238E27FC236}">
              <a16:creationId xmlns:a16="http://schemas.microsoft.com/office/drawing/2014/main" id="{73F299D8-CD1E-4B5D-BF1D-F279C3AD14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13" name="Shape 3" hidden="1">
          <a:extLst>
            <a:ext uri="{FF2B5EF4-FFF2-40B4-BE49-F238E27FC236}">
              <a16:creationId xmlns:a16="http://schemas.microsoft.com/office/drawing/2014/main" id="{CE10D627-7139-4A6D-8F44-154C6531F2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14" name="Shape 3" hidden="1">
          <a:extLst>
            <a:ext uri="{FF2B5EF4-FFF2-40B4-BE49-F238E27FC236}">
              <a16:creationId xmlns:a16="http://schemas.microsoft.com/office/drawing/2014/main" id="{249E501C-D7DC-4AF9-ABF1-5BD6F9B32C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15" name="Shape 3" hidden="1">
          <a:extLst>
            <a:ext uri="{FF2B5EF4-FFF2-40B4-BE49-F238E27FC236}">
              <a16:creationId xmlns:a16="http://schemas.microsoft.com/office/drawing/2014/main" id="{3F186440-841F-4678-8575-5E4192F50B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16" name="Shape 3" hidden="1">
          <a:extLst>
            <a:ext uri="{FF2B5EF4-FFF2-40B4-BE49-F238E27FC236}">
              <a16:creationId xmlns:a16="http://schemas.microsoft.com/office/drawing/2014/main" id="{D17645AF-F75D-479C-AA3A-3CF8FC671D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17" name="Shape 3" hidden="1">
          <a:extLst>
            <a:ext uri="{FF2B5EF4-FFF2-40B4-BE49-F238E27FC236}">
              <a16:creationId xmlns:a16="http://schemas.microsoft.com/office/drawing/2014/main" id="{6B774941-1B28-49C6-8E2E-D30E1E85EC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18" name="Shape 3" hidden="1">
          <a:extLst>
            <a:ext uri="{FF2B5EF4-FFF2-40B4-BE49-F238E27FC236}">
              <a16:creationId xmlns:a16="http://schemas.microsoft.com/office/drawing/2014/main" id="{27035CA8-B2F6-4A2C-A8A5-07A2361B42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19" name="Shape 3" hidden="1">
          <a:extLst>
            <a:ext uri="{FF2B5EF4-FFF2-40B4-BE49-F238E27FC236}">
              <a16:creationId xmlns:a16="http://schemas.microsoft.com/office/drawing/2014/main" id="{0923F082-1879-4CF4-B360-48586448E5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20" name="Shape 3" hidden="1">
          <a:extLst>
            <a:ext uri="{FF2B5EF4-FFF2-40B4-BE49-F238E27FC236}">
              <a16:creationId xmlns:a16="http://schemas.microsoft.com/office/drawing/2014/main" id="{6CB2CC11-91FC-4E06-9F80-64116E925D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21" name="Shape 3" hidden="1">
          <a:extLst>
            <a:ext uri="{FF2B5EF4-FFF2-40B4-BE49-F238E27FC236}">
              <a16:creationId xmlns:a16="http://schemas.microsoft.com/office/drawing/2014/main" id="{044305A7-D729-439D-8C8B-F86296715B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22" name="Shape 3" hidden="1">
          <a:extLst>
            <a:ext uri="{FF2B5EF4-FFF2-40B4-BE49-F238E27FC236}">
              <a16:creationId xmlns:a16="http://schemas.microsoft.com/office/drawing/2014/main" id="{C799FCE5-B399-43EF-8C80-63178D530D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23" name="Shape 3" hidden="1">
          <a:extLst>
            <a:ext uri="{FF2B5EF4-FFF2-40B4-BE49-F238E27FC236}">
              <a16:creationId xmlns:a16="http://schemas.microsoft.com/office/drawing/2014/main" id="{45494615-7A3A-4F0A-A7FE-02FC50B236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24" name="Shape 3" hidden="1">
          <a:extLst>
            <a:ext uri="{FF2B5EF4-FFF2-40B4-BE49-F238E27FC236}">
              <a16:creationId xmlns:a16="http://schemas.microsoft.com/office/drawing/2014/main" id="{0AA4628B-0C92-4432-9A93-EDA67C22A6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25" name="Shape 3" hidden="1">
          <a:extLst>
            <a:ext uri="{FF2B5EF4-FFF2-40B4-BE49-F238E27FC236}">
              <a16:creationId xmlns:a16="http://schemas.microsoft.com/office/drawing/2014/main" id="{6C5A1709-2D5A-4A07-899B-CBF3499086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26" name="Shape 3" hidden="1">
          <a:extLst>
            <a:ext uri="{FF2B5EF4-FFF2-40B4-BE49-F238E27FC236}">
              <a16:creationId xmlns:a16="http://schemas.microsoft.com/office/drawing/2014/main" id="{D55B3286-E204-4ECB-9D28-90C71E56F8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27" name="Shape 3" hidden="1">
          <a:extLst>
            <a:ext uri="{FF2B5EF4-FFF2-40B4-BE49-F238E27FC236}">
              <a16:creationId xmlns:a16="http://schemas.microsoft.com/office/drawing/2014/main" id="{AC589151-A13C-4172-9514-FD4F07649E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28" name="Shape 3" hidden="1">
          <a:extLst>
            <a:ext uri="{FF2B5EF4-FFF2-40B4-BE49-F238E27FC236}">
              <a16:creationId xmlns:a16="http://schemas.microsoft.com/office/drawing/2014/main" id="{E9225035-7087-4A48-9F0B-2A71F2A70F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29" name="Shape 3" hidden="1">
          <a:extLst>
            <a:ext uri="{FF2B5EF4-FFF2-40B4-BE49-F238E27FC236}">
              <a16:creationId xmlns:a16="http://schemas.microsoft.com/office/drawing/2014/main" id="{76D87B9A-4EF6-40FE-A324-3D96988D61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30" name="Shape 3" hidden="1">
          <a:extLst>
            <a:ext uri="{FF2B5EF4-FFF2-40B4-BE49-F238E27FC236}">
              <a16:creationId xmlns:a16="http://schemas.microsoft.com/office/drawing/2014/main" id="{1CE96BD2-FFA4-4FD8-A2BA-2943723FDE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31" name="Shape 3" hidden="1">
          <a:extLst>
            <a:ext uri="{FF2B5EF4-FFF2-40B4-BE49-F238E27FC236}">
              <a16:creationId xmlns:a16="http://schemas.microsoft.com/office/drawing/2014/main" id="{2F92806C-5F06-4047-8B95-C13A7B846F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32" name="Shape 3" hidden="1">
          <a:extLst>
            <a:ext uri="{FF2B5EF4-FFF2-40B4-BE49-F238E27FC236}">
              <a16:creationId xmlns:a16="http://schemas.microsoft.com/office/drawing/2014/main" id="{BEF836EF-B897-4DBE-BCE2-B1B3CDB8CE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33" name="Shape 3" hidden="1">
          <a:extLst>
            <a:ext uri="{FF2B5EF4-FFF2-40B4-BE49-F238E27FC236}">
              <a16:creationId xmlns:a16="http://schemas.microsoft.com/office/drawing/2014/main" id="{5E5A5A3A-EA91-479E-A762-2CA6E32669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34" name="Shape 3" hidden="1">
          <a:extLst>
            <a:ext uri="{FF2B5EF4-FFF2-40B4-BE49-F238E27FC236}">
              <a16:creationId xmlns:a16="http://schemas.microsoft.com/office/drawing/2014/main" id="{8AE27131-F236-4D07-9DAF-2411B7A446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35" name="Shape 3" hidden="1">
          <a:extLst>
            <a:ext uri="{FF2B5EF4-FFF2-40B4-BE49-F238E27FC236}">
              <a16:creationId xmlns:a16="http://schemas.microsoft.com/office/drawing/2014/main" id="{AAC3BFBC-134E-4B8D-9466-5F35E5E805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36" name="Shape 3" hidden="1">
          <a:extLst>
            <a:ext uri="{FF2B5EF4-FFF2-40B4-BE49-F238E27FC236}">
              <a16:creationId xmlns:a16="http://schemas.microsoft.com/office/drawing/2014/main" id="{96A2E331-2071-487A-848B-EC04C96C42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37" name="Shape 3" hidden="1">
          <a:extLst>
            <a:ext uri="{FF2B5EF4-FFF2-40B4-BE49-F238E27FC236}">
              <a16:creationId xmlns:a16="http://schemas.microsoft.com/office/drawing/2014/main" id="{D2CFC0E7-D006-49CE-860A-F4617138BC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38" name="Shape 3" hidden="1">
          <a:extLst>
            <a:ext uri="{FF2B5EF4-FFF2-40B4-BE49-F238E27FC236}">
              <a16:creationId xmlns:a16="http://schemas.microsoft.com/office/drawing/2014/main" id="{DC605BAD-A283-49E7-AE32-8BA3A803CB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39" name="Shape 3" hidden="1">
          <a:extLst>
            <a:ext uri="{FF2B5EF4-FFF2-40B4-BE49-F238E27FC236}">
              <a16:creationId xmlns:a16="http://schemas.microsoft.com/office/drawing/2014/main" id="{F0C2EC22-6279-4E02-9526-7234FFA4E5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40" name="Shape 3" hidden="1">
          <a:extLst>
            <a:ext uri="{FF2B5EF4-FFF2-40B4-BE49-F238E27FC236}">
              <a16:creationId xmlns:a16="http://schemas.microsoft.com/office/drawing/2014/main" id="{B5A84F45-6F3E-4DC4-85B4-2809E52FAC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41" name="Shape 3" hidden="1">
          <a:extLst>
            <a:ext uri="{FF2B5EF4-FFF2-40B4-BE49-F238E27FC236}">
              <a16:creationId xmlns:a16="http://schemas.microsoft.com/office/drawing/2014/main" id="{6347EB95-501E-46B3-AE61-8BA4BD076D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42" name="Shape 3" hidden="1">
          <a:extLst>
            <a:ext uri="{FF2B5EF4-FFF2-40B4-BE49-F238E27FC236}">
              <a16:creationId xmlns:a16="http://schemas.microsoft.com/office/drawing/2014/main" id="{94C0A61F-B50E-49B7-A36A-BC1351D20C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43" name="Shape 3" hidden="1">
          <a:extLst>
            <a:ext uri="{FF2B5EF4-FFF2-40B4-BE49-F238E27FC236}">
              <a16:creationId xmlns:a16="http://schemas.microsoft.com/office/drawing/2014/main" id="{FD29A672-334A-4CCB-899F-A9AF3E1A22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44" name="Shape 3" hidden="1">
          <a:extLst>
            <a:ext uri="{FF2B5EF4-FFF2-40B4-BE49-F238E27FC236}">
              <a16:creationId xmlns:a16="http://schemas.microsoft.com/office/drawing/2014/main" id="{56DF9F2D-C2B2-43A2-A300-391E8631F9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45" name="Shape 3" hidden="1">
          <a:extLst>
            <a:ext uri="{FF2B5EF4-FFF2-40B4-BE49-F238E27FC236}">
              <a16:creationId xmlns:a16="http://schemas.microsoft.com/office/drawing/2014/main" id="{BD58C9D6-E71D-42C6-A60C-F0F8F3200D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46" name="Shape 3" hidden="1">
          <a:extLst>
            <a:ext uri="{FF2B5EF4-FFF2-40B4-BE49-F238E27FC236}">
              <a16:creationId xmlns:a16="http://schemas.microsoft.com/office/drawing/2014/main" id="{7028C90B-34DC-4673-B646-C10321039C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47" name="Shape 3" hidden="1">
          <a:extLst>
            <a:ext uri="{FF2B5EF4-FFF2-40B4-BE49-F238E27FC236}">
              <a16:creationId xmlns:a16="http://schemas.microsoft.com/office/drawing/2014/main" id="{286F73A5-45DE-4902-9CED-14B20CB6AC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48" name="Shape 3" hidden="1">
          <a:extLst>
            <a:ext uri="{FF2B5EF4-FFF2-40B4-BE49-F238E27FC236}">
              <a16:creationId xmlns:a16="http://schemas.microsoft.com/office/drawing/2014/main" id="{F82BE754-CDCB-4FEE-B1A7-FBD349FF2A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49" name="Shape 3" hidden="1">
          <a:extLst>
            <a:ext uri="{FF2B5EF4-FFF2-40B4-BE49-F238E27FC236}">
              <a16:creationId xmlns:a16="http://schemas.microsoft.com/office/drawing/2014/main" id="{3E0B6365-08A5-4C43-8742-99FB18F2B1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50" name="Shape 3" hidden="1">
          <a:extLst>
            <a:ext uri="{FF2B5EF4-FFF2-40B4-BE49-F238E27FC236}">
              <a16:creationId xmlns:a16="http://schemas.microsoft.com/office/drawing/2014/main" id="{EF168AC5-1974-4EA9-85BA-C9CC4A0574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51" name="Shape 3" hidden="1">
          <a:extLst>
            <a:ext uri="{FF2B5EF4-FFF2-40B4-BE49-F238E27FC236}">
              <a16:creationId xmlns:a16="http://schemas.microsoft.com/office/drawing/2014/main" id="{F1D0D0A6-193C-45EE-9524-685A8183FD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52" name="Shape 3" hidden="1">
          <a:extLst>
            <a:ext uri="{FF2B5EF4-FFF2-40B4-BE49-F238E27FC236}">
              <a16:creationId xmlns:a16="http://schemas.microsoft.com/office/drawing/2014/main" id="{AF927E68-035E-42B5-B6B6-F0AFE24A58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53" name="Shape 3" hidden="1">
          <a:extLst>
            <a:ext uri="{FF2B5EF4-FFF2-40B4-BE49-F238E27FC236}">
              <a16:creationId xmlns:a16="http://schemas.microsoft.com/office/drawing/2014/main" id="{41B78764-60D7-4C3F-9302-5AA47687FB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54" name="Shape 3" hidden="1">
          <a:extLst>
            <a:ext uri="{FF2B5EF4-FFF2-40B4-BE49-F238E27FC236}">
              <a16:creationId xmlns:a16="http://schemas.microsoft.com/office/drawing/2014/main" id="{90742162-C1A9-456D-B94C-EDE4BFC86D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55" name="Shape 3" hidden="1">
          <a:extLst>
            <a:ext uri="{FF2B5EF4-FFF2-40B4-BE49-F238E27FC236}">
              <a16:creationId xmlns:a16="http://schemas.microsoft.com/office/drawing/2014/main" id="{5C379306-94F9-43CC-808A-8295433122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56" name="Shape 3" hidden="1">
          <a:extLst>
            <a:ext uri="{FF2B5EF4-FFF2-40B4-BE49-F238E27FC236}">
              <a16:creationId xmlns:a16="http://schemas.microsoft.com/office/drawing/2014/main" id="{D4051EF2-9826-42AA-BA87-8B8082745A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57" name="Shape 3" hidden="1">
          <a:extLst>
            <a:ext uri="{FF2B5EF4-FFF2-40B4-BE49-F238E27FC236}">
              <a16:creationId xmlns:a16="http://schemas.microsoft.com/office/drawing/2014/main" id="{0477AE47-72B8-48A6-B29E-F7686B63B4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58" name="Shape 3" hidden="1">
          <a:extLst>
            <a:ext uri="{FF2B5EF4-FFF2-40B4-BE49-F238E27FC236}">
              <a16:creationId xmlns:a16="http://schemas.microsoft.com/office/drawing/2014/main" id="{13178699-7EBF-4A88-8104-6E79BE9316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59" name="Shape 3" hidden="1">
          <a:extLst>
            <a:ext uri="{FF2B5EF4-FFF2-40B4-BE49-F238E27FC236}">
              <a16:creationId xmlns:a16="http://schemas.microsoft.com/office/drawing/2014/main" id="{5E1CED2B-783A-4282-885A-6168714436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60" name="Shape 3" hidden="1">
          <a:extLst>
            <a:ext uri="{FF2B5EF4-FFF2-40B4-BE49-F238E27FC236}">
              <a16:creationId xmlns:a16="http://schemas.microsoft.com/office/drawing/2014/main" id="{21897237-29F1-4192-842A-7C04AC0803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61" name="Shape 3" hidden="1">
          <a:extLst>
            <a:ext uri="{FF2B5EF4-FFF2-40B4-BE49-F238E27FC236}">
              <a16:creationId xmlns:a16="http://schemas.microsoft.com/office/drawing/2014/main" id="{CF42F3BE-5E91-4AA2-A26E-69D1B23712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62" name="Shape 3" hidden="1">
          <a:extLst>
            <a:ext uri="{FF2B5EF4-FFF2-40B4-BE49-F238E27FC236}">
              <a16:creationId xmlns:a16="http://schemas.microsoft.com/office/drawing/2014/main" id="{966D6EB4-937C-48A1-A7DA-E523F376C5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63" name="Shape 3" hidden="1">
          <a:extLst>
            <a:ext uri="{FF2B5EF4-FFF2-40B4-BE49-F238E27FC236}">
              <a16:creationId xmlns:a16="http://schemas.microsoft.com/office/drawing/2014/main" id="{292F647A-24AC-46B7-B3AA-B84D3B5665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64" name="Shape 3" hidden="1">
          <a:extLst>
            <a:ext uri="{FF2B5EF4-FFF2-40B4-BE49-F238E27FC236}">
              <a16:creationId xmlns:a16="http://schemas.microsoft.com/office/drawing/2014/main" id="{CFE0D32D-BA08-49D1-B526-8FD9696FF9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65" name="Shape 3" hidden="1">
          <a:extLst>
            <a:ext uri="{FF2B5EF4-FFF2-40B4-BE49-F238E27FC236}">
              <a16:creationId xmlns:a16="http://schemas.microsoft.com/office/drawing/2014/main" id="{84999262-610E-462C-9555-0E373CA1CA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66" name="Shape 3" hidden="1">
          <a:extLst>
            <a:ext uri="{FF2B5EF4-FFF2-40B4-BE49-F238E27FC236}">
              <a16:creationId xmlns:a16="http://schemas.microsoft.com/office/drawing/2014/main" id="{A05C8C5F-C039-4D1D-A667-17F4AA8BBD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67" name="Shape 3" hidden="1">
          <a:extLst>
            <a:ext uri="{FF2B5EF4-FFF2-40B4-BE49-F238E27FC236}">
              <a16:creationId xmlns:a16="http://schemas.microsoft.com/office/drawing/2014/main" id="{99B08028-260A-4E6D-BE07-1F8B6820CD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68" name="Shape 3" hidden="1">
          <a:extLst>
            <a:ext uri="{FF2B5EF4-FFF2-40B4-BE49-F238E27FC236}">
              <a16:creationId xmlns:a16="http://schemas.microsoft.com/office/drawing/2014/main" id="{D74EC2C5-D4CD-44A9-878A-4A27B64E39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69" name="Shape 3" hidden="1">
          <a:extLst>
            <a:ext uri="{FF2B5EF4-FFF2-40B4-BE49-F238E27FC236}">
              <a16:creationId xmlns:a16="http://schemas.microsoft.com/office/drawing/2014/main" id="{0E19D60D-0DA3-4DCF-80C2-02FCEBCA3B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70" name="Shape 3" hidden="1">
          <a:extLst>
            <a:ext uri="{FF2B5EF4-FFF2-40B4-BE49-F238E27FC236}">
              <a16:creationId xmlns:a16="http://schemas.microsoft.com/office/drawing/2014/main" id="{D5EA1EA8-8398-481A-B369-172AF84CF9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71" name="Shape 3" hidden="1">
          <a:extLst>
            <a:ext uri="{FF2B5EF4-FFF2-40B4-BE49-F238E27FC236}">
              <a16:creationId xmlns:a16="http://schemas.microsoft.com/office/drawing/2014/main" id="{A0D9D69B-4335-48D5-BE99-27BFAE682F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72" name="Shape 3" hidden="1">
          <a:extLst>
            <a:ext uri="{FF2B5EF4-FFF2-40B4-BE49-F238E27FC236}">
              <a16:creationId xmlns:a16="http://schemas.microsoft.com/office/drawing/2014/main" id="{BEC45341-261A-4B3A-B71C-B516DF8660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73" name="Shape 3" hidden="1">
          <a:extLst>
            <a:ext uri="{FF2B5EF4-FFF2-40B4-BE49-F238E27FC236}">
              <a16:creationId xmlns:a16="http://schemas.microsoft.com/office/drawing/2014/main" id="{26BB4CA2-F223-4B24-BA93-C854B3B5DD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74" name="Shape 3" hidden="1">
          <a:extLst>
            <a:ext uri="{FF2B5EF4-FFF2-40B4-BE49-F238E27FC236}">
              <a16:creationId xmlns:a16="http://schemas.microsoft.com/office/drawing/2014/main" id="{5F8F3341-F181-4192-8AD7-04350AA40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75" name="Shape 3" hidden="1">
          <a:extLst>
            <a:ext uri="{FF2B5EF4-FFF2-40B4-BE49-F238E27FC236}">
              <a16:creationId xmlns:a16="http://schemas.microsoft.com/office/drawing/2014/main" id="{8A0814C2-FBE5-4DF5-98DD-7CB2829EE0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76" name="Shape 3" hidden="1">
          <a:extLst>
            <a:ext uri="{FF2B5EF4-FFF2-40B4-BE49-F238E27FC236}">
              <a16:creationId xmlns:a16="http://schemas.microsoft.com/office/drawing/2014/main" id="{7698F16D-35FB-45B3-8812-D55EF357CB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77" name="Shape 3" hidden="1">
          <a:extLst>
            <a:ext uri="{FF2B5EF4-FFF2-40B4-BE49-F238E27FC236}">
              <a16:creationId xmlns:a16="http://schemas.microsoft.com/office/drawing/2014/main" id="{787DF7E1-9F8C-49A6-897A-3A4B93E8A1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78" name="Shape 3" hidden="1">
          <a:extLst>
            <a:ext uri="{FF2B5EF4-FFF2-40B4-BE49-F238E27FC236}">
              <a16:creationId xmlns:a16="http://schemas.microsoft.com/office/drawing/2014/main" id="{B4CFA853-9126-4169-B122-8A973E6C31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79" name="Shape 3" hidden="1">
          <a:extLst>
            <a:ext uri="{FF2B5EF4-FFF2-40B4-BE49-F238E27FC236}">
              <a16:creationId xmlns:a16="http://schemas.microsoft.com/office/drawing/2014/main" id="{DF2431F5-65C4-4CA8-9741-C7713E87F7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80" name="Shape 3" hidden="1">
          <a:extLst>
            <a:ext uri="{FF2B5EF4-FFF2-40B4-BE49-F238E27FC236}">
              <a16:creationId xmlns:a16="http://schemas.microsoft.com/office/drawing/2014/main" id="{86D03C6E-A626-4A8D-8C19-BD77BD0250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81" name="Shape 3" hidden="1">
          <a:extLst>
            <a:ext uri="{FF2B5EF4-FFF2-40B4-BE49-F238E27FC236}">
              <a16:creationId xmlns:a16="http://schemas.microsoft.com/office/drawing/2014/main" id="{3054E6A3-DF37-4644-9886-6E3729D636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82" name="Shape 3" hidden="1">
          <a:extLst>
            <a:ext uri="{FF2B5EF4-FFF2-40B4-BE49-F238E27FC236}">
              <a16:creationId xmlns:a16="http://schemas.microsoft.com/office/drawing/2014/main" id="{7977B871-015B-4344-AF3D-0663158E4C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83" name="Shape 3" hidden="1">
          <a:extLst>
            <a:ext uri="{FF2B5EF4-FFF2-40B4-BE49-F238E27FC236}">
              <a16:creationId xmlns:a16="http://schemas.microsoft.com/office/drawing/2014/main" id="{A6332D63-C63A-431E-AB97-6C04D94936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84" name="Shape 3" hidden="1">
          <a:extLst>
            <a:ext uri="{FF2B5EF4-FFF2-40B4-BE49-F238E27FC236}">
              <a16:creationId xmlns:a16="http://schemas.microsoft.com/office/drawing/2014/main" id="{343BC93B-3DA1-4D6A-B33A-9204A9F5CD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85" name="Shape 3" hidden="1">
          <a:extLst>
            <a:ext uri="{FF2B5EF4-FFF2-40B4-BE49-F238E27FC236}">
              <a16:creationId xmlns:a16="http://schemas.microsoft.com/office/drawing/2014/main" id="{F62AD99F-0DD6-4B99-8FEB-A559E13611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86" name="Shape 3" hidden="1">
          <a:extLst>
            <a:ext uri="{FF2B5EF4-FFF2-40B4-BE49-F238E27FC236}">
              <a16:creationId xmlns:a16="http://schemas.microsoft.com/office/drawing/2014/main" id="{C99BB61F-89C8-45B3-BD3F-FA9E10218F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87" name="Shape 3" hidden="1">
          <a:extLst>
            <a:ext uri="{FF2B5EF4-FFF2-40B4-BE49-F238E27FC236}">
              <a16:creationId xmlns:a16="http://schemas.microsoft.com/office/drawing/2014/main" id="{171B34B5-1F27-46A9-BC1F-6067CF7DDF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88" name="Shape 3" hidden="1">
          <a:extLst>
            <a:ext uri="{FF2B5EF4-FFF2-40B4-BE49-F238E27FC236}">
              <a16:creationId xmlns:a16="http://schemas.microsoft.com/office/drawing/2014/main" id="{D7B87FB3-41F6-4CB5-9470-DF2551F3EE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89" name="Shape 3" hidden="1">
          <a:extLst>
            <a:ext uri="{FF2B5EF4-FFF2-40B4-BE49-F238E27FC236}">
              <a16:creationId xmlns:a16="http://schemas.microsoft.com/office/drawing/2014/main" id="{5CB8366D-8AA6-483C-BADD-C6C105EED1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90" name="Shape 3" hidden="1">
          <a:extLst>
            <a:ext uri="{FF2B5EF4-FFF2-40B4-BE49-F238E27FC236}">
              <a16:creationId xmlns:a16="http://schemas.microsoft.com/office/drawing/2014/main" id="{69C1A817-A939-4F37-B81F-FCB4E3FA1E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91" name="Shape 3" hidden="1">
          <a:extLst>
            <a:ext uri="{FF2B5EF4-FFF2-40B4-BE49-F238E27FC236}">
              <a16:creationId xmlns:a16="http://schemas.microsoft.com/office/drawing/2014/main" id="{C502D557-4701-4555-A599-D6D431E107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92" name="Shape 3" hidden="1">
          <a:extLst>
            <a:ext uri="{FF2B5EF4-FFF2-40B4-BE49-F238E27FC236}">
              <a16:creationId xmlns:a16="http://schemas.microsoft.com/office/drawing/2014/main" id="{089D53D6-6045-4F8E-A804-85289CD84D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93" name="Shape 3" hidden="1">
          <a:extLst>
            <a:ext uri="{FF2B5EF4-FFF2-40B4-BE49-F238E27FC236}">
              <a16:creationId xmlns:a16="http://schemas.microsoft.com/office/drawing/2014/main" id="{B9F6319D-6F30-414F-B22E-45FCA2BD8B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94" name="Shape 3" hidden="1">
          <a:extLst>
            <a:ext uri="{FF2B5EF4-FFF2-40B4-BE49-F238E27FC236}">
              <a16:creationId xmlns:a16="http://schemas.microsoft.com/office/drawing/2014/main" id="{F83C2113-3B28-4B7F-8313-666DBD33A6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95" name="Shape 3" hidden="1">
          <a:extLst>
            <a:ext uri="{FF2B5EF4-FFF2-40B4-BE49-F238E27FC236}">
              <a16:creationId xmlns:a16="http://schemas.microsoft.com/office/drawing/2014/main" id="{3EC71F77-F28A-49B6-A1B7-A16B6FCF7F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96" name="Shape 3" hidden="1">
          <a:extLst>
            <a:ext uri="{FF2B5EF4-FFF2-40B4-BE49-F238E27FC236}">
              <a16:creationId xmlns:a16="http://schemas.microsoft.com/office/drawing/2014/main" id="{446896CB-5AFF-4EFC-B86C-1C9D6BDF1A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97" name="Shape 3" hidden="1">
          <a:extLst>
            <a:ext uri="{FF2B5EF4-FFF2-40B4-BE49-F238E27FC236}">
              <a16:creationId xmlns:a16="http://schemas.microsoft.com/office/drawing/2014/main" id="{228A7F8D-CE62-4CB4-9CF4-C298CCD151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98" name="Shape 3" hidden="1">
          <a:extLst>
            <a:ext uri="{FF2B5EF4-FFF2-40B4-BE49-F238E27FC236}">
              <a16:creationId xmlns:a16="http://schemas.microsoft.com/office/drawing/2014/main" id="{A7CA5159-5698-4ECE-BD95-CAED465E82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99" name="Shape 3" hidden="1">
          <a:extLst>
            <a:ext uri="{FF2B5EF4-FFF2-40B4-BE49-F238E27FC236}">
              <a16:creationId xmlns:a16="http://schemas.microsoft.com/office/drawing/2014/main" id="{19A1167F-26CD-4015-BBDA-21D9ED4490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00" name="Shape 3" hidden="1">
          <a:extLst>
            <a:ext uri="{FF2B5EF4-FFF2-40B4-BE49-F238E27FC236}">
              <a16:creationId xmlns:a16="http://schemas.microsoft.com/office/drawing/2014/main" id="{D8AFF216-270E-42A9-9E55-6A0127DB68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01" name="Shape 3" hidden="1">
          <a:extLst>
            <a:ext uri="{FF2B5EF4-FFF2-40B4-BE49-F238E27FC236}">
              <a16:creationId xmlns:a16="http://schemas.microsoft.com/office/drawing/2014/main" id="{3D481742-9CA5-4361-BC76-FB1BAEF359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02" name="Shape 3" hidden="1">
          <a:extLst>
            <a:ext uri="{FF2B5EF4-FFF2-40B4-BE49-F238E27FC236}">
              <a16:creationId xmlns:a16="http://schemas.microsoft.com/office/drawing/2014/main" id="{308D863F-1C77-4D65-A9CB-70C282D378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03" name="Shape 3" hidden="1">
          <a:extLst>
            <a:ext uri="{FF2B5EF4-FFF2-40B4-BE49-F238E27FC236}">
              <a16:creationId xmlns:a16="http://schemas.microsoft.com/office/drawing/2014/main" id="{A1E53C57-69EC-4397-AA7D-71C9460D76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04" name="Shape 3" hidden="1">
          <a:extLst>
            <a:ext uri="{FF2B5EF4-FFF2-40B4-BE49-F238E27FC236}">
              <a16:creationId xmlns:a16="http://schemas.microsoft.com/office/drawing/2014/main" id="{4E6F0E16-3A4D-4DCE-88F9-AA9523E96A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05" name="Shape 3" hidden="1">
          <a:extLst>
            <a:ext uri="{FF2B5EF4-FFF2-40B4-BE49-F238E27FC236}">
              <a16:creationId xmlns:a16="http://schemas.microsoft.com/office/drawing/2014/main" id="{B86D6708-1EB2-40B2-A645-F9D09FF7C3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06" name="Shape 3" hidden="1">
          <a:extLst>
            <a:ext uri="{FF2B5EF4-FFF2-40B4-BE49-F238E27FC236}">
              <a16:creationId xmlns:a16="http://schemas.microsoft.com/office/drawing/2014/main" id="{28169A06-9D79-4FD0-B60F-7EB00D86AA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07" name="Shape 3" hidden="1">
          <a:extLst>
            <a:ext uri="{FF2B5EF4-FFF2-40B4-BE49-F238E27FC236}">
              <a16:creationId xmlns:a16="http://schemas.microsoft.com/office/drawing/2014/main" id="{080CE7A0-642A-487B-B601-8296BE539E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08" name="Shape 3" hidden="1">
          <a:extLst>
            <a:ext uri="{FF2B5EF4-FFF2-40B4-BE49-F238E27FC236}">
              <a16:creationId xmlns:a16="http://schemas.microsoft.com/office/drawing/2014/main" id="{76E1729B-FF74-4EA9-86DD-642B31AFDE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09" name="Shape 3" hidden="1">
          <a:extLst>
            <a:ext uri="{FF2B5EF4-FFF2-40B4-BE49-F238E27FC236}">
              <a16:creationId xmlns:a16="http://schemas.microsoft.com/office/drawing/2014/main" id="{8DD27853-B3D1-48C1-929E-A2C0C5EF88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10" name="Shape 3" hidden="1">
          <a:extLst>
            <a:ext uri="{FF2B5EF4-FFF2-40B4-BE49-F238E27FC236}">
              <a16:creationId xmlns:a16="http://schemas.microsoft.com/office/drawing/2014/main" id="{11523B3D-AAD3-44EA-86F9-18AA950D04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11" name="Shape 3" hidden="1">
          <a:extLst>
            <a:ext uri="{FF2B5EF4-FFF2-40B4-BE49-F238E27FC236}">
              <a16:creationId xmlns:a16="http://schemas.microsoft.com/office/drawing/2014/main" id="{BF448083-1A5D-4F29-A679-DF0D0D4569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12" name="Shape 3" hidden="1">
          <a:extLst>
            <a:ext uri="{FF2B5EF4-FFF2-40B4-BE49-F238E27FC236}">
              <a16:creationId xmlns:a16="http://schemas.microsoft.com/office/drawing/2014/main" id="{F88AEA22-68A3-4BD0-8866-15145431C5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13" name="Shape 3" hidden="1">
          <a:extLst>
            <a:ext uri="{FF2B5EF4-FFF2-40B4-BE49-F238E27FC236}">
              <a16:creationId xmlns:a16="http://schemas.microsoft.com/office/drawing/2014/main" id="{6E19B9A8-8A61-4368-8095-C87256CF3C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14" name="Shape 3" hidden="1">
          <a:extLst>
            <a:ext uri="{FF2B5EF4-FFF2-40B4-BE49-F238E27FC236}">
              <a16:creationId xmlns:a16="http://schemas.microsoft.com/office/drawing/2014/main" id="{DB94B3F9-F5A3-4F7A-B67F-C9FED0AEFF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15" name="Shape 3" hidden="1">
          <a:extLst>
            <a:ext uri="{FF2B5EF4-FFF2-40B4-BE49-F238E27FC236}">
              <a16:creationId xmlns:a16="http://schemas.microsoft.com/office/drawing/2014/main" id="{6A86FEE1-D348-4BF1-AEBA-9C02071682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16" name="Shape 3" hidden="1">
          <a:extLst>
            <a:ext uri="{FF2B5EF4-FFF2-40B4-BE49-F238E27FC236}">
              <a16:creationId xmlns:a16="http://schemas.microsoft.com/office/drawing/2014/main" id="{34A2C4C8-7CAE-4C0B-BCD4-D52F39A55D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17" name="Shape 3" hidden="1">
          <a:extLst>
            <a:ext uri="{FF2B5EF4-FFF2-40B4-BE49-F238E27FC236}">
              <a16:creationId xmlns:a16="http://schemas.microsoft.com/office/drawing/2014/main" id="{7A18AE9B-47D6-48D6-9182-5B8D405057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18" name="Shape 3" hidden="1">
          <a:extLst>
            <a:ext uri="{FF2B5EF4-FFF2-40B4-BE49-F238E27FC236}">
              <a16:creationId xmlns:a16="http://schemas.microsoft.com/office/drawing/2014/main" id="{EA52504F-236C-4BEE-9A52-D49CD7EC0F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19" name="Shape 3" hidden="1">
          <a:extLst>
            <a:ext uri="{FF2B5EF4-FFF2-40B4-BE49-F238E27FC236}">
              <a16:creationId xmlns:a16="http://schemas.microsoft.com/office/drawing/2014/main" id="{80328B43-76D6-42DD-BCFF-A7248D4C5F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20" name="Shape 3" hidden="1">
          <a:extLst>
            <a:ext uri="{FF2B5EF4-FFF2-40B4-BE49-F238E27FC236}">
              <a16:creationId xmlns:a16="http://schemas.microsoft.com/office/drawing/2014/main" id="{92BBBBC4-0498-430B-9189-9B1A4EF9C1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21" name="Shape 3" hidden="1">
          <a:extLst>
            <a:ext uri="{FF2B5EF4-FFF2-40B4-BE49-F238E27FC236}">
              <a16:creationId xmlns:a16="http://schemas.microsoft.com/office/drawing/2014/main" id="{3DD4DF18-D8EE-4C13-AF77-20CE4B3B57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22" name="Shape 3" hidden="1">
          <a:extLst>
            <a:ext uri="{FF2B5EF4-FFF2-40B4-BE49-F238E27FC236}">
              <a16:creationId xmlns:a16="http://schemas.microsoft.com/office/drawing/2014/main" id="{99666046-FFD8-4783-8576-EF4E425CC1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23" name="Shape 3" hidden="1">
          <a:extLst>
            <a:ext uri="{FF2B5EF4-FFF2-40B4-BE49-F238E27FC236}">
              <a16:creationId xmlns:a16="http://schemas.microsoft.com/office/drawing/2014/main" id="{77852B34-16E0-4542-9728-9A9A63FC2E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24" name="Shape 3" hidden="1">
          <a:extLst>
            <a:ext uri="{FF2B5EF4-FFF2-40B4-BE49-F238E27FC236}">
              <a16:creationId xmlns:a16="http://schemas.microsoft.com/office/drawing/2014/main" id="{531A26BE-8140-4F0E-8127-7AC27DCA1D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25" name="Shape 3" hidden="1">
          <a:extLst>
            <a:ext uri="{FF2B5EF4-FFF2-40B4-BE49-F238E27FC236}">
              <a16:creationId xmlns:a16="http://schemas.microsoft.com/office/drawing/2014/main" id="{F469E8DA-7AC7-4B15-8D75-9CB03C46D4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26" name="Shape 3" hidden="1">
          <a:extLst>
            <a:ext uri="{FF2B5EF4-FFF2-40B4-BE49-F238E27FC236}">
              <a16:creationId xmlns:a16="http://schemas.microsoft.com/office/drawing/2014/main" id="{A7067E27-F169-41E2-AFD3-26D3D5728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27" name="Shape 3" hidden="1">
          <a:extLst>
            <a:ext uri="{FF2B5EF4-FFF2-40B4-BE49-F238E27FC236}">
              <a16:creationId xmlns:a16="http://schemas.microsoft.com/office/drawing/2014/main" id="{914A5805-B905-4025-A1B4-D1DCFCE401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28" name="Shape 3" hidden="1">
          <a:extLst>
            <a:ext uri="{FF2B5EF4-FFF2-40B4-BE49-F238E27FC236}">
              <a16:creationId xmlns:a16="http://schemas.microsoft.com/office/drawing/2014/main" id="{624BF501-D5BC-49DD-82A1-553A20D024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29" name="Shape 3" hidden="1">
          <a:extLst>
            <a:ext uri="{FF2B5EF4-FFF2-40B4-BE49-F238E27FC236}">
              <a16:creationId xmlns:a16="http://schemas.microsoft.com/office/drawing/2014/main" id="{F35BA3BB-32BA-44F3-AA2E-43029365A4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30" name="Shape 3" hidden="1">
          <a:extLst>
            <a:ext uri="{FF2B5EF4-FFF2-40B4-BE49-F238E27FC236}">
              <a16:creationId xmlns:a16="http://schemas.microsoft.com/office/drawing/2014/main" id="{539D1C2F-CA7D-41ED-989F-C41FFACF24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31" name="Shape 3" hidden="1">
          <a:extLst>
            <a:ext uri="{FF2B5EF4-FFF2-40B4-BE49-F238E27FC236}">
              <a16:creationId xmlns:a16="http://schemas.microsoft.com/office/drawing/2014/main" id="{1F523686-11D3-4652-AEA1-304D3F659B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32" name="Shape 3" hidden="1">
          <a:extLst>
            <a:ext uri="{FF2B5EF4-FFF2-40B4-BE49-F238E27FC236}">
              <a16:creationId xmlns:a16="http://schemas.microsoft.com/office/drawing/2014/main" id="{7450057F-DED5-4EBE-8D11-2863CBFDEC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33" name="Shape 3" hidden="1">
          <a:extLst>
            <a:ext uri="{FF2B5EF4-FFF2-40B4-BE49-F238E27FC236}">
              <a16:creationId xmlns:a16="http://schemas.microsoft.com/office/drawing/2014/main" id="{117B3AB1-6CC8-47D3-A6B4-F01D577739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34" name="Shape 3" hidden="1">
          <a:extLst>
            <a:ext uri="{FF2B5EF4-FFF2-40B4-BE49-F238E27FC236}">
              <a16:creationId xmlns:a16="http://schemas.microsoft.com/office/drawing/2014/main" id="{3FC3A879-EDD4-4A6D-8239-4520FC1946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35" name="Shape 3" hidden="1">
          <a:extLst>
            <a:ext uri="{FF2B5EF4-FFF2-40B4-BE49-F238E27FC236}">
              <a16:creationId xmlns:a16="http://schemas.microsoft.com/office/drawing/2014/main" id="{CA0A7528-4F82-4D65-AA56-7A99CDC66D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36" name="Shape 3" hidden="1">
          <a:extLst>
            <a:ext uri="{FF2B5EF4-FFF2-40B4-BE49-F238E27FC236}">
              <a16:creationId xmlns:a16="http://schemas.microsoft.com/office/drawing/2014/main" id="{244FC761-5C00-45A5-A01C-8AACC42C4E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37" name="Shape 3" hidden="1">
          <a:extLst>
            <a:ext uri="{FF2B5EF4-FFF2-40B4-BE49-F238E27FC236}">
              <a16:creationId xmlns:a16="http://schemas.microsoft.com/office/drawing/2014/main" id="{2CCA499F-478B-4D06-9694-B489D056B8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38" name="Shape 3" hidden="1">
          <a:extLst>
            <a:ext uri="{FF2B5EF4-FFF2-40B4-BE49-F238E27FC236}">
              <a16:creationId xmlns:a16="http://schemas.microsoft.com/office/drawing/2014/main" id="{7629DB45-F092-449B-81A7-652165A3ED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39" name="Shape 3" hidden="1">
          <a:extLst>
            <a:ext uri="{FF2B5EF4-FFF2-40B4-BE49-F238E27FC236}">
              <a16:creationId xmlns:a16="http://schemas.microsoft.com/office/drawing/2014/main" id="{025CC883-3CA7-4D8B-B8D9-5F90398928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40" name="Shape 3" hidden="1">
          <a:extLst>
            <a:ext uri="{FF2B5EF4-FFF2-40B4-BE49-F238E27FC236}">
              <a16:creationId xmlns:a16="http://schemas.microsoft.com/office/drawing/2014/main" id="{CD37AC13-494F-43F7-B8B4-B2C73713C9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41" name="Shape 3" hidden="1">
          <a:extLst>
            <a:ext uri="{FF2B5EF4-FFF2-40B4-BE49-F238E27FC236}">
              <a16:creationId xmlns:a16="http://schemas.microsoft.com/office/drawing/2014/main" id="{04781504-EFCE-4CDC-B93C-3BB2139CD3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42" name="Shape 3" hidden="1">
          <a:extLst>
            <a:ext uri="{FF2B5EF4-FFF2-40B4-BE49-F238E27FC236}">
              <a16:creationId xmlns:a16="http://schemas.microsoft.com/office/drawing/2014/main" id="{F04E2947-351B-4382-AE23-82278B308C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43" name="Shape 3" hidden="1">
          <a:extLst>
            <a:ext uri="{FF2B5EF4-FFF2-40B4-BE49-F238E27FC236}">
              <a16:creationId xmlns:a16="http://schemas.microsoft.com/office/drawing/2014/main" id="{76934B9D-704F-47B7-AF4B-07D7EC61B3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44" name="Shape 3" hidden="1">
          <a:extLst>
            <a:ext uri="{FF2B5EF4-FFF2-40B4-BE49-F238E27FC236}">
              <a16:creationId xmlns:a16="http://schemas.microsoft.com/office/drawing/2014/main" id="{D16704EF-7D1E-4D4D-9CD9-DC278ED94A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45" name="Shape 3" hidden="1">
          <a:extLst>
            <a:ext uri="{FF2B5EF4-FFF2-40B4-BE49-F238E27FC236}">
              <a16:creationId xmlns:a16="http://schemas.microsoft.com/office/drawing/2014/main" id="{6F91DA1A-D0E0-4E63-AF5D-BF67200AEF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46" name="Shape 3" hidden="1">
          <a:extLst>
            <a:ext uri="{FF2B5EF4-FFF2-40B4-BE49-F238E27FC236}">
              <a16:creationId xmlns:a16="http://schemas.microsoft.com/office/drawing/2014/main" id="{DBB62D85-EFFB-449E-BDE2-C09086B90E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47" name="Shape 3" hidden="1">
          <a:extLst>
            <a:ext uri="{FF2B5EF4-FFF2-40B4-BE49-F238E27FC236}">
              <a16:creationId xmlns:a16="http://schemas.microsoft.com/office/drawing/2014/main" id="{BD429307-9F21-4EB8-BF66-3E1C7FD25F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48" name="Shape 3" hidden="1">
          <a:extLst>
            <a:ext uri="{FF2B5EF4-FFF2-40B4-BE49-F238E27FC236}">
              <a16:creationId xmlns:a16="http://schemas.microsoft.com/office/drawing/2014/main" id="{B2165F63-FC1F-4766-9398-A08C131D32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49" name="Shape 3" hidden="1">
          <a:extLst>
            <a:ext uri="{FF2B5EF4-FFF2-40B4-BE49-F238E27FC236}">
              <a16:creationId xmlns:a16="http://schemas.microsoft.com/office/drawing/2014/main" id="{E9C56FD6-1BBF-4C2E-839F-2902E51E54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50" name="Shape 3" hidden="1">
          <a:extLst>
            <a:ext uri="{FF2B5EF4-FFF2-40B4-BE49-F238E27FC236}">
              <a16:creationId xmlns:a16="http://schemas.microsoft.com/office/drawing/2014/main" id="{A89272C0-07AE-40ED-8228-A5A2D3EC2D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51" name="Shape 3" hidden="1">
          <a:extLst>
            <a:ext uri="{FF2B5EF4-FFF2-40B4-BE49-F238E27FC236}">
              <a16:creationId xmlns:a16="http://schemas.microsoft.com/office/drawing/2014/main" id="{516BD1AE-C22C-4E2F-AB69-EF8C891A59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52" name="Shape 3" hidden="1">
          <a:extLst>
            <a:ext uri="{FF2B5EF4-FFF2-40B4-BE49-F238E27FC236}">
              <a16:creationId xmlns:a16="http://schemas.microsoft.com/office/drawing/2014/main" id="{1A390CA1-9E42-4391-B267-BCC6EB5A31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53" name="Shape 3" hidden="1">
          <a:extLst>
            <a:ext uri="{FF2B5EF4-FFF2-40B4-BE49-F238E27FC236}">
              <a16:creationId xmlns:a16="http://schemas.microsoft.com/office/drawing/2014/main" id="{4747A352-523E-45AE-A0E6-2D5769661D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54" name="Shape 3" hidden="1">
          <a:extLst>
            <a:ext uri="{FF2B5EF4-FFF2-40B4-BE49-F238E27FC236}">
              <a16:creationId xmlns:a16="http://schemas.microsoft.com/office/drawing/2014/main" id="{9FA33B65-07E4-45ED-82D8-A5716A0508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55" name="Shape 3" hidden="1">
          <a:extLst>
            <a:ext uri="{FF2B5EF4-FFF2-40B4-BE49-F238E27FC236}">
              <a16:creationId xmlns:a16="http://schemas.microsoft.com/office/drawing/2014/main" id="{FB0CF483-0F1F-40FF-A4D0-15BBC1EF79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56" name="Shape 3" hidden="1">
          <a:extLst>
            <a:ext uri="{FF2B5EF4-FFF2-40B4-BE49-F238E27FC236}">
              <a16:creationId xmlns:a16="http://schemas.microsoft.com/office/drawing/2014/main" id="{369AE243-89F7-4B78-A57F-694831ACC7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57" name="Shape 3" hidden="1">
          <a:extLst>
            <a:ext uri="{FF2B5EF4-FFF2-40B4-BE49-F238E27FC236}">
              <a16:creationId xmlns:a16="http://schemas.microsoft.com/office/drawing/2014/main" id="{E3DD3A4E-DA25-476E-B51A-37762790F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58" name="Shape 3" hidden="1">
          <a:extLst>
            <a:ext uri="{FF2B5EF4-FFF2-40B4-BE49-F238E27FC236}">
              <a16:creationId xmlns:a16="http://schemas.microsoft.com/office/drawing/2014/main" id="{628F4CE1-761E-4D02-95DC-07CC608652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59" name="Shape 3" hidden="1">
          <a:extLst>
            <a:ext uri="{FF2B5EF4-FFF2-40B4-BE49-F238E27FC236}">
              <a16:creationId xmlns:a16="http://schemas.microsoft.com/office/drawing/2014/main" id="{B546244E-301A-49F8-9BB9-0239F6C0D5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60" name="Shape 3" hidden="1">
          <a:extLst>
            <a:ext uri="{FF2B5EF4-FFF2-40B4-BE49-F238E27FC236}">
              <a16:creationId xmlns:a16="http://schemas.microsoft.com/office/drawing/2014/main" id="{3EAC1368-3C97-4E59-B4E4-99CA9390F3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61" name="Shape 3" hidden="1">
          <a:extLst>
            <a:ext uri="{FF2B5EF4-FFF2-40B4-BE49-F238E27FC236}">
              <a16:creationId xmlns:a16="http://schemas.microsoft.com/office/drawing/2014/main" id="{57E2728B-5800-43CC-97E4-6377E76524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62" name="Shape 3" hidden="1">
          <a:extLst>
            <a:ext uri="{FF2B5EF4-FFF2-40B4-BE49-F238E27FC236}">
              <a16:creationId xmlns:a16="http://schemas.microsoft.com/office/drawing/2014/main" id="{4252EEAD-CC13-4AED-B0FE-DE65DB0C0F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63" name="Shape 3" hidden="1">
          <a:extLst>
            <a:ext uri="{FF2B5EF4-FFF2-40B4-BE49-F238E27FC236}">
              <a16:creationId xmlns:a16="http://schemas.microsoft.com/office/drawing/2014/main" id="{221379E1-7BC9-4AA6-96FC-CAE7DFD5B5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64" name="Shape 3" hidden="1">
          <a:extLst>
            <a:ext uri="{FF2B5EF4-FFF2-40B4-BE49-F238E27FC236}">
              <a16:creationId xmlns:a16="http://schemas.microsoft.com/office/drawing/2014/main" id="{71DDB0FC-6043-4108-8DEA-B7EE96A13A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65" name="Shape 3" hidden="1">
          <a:extLst>
            <a:ext uri="{FF2B5EF4-FFF2-40B4-BE49-F238E27FC236}">
              <a16:creationId xmlns:a16="http://schemas.microsoft.com/office/drawing/2014/main" id="{DE03D102-B8C4-44A9-B69A-3A835339CF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66" name="Shape 3" hidden="1">
          <a:extLst>
            <a:ext uri="{FF2B5EF4-FFF2-40B4-BE49-F238E27FC236}">
              <a16:creationId xmlns:a16="http://schemas.microsoft.com/office/drawing/2014/main" id="{588D3E16-B1BA-4AA5-933D-7F2CB64134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67" name="Shape 3" hidden="1">
          <a:extLst>
            <a:ext uri="{FF2B5EF4-FFF2-40B4-BE49-F238E27FC236}">
              <a16:creationId xmlns:a16="http://schemas.microsoft.com/office/drawing/2014/main" id="{86DF2A36-4B39-4EAA-8528-B354354006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68" name="Shape 3" hidden="1">
          <a:extLst>
            <a:ext uri="{FF2B5EF4-FFF2-40B4-BE49-F238E27FC236}">
              <a16:creationId xmlns:a16="http://schemas.microsoft.com/office/drawing/2014/main" id="{F2B6371E-81B9-417A-AF1E-B9D00BAB18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69" name="Shape 3" hidden="1">
          <a:extLst>
            <a:ext uri="{FF2B5EF4-FFF2-40B4-BE49-F238E27FC236}">
              <a16:creationId xmlns:a16="http://schemas.microsoft.com/office/drawing/2014/main" id="{CAF933B6-EABA-4A58-A9DA-D98592A7EA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70" name="Shape 3" hidden="1">
          <a:extLst>
            <a:ext uri="{FF2B5EF4-FFF2-40B4-BE49-F238E27FC236}">
              <a16:creationId xmlns:a16="http://schemas.microsoft.com/office/drawing/2014/main" id="{47AAE811-6F1B-4D3F-AD75-79FBED2F3C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71" name="Shape 3" hidden="1">
          <a:extLst>
            <a:ext uri="{FF2B5EF4-FFF2-40B4-BE49-F238E27FC236}">
              <a16:creationId xmlns:a16="http://schemas.microsoft.com/office/drawing/2014/main" id="{92BA3831-BB5E-43CD-BB69-D0239BCDD6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72" name="Shape 3" hidden="1">
          <a:extLst>
            <a:ext uri="{FF2B5EF4-FFF2-40B4-BE49-F238E27FC236}">
              <a16:creationId xmlns:a16="http://schemas.microsoft.com/office/drawing/2014/main" id="{BF4CA736-5A9E-4827-9E87-E044B21D5C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73" name="Shape 3" hidden="1">
          <a:extLst>
            <a:ext uri="{FF2B5EF4-FFF2-40B4-BE49-F238E27FC236}">
              <a16:creationId xmlns:a16="http://schemas.microsoft.com/office/drawing/2014/main" id="{BB3D886B-B93C-460F-A355-E9E2CDD284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74" name="Shape 3" hidden="1">
          <a:extLst>
            <a:ext uri="{FF2B5EF4-FFF2-40B4-BE49-F238E27FC236}">
              <a16:creationId xmlns:a16="http://schemas.microsoft.com/office/drawing/2014/main" id="{0AFFA9E1-3543-461F-B479-02076DCF36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75" name="Shape 3" hidden="1">
          <a:extLst>
            <a:ext uri="{FF2B5EF4-FFF2-40B4-BE49-F238E27FC236}">
              <a16:creationId xmlns:a16="http://schemas.microsoft.com/office/drawing/2014/main" id="{05DBB2B6-441A-4D1C-B062-20E8C4AD86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76" name="Shape 3" hidden="1">
          <a:extLst>
            <a:ext uri="{FF2B5EF4-FFF2-40B4-BE49-F238E27FC236}">
              <a16:creationId xmlns:a16="http://schemas.microsoft.com/office/drawing/2014/main" id="{FD934ABF-85C9-495B-80CC-0A857B92AD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77" name="Shape 3" hidden="1">
          <a:extLst>
            <a:ext uri="{FF2B5EF4-FFF2-40B4-BE49-F238E27FC236}">
              <a16:creationId xmlns:a16="http://schemas.microsoft.com/office/drawing/2014/main" id="{6E071397-C8B4-45FA-A2BF-D4A526B747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78" name="Shape 3" hidden="1">
          <a:extLst>
            <a:ext uri="{FF2B5EF4-FFF2-40B4-BE49-F238E27FC236}">
              <a16:creationId xmlns:a16="http://schemas.microsoft.com/office/drawing/2014/main" id="{C6DC0A95-B007-43CD-9ADF-8C824DFDF4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79" name="Shape 3" hidden="1">
          <a:extLst>
            <a:ext uri="{FF2B5EF4-FFF2-40B4-BE49-F238E27FC236}">
              <a16:creationId xmlns:a16="http://schemas.microsoft.com/office/drawing/2014/main" id="{99877E85-9FE1-45A6-9BB8-00FA116EF9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80" name="Shape 3" hidden="1">
          <a:extLst>
            <a:ext uri="{FF2B5EF4-FFF2-40B4-BE49-F238E27FC236}">
              <a16:creationId xmlns:a16="http://schemas.microsoft.com/office/drawing/2014/main" id="{FEE2FCF8-368E-4F32-A27A-E388ED36B3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81" name="Shape 3" hidden="1">
          <a:extLst>
            <a:ext uri="{FF2B5EF4-FFF2-40B4-BE49-F238E27FC236}">
              <a16:creationId xmlns:a16="http://schemas.microsoft.com/office/drawing/2014/main" id="{1EA35080-406B-4CAA-B7DB-F7DE027C79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82" name="Shape 3" hidden="1">
          <a:extLst>
            <a:ext uri="{FF2B5EF4-FFF2-40B4-BE49-F238E27FC236}">
              <a16:creationId xmlns:a16="http://schemas.microsoft.com/office/drawing/2014/main" id="{0CAADB4C-DA4B-4607-BFA0-A08EA1C453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83" name="Shape 3" hidden="1">
          <a:extLst>
            <a:ext uri="{FF2B5EF4-FFF2-40B4-BE49-F238E27FC236}">
              <a16:creationId xmlns:a16="http://schemas.microsoft.com/office/drawing/2014/main" id="{C1D0C9D6-62D1-4FDE-BBE5-9577363E06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84" name="Shape 3" hidden="1">
          <a:extLst>
            <a:ext uri="{FF2B5EF4-FFF2-40B4-BE49-F238E27FC236}">
              <a16:creationId xmlns:a16="http://schemas.microsoft.com/office/drawing/2014/main" id="{F400DCE5-3B70-4640-8C07-E6EAD48945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85" name="Shape 3" hidden="1">
          <a:extLst>
            <a:ext uri="{FF2B5EF4-FFF2-40B4-BE49-F238E27FC236}">
              <a16:creationId xmlns:a16="http://schemas.microsoft.com/office/drawing/2014/main" id="{7B18CDAF-37D5-4D48-B5E0-0D31974015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86" name="Shape 3" hidden="1">
          <a:extLst>
            <a:ext uri="{FF2B5EF4-FFF2-40B4-BE49-F238E27FC236}">
              <a16:creationId xmlns:a16="http://schemas.microsoft.com/office/drawing/2014/main" id="{C422115F-107B-461B-BC55-9905C96B90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87" name="Shape 3" hidden="1">
          <a:extLst>
            <a:ext uri="{FF2B5EF4-FFF2-40B4-BE49-F238E27FC236}">
              <a16:creationId xmlns:a16="http://schemas.microsoft.com/office/drawing/2014/main" id="{EF63325A-D1B0-466E-8E8A-3FE4EBA849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88" name="Shape 3" hidden="1">
          <a:extLst>
            <a:ext uri="{FF2B5EF4-FFF2-40B4-BE49-F238E27FC236}">
              <a16:creationId xmlns:a16="http://schemas.microsoft.com/office/drawing/2014/main" id="{AE0D6265-E1DC-4C4E-AAF0-FAD7841C7D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89" name="Shape 3" hidden="1">
          <a:extLst>
            <a:ext uri="{FF2B5EF4-FFF2-40B4-BE49-F238E27FC236}">
              <a16:creationId xmlns:a16="http://schemas.microsoft.com/office/drawing/2014/main" id="{6B3B739B-1234-48F5-A73C-48A02E51C1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90" name="Shape 3" hidden="1">
          <a:extLst>
            <a:ext uri="{FF2B5EF4-FFF2-40B4-BE49-F238E27FC236}">
              <a16:creationId xmlns:a16="http://schemas.microsoft.com/office/drawing/2014/main" id="{C00307D4-AF93-4FEB-9D70-EF62646F34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91" name="Shape 3" hidden="1">
          <a:extLst>
            <a:ext uri="{FF2B5EF4-FFF2-40B4-BE49-F238E27FC236}">
              <a16:creationId xmlns:a16="http://schemas.microsoft.com/office/drawing/2014/main" id="{AD14FEFA-9406-466D-9C06-81BEC3EE21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92" name="Shape 3" hidden="1">
          <a:extLst>
            <a:ext uri="{FF2B5EF4-FFF2-40B4-BE49-F238E27FC236}">
              <a16:creationId xmlns:a16="http://schemas.microsoft.com/office/drawing/2014/main" id="{3A0358BC-A797-402D-BD6A-51B92E34BC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93" name="Shape 3" hidden="1">
          <a:extLst>
            <a:ext uri="{FF2B5EF4-FFF2-40B4-BE49-F238E27FC236}">
              <a16:creationId xmlns:a16="http://schemas.microsoft.com/office/drawing/2014/main" id="{0B6894CB-AD38-4FAC-BC1F-C55A0652EF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94" name="Shape 3" hidden="1">
          <a:extLst>
            <a:ext uri="{FF2B5EF4-FFF2-40B4-BE49-F238E27FC236}">
              <a16:creationId xmlns:a16="http://schemas.microsoft.com/office/drawing/2014/main" id="{9A44FFA5-F7EA-46DE-8041-1EBD65CDFB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95" name="Shape 3" hidden="1">
          <a:extLst>
            <a:ext uri="{FF2B5EF4-FFF2-40B4-BE49-F238E27FC236}">
              <a16:creationId xmlns:a16="http://schemas.microsoft.com/office/drawing/2014/main" id="{E4CDA4C6-3A53-42E6-87D3-4123201F33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96" name="Shape 3" hidden="1">
          <a:extLst>
            <a:ext uri="{FF2B5EF4-FFF2-40B4-BE49-F238E27FC236}">
              <a16:creationId xmlns:a16="http://schemas.microsoft.com/office/drawing/2014/main" id="{C018B0E4-E9CF-49A8-B88D-A6BF9E23BB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97" name="Shape 3" hidden="1">
          <a:extLst>
            <a:ext uri="{FF2B5EF4-FFF2-40B4-BE49-F238E27FC236}">
              <a16:creationId xmlns:a16="http://schemas.microsoft.com/office/drawing/2014/main" id="{96ABF22A-AF26-48B5-93E5-6A4BCBE62D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98" name="Shape 3" hidden="1">
          <a:extLst>
            <a:ext uri="{FF2B5EF4-FFF2-40B4-BE49-F238E27FC236}">
              <a16:creationId xmlns:a16="http://schemas.microsoft.com/office/drawing/2014/main" id="{E529F34B-F73A-4BFD-B007-01A73B72EF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99" name="Shape 3" hidden="1">
          <a:extLst>
            <a:ext uri="{FF2B5EF4-FFF2-40B4-BE49-F238E27FC236}">
              <a16:creationId xmlns:a16="http://schemas.microsoft.com/office/drawing/2014/main" id="{301EC605-D4E3-46A4-A506-552378E82B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00" name="Shape 3" hidden="1">
          <a:extLst>
            <a:ext uri="{FF2B5EF4-FFF2-40B4-BE49-F238E27FC236}">
              <a16:creationId xmlns:a16="http://schemas.microsoft.com/office/drawing/2014/main" id="{9FE7C15C-E8B1-45AD-8CE1-0737956C09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01" name="Shape 3" hidden="1">
          <a:extLst>
            <a:ext uri="{FF2B5EF4-FFF2-40B4-BE49-F238E27FC236}">
              <a16:creationId xmlns:a16="http://schemas.microsoft.com/office/drawing/2014/main" id="{C0A66D4A-F6A2-409A-B47D-57D8F2E691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02" name="Shape 3" hidden="1">
          <a:extLst>
            <a:ext uri="{FF2B5EF4-FFF2-40B4-BE49-F238E27FC236}">
              <a16:creationId xmlns:a16="http://schemas.microsoft.com/office/drawing/2014/main" id="{E556F167-3523-4E12-95AF-303F2642C1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03" name="Shape 3" hidden="1">
          <a:extLst>
            <a:ext uri="{FF2B5EF4-FFF2-40B4-BE49-F238E27FC236}">
              <a16:creationId xmlns:a16="http://schemas.microsoft.com/office/drawing/2014/main" id="{3C6211CB-9874-4A26-A7A9-81AD08176C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04" name="Shape 3" hidden="1">
          <a:extLst>
            <a:ext uri="{FF2B5EF4-FFF2-40B4-BE49-F238E27FC236}">
              <a16:creationId xmlns:a16="http://schemas.microsoft.com/office/drawing/2014/main" id="{CC3F8292-6565-4B08-9B2C-D124C4AEF7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05" name="Shape 3" hidden="1">
          <a:extLst>
            <a:ext uri="{FF2B5EF4-FFF2-40B4-BE49-F238E27FC236}">
              <a16:creationId xmlns:a16="http://schemas.microsoft.com/office/drawing/2014/main" id="{6F079155-31EE-4E70-8C2C-01964FC262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06" name="Shape 3" hidden="1">
          <a:extLst>
            <a:ext uri="{FF2B5EF4-FFF2-40B4-BE49-F238E27FC236}">
              <a16:creationId xmlns:a16="http://schemas.microsoft.com/office/drawing/2014/main" id="{F13E482F-56EC-4197-AFBA-E310E03D5A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07" name="Shape 3" hidden="1">
          <a:extLst>
            <a:ext uri="{FF2B5EF4-FFF2-40B4-BE49-F238E27FC236}">
              <a16:creationId xmlns:a16="http://schemas.microsoft.com/office/drawing/2014/main" id="{8F753B4E-219A-49DF-AE46-086CA97AC1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08" name="Shape 3" hidden="1">
          <a:extLst>
            <a:ext uri="{FF2B5EF4-FFF2-40B4-BE49-F238E27FC236}">
              <a16:creationId xmlns:a16="http://schemas.microsoft.com/office/drawing/2014/main" id="{21472C5F-0829-4C3C-8B67-5DE545F646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09" name="Shape 3" hidden="1">
          <a:extLst>
            <a:ext uri="{FF2B5EF4-FFF2-40B4-BE49-F238E27FC236}">
              <a16:creationId xmlns:a16="http://schemas.microsoft.com/office/drawing/2014/main" id="{1B45B3D8-23A4-42D4-83D1-A67092F4F3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10" name="Shape 3" hidden="1">
          <a:extLst>
            <a:ext uri="{FF2B5EF4-FFF2-40B4-BE49-F238E27FC236}">
              <a16:creationId xmlns:a16="http://schemas.microsoft.com/office/drawing/2014/main" id="{9A4C5EC8-2463-4F65-8C10-A336EB3816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11" name="Shape 3" hidden="1">
          <a:extLst>
            <a:ext uri="{FF2B5EF4-FFF2-40B4-BE49-F238E27FC236}">
              <a16:creationId xmlns:a16="http://schemas.microsoft.com/office/drawing/2014/main" id="{1815CE5D-4C1C-45B1-BDEE-B686B4805E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12" name="Shape 3" hidden="1">
          <a:extLst>
            <a:ext uri="{FF2B5EF4-FFF2-40B4-BE49-F238E27FC236}">
              <a16:creationId xmlns:a16="http://schemas.microsoft.com/office/drawing/2014/main" id="{0031B3CE-75E6-4655-B331-7ECB3CE8F1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13" name="Shape 3" hidden="1">
          <a:extLst>
            <a:ext uri="{FF2B5EF4-FFF2-40B4-BE49-F238E27FC236}">
              <a16:creationId xmlns:a16="http://schemas.microsoft.com/office/drawing/2014/main" id="{B5E1C285-8D7B-4261-BAD9-AEC49F7C9C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14" name="Shape 3" hidden="1">
          <a:extLst>
            <a:ext uri="{FF2B5EF4-FFF2-40B4-BE49-F238E27FC236}">
              <a16:creationId xmlns:a16="http://schemas.microsoft.com/office/drawing/2014/main" id="{A3B3A7E7-C5FE-4A8E-848F-C6A7B6C3FE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15" name="Shape 3" hidden="1">
          <a:extLst>
            <a:ext uri="{FF2B5EF4-FFF2-40B4-BE49-F238E27FC236}">
              <a16:creationId xmlns:a16="http://schemas.microsoft.com/office/drawing/2014/main" id="{914B0DEB-4FA9-4F9D-A793-1FC45B01F2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16" name="Shape 3" hidden="1">
          <a:extLst>
            <a:ext uri="{FF2B5EF4-FFF2-40B4-BE49-F238E27FC236}">
              <a16:creationId xmlns:a16="http://schemas.microsoft.com/office/drawing/2014/main" id="{428278AF-95D4-43BA-8824-852B058047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17" name="Shape 3" hidden="1">
          <a:extLst>
            <a:ext uri="{FF2B5EF4-FFF2-40B4-BE49-F238E27FC236}">
              <a16:creationId xmlns:a16="http://schemas.microsoft.com/office/drawing/2014/main" id="{9B67F541-5B90-460A-8221-0AEF5F78E0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18" name="Shape 3" hidden="1">
          <a:extLst>
            <a:ext uri="{FF2B5EF4-FFF2-40B4-BE49-F238E27FC236}">
              <a16:creationId xmlns:a16="http://schemas.microsoft.com/office/drawing/2014/main" id="{2908C460-10CF-4090-BFBA-DB06E1BFB5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19" name="Shape 3" hidden="1">
          <a:extLst>
            <a:ext uri="{FF2B5EF4-FFF2-40B4-BE49-F238E27FC236}">
              <a16:creationId xmlns:a16="http://schemas.microsoft.com/office/drawing/2014/main" id="{602B3288-FC80-4BA8-AE5C-FD84AEAC43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20" name="Shape 3" hidden="1">
          <a:extLst>
            <a:ext uri="{FF2B5EF4-FFF2-40B4-BE49-F238E27FC236}">
              <a16:creationId xmlns:a16="http://schemas.microsoft.com/office/drawing/2014/main" id="{E6F134E1-E9AB-4DAB-8101-568E71FB08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21" name="Shape 3" hidden="1">
          <a:extLst>
            <a:ext uri="{FF2B5EF4-FFF2-40B4-BE49-F238E27FC236}">
              <a16:creationId xmlns:a16="http://schemas.microsoft.com/office/drawing/2014/main" id="{7AEDE5BE-DB28-4F08-B72F-C3107968CA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22" name="Shape 3" hidden="1">
          <a:extLst>
            <a:ext uri="{FF2B5EF4-FFF2-40B4-BE49-F238E27FC236}">
              <a16:creationId xmlns:a16="http://schemas.microsoft.com/office/drawing/2014/main" id="{03D63C36-B694-47B7-95C2-6C20F14224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23" name="Shape 3" hidden="1">
          <a:extLst>
            <a:ext uri="{FF2B5EF4-FFF2-40B4-BE49-F238E27FC236}">
              <a16:creationId xmlns:a16="http://schemas.microsoft.com/office/drawing/2014/main" id="{173B5FB4-48DF-4731-871E-DC7814929A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24" name="Shape 3" hidden="1">
          <a:extLst>
            <a:ext uri="{FF2B5EF4-FFF2-40B4-BE49-F238E27FC236}">
              <a16:creationId xmlns:a16="http://schemas.microsoft.com/office/drawing/2014/main" id="{85543BC2-540D-4D46-8C86-0F8915FE2B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25" name="Shape 3" hidden="1">
          <a:extLst>
            <a:ext uri="{FF2B5EF4-FFF2-40B4-BE49-F238E27FC236}">
              <a16:creationId xmlns:a16="http://schemas.microsoft.com/office/drawing/2014/main" id="{3DFB9BC8-6579-4B9C-B1CE-1A01C40D52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26" name="Shape 3" hidden="1">
          <a:extLst>
            <a:ext uri="{FF2B5EF4-FFF2-40B4-BE49-F238E27FC236}">
              <a16:creationId xmlns:a16="http://schemas.microsoft.com/office/drawing/2014/main" id="{57656F2C-5F38-435E-AB33-473B69AD5C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27" name="Shape 3" hidden="1">
          <a:extLst>
            <a:ext uri="{FF2B5EF4-FFF2-40B4-BE49-F238E27FC236}">
              <a16:creationId xmlns:a16="http://schemas.microsoft.com/office/drawing/2014/main" id="{316BB9AE-F0E6-44A9-AB78-EC13D99763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28" name="Shape 3" hidden="1">
          <a:extLst>
            <a:ext uri="{FF2B5EF4-FFF2-40B4-BE49-F238E27FC236}">
              <a16:creationId xmlns:a16="http://schemas.microsoft.com/office/drawing/2014/main" id="{6C4EC888-3E5C-4C91-82DB-6965EE3D88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29" name="Shape 3" hidden="1">
          <a:extLst>
            <a:ext uri="{FF2B5EF4-FFF2-40B4-BE49-F238E27FC236}">
              <a16:creationId xmlns:a16="http://schemas.microsoft.com/office/drawing/2014/main" id="{EDB1AB71-15C4-49A7-8B69-FB9FEEECF0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30" name="Shape 3" hidden="1">
          <a:extLst>
            <a:ext uri="{FF2B5EF4-FFF2-40B4-BE49-F238E27FC236}">
              <a16:creationId xmlns:a16="http://schemas.microsoft.com/office/drawing/2014/main" id="{30160D9C-AD19-4211-8730-8DD4C0882A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31" name="Shape 3" hidden="1">
          <a:extLst>
            <a:ext uri="{FF2B5EF4-FFF2-40B4-BE49-F238E27FC236}">
              <a16:creationId xmlns:a16="http://schemas.microsoft.com/office/drawing/2014/main" id="{D28E534A-8816-4AAE-9723-AED8948940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32" name="Shape 3" hidden="1">
          <a:extLst>
            <a:ext uri="{FF2B5EF4-FFF2-40B4-BE49-F238E27FC236}">
              <a16:creationId xmlns:a16="http://schemas.microsoft.com/office/drawing/2014/main" id="{BEC64071-7020-4664-B7C3-C820BB6FF5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33" name="Shape 3" hidden="1">
          <a:extLst>
            <a:ext uri="{FF2B5EF4-FFF2-40B4-BE49-F238E27FC236}">
              <a16:creationId xmlns:a16="http://schemas.microsoft.com/office/drawing/2014/main" id="{1966021A-E54A-4CF0-A92B-211EE01DD4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34" name="Shape 3" hidden="1">
          <a:extLst>
            <a:ext uri="{FF2B5EF4-FFF2-40B4-BE49-F238E27FC236}">
              <a16:creationId xmlns:a16="http://schemas.microsoft.com/office/drawing/2014/main" id="{6777B6B7-8D98-4819-A809-4770B85753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35" name="Shape 3" hidden="1">
          <a:extLst>
            <a:ext uri="{FF2B5EF4-FFF2-40B4-BE49-F238E27FC236}">
              <a16:creationId xmlns:a16="http://schemas.microsoft.com/office/drawing/2014/main" id="{A7BC670F-794D-40A9-8AB6-FC0B79DB52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36" name="Shape 3" hidden="1">
          <a:extLst>
            <a:ext uri="{FF2B5EF4-FFF2-40B4-BE49-F238E27FC236}">
              <a16:creationId xmlns:a16="http://schemas.microsoft.com/office/drawing/2014/main" id="{2F74EB39-5A22-406C-AEA3-E4AC6EC734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37" name="Shape 3" hidden="1">
          <a:extLst>
            <a:ext uri="{FF2B5EF4-FFF2-40B4-BE49-F238E27FC236}">
              <a16:creationId xmlns:a16="http://schemas.microsoft.com/office/drawing/2014/main" id="{C8F62972-4CC8-4870-98AA-F30BC64DEC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38" name="Shape 3" hidden="1">
          <a:extLst>
            <a:ext uri="{FF2B5EF4-FFF2-40B4-BE49-F238E27FC236}">
              <a16:creationId xmlns:a16="http://schemas.microsoft.com/office/drawing/2014/main" id="{6FF0A405-6179-4FBB-AA07-013E9FEB8F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39" name="Shape 3" hidden="1">
          <a:extLst>
            <a:ext uri="{FF2B5EF4-FFF2-40B4-BE49-F238E27FC236}">
              <a16:creationId xmlns:a16="http://schemas.microsoft.com/office/drawing/2014/main" id="{99D37978-C725-4BA6-8D15-A7921A96DE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40" name="Shape 3" hidden="1">
          <a:extLst>
            <a:ext uri="{FF2B5EF4-FFF2-40B4-BE49-F238E27FC236}">
              <a16:creationId xmlns:a16="http://schemas.microsoft.com/office/drawing/2014/main" id="{8459AAD7-78FD-4A57-BCA6-40EFE15738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41" name="Shape 3" hidden="1">
          <a:extLst>
            <a:ext uri="{FF2B5EF4-FFF2-40B4-BE49-F238E27FC236}">
              <a16:creationId xmlns:a16="http://schemas.microsoft.com/office/drawing/2014/main" id="{47BB690F-F994-4D64-85AB-D02947A873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42" name="Shape 3" hidden="1">
          <a:extLst>
            <a:ext uri="{FF2B5EF4-FFF2-40B4-BE49-F238E27FC236}">
              <a16:creationId xmlns:a16="http://schemas.microsoft.com/office/drawing/2014/main" id="{77616090-9CA8-47BE-90C0-393AAB3441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43" name="Shape 3" hidden="1">
          <a:extLst>
            <a:ext uri="{FF2B5EF4-FFF2-40B4-BE49-F238E27FC236}">
              <a16:creationId xmlns:a16="http://schemas.microsoft.com/office/drawing/2014/main" id="{24B5B22D-39BA-4F22-9607-F47CFA66F7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44" name="Shape 3" hidden="1">
          <a:extLst>
            <a:ext uri="{FF2B5EF4-FFF2-40B4-BE49-F238E27FC236}">
              <a16:creationId xmlns:a16="http://schemas.microsoft.com/office/drawing/2014/main" id="{5D27BD7C-8D7B-4D51-BF90-88E12C8681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45" name="Shape 3" hidden="1">
          <a:extLst>
            <a:ext uri="{FF2B5EF4-FFF2-40B4-BE49-F238E27FC236}">
              <a16:creationId xmlns:a16="http://schemas.microsoft.com/office/drawing/2014/main" id="{8FEAC46D-881A-4183-B7CE-81B498C8D3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46" name="Shape 3" hidden="1">
          <a:extLst>
            <a:ext uri="{FF2B5EF4-FFF2-40B4-BE49-F238E27FC236}">
              <a16:creationId xmlns:a16="http://schemas.microsoft.com/office/drawing/2014/main" id="{2B17C4AD-14E3-43D6-8450-BB2431FD88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47" name="Shape 3" hidden="1">
          <a:extLst>
            <a:ext uri="{FF2B5EF4-FFF2-40B4-BE49-F238E27FC236}">
              <a16:creationId xmlns:a16="http://schemas.microsoft.com/office/drawing/2014/main" id="{F0E090F6-FC18-4EBA-8FB3-8792E3ED37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48" name="Shape 3" hidden="1">
          <a:extLst>
            <a:ext uri="{FF2B5EF4-FFF2-40B4-BE49-F238E27FC236}">
              <a16:creationId xmlns:a16="http://schemas.microsoft.com/office/drawing/2014/main" id="{30BDC451-1ED3-49B1-80DB-4428691294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49" name="Shape 3" hidden="1">
          <a:extLst>
            <a:ext uri="{FF2B5EF4-FFF2-40B4-BE49-F238E27FC236}">
              <a16:creationId xmlns:a16="http://schemas.microsoft.com/office/drawing/2014/main" id="{AB9F87D7-8A5F-440B-A566-A4725BF49F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50" name="Shape 3" hidden="1">
          <a:extLst>
            <a:ext uri="{FF2B5EF4-FFF2-40B4-BE49-F238E27FC236}">
              <a16:creationId xmlns:a16="http://schemas.microsoft.com/office/drawing/2014/main" id="{72822DA6-18E2-41A6-AF2A-DF85273838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51" name="Shape 3" hidden="1">
          <a:extLst>
            <a:ext uri="{FF2B5EF4-FFF2-40B4-BE49-F238E27FC236}">
              <a16:creationId xmlns:a16="http://schemas.microsoft.com/office/drawing/2014/main" id="{A1C1EC60-8B6B-4713-B573-E60F2B4BBE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52" name="Shape 3" hidden="1">
          <a:extLst>
            <a:ext uri="{FF2B5EF4-FFF2-40B4-BE49-F238E27FC236}">
              <a16:creationId xmlns:a16="http://schemas.microsoft.com/office/drawing/2014/main" id="{AC0E8241-62F2-423B-A508-D8BD7D7D1F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53" name="Shape 3" hidden="1">
          <a:extLst>
            <a:ext uri="{FF2B5EF4-FFF2-40B4-BE49-F238E27FC236}">
              <a16:creationId xmlns:a16="http://schemas.microsoft.com/office/drawing/2014/main" id="{B910B0DD-3D3D-4181-9264-B19D015D04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54" name="Shape 3" hidden="1">
          <a:extLst>
            <a:ext uri="{FF2B5EF4-FFF2-40B4-BE49-F238E27FC236}">
              <a16:creationId xmlns:a16="http://schemas.microsoft.com/office/drawing/2014/main" id="{C591ABE2-A337-4613-9EA7-34E0C46F67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55" name="Shape 3" hidden="1">
          <a:extLst>
            <a:ext uri="{FF2B5EF4-FFF2-40B4-BE49-F238E27FC236}">
              <a16:creationId xmlns:a16="http://schemas.microsoft.com/office/drawing/2014/main" id="{3CE4C9EF-6D84-47BD-9310-270ED9D3FB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56" name="Shape 3" hidden="1">
          <a:extLst>
            <a:ext uri="{FF2B5EF4-FFF2-40B4-BE49-F238E27FC236}">
              <a16:creationId xmlns:a16="http://schemas.microsoft.com/office/drawing/2014/main" id="{0A42298A-D089-46CC-AB72-6480B4F90D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57" name="Shape 3" hidden="1">
          <a:extLst>
            <a:ext uri="{FF2B5EF4-FFF2-40B4-BE49-F238E27FC236}">
              <a16:creationId xmlns:a16="http://schemas.microsoft.com/office/drawing/2014/main" id="{1A94D688-9F6F-4018-962D-B5472AAC9B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58" name="Shape 3" hidden="1">
          <a:extLst>
            <a:ext uri="{FF2B5EF4-FFF2-40B4-BE49-F238E27FC236}">
              <a16:creationId xmlns:a16="http://schemas.microsoft.com/office/drawing/2014/main" id="{FEF42BC6-D2BC-4B03-8267-647CF193D9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59" name="Shape 3" hidden="1">
          <a:extLst>
            <a:ext uri="{FF2B5EF4-FFF2-40B4-BE49-F238E27FC236}">
              <a16:creationId xmlns:a16="http://schemas.microsoft.com/office/drawing/2014/main" id="{20B6FCDB-0B52-4358-9B81-3D02617D6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60" name="Shape 3" hidden="1">
          <a:extLst>
            <a:ext uri="{FF2B5EF4-FFF2-40B4-BE49-F238E27FC236}">
              <a16:creationId xmlns:a16="http://schemas.microsoft.com/office/drawing/2014/main" id="{13F19384-43EF-42C8-B8DC-E8B24F14F8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61" name="Shape 3" hidden="1">
          <a:extLst>
            <a:ext uri="{FF2B5EF4-FFF2-40B4-BE49-F238E27FC236}">
              <a16:creationId xmlns:a16="http://schemas.microsoft.com/office/drawing/2014/main" id="{4A4AD1A6-4BED-4386-A77F-8C24FBEC7C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62" name="Shape 3" hidden="1">
          <a:extLst>
            <a:ext uri="{FF2B5EF4-FFF2-40B4-BE49-F238E27FC236}">
              <a16:creationId xmlns:a16="http://schemas.microsoft.com/office/drawing/2014/main" id="{F58F8DCE-E7BA-4B84-ADF6-6962201756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63" name="Shape 3" hidden="1">
          <a:extLst>
            <a:ext uri="{FF2B5EF4-FFF2-40B4-BE49-F238E27FC236}">
              <a16:creationId xmlns:a16="http://schemas.microsoft.com/office/drawing/2014/main" id="{C28F6FEA-B32D-4715-9923-FD483B168C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64" name="Shape 3" hidden="1">
          <a:extLst>
            <a:ext uri="{FF2B5EF4-FFF2-40B4-BE49-F238E27FC236}">
              <a16:creationId xmlns:a16="http://schemas.microsoft.com/office/drawing/2014/main" id="{6CC7FAA8-4D6C-4AEF-9E55-062E04B5D3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65" name="Shape 3" hidden="1">
          <a:extLst>
            <a:ext uri="{FF2B5EF4-FFF2-40B4-BE49-F238E27FC236}">
              <a16:creationId xmlns:a16="http://schemas.microsoft.com/office/drawing/2014/main" id="{258003A4-5FC4-47B7-9B9F-5FA75FD21B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66" name="Shape 3" hidden="1">
          <a:extLst>
            <a:ext uri="{FF2B5EF4-FFF2-40B4-BE49-F238E27FC236}">
              <a16:creationId xmlns:a16="http://schemas.microsoft.com/office/drawing/2014/main" id="{CD96E768-F3DE-45C9-A8C6-3BF18C41C0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67" name="Shape 3" hidden="1">
          <a:extLst>
            <a:ext uri="{FF2B5EF4-FFF2-40B4-BE49-F238E27FC236}">
              <a16:creationId xmlns:a16="http://schemas.microsoft.com/office/drawing/2014/main" id="{6D749928-5F3E-47A0-9149-47739DD350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68" name="Shape 3" hidden="1">
          <a:extLst>
            <a:ext uri="{FF2B5EF4-FFF2-40B4-BE49-F238E27FC236}">
              <a16:creationId xmlns:a16="http://schemas.microsoft.com/office/drawing/2014/main" id="{9D65DA73-7091-47A6-A250-B922669828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69" name="Shape 3" hidden="1">
          <a:extLst>
            <a:ext uri="{FF2B5EF4-FFF2-40B4-BE49-F238E27FC236}">
              <a16:creationId xmlns:a16="http://schemas.microsoft.com/office/drawing/2014/main" id="{C82F6A67-105E-46C0-B5A4-00CB6DD039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70" name="Shape 3" hidden="1">
          <a:extLst>
            <a:ext uri="{FF2B5EF4-FFF2-40B4-BE49-F238E27FC236}">
              <a16:creationId xmlns:a16="http://schemas.microsoft.com/office/drawing/2014/main" id="{E655D3C4-6B7E-4553-8DB2-5B87143BAF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71" name="Shape 3" hidden="1">
          <a:extLst>
            <a:ext uri="{FF2B5EF4-FFF2-40B4-BE49-F238E27FC236}">
              <a16:creationId xmlns:a16="http://schemas.microsoft.com/office/drawing/2014/main" id="{91B75D45-AFAE-4C1A-BBED-7ABEBA13E6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72" name="Shape 3" hidden="1">
          <a:extLst>
            <a:ext uri="{FF2B5EF4-FFF2-40B4-BE49-F238E27FC236}">
              <a16:creationId xmlns:a16="http://schemas.microsoft.com/office/drawing/2014/main" id="{E3708535-3DF2-47BB-A028-185E776C5D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73" name="Shape 3" hidden="1">
          <a:extLst>
            <a:ext uri="{FF2B5EF4-FFF2-40B4-BE49-F238E27FC236}">
              <a16:creationId xmlns:a16="http://schemas.microsoft.com/office/drawing/2014/main" id="{90E3FBAE-0692-4042-84DA-41EEB302E1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74" name="Shape 3" hidden="1">
          <a:extLst>
            <a:ext uri="{FF2B5EF4-FFF2-40B4-BE49-F238E27FC236}">
              <a16:creationId xmlns:a16="http://schemas.microsoft.com/office/drawing/2014/main" id="{1D201DBE-3A6B-4920-8C4D-60E01A0361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75" name="Shape 3" hidden="1">
          <a:extLst>
            <a:ext uri="{FF2B5EF4-FFF2-40B4-BE49-F238E27FC236}">
              <a16:creationId xmlns:a16="http://schemas.microsoft.com/office/drawing/2014/main" id="{37767D70-56AD-49FF-94E8-2E9DBAA993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76" name="Shape 3" hidden="1">
          <a:extLst>
            <a:ext uri="{FF2B5EF4-FFF2-40B4-BE49-F238E27FC236}">
              <a16:creationId xmlns:a16="http://schemas.microsoft.com/office/drawing/2014/main" id="{C867399C-6EC5-442B-91DB-A23E2F9E19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77" name="Shape 3" hidden="1">
          <a:extLst>
            <a:ext uri="{FF2B5EF4-FFF2-40B4-BE49-F238E27FC236}">
              <a16:creationId xmlns:a16="http://schemas.microsoft.com/office/drawing/2014/main" id="{95863482-BD0A-42B8-8AD7-4693CF43EB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78" name="Shape 3" hidden="1">
          <a:extLst>
            <a:ext uri="{FF2B5EF4-FFF2-40B4-BE49-F238E27FC236}">
              <a16:creationId xmlns:a16="http://schemas.microsoft.com/office/drawing/2014/main" id="{A86FA1BC-658B-43F1-B8BF-43683DF1CC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79" name="Shape 3" hidden="1">
          <a:extLst>
            <a:ext uri="{FF2B5EF4-FFF2-40B4-BE49-F238E27FC236}">
              <a16:creationId xmlns:a16="http://schemas.microsoft.com/office/drawing/2014/main" id="{599FF0BD-8785-4FDF-A78D-11CDAD04F6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80" name="Shape 3" hidden="1">
          <a:extLst>
            <a:ext uri="{FF2B5EF4-FFF2-40B4-BE49-F238E27FC236}">
              <a16:creationId xmlns:a16="http://schemas.microsoft.com/office/drawing/2014/main" id="{D5A6112F-7E8A-400E-B61C-3B9CD42ED9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81" name="Shape 3" hidden="1">
          <a:extLst>
            <a:ext uri="{FF2B5EF4-FFF2-40B4-BE49-F238E27FC236}">
              <a16:creationId xmlns:a16="http://schemas.microsoft.com/office/drawing/2014/main" id="{ABA646BF-BA07-485C-A24E-6F3CD5CAFC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82" name="Shape 3" hidden="1">
          <a:extLst>
            <a:ext uri="{FF2B5EF4-FFF2-40B4-BE49-F238E27FC236}">
              <a16:creationId xmlns:a16="http://schemas.microsoft.com/office/drawing/2014/main" id="{B441C519-B885-457F-87D0-841C0C2067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83" name="Shape 3" hidden="1">
          <a:extLst>
            <a:ext uri="{FF2B5EF4-FFF2-40B4-BE49-F238E27FC236}">
              <a16:creationId xmlns:a16="http://schemas.microsoft.com/office/drawing/2014/main" id="{8E8172A4-A3F8-4A8D-8567-12E2436A31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84" name="Shape 3" hidden="1">
          <a:extLst>
            <a:ext uri="{FF2B5EF4-FFF2-40B4-BE49-F238E27FC236}">
              <a16:creationId xmlns:a16="http://schemas.microsoft.com/office/drawing/2014/main" id="{CA6D2BB0-E879-478B-98F4-B4F12D3BDC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85" name="Shape 3" hidden="1">
          <a:extLst>
            <a:ext uri="{FF2B5EF4-FFF2-40B4-BE49-F238E27FC236}">
              <a16:creationId xmlns:a16="http://schemas.microsoft.com/office/drawing/2014/main" id="{0D2584F8-F68A-46F8-854C-E5E50ABEB8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86" name="Shape 3" hidden="1">
          <a:extLst>
            <a:ext uri="{FF2B5EF4-FFF2-40B4-BE49-F238E27FC236}">
              <a16:creationId xmlns:a16="http://schemas.microsoft.com/office/drawing/2014/main" id="{85CB346F-B08E-4753-8EAF-FE909023FB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87" name="Shape 3" hidden="1">
          <a:extLst>
            <a:ext uri="{FF2B5EF4-FFF2-40B4-BE49-F238E27FC236}">
              <a16:creationId xmlns:a16="http://schemas.microsoft.com/office/drawing/2014/main" id="{708B6B91-5B1B-4D90-8C86-53364D5216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88" name="Shape 3" hidden="1">
          <a:extLst>
            <a:ext uri="{FF2B5EF4-FFF2-40B4-BE49-F238E27FC236}">
              <a16:creationId xmlns:a16="http://schemas.microsoft.com/office/drawing/2014/main" id="{200E202A-ACC4-4CAA-9552-C588F96C34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89" name="Shape 3" hidden="1">
          <a:extLst>
            <a:ext uri="{FF2B5EF4-FFF2-40B4-BE49-F238E27FC236}">
              <a16:creationId xmlns:a16="http://schemas.microsoft.com/office/drawing/2014/main" id="{F5594E41-B1E6-40D0-879F-D1DFBFA603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90" name="Shape 3" hidden="1">
          <a:extLst>
            <a:ext uri="{FF2B5EF4-FFF2-40B4-BE49-F238E27FC236}">
              <a16:creationId xmlns:a16="http://schemas.microsoft.com/office/drawing/2014/main" id="{62449FE5-0EDE-4F00-BCA6-C90642E270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91" name="Shape 3" hidden="1">
          <a:extLst>
            <a:ext uri="{FF2B5EF4-FFF2-40B4-BE49-F238E27FC236}">
              <a16:creationId xmlns:a16="http://schemas.microsoft.com/office/drawing/2014/main" id="{D2F9D9CE-DAB5-4A5A-8F1A-A4BF112188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92" name="Shape 3" hidden="1">
          <a:extLst>
            <a:ext uri="{FF2B5EF4-FFF2-40B4-BE49-F238E27FC236}">
              <a16:creationId xmlns:a16="http://schemas.microsoft.com/office/drawing/2014/main" id="{C9FEF2BB-D34B-4E9F-B985-8DA0F7421A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93" name="Shape 3" hidden="1">
          <a:extLst>
            <a:ext uri="{FF2B5EF4-FFF2-40B4-BE49-F238E27FC236}">
              <a16:creationId xmlns:a16="http://schemas.microsoft.com/office/drawing/2014/main" id="{08B5CE35-E829-4571-BF54-827B04F61A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94" name="Shape 3" hidden="1">
          <a:extLst>
            <a:ext uri="{FF2B5EF4-FFF2-40B4-BE49-F238E27FC236}">
              <a16:creationId xmlns:a16="http://schemas.microsoft.com/office/drawing/2014/main" id="{6EA8C031-0F21-4DD3-A8BA-7C53FC7868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95" name="Shape 3" hidden="1">
          <a:extLst>
            <a:ext uri="{FF2B5EF4-FFF2-40B4-BE49-F238E27FC236}">
              <a16:creationId xmlns:a16="http://schemas.microsoft.com/office/drawing/2014/main" id="{B32B346B-E48F-4712-A84A-24B02A4EE7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96" name="Shape 3" hidden="1">
          <a:extLst>
            <a:ext uri="{FF2B5EF4-FFF2-40B4-BE49-F238E27FC236}">
              <a16:creationId xmlns:a16="http://schemas.microsoft.com/office/drawing/2014/main" id="{75053407-42C9-45F6-9806-585AF8776F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97" name="Shape 3" hidden="1">
          <a:extLst>
            <a:ext uri="{FF2B5EF4-FFF2-40B4-BE49-F238E27FC236}">
              <a16:creationId xmlns:a16="http://schemas.microsoft.com/office/drawing/2014/main" id="{24DB2BCF-071C-4937-8379-2F7DF354ED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98" name="Shape 3" hidden="1">
          <a:extLst>
            <a:ext uri="{FF2B5EF4-FFF2-40B4-BE49-F238E27FC236}">
              <a16:creationId xmlns:a16="http://schemas.microsoft.com/office/drawing/2014/main" id="{9C06A883-BABF-4CE7-B8C2-DEF0FBCEC9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99" name="Shape 3" hidden="1">
          <a:extLst>
            <a:ext uri="{FF2B5EF4-FFF2-40B4-BE49-F238E27FC236}">
              <a16:creationId xmlns:a16="http://schemas.microsoft.com/office/drawing/2014/main" id="{FC7117CB-06C9-480F-80A1-1DC0906EAC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00" name="Shape 3" hidden="1">
          <a:extLst>
            <a:ext uri="{FF2B5EF4-FFF2-40B4-BE49-F238E27FC236}">
              <a16:creationId xmlns:a16="http://schemas.microsoft.com/office/drawing/2014/main" id="{821EEF0B-DBF5-4006-BF35-B2AE78AA26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01" name="Shape 3" hidden="1">
          <a:extLst>
            <a:ext uri="{FF2B5EF4-FFF2-40B4-BE49-F238E27FC236}">
              <a16:creationId xmlns:a16="http://schemas.microsoft.com/office/drawing/2014/main" id="{79241CFE-6520-4EE2-BF73-E0DC638CB0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02" name="Shape 3" hidden="1">
          <a:extLst>
            <a:ext uri="{FF2B5EF4-FFF2-40B4-BE49-F238E27FC236}">
              <a16:creationId xmlns:a16="http://schemas.microsoft.com/office/drawing/2014/main" id="{200D058D-B28D-4628-8D8A-A0A8F5AE62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03" name="Shape 3" hidden="1">
          <a:extLst>
            <a:ext uri="{FF2B5EF4-FFF2-40B4-BE49-F238E27FC236}">
              <a16:creationId xmlns:a16="http://schemas.microsoft.com/office/drawing/2014/main" id="{56A7DD7F-3261-44FE-AB22-B793C18FA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04" name="Shape 3" hidden="1">
          <a:extLst>
            <a:ext uri="{FF2B5EF4-FFF2-40B4-BE49-F238E27FC236}">
              <a16:creationId xmlns:a16="http://schemas.microsoft.com/office/drawing/2014/main" id="{A001C726-A14C-45B9-9ED8-A5AD97CA2A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05" name="Shape 3" hidden="1">
          <a:extLst>
            <a:ext uri="{FF2B5EF4-FFF2-40B4-BE49-F238E27FC236}">
              <a16:creationId xmlns:a16="http://schemas.microsoft.com/office/drawing/2014/main" id="{CC3D4735-69B7-407D-B43C-DF789A631D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06" name="Shape 3" hidden="1">
          <a:extLst>
            <a:ext uri="{FF2B5EF4-FFF2-40B4-BE49-F238E27FC236}">
              <a16:creationId xmlns:a16="http://schemas.microsoft.com/office/drawing/2014/main" id="{174A5727-7CF3-4D1A-B184-DE1AE45DC9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07" name="Shape 3" hidden="1">
          <a:extLst>
            <a:ext uri="{FF2B5EF4-FFF2-40B4-BE49-F238E27FC236}">
              <a16:creationId xmlns:a16="http://schemas.microsoft.com/office/drawing/2014/main" id="{3EF12E47-B37E-4FC7-99E8-DB7DAD0BDC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08" name="Shape 3" hidden="1">
          <a:extLst>
            <a:ext uri="{FF2B5EF4-FFF2-40B4-BE49-F238E27FC236}">
              <a16:creationId xmlns:a16="http://schemas.microsoft.com/office/drawing/2014/main" id="{5B726656-0E24-4BBD-9438-FDD900F700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09" name="Shape 3" hidden="1">
          <a:extLst>
            <a:ext uri="{FF2B5EF4-FFF2-40B4-BE49-F238E27FC236}">
              <a16:creationId xmlns:a16="http://schemas.microsoft.com/office/drawing/2014/main" id="{8943BA27-84BA-449C-B67C-8618655A8C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10" name="Shape 3" hidden="1">
          <a:extLst>
            <a:ext uri="{FF2B5EF4-FFF2-40B4-BE49-F238E27FC236}">
              <a16:creationId xmlns:a16="http://schemas.microsoft.com/office/drawing/2014/main" id="{76EF4FBC-729A-43D1-ACFE-CCC069BAFC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11" name="Shape 3" hidden="1">
          <a:extLst>
            <a:ext uri="{FF2B5EF4-FFF2-40B4-BE49-F238E27FC236}">
              <a16:creationId xmlns:a16="http://schemas.microsoft.com/office/drawing/2014/main" id="{7C395C6E-2AB6-4675-A86B-100E1B90BC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12" name="Shape 3" hidden="1">
          <a:extLst>
            <a:ext uri="{FF2B5EF4-FFF2-40B4-BE49-F238E27FC236}">
              <a16:creationId xmlns:a16="http://schemas.microsoft.com/office/drawing/2014/main" id="{747ABD7C-AD89-4774-B1ED-D01FBEB463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13" name="Shape 3" hidden="1">
          <a:extLst>
            <a:ext uri="{FF2B5EF4-FFF2-40B4-BE49-F238E27FC236}">
              <a16:creationId xmlns:a16="http://schemas.microsoft.com/office/drawing/2014/main" id="{6FC0B1A7-CF6D-4990-B364-933C0909BA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14" name="Shape 3" hidden="1">
          <a:extLst>
            <a:ext uri="{FF2B5EF4-FFF2-40B4-BE49-F238E27FC236}">
              <a16:creationId xmlns:a16="http://schemas.microsoft.com/office/drawing/2014/main" id="{85430772-AC81-4AD5-8570-9D2A652E9D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15" name="Shape 3" hidden="1">
          <a:extLst>
            <a:ext uri="{FF2B5EF4-FFF2-40B4-BE49-F238E27FC236}">
              <a16:creationId xmlns:a16="http://schemas.microsoft.com/office/drawing/2014/main" id="{07FF47E8-3DDF-4776-959E-117D9B98D6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16" name="Shape 3" hidden="1">
          <a:extLst>
            <a:ext uri="{FF2B5EF4-FFF2-40B4-BE49-F238E27FC236}">
              <a16:creationId xmlns:a16="http://schemas.microsoft.com/office/drawing/2014/main" id="{F0480CD9-681F-4ADC-B135-825262DFED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17" name="Shape 3" hidden="1">
          <a:extLst>
            <a:ext uri="{FF2B5EF4-FFF2-40B4-BE49-F238E27FC236}">
              <a16:creationId xmlns:a16="http://schemas.microsoft.com/office/drawing/2014/main" id="{1B901B92-77EF-4830-B9BA-13E6008D40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18" name="Shape 3" hidden="1">
          <a:extLst>
            <a:ext uri="{FF2B5EF4-FFF2-40B4-BE49-F238E27FC236}">
              <a16:creationId xmlns:a16="http://schemas.microsoft.com/office/drawing/2014/main" id="{1A2F8135-65BF-4454-B658-678074881B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19" name="Shape 3" hidden="1">
          <a:extLst>
            <a:ext uri="{FF2B5EF4-FFF2-40B4-BE49-F238E27FC236}">
              <a16:creationId xmlns:a16="http://schemas.microsoft.com/office/drawing/2014/main" id="{DC6DBFC0-2282-40FB-BD63-ABC0E63D53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20" name="Shape 3" hidden="1">
          <a:extLst>
            <a:ext uri="{FF2B5EF4-FFF2-40B4-BE49-F238E27FC236}">
              <a16:creationId xmlns:a16="http://schemas.microsoft.com/office/drawing/2014/main" id="{09169625-13A8-4647-AF01-C573AC257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21" name="Shape 3" hidden="1">
          <a:extLst>
            <a:ext uri="{FF2B5EF4-FFF2-40B4-BE49-F238E27FC236}">
              <a16:creationId xmlns:a16="http://schemas.microsoft.com/office/drawing/2014/main" id="{92B122AE-D1E9-491E-A81D-489603354E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22" name="Shape 3" hidden="1">
          <a:extLst>
            <a:ext uri="{FF2B5EF4-FFF2-40B4-BE49-F238E27FC236}">
              <a16:creationId xmlns:a16="http://schemas.microsoft.com/office/drawing/2014/main" id="{46DEAFD7-F473-4B77-9D09-CEFF3574F9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23" name="Shape 3" hidden="1">
          <a:extLst>
            <a:ext uri="{FF2B5EF4-FFF2-40B4-BE49-F238E27FC236}">
              <a16:creationId xmlns:a16="http://schemas.microsoft.com/office/drawing/2014/main" id="{D69B22F0-E75F-4E80-AE3D-F1A254D30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24" name="Shape 3" hidden="1">
          <a:extLst>
            <a:ext uri="{FF2B5EF4-FFF2-40B4-BE49-F238E27FC236}">
              <a16:creationId xmlns:a16="http://schemas.microsoft.com/office/drawing/2014/main" id="{2A1CCE80-C340-48BE-95DF-F12AF9329E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25" name="Shape 3" hidden="1">
          <a:extLst>
            <a:ext uri="{FF2B5EF4-FFF2-40B4-BE49-F238E27FC236}">
              <a16:creationId xmlns:a16="http://schemas.microsoft.com/office/drawing/2014/main" id="{B6BABDF6-EFB2-4721-AF78-D1F8CB92F1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26" name="Shape 3" hidden="1">
          <a:extLst>
            <a:ext uri="{FF2B5EF4-FFF2-40B4-BE49-F238E27FC236}">
              <a16:creationId xmlns:a16="http://schemas.microsoft.com/office/drawing/2014/main" id="{55746B9C-65BA-419B-93C2-EA9A7F701C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27" name="Shape 3" hidden="1">
          <a:extLst>
            <a:ext uri="{FF2B5EF4-FFF2-40B4-BE49-F238E27FC236}">
              <a16:creationId xmlns:a16="http://schemas.microsoft.com/office/drawing/2014/main" id="{3403EF6B-A552-4732-9017-6B7DAC113B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28" name="Shape 3" hidden="1">
          <a:extLst>
            <a:ext uri="{FF2B5EF4-FFF2-40B4-BE49-F238E27FC236}">
              <a16:creationId xmlns:a16="http://schemas.microsoft.com/office/drawing/2014/main" id="{BA2E4633-FCC1-44BC-8560-7E749182DF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29" name="Shape 3" hidden="1">
          <a:extLst>
            <a:ext uri="{FF2B5EF4-FFF2-40B4-BE49-F238E27FC236}">
              <a16:creationId xmlns:a16="http://schemas.microsoft.com/office/drawing/2014/main" id="{ABEF48D9-02AC-460E-B9A0-902BC822C9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30" name="Shape 3" hidden="1">
          <a:extLst>
            <a:ext uri="{FF2B5EF4-FFF2-40B4-BE49-F238E27FC236}">
              <a16:creationId xmlns:a16="http://schemas.microsoft.com/office/drawing/2014/main" id="{1BEBFCF5-8CCD-4F92-BAAB-E397CC7D81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31" name="Shape 3" hidden="1">
          <a:extLst>
            <a:ext uri="{FF2B5EF4-FFF2-40B4-BE49-F238E27FC236}">
              <a16:creationId xmlns:a16="http://schemas.microsoft.com/office/drawing/2014/main" id="{F0F0302D-655F-4323-BC9B-98644D9BD9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32" name="Shape 3" hidden="1">
          <a:extLst>
            <a:ext uri="{FF2B5EF4-FFF2-40B4-BE49-F238E27FC236}">
              <a16:creationId xmlns:a16="http://schemas.microsoft.com/office/drawing/2014/main" id="{1EFDC7FD-167B-452B-AF3C-9947278501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33" name="Shape 3" hidden="1">
          <a:extLst>
            <a:ext uri="{FF2B5EF4-FFF2-40B4-BE49-F238E27FC236}">
              <a16:creationId xmlns:a16="http://schemas.microsoft.com/office/drawing/2014/main" id="{385735F7-E89F-4C79-9ABA-ED8B8939FF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34" name="Shape 3" hidden="1">
          <a:extLst>
            <a:ext uri="{FF2B5EF4-FFF2-40B4-BE49-F238E27FC236}">
              <a16:creationId xmlns:a16="http://schemas.microsoft.com/office/drawing/2014/main" id="{9AA204B6-0EE3-4F45-864B-BFD3E9F228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35" name="Shape 3" hidden="1">
          <a:extLst>
            <a:ext uri="{FF2B5EF4-FFF2-40B4-BE49-F238E27FC236}">
              <a16:creationId xmlns:a16="http://schemas.microsoft.com/office/drawing/2014/main" id="{346729EF-34F6-407B-810B-D16F7419F7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36" name="Shape 3" hidden="1">
          <a:extLst>
            <a:ext uri="{FF2B5EF4-FFF2-40B4-BE49-F238E27FC236}">
              <a16:creationId xmlns:a16="http://schemas.microsoft.com/office/drawing/2014/main" id="{C1FE4BE8-4292-4A95-A511-C21044464F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37" name="Shape 3" hidden="1">
          <a:extLst>
            <a:ext uri="{FF2B5EF4-FFF2-40B4-BE49-F238E27FC236}">
              <a16:creationId xmlns:a16="http://schemas.microsoft.com/office/drawing/2014/main" id="{8DC805CA-9ACC-49E5-8C71-A8D4AA731E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38" name="Shape 3" hidden="1">
          <a:extLst>
            <a:ext uri="{FF2B5EF4-FFF2-40B4-BE49-F238E27FC236}">
              <a16:creationId xmlns:a16="http://schemas.microsoft.com/office/drawing/2014/main" id="{2A96B7F6-7770-441C-8321-6821363940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39" name="Shape 3" hidden="1">
          <a:extLst>
            <a:ext uri="{FF2B5EF4-FFF2-40B4-BE49-F238E27FC236}">
              <a16:creationId xmlns:a16="http://schemas.microsoft.com/office/drawing/2014/main" id="{76A24F27-AB2C-41E6-B1FD-AF414EFD9C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40" name="Shape 3" hidden="1">
          <a:extLst>
            <a:ext uri="{FF2B5EF4-FFF2-40B4-BE49-F238E27FC236}">
              <a16:creationId xmlns:a16="http://schemas.microsoft.com/office/drawing/2014/main" id="{761BA578-D51D-45CB-9562-CD1D611FFA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41" name="Shape 3" hidden="1">
          <a:extLst>
            <a:ext uri="{FF2B5EF4-FFF2-40B4-BE49-F238E27FC236}">
              <a16:creationId xmlns:a16="http://schemas.microsoft.com/office/drawing/2014/main" id="{27A03B61-83E3-457D-A352-BD315653E3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42" name="Shape 3" hidden="1">
          <a:extLst>
            <a:ext uri="{FF2B5EF4-FFF2-40B4-BE49-F238E27FC236}">
              <a16:creationId xmlns:a16="http://schemas.microsoft.com/office/drawing/2014/main" id="{54959F8E-D66B-4F2F-B6AF-23ADCAF1A4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43" name="Shape 3" hidden="1">
          <a:extLst>
            <a:ext uri="{FF2B5EF4-FFF2-40B4-BE49-F238E27FC236}">
              <a16:creationId xmlns:a16="http://schemas.microsoft.com/office/drawing/2014/main" id="{E99D510D-D3DC-45BE-9FAA-D91DA96082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44" name="Shape 3" hidden="1">
          <a:extLst>
            <a:ext uri="{FF2B5EF4-FFF2-40B4-BE49-F238E27FC236}">
              <a16:creationId xmlns:a16="http://schemas.microsoft.com/office/drawing/2014/main" id="{A647AE42-09AB-4308-A9CE-591548DB23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45" name="Shape 3" hidden="1">
          <a:extLst>
            <a:ext uri="{FF2B5EF4-FFF2-40B4-BE49-F238E27FC236}">
              <a16:creationId xmlns:a16="http://schemas.microsoft.com/office/drawing/2014/main" id="{A5AE5A4E-722F-41A7-9640-086ACDA3E7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46" name="Shape 3" hidden="1">
          <a:extLst>
            <a:ext uri="{FF2B5EF4-FFF2-40B4-BE49-F238E27FC236}">
              <a16:creationId xmlns:a16="http://schemas.microsoft.com/office/drawing/2014/main" id="{E8EA7FE9-3EE3-4A3D-8D6F-BFD5E3C072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47" name="Shape 3" hidden="1">
          <a:extLst>
            <a:ext uri="{FF2B5EF4-FFF2-40B4-BE49-F238E27FC236}">
              <a16:creationId xmlns:a16="http://schemas.microsoft.com/office/drawing/2014/main" id="{10B07801-FBA6-4AED-877E-3EEBB22E4A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48" name="Shape 3" hidden="1">
          <a:extLst>
            <a:ext uri="{FF2B5EF4-FFF2-40B4-BE49-F238E27FC236}">
              <a16:creationId xmlns:a16="http://schemas.microsoft.com/office/drawing/2014/main" id="{2D8D7957-0E33-41A0-AE02-A541F260EE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49" name="Shape 3" hidden="1">
          <a:extLst>
            <a:ext uri="{FF2B5EF4-FFF2-40B4-BE49-F238E27FC236}">
              <a16:creationId xmlns:a16="http://schemas.microsoft.com/office/drawing/2014/main" id="{0C63E8D4-8982-472B-A964-32D6C00556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50" name="Shape 3" hidden="1">
          <a:extLst>
            <a:ext uri="{FF2B5EF4-FFF2-40B4-BE49-F238E27FC236}">
              <a16:creationId xmlns:a16="http://schemas.microsoft.com/office/drawing/2014/main" id="{B4582349-51FB-47E0-A961-F930154FD2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51" name="Shape 3" hidden="1">
          <a:extLst>
            <a:ext uri="{FF2B5EF4-FFF2-40B4-BE49-F238E27FC236}">
              <a16:creationId xmlns:a16="http://schemas.microsoft.com/office/drawing/2014/main" id="{1324FAFC-D672-4769-B61E-9BC40A01A0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52" name="Shape 3" hidden="1">
          <a:extLst>
            <a:ext uri="{FF2B5EF4-FFF2-40B4-BE49-F238E27FC236}">
              <a16:creationId xmlns:a16="http://schemas.microsoft.com/office/drawing/2014/main" id="{B7367BC5-42EB-41B3-BCE2-0D2E86170F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53" name="Shape 3" hidden="1">
          <a:extLst>
            <a:ext uri="{FF2B5EF4-FFF2-40B4-BE49-F238E27FC236}">
              <a16:creationId xmlns:a16="http://schemas.microsoft.com/office/drawing/2014/main" id="{1DC3D179-080B-480F-ACD9-3571E1055A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54" name="Shape 3" hidden="1">
          <a:extLst>
            <a:ext uri="{FF2B5EF4-FFF2-40B4-BE49-F238E27FC236}">
              <a16:creationId xmlns:a16="http://schemas.microsoft.com/office/drawing/2014/main" id="{F65FAC4A-AB59-49F9-9589-2FEFF32DFE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55" name="Shape 3" hidden="1">
          <a:extLst>
            <a:ext uri="{FF2B5EF4-FFF2-40B4-BE49-F238E27FC236}">
              <a16:creationId xmlns:a16="http://schemas.microsoft.com/office/drawing/2014/main" id="{F9E4E6B9-310A-4EE2-BA90-8408396993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56" name="Shape 3" hidden="1">
          <a:extLst>
            <a:ext uri="{FF2B5EF4-FFF2-40B4-BE49-F238E27FC236}">
              <a16:creationId xmlns:a16="http://schemas.microsoft.com/office/drawing/2014/main" id="{0FB0AF21-3BF7-495A-AB8B-4D1731B26A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57" name="Shape 3" hidden="1">
          <a:extLst>
            <a:ext uri="{FF2B5EF4-FFF2-40B4-BE49-F238E27FC236}">
              <a16:creationId xmlns:a16="http://schemas.microsoft.com/office/drawing/2014/main" id="{EC1205E9-EBB3-44C1-8657-BBE34832B7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58" name="Shape 3" hidden="1">
          <a:extLst>
            <a:ext uri="{FF2B5EF4-FFF2-40B4-BE49-F238E27FC236}">
              <a16:creationId xmlns:a16="http://schemas.microsoft.com/office/drawing/2014/main" id="{9214CF37-12CF-42AE-939D-A0AB6B703F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59" name="Shape 3" hidden="1">
          <a:extLst>
            <a:ext uri="{FF2B5EF4-FFF2-40B4-BE49-F238E27FC236}">
              <a16:creationId xmlns:a16="http://schemas.microsoft.com/office/drawing/2014/main" id="{AC16EF79-AFF3-45D7-892E-401937D8C6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60" name="Shape 3" hidden="1">
          <a:extLst>
            <a:ext uri="{FF2B5EF4-FFF2-40B4-BE49-F238E27FC236}">
              <a16:creationId xmlns:a16="http://schemas.microsoft.com/office/drawing/2014/main" id="{FACD485F-298D-46CC-9277-91C7E27A9E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61" name="Shape 3" hidden="1">
          <a:extLst>
            <a:ext uri="{FF2B5EF4-FFF2-40B4-BE49-F238E27FC236}">
              <a16:creationId xmlns:a16="http://schemas.microsoft.com/office/drawing/2014/main" id="{105BD4FD-BDAB-43A0-8445-7C27154261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62" name="Shape 3" hidden="1">
          <a:extLst>
            <a:ext uri="{FF2B5EF4-FFF2-40B4-BE49-F238E27FC236}">
              <a16:creationId xmlns:a16="http://schemas.microsoft.com/office/drawing/2014/main" id="{769957B6-6E29-43C5-BD07-7997BFA2F3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63" name="Shape 3" hidden="1">
          <a:extLst>
            <a:ext uri="{FF2B5EF4-FFF2-40B4-BE49-F238E27FC236}">
              <a16:creationId xmlns:a16="http://schemas.microsoft.com/office/drawing/2014/main" id="{5B398A42-61CC-4613-B736-F144040F2D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64" name="Shape 3" hidden="1">
          <a:extLst>
            <a:ext uri="{FF2B5EF4-FFF2-40B4-BE49-F238E27FC236}">
              <a16:creationId xmlns:a16="http://schemas.microsoft.com/office/drawing/2014/main" id="{2F83AF46-187C-4549-93C9-A391D595D0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65" name="Shape 3" hidden="1">
          <a:extLst>
            <a:ext uri="{FF2B5EF4-FFF2-40B4-BE49-F238E27FC236}">
              <a16:creationId xmlns:a16="http://schemas.microsoft.com/office/drawing/2014/main" id="{4142C861-52D4-45DF-84D9-F5BF02575B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66" name="Shape 3" hidden="1">
          <a:extLst>
            <a:ext uri="{FF2B5EF4-FFF2-40B4-BE49-F238E27FC236}">
              <a16:creationId xmlns:a16="http://schemas.microsoft.com/office/drawing/2014/main" id="{B027883A-FEE7-4AEB-94FA-466A26DC68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67" name="Shape 3" hidden="1">
          <a:extLst>
            <a:ext uri="{FF2B5EF4-FFF2-40B4-BE49-F238E27FC236}">
              <a16:creationId xmlns:a16="http://schemas.microsoft.com/office/drawing/2014/main" id="{1D07D7F1-C99C-4763-AA1C-CDF4F22106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68" name="Shape 3" hidden="1">
          <a:extLst>
            <a:ext uri="{FF2B5EF4-FFF2-40B4-BE49-F238E27FC236}">
              <a16:creationId xmlns:a16="http://schemas.microsoft.com/office/drawing/2014/main" id="{C8AE3A11-EBB0-4F4A-98AC-E786208BCD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69" name="Shape 3" hidden="1">
          <a:extLst>
            <a:ext uri="{FF2B5EF4-FFF2-40B4-BE49-F238E27FC236}">
              <a16:creationId xmlns:a16="http://schemas.microsoft.com/office/drawing/2014/main" id="{E2882791-9F07-4EA2-B035-824792560E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70" name="Shape 3" hidden="1">
          <a:extLst>
            <a:ext uri="{FF2B5EF4-FFF2-40B4-BE49-F238E27FC236}">
              <a16:creationId xmlns:a16="http://schemas.microsoft.com/office/drawing/2014/main" id="{E394A25D-6F29-4380-9126-A0DEB46ED1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71" name="Shape 3" hidden="1">
          <a:extLst>
            <a:ext uri="{FF2B5EF4-FFF2-40B4-BE49-F238E27FC236}">
              <a16:creationId xmlns:a16="http://schemas.microsoft.com/office/drawing/2014/main" id="{075AC1CB-84D6-4688-95C0-A2C373C628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72" name="Shape 3" hidden="1">
          <a:extLst>
            <a:ext uri="{FF2B5EF4-FFF2-40B4-BE49-F238E27FC236}">
              <a16:creationId xmlns:a16="http://schemas.microsoft.com/office/drawing/2014/main" id="{3E86DBD5-F206-4F08-B46E-31F32EC1AD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73" name="Shape 3" hidden="1">
          <a:extLst>
            <a:ext uri="{FF2B5EF4-FFF2-40B4-BE49-F238E27FC236}">
              <a16:creationId xmlns:a16="http://schemas.microsoft.com/office/drawing/2014/main" id="{A1DEFFCD-BF27-4587-91C2-B7FE676A2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74" name="Shape 3" hidden="1">
          <a:extLst>
            <a:ext uri="{FF2B5EF4-FFF2-40B4-BE49-F238E27FC236}">
              <a16:creationId xmlns:a16="http://schemas.microsoft.com/office/drawing/2014/main" id="{F0F0AD3E-0E26-42E1-B942-698A232D32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75" name="Shape 3" hidden="1">
          <a:extLst>
            <a:ext uri="{FF2B5EF4-FFF2-40B4-BE49-F238E27FC236}">
              <a16:creationId xmlns:a16="http://schemas.microsoft.com/office/drawing/2014/main" id="{7A4153BA-4C0A-4B39-B017-3B2B6FED34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76" name="Shape 3" hidden="1">
          <a:extLst>
            <a:ext uri="{FF2B5EF4-FFF2-40B4-BE49-F238E27FC236}">
              <a16:creationId xmlns:a16="http://schemas.microsoft.com/office/drawing/2014/main" id="{E7F788B5-5A88-46B8-B1FE-B316FDC390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77" name="Shape 3" hidden="1">
          <a:extLst>
            <a:ext uri="{FF2B5EF4-FFF2-40B4-BE49-F238E27FC236}">
              <a16:creationId xmlns:a16="http://schemas.microsoft.com/office/drawing/2014/main" id="{C6BF05B5-875F-4B5D-8921-ECC1F889D7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78" name="Shape 3" hidden="1">
          <a:extLst>
            <a:ext uri="{FF2B5EF4-FFF2-40B4-BE49-F238E27FC236}">
              <a16:creationId xmlns:a16="http://schemas.microsoft.com/office/drawing/2014/main" id="{3B514FD9-5A76-4F75-A446-0EECBC6348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79" name="Shape 3" hidden="1">
          <a:extLst>
            <a:ext uri="{FF2B5EF4-FFF2-40B4-BE49-F238E27FC236}">
              <a16:creationId xmlns:a16="http://schemas.microsoft.com/office/drawing/2014/main" id="{3ECD2C91-6E1B-44C4-8D33-CC5B96C361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80" name="Shape 3" hidden="1">
          <a:extLst>
            <a:ext uri="{FF2B5EF4-FFF2-40B4-BE49-F238E27FC236}">
              <a16:creationId xmlns:a16="http://schemas.microsoft.com/office/drawing/2014/main" id="{12754ADA-B98E-4079-97DF-4B8BD972F1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81" name="Shape 3" hidden="1">
          <a:extLst>
            <a:ext uri="{FF2B5EF4-FFF2-40B4-BE49-F238E27FC236}">
              <a16:creationId xmlns:a16="http://schemas.microsoft.com/office/drawing/2014/main" id="{E6032006-6848-4605-9750-ED3336865F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82" name="Shape 3" hidden="1">
          <a:extLst>
            <a:ext uri="{FF2B5EF4-FFF2-40B4-BE49-F238E27FC236}">
              <a16:creationId xmlns:a16="http://schemas.microsoft.com/office/drawing/2014/main" id="{548EE3C3-14F1-4100-89A9-9D1D9E94F0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83" name="Shape 3" hidden="1">
          <a:extLst>
            <a:ext uri="{FF2B5EF4-FFF2-40B4-BE49-F238E27FC236}">
              <a16:creationId xmlns:a16="http://schemas.microsoft.com/office/drawing/2014/main" id="{B81B874A-C990-4CDF-AD03-840FD9156F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84" name="Shape 3" hidden="1">
          <a:extLst>
            <a:ext uri="{FF2B5EF4-FFF2-40B4-BE49-F238E27FC236}">
              <a16:creationId xmlns:a16="http://schemas.microsoft.com/office/drawing/2014/main" id="{98D55809-91D3-4752-AE97-71D42DAFE4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85" name="Shape 3" hidden="1">
          <a:extLst>
            <a:ext uri="{FF2B5EF4-FFF2-40B4-BE49-F238E27FC236}">
              <a16:creationId xmlns:a16="http://schemas.microsoft.com/office/drawing/2014/main" id="{40D415A5-0BE2-4CB5-8D48-9DC7E598A5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86" name="Shape 3" hidden="1">
          <a:extLst>
            <a:ext uri="{FF2B5EF4-FFF2-40B4-BE49-F238E27FC236}">
              <a16:creationId xmlns:a16="http://schemas.microsoft.com/office/drawing/2014/main" id="{5059B59A-7FB3-4599-8D8F-84875E85E0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87" name="Shape 3" hidden="1">
          <a:extLst>
            <a:ext uri="{FF2B5EF4-FFF2-40B4-BE49-F238E27FC236}">
              <a16:creationId xmlns:a16="http://schemas.microsoft.com/office/drawing/2014/main" id="{C5C9338D-3513-43E9-AE6A-E3BC0AAE47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88" name="Shape 3" hidden="1">
          <a:extLst>
            <a:ext uri="{FF2B5EF4-FFF2-40B4-BE49-F238E27FC236}">
              <a16:creationId xmlns:a16="http://schemas.microsoft.com/office/drawing/2014/main" id="{D222E409-58B0-4BA3-9D61-E6FD546BCF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89" name="Shape 3" hidden="1">
          <a:extLst>
            <a:ext uri="{FF2B5EF4-FFF2-40B4-BE49-F238E27FC236}">
              <a16:creationId xmlns:a16="http://schemas.microsoft.com/office/drawing/2014/main" id="{AEB6CA14-8F3A-4E7E-BD36-C2E7EDBB5B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90" name="Shape 3" hidden="1">
          <a:extLst>
            <a:ext uri="{FF2B5EF4-FFF2-40B4-BE49-F238E27FC236}">
              <a16:creationId xmlns:a16="http://schemas.microsoft.com/office/drawing/2014/main" id="{9C6F1A46-3606-4D95-B735-2F227979A4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91" name="Shape 3" hidden="1">
          <a:extLst>
            <a:ext uri="{FF2B5EF4-FFF2-40B4-BE49-F238E27FC236}">
              <a16:creationId xmlns:a16="http://schemas.microsoft.com/office/drawing/2014/main" id="{6A99D4F7-9B0D-4A81-8EE0-AA2312913D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92" name="Shape 3" hidden="1">
          <a:extLst>
            <a:ext uri="{FF2B5EF4-FFF2-40B4-BE49-F238E27FC236}">
              <a16:creationId xmlns:a16="http://schemas.microsoft.com/office/drawing/2014/main" id="{536E8921-84CB-4112-99D8-D67189E233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93" name="Shape 3" hidden="1">
          <a:extLst>
            <a:ext uri="{FF2B5EF4-FFF2-40B4-BE49-F238E27FC236}">
              <a16:creationId xmlns:a16="http://schemas.microsoft.com/office/drawing/2014/main" id="{EBD519FC-383B-4CC7-8AC1-C0F2EDCD26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94" name="Shape 3" hidden="1">
          <a:extLst>
            <a:ext uri="{FF2B5EF4-FFF2-40B4-BE49-F238E27FC236}">
              <a16:creationId xmlns:a16="http://schemas.microsoft.com/office/drawing/2014/main" id="{6EBD6728-941D-4559-A339-2F550B710C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95" name="Shape 3" hidden="1">
          <a:extLst>
            <a:ext uri="{FF2B5EF4-FFF2-40B4-BE49-F238E27FC236}">
              <a16:creationId xmlns:a16="http://schemas.microsoft.com/office/drawing/2014/main" id="{379B33EC-4921-4AAF-9A61-6329709BEA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96" name="Shape 3" hidden="1">
          <a:extLst>
            <a:ext uri="{FF2B5EF4-FFF2-40B4-BE49-F238E27FC236}">
              <a16:creationId xmlns:a16="http://schemas.microsoft.com/office/drawing/2014/main" id="{B32E30BC-D991-459A-B6AC-50A6B81D1B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97" name="Shape 3" hidden="1">
          <a:extLst>
            <a:ext uri="{FF2B5EF4-FFF2-40B4-BE49-F238E27FC236}">
              <a16:creationId xmlns:a16="http://schemas.microsoft.com/office/drawing/2014/main" id="{25D062B6-FA9D-43ED-A64E-2A666530DE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98" name="Shape 3" hidden="1">
          <a:extLst>
            <a:ext uri="{FF2B5EF4-FFF2-40B4-BE49-F238E27FC236}">
              <a16:creationId xmlns:a16="http://schemas.microsoft.com/office/drawing/2014/main" id="{EDDBFEF8-84C7-44EA-ABB6-0391AF7C5F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99" name="Shape 3" hidden="1">
          <a:extLst>
            <a:ext uri="{FF2B5EF4-FFF2-40B4-BE49-F238E27FC236}">
              <a16:creationId xmlns:a16="http://schemas.microsoft.com/office/drawing/2014/main" id="{6CED9C03-E33F-4D02-9328-196669D4DE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00" name="Shape 3" hidden="1">
          <a:extLst>
            <a:ext uri="{FF2B5EF4-FFF2-40B4-BE49-F238E27FC236}">
              <a16:creationId xmlns:a16="http://schemas.microsoft.com/office/drawing/2014/main" id="{F88BF02A-2317-4EA8-8166-F47D5EB615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01" name="Shape 3" hidden="1">
          <a:extLst>
            <a:ext uri="{FF2B5EF4-FFF2-40B4-BE49-F238E27FC236}">
              <a16:creationId xmlns:a16="http://schemas.microsoft.com/office/drawing/2014/main" id="{6A08DFCC-4459-4AE3-874A-B578BA6FCF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02" name="Shape 3" hidden="1">
          <a:extLst>
            <a:ext uri="{FF2B5EF4-FFF2-40B4-BE49-F238E27FC236}">
              <a16:creationId xmlns:a16="http://schemas.microsoft.com/office/drawing/2014/main" id="{D08EABE3-F9ED-4060-9AE2-121214B97E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03" name="Shape 3" hidden="1">
          <a:extLst>
            <a:ext uri="{FF2B5EF4-FFF2-40B4-BE49-F238E27FC236}">
              <a16:creationId xmlns:a16="http://schemas.microsoft.com/office/drawing/2014/main" id="{F2244C5D-608C-4CF7-B31B-77EAD45572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04" name="Shape 3" hidden="1">
          <a:extLst>
            <a:ext uri="{FF2B5EF4-FFF2-40B4-BE49-F238E27FC236}">
              <a16:creationId xmlns:a16="http://schemas.microsoft.com/office/drawing/2014/main" id="{DFA6CE10-9D3C-4FB6-92C2-9173E9A03C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05" name="Shape 3" hidden="1">
          <a:extLst>
            <a:ext uri="{FF2B5EF4-FFF2-40B4-BE49-F238E27FC236}">
              <a16:creationId xmlns:a16="http://schemas.microsoft.com/office/drawing/2014/main" id="{D6AD17D8-EAB8-47D2-8F79-77DE6E3101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06" name="Shape 3" hidden="1">
          <a:extLst>
            <a:ext uri="{FF2B5EF4-FFF2-40B4-BE49-F238E27FC236}">
              <a16:creationId xmlns:a16="http://schemas.microsoft.com/office/drawing/2014/main" id="{F90A6D5A-B7C4-44F7-A60E-ABB561BF58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07" name="Shape 3" hidden="1">
          <a:extLst>
            <a:ext uri="{FF2B5EF4-FFF2-40B4-BE49-F238E27FC236}">
              <a16:creationId xmlns:a16="http://schemas.microsoft.com/office/drawing/2014/main" id="{3A2BA052-2E9C-4787-8F4C-253B7460E5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08" name="Shape 3" hidden="1">
          <a:extLst>
            <a:ext uri="{FF2B5EF4-FFF2-40B4-BE49-F238E27FC236}">
              <a16:creationId xmlns:a16="http://schemas.microsoft.com/office/drawing/2014/main" id="{AA22589D-FEB5-4DFD-8D85-60A7FE41DA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09" name="Shape 3" hidden="1">
          <a:extLst>
            <a:ext uri="{FF2B5EF4-FFF2-40B4-BE49-F238E27FC236}">
              <a16:creationId xmlns:a16="http://schemas.microsoft.com/office/drawing/2014/main" id="{04FEA164-0781-467A-AFDC-BB0240E325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10" name="Shape 3" hidden="1">
          <a:extLst>
            <a:ext uri="{FF2B5EF4-FFF2-40B4-BE49-F238E27FC236}">
              <a16:creationId xmlns:a16="http://schemas.microsoft.com/office/drawing/2014/main" id="{C8A29D89-A3DE-44AB-B1F7-087AE768BC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11" name="Shape 3" hidden="1">
          <a:extLst>
            <a:ext uri="{FF2B5EF4-FFF2-40B4-BE49-F238E27FC236}">
              <a16:creationId xmlns:a16="http://schemas.microsoft.com/office/drawing/2014/main" id="{8B23976C-003F-4F22-A3AC-120B6346C7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12" name="Shape 3" hidden="1">
          <a:extLst>
            <a:ext uri="{FF2B5EF4-FFF2-40B4-BE49-F238E27FC236}">
              <a16:creationId xmlns:a16="http://schemas.microsoft.com/office/drawing/2014/main" id="{D1430539-8DC4-47C0-913D-873627462A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13" name="Shape 3" hidden="1">
          <a:extLst>
            <a:ext uri="{FF2B5EF4-FFF2-40B4-BE49-F238E27FC236}">
              <a16:creationId xmlns:a16="http://schemas.microsoft.com/office/drawing/2014/main" id="{51402650-7D0B-4551-90A9-0FB1B2FFD4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14" name="Shape 3" hidden="1">
          <a:extLst>
            <a:ext uri="{FF2B5EF4-FFF2-40B4-BE49-F238E27FC236}">
              <a16:creationId xmlns:a16="http://schemas.microsoft.com/office/drawing/2014/main" id="{D2816329-9ADF-4F0E-BF5D-5427769290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15" name="Shape 3" hidden="1">
          <a:extLst>
            <a:ext uri="{FF2B5EF4-FFF2-40B4-BE49-F238E27FC236}">
              <a16:creationId xmlns:a16="http://schemas.microsoft.com/office/drawing/2014/main" id="{A42955E0-CEA8-4AD2-A1A9-F9FB0C7424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16" name="Shape 3" hidden="1">
          <a:extLst>
            <a:ext uri="{FF2B5EF4-FFF2-40B4-BE49-F238E27FC236}">
              <a16:creationId xmlns:a16="http://schemas.microsoft.com/office/drawing/2014/main" id="{8F6F4FCE-CDAA-4D12-B8EF-2459785AE2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17" name="Shape 3" hidden="1">
          <a:extLst>
            <a:ext uri="{FF2B5EF4-FFF2-40B4-BE49-F238E27FC236}">
              <a16:creationId xmlns:a16="http://schemas.microsoft.com/office/drawing/2014/main" id="{FB27653E-654D-43BE-881D-DA6809E26F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18" name="Shape 3" hidden="1">
          <a:extLst>
            <a:ext uri="{FF2B5EF4-FFF2-40B4-BE49-F238E27FC236}">
              <a16:creationId xmlns:a16="http://schemas.microsoft.com/office/drawing/2014/main" id="{CBA0303E-9EB3-424A-A8E4-BC1C067F6C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19" name="Shape 3" hidden="1">
          <a:extLst>
            <a:ext uri="{FF2B5EF4-FFF2-40B4-BE49-F238E27FC236}">
              <a16:creationId xmlns:a16="http://schemas.microsoft.com/office/drawing/2014/main" id="{BA6BB212-2654-4D1C-A56B-4CA7A40DFD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20" name="Shape 3" hidden="1">
          <a:extLst>
            <a:ext uri="{FF2B5EF4-FFF2-40B4-BE49-F238E27FC236}">
              <a16:creationId xmlns:a16="http://schemas.microsoft.com/office/drawing/2014/main" id="{4F4C1FDB-2930-4470-890D-1CB9F988D2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21" name="Shape 3" hidden="1">
          <a:extLst>
            <a:ext uri="{FF2B5EF4-FFF2-40B4-BE49-F238E27FC236}">
              <a16:creationId xmlns:a16="http://schemas.microsoft.com/office/drawing/2014/main" id="{6C2B91F2-704F-4A19-8ABB-21621523D2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22" name="Shape 3" hidden="1">
          <a:extLst>
            <a:ext uri="{FF2B5EF4-FFF2-40B4-BE49-F238E27FC236}">
              <a16:creationId xmlns:a16="http://schemas.microsoft.com/office/drawing/2014/main" id="{F3C27B3D-EC4B-4780-AD7E-04EDC1A2B0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23" name="Shape 3" hidden="1">
          <a:extLst>
            <a:ext uri="{FF2B5EF4-FFF2-40B4-BE49-F238E27FC236}">
              <a16:creationId xmlns:a16="http://schemas.microsoft.com/office/drawing/2014/main" id="{97594F55-D9FA-4C19-BA0F-71CB6E5E5A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24" name="Shape 3" hidden="1">
          <a:extLst>
            <a:ext uri="{FF2B5EF4-FFF2-40B4-BE49-F238E27FC236}">
              <a16:creationId xmlns:a16="http://schemas.microsoft.com/office/drawing/2014/main" id="{B36FF464-6CE9-4980-8940-B5094592B1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25" name="Shape 3" hidden="1">
          <a:extLst>
            <a:ext uri="{FF2B5EF4-FFF2-40B4-BE49-F238E27FC236}">
              <a16:creationId xmlns:a16="http://schemas.microsoft.com/office/drawing/2014/main" id="{6B8F09AA-52AB-404F-A503-45B0613CB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26" name="Shape 3" hidden="1">
          <a:extLst>
            <a:ext uri="{FF2B5EF4-FFF2-40B4-BE49-F238E27FC236}">
              <a16:creationId xmlns:a16="http://schemas.microsoft.com/office/drawing/2014/main" id="{D0BDDE0C-6F69-44E0-BCCD-4835E63399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27" name="Shape 3" hidden="1">
          <a:extLst>
            <a:ext uri="{FF2B5EF4-FFF2-40B4-BE49-F238E27FC236}">
              <a16:creationId xmlns:a16="http://schemas.microsoft.com/office/drawing/2014/main" id="{D512B8E0-324F-4361-8CF5-C3A3E714AB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28" name="Shape 3" hidden="1">
          <a:extLst>
            <a:ext uri="{FF2B5EF4-FFF2-40B4-BE49-F238E27FC236}">
              <a16:creationId xmlns:a16="http://schemas.microsoft.com/office/drawing/2014/main" id="{7C36C414-C96D-4BCE-B02A-CCA3E3AAA4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29" name="Shape 3" hidden="1">
          <a:extLst>
            <a:ext uri="{FF2B5EF4-FFF2-40B4-BE49-F238E27FC236}">
              <a16:creationId xmlns:a16="http://schemas.microsoft.com/office/drawing/2014/main" id="{973BBA1D-4F0A-41DA-BB92-77C80FA57F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30" name="Shape 3" hidden="1">
          <a:extLst>
            <a:ext uri="{FF2B5EF4-FFF2-40B4-BE49-F238E27FC236}">
              <a16:creationId xmlns:a16="http://schemas.microsoft.com/office/drawing/2014/main" id="{57FC97B7-54F0-4B8D-8941-934281EF9F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31" name="Shape 3" hidden="1">
          <a:extLst>
            <a:ext uri="{FF2B5EF4-FFF2-40B4-BE49-F238E27FC236}">
              <a16:creationId xmlns:a16="http://schemas.microsoft.com/office/drawing/2014/main" id="{9CD9B479-B3EB-4B28-953C-05978AE2C2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32" name="Shape 3" hidden="1">
          <a:extLst>
            <a:ext uri="{FF2B5EF4-FFF2-40B4-BE49-F238E27FC236}">
              <a16:creationId xmlns:a16="http://schemas.microsoft.com/office/drawing/2014/main" id="{83728898-A583-4AB1-BDFF-AC576A88A5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33" name="Shape 3" hidden="1">
          <a:extLst>
            <a:ext uri="{FF2B5EF4-FFF2-40B4-BE49-F238E27FC236}">
              <a16:creationId xmlns:a16="http://schemas.microsoft.com/office/drawing/2014/main" id="{16A51D83-F618-4B1E-925B-28DB703315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34" name="Shape 3" hidden="1">
          <a:extLst>
            <a:ext uri="{FF2B5EF4-FFF2-40B4-BE49-F238E27FC236}">
              <a16:creationId xmlns:a16="http://schemas.microsoft.com/office/drawing/2014/main" id="{5734AAF6-7277-483B-B865-947AC3739D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35" name="Shape 3" hidden="1">
          <a:extLst>
            <a:ext uri="{FF2B5EF4-FFF2-40B4-BE49-F238E27FC236}">
              <a16:creationId xmlns:a16="http://schemas.microsoft.com/office/drawing/2014/main" id="{83E850C9-DC00-4AD9-9D88-5A17DD0746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36" name="Shape 3" hidden="1">
          <a:extLst>
            <a:ext uri="{FF2B5EF4-FFF2-40B4-BE49-F238E27FC236}">
              <a16:creationId xmlns:a16="http://schemas.microsoft.com/office/drawing/2014/main" id="{CA194B0C-268D-4989-B7CC-9CC616598E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37" name="Shape 3" hidden="1">
          <a:extLst>
            <a:ext uri="{FF2B5EF4-FFF2-40B4-BE49-F238E27FC236}">
              <a16:creationId xmlns:a16="http://schemas.microsoft.com/office/drawing/2014/main" id="{67CC1504-D38F-4BCC-8D64-AB9D9167D5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38" name="Shape 3" hidden="1">
          <a:extLst>
            <a:ext uri="{FF2B5EF4-FFF2-40B4-BE49-F238E27FC236}">
              <a16:creationId xmlns:a16="http://schemas.microsoft.com/office/drawing/2014/main" id="{60047993-136B-4CAD-9A79-C152C42684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39" name="Shape 3" hidden="1">
          <a:extLst>
            <a:ext uri="{FF2B5EF4-FFF2-40B4-BE49-F238E27FC236}">
              <a16:creationId xmlns:a16="http://schemas.microsoft.com/office/drawing/2014/main" id="{DE3DF104-E102-4488-AA0A-087DA5129B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40" name="Shape 3" hidden="1">
          <a:extLst>
            <a:ext uri="{FF2B5EF4-FFF2-40B4-BE49-F238E27FC236}">
              <a16:creationId xmlns:a16="http://schemas.microsoft.com/office/drawing/2014/main" id="{D53EA2F8-68CC-4973-8A83-A4722CAD5A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41" name="Shape 3" hidden="1">
          <a:extLst>
            <a:ext uri="{FF2B5EF4-FFF2-40B4-BE49-F238E27FC236}">
              <a16:creationId xmlns:a16="http://schemas.microsoft.com/office/drawing/2014/main" id="{CF7BAEAE-A7A5-4C42-8DC0-50698D1ECD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42" name="Shape 3" hidden="1">
          <a:extLst>
            <a:ext uri="{FF2B5EF4-FFF2-40B4-BE49-F238E27FC236}">
              <a16:creationId xmlns:a16="http://schemas.microsoft.com/office/drawing/2014/main" id="{CB0C8E04-7639-4B7A-A460-53A2E1C1C3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43" name="Shape 3" hidden="1">
          <a:extLst>
            <a:ext uri="{FF2B5EF4-FFF2-40B4-BE49-F238E27FC236}">
              <a16:creationId xmlns:a16="http://schemas.microsoft.com/office/drawing/2014/main" id="{3183695D-3FA9-4A52-A6FD-A4631104E6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44" name="Shape 3" hidden="1">
          <a:extLst>
            <a:ext uri="{FF2B5EF4-FFF2-40B4-BE49-F238E27FC236}">
              <a16:creationId xmlns:a16="http://schemas.microsoft.com/office/drawing/2014/main" id="{1191D44B-405F-4768-BD71-7236CEF64C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45" name="Shape 3" hidden="1">
          <a:extLst>
            <a:ext uri="{FF2B5EF4-FFF2-40B4-BE49-F238E27FC236}">
              <a16:creationId xmlns:a16="http://schemas.microsoft.com/office/drawing/2014/main" id="{6B413174-DE9A-4C91-AF23-200D7BBF29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46" name="Shape 3" hidden="1">
          <a:extLst>
            <a:ext uri="{FF2B5EF4-FFF2-40B4-BE49-F238E27FC236}">
              <a16:creationId xmlns:a16="http://schemas.microsoft.com/office/drawing/2014/main" id="{80650030-876F-4A5C-94D0-4413FEC528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47" name="Shape 3" hidden="1">
          <a:extLst>
            <a:ext uri="{FF2B5EF4-FFF2-40B4-BE49-F238E27FC236}">
              <a16:creationId xmlns:a16="http://schemas.microsoft.com/office/drawing/2014/main" id="{F65DCF3A-75C1-46E4-A26A-A7015911D0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48" name="Shape 3" hidden="1">
          <a:extLst>
            <a:ext uri="{FF2B5EF4-FFF2-40B4-BE49-F238E27FC236}">
              <a16:creationId xmlns:a16="http://schemas.microsoft.com/office/drawing/2014/main" id="{F7115202-13DE-4141-9524-E7D641E897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49" name="Shape 3" hidden="1">
          <a:extLst>
            <a:ext uri="{FF2B5EF4-FFF2-40B4-BE49-F238E27FC236}">
              <a16:creationId xmlns:a16="http://schemas.microsoft.com/office/drawing/2014/main" id="{B754A147-44A9-4C7F-A77F-3A575EE7B4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50" name="Shape 3" hidden="1">
          <a:extLst>
            <a:ext uri="{FF2B5EF4-FFF2-40B4-BE49-F238E27FC236}">
              <a16:creationId xmlns:a16="http://schemas.microsoft.com/office/drawing/2014/main" id="{CFEDC366-2E0D-43CC-8631-5DDD71ED84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51" name="Shape 3" hidden="1">
          <a:extLst>
            <a:ext uri="{FF2B5EF4-FFF2-40B4-BE49-F238E27FC236}">
              <a16:creationId xmlns:a16="http://schemas.microsoft.com/office/drawing/2014/main" id="{16B396E4-2A6B-4C45-95CA-CE2B62C415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52" name="Shape 3" hidden="1">
          <a:extLst>
            <a:ext uri="{FF2B5EF4-FFF2-40B4-BE49-F238E27FC236}">
              <a16:creationId xmlns:a16="http://schemas.microsoft.com/office/drawing/2014/main" id="{05BB7A21-C798-4BF3-B1ED-CBA7B7BE26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53" name="Shape 3" hidden="1">
          <a:extLst>
            <a:ext uri="{FF2B5EF4-FFF2-40B4-BE49-F238E27FC236}">
              <a16:creationId xmlns:a16="http://schemas.microsoft.com/office/drawing/2014/main" id="{1C6E7B2A-9DC3-4876-9944-CB0A40A451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54" name="Shape 3" hidden="1">
          <a:extLst>
            <a:ext uri="{FF2B5EF4-FFF2-40B4-BE49-F238E27FC236}">
              <a16:creationId xmlns:a16="http://schemas.microsoft.com/office/drawing/2014/main" id="{2C640C76-33E2-4E55-8FCF-AEE6794624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55" name="Shape 3" hidden="1">
          <a:extLst>
            <a:ext uri="{FF2B5EF4-FFF2-40B4-BE49-F238E27FC236}">
              <a16:creationId xmlns:a16="http://schemas.microsoft.com/office/drawing/2014/main" id="{49935BF9-A2CF-402C-A1D5-652EEB3A16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56" name="Shape 3" hidden="1">
          <a:extLst>
            <a:ext uri="{FF2B5EF4-FFF2-40B4-BE49-F238E27FC236}">
              <a16:creationId xmlns:a16="http://schemas.microsoft.com/office/drawing/2014/main" id="{4FE7BCDA-29B4-41E4-AEF8-905CB59479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57" name="Shape 3" hidden="1">
          <a:extLst>
            <a:ext uri="{FF2B5EF4-FFF2-40B4-BE49-F238E27FC236}">
              <a16:creationId xmlns:a16="http://schemas.microsoft.com/office/drawing/2014/main" id="{B9B77BDC-EA59-4E6F-B895-FB0A350484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58" name="Shape 3" hidden="1">
          <a:extLst>
            <a:ext uri="{FF2B5EF4-FFF2-40B4-BE49-F238E27FC236}">
              <a16:creationId xmlns:a16="http://schemas.microsoft.com/office/drawing/2014/main" id="{1780C134-4A92-464D-97F0-5567CBBF93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59" name="Shape 3" hidden="1">
          <a:extLst>
            <a:ext uri="{FF2B5EF4-FFF2-40B4-BE49-F238E27FC236}">
              <a16:creationId xmlns:a16="http://schemas.microsoft.com/office/drawing/2014/main" id="{F9CABBD8-439C-47E6-84BA-2D3C7B885C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60" name="Shape 3" hidden="1">
          <a:extLst>
            <a:ext uri="{FF2B5EF4-FFF2-40B4-BE49-F238E27FC236}">
              <a16:creationId xmlns:a16="http://schemas.microsoft.com/office/drawing/2014/main" id="{289BCA22-7DC0-43C9-8D85-F455BC1D1B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61" name="Shape 3" hidden="1">
          <a:extLst>
            <a:ext uri="{FF2B5EF4-FFF2-40B4-BE49-F238E27FC236}">
              <a16:creationId xmlns:a16="http://schemas.microsoft.com/office/drawing/2014/main" id="{C2965009-6A85-476C-A429-6E3E083CFB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62" name="Shape 3" hidden="1">
          <a:extLst>
            <a:ext uri="{FF2B5EF4-FFF2-40B4-BE49-F238E27FC236}">
              <a16:creationId xmlns:a16="http://schemas.microsoft.com/office/drawing/2014/main" id="{04F5F337-D548-4983-9147-EF479A5D42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63" name="Shape 3" hidden="1">
          <a:extLst>
            <a:ext uri="{FF2B5EF4-FFF2-40B4-BE49-F238E27FC236}">
              <a16:creationId xmlns:a16="http://schemas.microsoft.com/office/drawing/2014/main" id="{42756493-9199-488B-92B1-6736124C8B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64" name="Shape 3" hidden="1">
          <a:extLst>
            <a:ext uri="{FF2B5EF4-FFF2-40B4-BE49-F238E27FC236}">
              <a16:creationId xmlns:a16="http://schemas.microsoft.com/office/drawing/2014/main" id="{9F318B08-3717-4543-83F3-6347BF7917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65" name="Shape 3" hidden="1">
          <a:extLst>
            <a:ext uri="{FF2B5EF4-FFF2-40B4-BE49-F238E27FC236}">
              <a16:creationId xmlns:a16="http://schemas.microsoft.com/office/drawing/2014/main" id="{CBC2ADFB-4CCE-4A04-B7FC-E892B98F77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66" name="Shape 3" hidden="1">
          <a:extLst>
            <a:ext uri="{FF2B5EF4-FFF2-40B4-BE49-F238E27FC236}">
              <a16:creationId xmlns:a16="http://schemas.microsoft.com/office/drawing/2014/main" id="{802F4B85-C521-492C-ACC2-69F6D8E59F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67" name="Shape 3" hidden="1">
          <a:extLst>
            <a:ext uri="{FF2B5EF4-FFF2-40B4-BE49-F238E27FC236}">
              <a16:creationId xmlns:a16="http://schemas.microsoft.com/office/drawing/2014/main" id="{932C7DE1-CFA3-4C68-B9E6-ACDAE6C6A1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68" name="Shape 3" hidden="1">
          <a:extLst>
            <a:ext uri="{FF2B5EF4-FFF2-40B4-BE49-F238E27FC236}">
              <a16:creationId xmlns:a16="http://schemas.microsoft.com/office/drawing/2014/main" id="{6A54C778-DDFB-4C06-A626-83845A4A18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69" name="Shape 3" hidden="1">
          <a:extLst>
            <a:ext uri="{FF2B5EF4-FFF2-40B4-BE49-F238E27FC236}">
              <a16:creationId xmlns:a16="http://schemas.microsoft.com/office/drawing/2014/main" id="{FDACD7A3-ECD9-41EA-BDFC-BADA2EE123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70" name="Shape 3" hidden="1">
          <a:extLst>
            <a:ext uri="{FF2B5EF4-FFF2-40B4-BE49-F238E27FC236}">
              <a16:creationId xmlns:a16="http://schemas.microsoft.com/office/drawing/2014/main" id="{AE0CBD6C-608F-46B2-BC66-3916F78C91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71" name="Shape 3" hidden="1">
          <a:extLst>
            <a:ext uri="{FF2B5EF4-FFF2-40B4-BE49-F238E27FC236}">
              <a16:creationId xmlns:a16="http://schemas.microsoft.com/office/drawing/2014/main" id="{82B993B2-CCFF-409B-84D7-5DF3760E4A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72" name="Shape 3" hidden="1">
          <a:extLst>
            <a:ext uri="{FF2B5EF4-FFF2-40B4-BE49-F238E27FC236}">
              <a16:creationId xmlns:a16="http://schemas.microsoft.com/office/drawing/2014/main" id="{A0FC99AA-12FB-43F7-B2FE-41C5F08828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73" name="Shape 3" hidden="1">
          <a:extLst>
            <a:ext uri="{FF2B5EF4-FFF2-40B4-BE49-F238E27FC236}">
              <a16:creationId xmlns:a16="http://schemas.microsoft.com/office/drawing/2014/main" id="{63B35134-8F9C-4D7F-BB3A-6ADD16DBA6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74" name="Shape 3" hidden="1">
          <a:extLst>
            <a:ext uri="{FF2B5EF4-FFF2-40B4-BE49-F238E27FC236}">
              <a16:creationId xmlns:a16="http://schemas.microsoft.com/office/drawing/2014/main" id="{88D1193C-7C76-4C28-95F8-4B3E1F2775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75" name="Shape 3" hidden="1">
          <a:extLst>
            <a:ext uri="{FF2B5EF4-FFF2-40B4-BE49-F238E27FC236}">
              <a16:creationId xmlns:a16="http://schemas.microsoft.com/office/drawing/2014/main" id="{5D02FD40-DE7F-4A24-8E9F-A4FA94D87E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76" name="Shape 3" hidden="1">
          <a:extLst>
            <a:ext uri="{FF2B5EF4-FFF2-40B4-BE49-F238E27FC236}">
              <a16:creationId xmlns:a16="http://schemas.microsoft.com/office/drawing/2014/main" id="{C0405BC6-7807-46EA-907C-801560B7FF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77" name="Shape 3" hidden="1">
          <a:extLst>
            <a:ext uri="{FF2B5EF4-FFF2-40B4-BE49-F238E27FC236}">
              <a16:creationId xmlns:a16="http://schemas.microsoft.com/office/drawing/2014/main" id="{630CD25D-E090-48F9-A282-204D022FB9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78" name="Shape 3" hidden="1">
          <a:extLst>
            <a:ext uri="{FF2B5EF4-FFF2-40B4-BE49-F238E27FC236}">
              <a16:creationId xmlns:a16="http://schemas.microsoft.com/office/drawing/2014/main" id="{A0F6CF86-FEFA-4670-A3CA-02B6F48A7D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79" name="Shape 3" hidden="1">
          <a:extLst>
            <a:ext uri="{FF2B5EF4-FFF2-40B4-BE49-F238E27FC236}">
              <a16:creationId xmlns:a16="http://schemas.microsoft.com/office/drawing/2014/main" id="{020DE6A5-2FB6-4974-8D62-A0A56EC1F7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80" name="Shape 3" hidden="1">
          <a:extLst>
            <a:ext uri="{FF2B5EF4-FFF2-40B4-BE49-F238E27FC236}">
              <a16:creationId xmlns:a16="http://schemas.microsoft.com/office/drawing/2014/main" id="{D72D91C7-0B1B-4EC3-8209-695165BCE1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81" name="Shape 3" hidden="1">
          <a:extLst>
            <a:ext uri="{FF2B5EF4-FFF2-40B4-BE49-F238E27FC236}">
              <a16:creationId xmlns:a16="http://schemas.microsoft.com/office/drawing/2014/main" id="{2522A4CB-A0B2-411D-8609-6780CE9662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82" name="Shape 3" hidden="1">
          <a:extLst>
            <a:ext uri="{FF2B5EF4-FFF2-40B4-BE49-F238E27FC236}">
              <a16:creationId xmlns:a16="http://schemas.microsoft.com/office/drawing/2014/main" id="{2DD03E4B-A0B3-41D8-8F6D-E9F117CAF4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83" name="Shape 3" hidden="1">
          <a:extLst>
            <a:ext uri="{FF2B5EF4-FFF2-40B4-BE49-F238E27FC236}">
              <a16:creationId xmlns:a16="http://schemas.microsoft.com/office/drawing/2014/main" id="{3BA3426D-600B-4421-B109-7639C7AD06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84" name="Shape 3" hidden="1">
          <a:extLst>
            <a:ext uri="{FF2B5EF4-FFF2-40B4-BE49-F238E27FC236}">
              <a16:creationId xmlns:a16="http://schemas.microsoft.com/office/drawing/2014/main" id="{C5857F7B-5153-47AC-ACA7-A4C1338CE3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85" name="Shape 3" hidden="1">
          <a:extLst>
            <a:ext uri="{FF2B5EF4-FFF2-40B4-BE49-F238E27FC236}">
              <a16:creationId xmlns:a16="http://schemas.microsoft.com/office/drawing/2014/main" id="{AEB8D6C0-BA05-4AA4-A02A-48B042EB9F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86" name="Shape 3" hidden="1">
          <a:extLst>
            <a:ext uri="{FF2B5EF4-FFF2-40B4-BE49-F238E27FC236}">
              <a16:creationId xmlns:a16="http://schemas.microsoft.com/office/drawing/2014/main" id="{E0BFD1B4-3B45-42F3-AA84-29742DA48C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87" name="Shape 3" hidden="1">
          <a:extLst>
            <a:ext uri="{FF2B5EF4-FFF2-40B4-BE49-F238E27FC236}">
              <a16:creationId xmlns:a16="http://schemas.microsoft.com/office/drawing/2014/main" id="{A724DEB3-5909-4D9D-AF58-EA0DB69BA6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88" name="Shape 3" hidden="1">
          <a:extLst>
            <a:ext uri="{FF2B5EF4-FFF2-40B4-BE49-F238E27FC236}">
              <a16:creationId xmlns:a16="http://schemas.microsoft.com/office/drawing/2014/main" id="{0BB530A1-F1D2-4D96-81F7-7CE02D7A2F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89" name="Shape 3" hidden="1">
          <a:extLst>
            <a:ext uri="{FF2B5EF4-FFF2-40B4-BE49-F238E27FC236}">
              <a16:creationId xmlns:a16="http://schemas.microsoft.com/office/drawing/2014/main" id="{805CF3D5-D23C-40D4-A452-03A150B153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90" name="Shape 3" hidden="1">
          <a:extLst>
            <a:ext uri="{FF2B5EF4-FFF2-40B4-BE49-F238E27FC236}">
              <a16:creationId xmlns:a16="http://schemas.microsoft.com/office/drawing/2014/main" id="{3B91D928-57B2-4FA2-AEEA-629061CC37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91" name="Shape 3" hidden="1">
          <a:extLst>
            <a:ext uri="{FF2B5EF4-FFF2-40B4-BE49-F238E27FC236}">
              <a16:creationId xmlns:a16="http://schemas.microsoft.com/office/drawing/2014/main" id="{6494B535-72CF-42C3-B875-FDBB54D6BA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92" name="Shape 3" hidden="1">
          <a:extLst>
            <a:ext uri="{FF2B5EF4-FFF2-40B4-BE49-F238E27FC236}">
              <a16:creationId xmlns:a16="http://schemas.microsoft.com/office/drawing/2014/main" id="{B25EC25D-5464-4AF4-BAD5-2DE4834665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93" name="Shape 3" hidden="1">
          <a:extLst>
            <a:ext uri="{FF2B5EF4-FFF2-40B4-BE49-F238E27FC236}">
              <a16:creationId xmlns:a16="http://schemas.microsoft.com/office/drawing/2014/main" id="{D2F03F02-09D6-4546-B55A-BA3DBFBFF6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94" name="Shape 3" hidden="1">
          <a:extLst>
            <a:ext uri="{FF2B5EF4-FFF2-40B4-BE49-F238E27FC236}">
              <a16:creationId xmlns:a16="http://schemas.microsoft.com/office/drawing/2014/main" id="{5905EB6E-84C5-4BAF-AB79-C1F51C5434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95" name="Shape 3" hidden="1">
          <a:extLst>
            <a:ext uri="{FF2B5EF4-FFF2-40B4-BE49-F238E27FC236}">
              <a16:creationId xmlns:a16="http://schemas.microsoft.com/office/drawing/2014/main" id="{52CF8A3B-1293-4F97-B1F5-F11F954351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96" name="Shape 3" hidden="1">
          <a:extLst>
            <a:ext uri="{FF2B5EF4-FFF2-40B4-BE49-F238E27FC236}">
              <a16:creationId xmlns:a16="http://schemas.microsoft.com/office/drawing/2014/main" id="{62CF0846-7B3F-45AA-A631-62BD55D5C6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97" name="Shape 3" hidden="1">
          <a:extLst>
            <a:ext uri="{FF2B5EF4-FFF2-40B4-BE49-F238E27FC236}">
              <a16:creationId xmlns:a16="http://schemas.microsoft.com/office/drawing/2014/main" id="{9DD3A6E6-0948-48EB-A803-7B0332E0DC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98" name="Shape 3" hidden="1">
          <a:extLst>
            <a:ext uri="{FF2B5EF4-FFF2-40B4-BE49-F238E27FC236}">
              <a16:creationId xmlns:a16="http://schemas.microsoft.com/office/drawing/2014/main" id="{A5D48EF5-4D6B-4AC0-A859-3571974EE6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99" name="Shape 3" hidden="1">
          <a:extLst>
            <a:ext uri="{FF2B5EF4-FFF2-40B4-BE49-F238E27FC236}">
              <a16:creationId xmlns:a16="http://schemas.microsoft.com/office/drawing/2014/main" id="{5E34488A-22F3-4567-A0AA-5D03BBC95A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00" name="Shape 3" hidden="1">
          <a:extLst>
            <a:ext uri="{FF2B5EF4-FFF2-40B4-BE49-F238E27FC236}">
              <a16:creationId xmlns:a16="http://schemas.microsoft.com/office/drawing/2014/main" id="{D354F3F5-A26E-47A2-BF84-133C52B311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01" name="Shape 3" hidden="1">
          <a:extLst>
            <a:ext uri="{FF2B5EF4-FFF2-40B4-BE49-F238E27FC236}">
              <a16:creationId xmlns:a16="http://schemas.microsoft.com/office/drawing/2014/main" id="{DDA520A2-8C68-467E-9376-390F1A4ECE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02" name="Shape 3" hidden="1">
          <a:extLst>
            <a:ext uri="{FF2B5EF4-FFF2-40B4-BE49-F238E27FC236}">
              <a16:creationId xmlns:a16="http://schemas.microsoft.com/office/drawing/2014/main" id="{FEC7C6E2-1F2E-47EB-A54A-C293A110FC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03" name="Shape 3" hidden="1">
          <a:extLst>
            <a:ext uri="{FF2B5EF4-FFF2-40B4-BE49-F238E27FC236}">
              <a16:creationId xmlns:a16="http://schemas.microsoft.com/office/drawing/2014/main" id="{388CE8F0-63E4-4D69-A808-40E654A631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04" name="Shape 3" hidden="1">
          <a:extLst>
            <a:ext uri="{FF2B5EF4-FFF2-40B4-BE49-F238E27FC236}">
              <a16:creationId xmlns:a16="http://schemas.microsoft.com/office/drawing/2014/main" id="{B953F8D3-6CF3-4135-A410-C38E5A648A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05" name="Shape 3" hidden="1">
          <a:extLst>
            <a:ext uri="{FF2B5EF4-FFF2-40B4-BE49-F238E27FC236}">
              <a16:creationId xmlns:a16="http://schemas.microsoft.com/office/drawing/2014/main" id="{46318F70-46E1-4274-AF78-B4AF4673BD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06" name="Shape 3" hidden="1">
          <a:extLst>
            <a:ext uri="{FF2B5EF4-FFF2-40B4-BE49-F238E27FC236}">
              <a16:creationId xmlns:a16="http://schemas.microsoft.com/office/drawing/2014/main" id="{654E1103-CCC1-42D1-8436-BD7FCCA1B5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07" name="Shape 3" hidden="1">
          <a:extLst>
            <a:ext uri="{FF2B5EF4-FFF2-40B4-BE49-F238E27FC236}">
              <a16:creationId xmlns:a16="http://schemas.microsoft.com/office/drawing/2014/main" id="{21FEFB0D-7804-4E2C-9B06-CC987A2875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08" name="Shape 3" hidden="1">
          <a:extLst>
            <a:ext uri="{FF2B5EF4-FFF2-40B4-BE49-F238E27FC236}">
              <a16:creationId xmlns:a16="http://schemas.microsoft.com/office/drawing/2014/main" id="{3F62605F-7DA9-46A6-A834-1E6A04D7E3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09" name="Shape 3" hidden="1">
          <a:extLst>
            <a:ext uri="{FF2B5EF4-FFF2-40B4-BE49-F238E27FC236}">
              <a16:creationId xmlns:a16="http://schemas.microsoft.com/office/drawing/2014/main" id="{7C82D5B9-2D96-454D-8F44-9AEB30F176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10" name="Shape 3" hidden="1">
          <a:extLst>
            <a:ext uri="{FF2B5EF4-FFF2-40B4-BE49-F238E27FC236}">
              <a16:creationId xmlns:a16="http://schemas.microsoft.com/office/drawing/2014/main" id="{B9C586F7-61BE-43E1-80E4-FDE8A224AE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11" name="Shape 3" hidden="1">
          <a:extLst>
            <a:ext uri="{FF2B5EF4-FFF2-40B4-BE49-F238E27FC236}">
              <a16:creationId xmlns:a16="http://schemas.microsoft.com/office/drawing/2014/main" id="{4ADC5AB2-C53A-4A28-8C9B-9EEC945E8E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12" name="Shape 3" hidden="1">
          <a:extLst>
            <a:ext uri="{FF2B5EF4-FFF2-40B4-BE49-F238E27FC236}">
              <a16:creationId xmlns:a16="http://schemas.microsoft.com/office/drawing/2014/main" id="{084A85CE-9085-460F-B7F8-6D36F6914F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13" name="Shape 3" hidden="1">
          <a:extLst>
            <a:ext uri="{FF2B5EF4-FFF2-40B4-BE49-F238E27FC236}">
              <a16:creationId xmlns:a16="http://schemas.microsoft.com/office/drawing/2014/main" id="{10A7746C-8E46-4169-9755-355BB7DA51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14" name="Shape 3" hidden="1">
          <a:extLst>
            <a:ext uri="{FF2B5EF4-FFF2-40B4-BE49-F238E27FC236}">
              <a16:creationId xmlns:a16="http://schemas.microsoft.com/office/drawing/2014/main" id="{D9919188-0FD6-49F0-B8B4-88EE4A5E62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15" name="Shape 3" hidden="1">
          <a:extLst>
            <a:ext uri="{FF2B5EF4-FFF2-40B4-BE49-F238E27FC236}">
              <a16:creationId xmlns:a16="http://schemas.microsoft.com/office/drawing/2014/main" id="{AD39FE83-7E34-4F1D-BCED-10A059AC75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16" name="Shape 3" hidden="1">
          <a:extLst>
            <a:ext uri="{FF2B5EF4-FFF2-40B4-BE49-F238E27FC236}">
              <a16:creationId xmlns:a16="http://schemas.microsoft.com/office/drawing/2014/main" id="{53ADAD88-C7F7-4B2F-9470-0B8EA1BC5E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17" name="Shape 3" hidden="1">
          <a:extLst>
            <a:ext uri="{FF2B5EF4-FFF2-40B4-BE49-F238E27FC236}">
              <a16:creationId xmlns:a16="http://schemas.microsoft.com/office/drawing/2014/main" id="{2F4F55CB-8EAF-4730-AE34-08457D2A41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18" name="Shape 3" hidden="1">
          <a:extLst>
            <a:ext uri="{FF2B5EF4-FFF2-40B4-BE49-F238E27FC236}">
              <a16:creationId xmlns:a16="http://schemas.microsoft.com/office/drawing/2014/main" id="{D0F39FE0-0230-4CEF-A2CF-E038B807CD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19" name="Shape 3" hidden="1">
          <a:extLst>
            <a:ext uri="{FF2B5EF4-FFF2-40B4-BE49-F238E27FC236}">
              <a16:creationId xmlns:a16="http://schemas.microsoft.com/office/drawing/2014/main" id="{508734EB-A470-4E11-BB51-F8328BAA76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20" name="Shape 3" hidden="1">
          <a:extLst>
            <a:ext uri="{FF2B5EF4-FFF2-40B4-BE49-F238E27FC236}">
              <a16:creationId xmlns:a16="http://schemas.microsoft.com/office/drawing/2014/main" id="{0B624B45-A558-47DD-B860-D24BE6BCEF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21" name="Shape 3" hidden="1">
          <a:extLst>
            <a:ext uri="{FF2B5EF4-FFF2-40B4-BE49-F238E27FC236}">
              <a16:creationId xmlns:a16="http://schemas.microsoft.com/office/drawing/2014/main" id="{81ACCCA3-64CC-4AB7-8964-F951167276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22" name="Shape 3" hidden="1">
          <a:extLst>
            <a:ext uri="{FF2B5EF4-FFF2-40B4-BE49-F238E27FC236}">
              <a16:creationId xmlns:a16="http://schemas.microsoft.com/office/drawing/2014/main" id="{920B7BDB-274C-48CB-AD9D-DC6468DBBA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23" name="Shape 3" hidden="1">
          <a:extLst>
            <a:ext uri="{FF2B5EF4-FFF2-40B4-BE49-F238E27FC236}">
              <a16:creationId xmlns:a16="http://schemas.microsoft.com/office/drawing/2014/main" id="{0C922907-2419-4464-B47C-D45BBBD4F1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24" name="Shape 3" hidden="1">
          <a:extLst>
            <a:ext uri="{FF2B5EF4-FFF2-40B4-BE49-F238E27FC236}">
              <a16:creationId xmlns:a16="http://schemas.microsoft.com/office/drawing/2014/main" id="{BED072AC-A118-4C41-B4EB-D7DE34C8C8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25" name="Shape 3" hidden="1">
          <a:extLst>
            <a:ext uri="{FF2B5EF4-FFF2-40B4-BE49-F238E27FC236}">
              <a16:creationId xmlns:a16="http://schemas.microsoft.com/office/drawing/2014/main" id="{48EC4FE6-FC87-4D7F-B7BA-E44CA7EF91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26" name="Shape 3" hidden="1">
          <a:extLst>
            <a:ext uri="{FF2B5EF4-FFF2-40B4-BE49-F238E27FC236}">
              <a16:creationId xmlns:a16="http://schemas.microsoft.com/office/drawing/2014/main" id="{53175709-8D33-46C4-A92C-C03A9F0B16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27" name="Shape 3" hidden="1">
          <a:extLst>
            <a:ext uri="{FF2B5EF4-FFF2-40B4-BE49-F238E27FC236}">
              <a16:creationId xmlns:a16="http://schemas.microsoft.com/office/drawing/2014/main" id="{E7733CA1-5C1B-4660-A144-39C359240F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28" name="Shape 3" hidden="1">
          <a:extLst>
            <a:ext uri="{FF2B5EF4-FFF2-40B4-BE49-F238E27FC236}">
              <a16:creationId xmlns:a16="http://schemas.microsoft.com/office/drawing/2014/main" id="{D09F9613-06DE-4C69-8399-FF570DC0BA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29" name="Shape 3" hidden="1">
          <a:extLst>
            <a:ext uri="{FF2B5EF4-FFF2-40B4-BE49-F238E27FC236}">
              <a16:creationId xmlns:a16="http://schemas.microsoft.com/office/drawing/2014/main" id="{9EB7BDE9-86C9-470E-9F8D-40BE8685BA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30" name="Shape 3" hidden="1">
          <a:extLst>
            <a:ext uri="{FF2B5EF4-FFF2-40B4-BE49-F238E27FC236}">
              <a16:creationId xmlns:a16="http://schemas.microsoft.com/office/drawing/2014/main" id="{4CD19F9E-2620-4873-A0D5-250DC4C7AA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31" name="Shape 3" hidden="1">
          <a:extLst>
            <a:ext uri="{FF2B5EF4-FFF2-40B4-BE49-F238E27FC236}">
              <a16:creationId xmlns:a16="http://schemas.microsoft.com/office/drawing/2014/main" id="{5324F8F0-FB67-42D2-90D3-398A11812D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32" name="Shape 3" hidden="1">
          <a:extLst>
            <a:ext uri="{FF2B5EF4-FFF2-40B4-BE49-F238E27FC236}">
              <a16:creationId xmlns:a16="http://schemas.microsoft.com/office/drawing/2014/main" id="{6F80835B-652D-4BC8-BBDD-89848ACCE9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33" name="Shape 3" hidden="1">
          <a:extLst>
            <a:ext uri="{FF2B5EF4-FFF2-40B4-BE49-F238E27FC236}">
              <a16:creationId xmlns:a16="http://schemas.microsoft.com/office/drawing/2014/main" id="{29906973-3C52-4C4A-B6E9-A33190F777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34" name="Shape 3" hidden="1">
          <a:extLst>
            <a:ext uri="{FF2B5EF4-FFF2-40B4-BE49-F238E27FC236}">
              <a16:creationId xmlns:a16="http://schemas.microsoft.com/office/drawing/2014/main" id="{00FACF8D-07AC-41AE-A22A-DEA4B94683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35" name="Shape 3" hidden="1">
          <a:extLst>
            <a:ext uri="{FF2B5EF4-FFF2-40B4-BE49-F238E27FC236}">
              <a16:creationId xmlns:a16="http://schemas.microsoft.com/office/drawing/2014/main" id="{47BD04E5-64A8-4F43-B440-34A60DA23A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36" name="Shape 3" hidden="1">
          <a:extLst>
            <a:ext uri="{FF2B5EF4-FFF2-40B4-BE49-F238E27FC236}">
              <a16:creationId xmlns:a16="http://schemas.microsoft.com/office/drawing/2014/main" id="{0F7392C8-9CC1-4C2B-B3E6-AA802C347E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37" name="Shape 3" hidden="1">
          <a:extLst>
            <a:ext uri="{FF2B5EF4-FFF2-40B4-BE49-F238E27FC236}">
              <a16:creationId xmlns:a16="http://schemas.microsoft.com/office/drawing/2014/main" id="{35B1908C-D4F0-4C50-83BE-57B7E4815E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38" name="Shape 3" hidden="1">
          <a:extLst>
            <a:ext uri="{FF2B5EF4-FFF2-40B4-BE49-F238E27FC236}">
              <a16:creationId xmlns:a16="http://schemas.microsoft.com/office/drawing/2014/main" id="{0700B9B2-CBDB-41D9-A3E4-C9D208BBB9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39" name="Shape 3" hidden="1">
          <a:extLst>
            <a:ext uri="{FF2B5EF4-FFF2-40B4-BE49-F238E27FC236}">
              <a16:creationId xmlns:a16="http://schemas.microsoft.com/office/drawing/2014/main" id="{252193DC-32C1-42DA-91E9-E30145D3C7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40" name="Shape 3" hidden="1">
          <a:extLst>
            <a:ext uri="{FF2B5EF4-FFF2-40B4-BE49-F238E27FC236}">
              <a16:creationId xmlns:a16="http://schemas.microsoft.com/office/drawing/2014/main" id="{A8DCE0AC-8E6A-4F21-8E28-E0A2FD99B3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41" name="Shape 3" hidden="1">
          <a:extLst>
            <a:ext uri="{FF2B5EF4-FFF2-40B4-BE49-F238E27FC236}">
              <a16:creationId xmlns:a16="http://schemas.microsoft.com/office/drawing/2014/main" id="{6D532DC3-22AB-4BA9-BA6C-348E3313F5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42" name="Shape 3" hidden="1">
          <a:extLst>
            <a:ext uri="{FF2B5EF4-FFF2-40B4-BE49-F238E27FC236}">
              <a16:creationId xmlns:a16="http://schemas.microsoft.com/office/drawing/2014/main" id="{916872E0-8BCA-49D5-8CC3-7DE9EDB15D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43" name="Shape 3" hidden="1">
          <a:extLst>
            <a:ext uri="{FF2B5EF4-FFF2-40B4-BE49-F238E27FC236}">
              <a16:creationId xmlns:a16="http://schemas.microsoft.com/office/drawing/2014/main" id="{46E0F09A-33E9-4A74-B8C6-E08F3B8688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44" name="Shape 3" hidden="1">
          <a:extLst>
            <a:ext uri="{FF2B5EF4-FFF2-40B4-BE49-F238E27FC236}">
              <a16:creationId xmlns:a16="http://schemas.microsoft.com/office/drawing/2014/main" id="{A53D656C-B9FA-4B1C-91AC-97E214A7B2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45" name="Shape 3" hidden="1">
          <a:extLst>
            <a:ext uri="{FF2B5EF4-FFF2-40B4-BE49-F238E27FC236}">
              <a16:creationId xmlns:a16="http://schemas.microsoft.com/office/drawing/2014/main" id="{9B3E8475-643A-4612-81EF-58C1159801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46" name="Shape 3" hidden="1">
          <a:extLst>
            <a:ext uri="{FF2B5EF4-FFF2-40B4-BE49-F238E27FC236}">
              <a16:creationId xmlns:a16="http://schemas.microsoft.com/office/drawing/2014/main" id="{FC696B28-EA4E-43D8-9F20-8F989F75D1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47" name="Shape 3" hidden="1">
          <a:extLst>
            <a:ext uri="{FF2B5EF4-FFF2-40B4-BE49-F238E27FC236}">
              <a16:creationId xmlns:a16="http://schemas.microsoft.com/office/drawing/2014/main" id="{439E0C26-ED89-4B07-85DD-50796175A9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48" name="Shape 3" hidden="1">
          <a:extLst>
            <a:ext uri="{FF2B5EF4-FFF2-40B4-BE49-F238E27FC236}">
              <a16:creationId xmlns:a16="http://schemas.microsoft.com/office/drawing/2014/main" id="{0E88467E-D647-4DEC-AEBC-5B49042770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49" name="Shape 3" hidden="1">
          <a:extLst>
            <a:ext uri="{FF2B5EF4-FFF2-40B4-BE49-F238E27FC236}">
              <a16:creationId xmlns:a16="http://schemas.microsoft.com/office/drawing/2014/main" id="{B3AEEBE6-7CF5-451A-8185-16224EDD0E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50" name="Shape 3" hidden="1">
          <a:extLst>
            <a:ext uri="{FF2B5EF4-FFF2-40B4-BE49-F238E27FC236}">
              <a16:creationId xmlns:a16="http://schemas.microsoft.com/office/drawing/2014/main" id="{26FBE7C8-5DA0-479D-A053-E64DE2E989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51" name="Shape 3" hidden="1">
          <a:extLst>
            <a:ext uri="{FF2B5EF4-FFF2-40B4-BE49-F238E27FC236}">
              <a16:creationId xmlns:a16="http://schemas.microsoft.com/office/drawing/2014/main" id="{9ED2A70B-43E5-44BC-86D2-8A728C0EE2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52" name="Shape 3" hidden="1">
          <a:extLst>
            <a:ext uri="{FF2B5EF4-FFF2-40B4-BE49-F238E27FC236}">
              <a16:creationId xmlns:a16="http://schemas.microsoft.com/office/drawing/2014/main" id="{CB2AC898-8ADA-44D2-AC89-3979D3769F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53" name="Shape 3" hidden="1">
          <a:extLst>
            <a:ext uri="{FF2B5EF4-FFF2-40B4-BE49-F238E27FC236}">
              <a16:creationId xmlns:a16="http://schemas.microsoft.com/office/drawing/2014/main" id="{77B2E620-A534-4C10-939D-6EDE904D3A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54" name="Shape 3" hidden="1">
          <a:extLst>
            <a:ext uri="{FF2B5EF4-FFF2-40B4-BE49-F238E27FC236}">
              <a16:creationId xmlns:a16="http://schemas.microsoft.com/office/drawing/2014/main" id="{F4BFCC56-9901-4E0F-BF5B-7C4E425C15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55" name="Shape 3" hidden="1">
          <a:extLst>
            <a:ext uri="{FF2B5EF4-FFF2-40B4-BE49-F238E27FC236}">
              <a16:creationId xmlns:a16="http://schemas.microsoft.com/office/drawing/2014/main" id="{C433BD7B-D87B-4943-8647-A57598C797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56" name="Shape 3" hidden="1">
          <a:extLst>
            <a:ext uri="{FF2B5EF4-FFF2-40B4-BE49-F238E27FC236}">
              <a16:creationId xmlns:a16="http://schemas.microsoft.com/office/drawing/2014/main" id="{C055589F-E831-48E3-9524-BB264A6B38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57" name="Shape 3" hidden="1">
          <a:extLst>
            <a:ext uri="{FF2B5EF4-FFF2-40B4-BE49-F238E27FC236}">
              <a16:creationId xmlns:a16="http://schemas.microsoft.com/office/drawing/2014/main" id="{7B70D99C-EBF4-4A12-A12B-5F21A85BAD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58" name="Shape 3" hidden="1">
          <a:extLst>
            <a:ext uri="{FF2B5EF4-FFF2-40B4-BE49-F238E27FC236}">
              <a16:creationId xmlns:a16="http://schemas.microsoft.com/office/drawing/2014/main" id="{2409635D-DC2F-4EB8-9632-D3E5CA7F53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59" name="Shape 3" hidden="1">
          <a:extLst>
            <a:ext uri="{FF2B5EF4-FFF2-40B4-BE49-F238E27FC236}">
              <a16:creationId xmlns:a16="http://schemas.microsoft.com/office/drawing/2014/main" id="{3FC00630-E769-4752-BB3B-9662DC8995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60" name="Shape 3" hidden="1">
          <a:extLst>
            <a:ext uri="{FF2B5EF4-FFF2-40B4-BE49-F238E27FC236}">
              <a16:creationId xmlns:a16="http://schemas.microsoft.com/office/drawing/2014/main" id="{3AA01FFC-C59C-40E6-9436-B3AEE7CF56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61" name="Shape 3" hidden="1">
          <a:extLst>
            <a:ext uri="{FF2B5EF4-FFF2-40B4-BE49-F238E27FC236}">
              <a16:creationId xmlns:a16="http://schemas.microsoft.com/office/drawing/2014/main" id="{20F52765-AE3F-4BB4-8D55-50D0E27A6D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62" name="Shape 3" hidden="1">
          <a:extLst>
            <a:ext uri="{FF2B5EF4-FFF2-40B4-BE49-F238E27FC236}">
              <a16:creationId xmlns:a16="http://schemas.microsoft.com/office/drawing/2014/main" id="{C0D64C9A-58C0-4767-9DBC-34C4D76C25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63" name="Shape 3" hidden="1">
          <a:extLst>
            <a:ext uri="{FF2B5EF4-FFF2-40B4-BE49-F238E27FC236}">
              <a16:creationId xmlns:a16="http://schemas.microsoft.com/office/drawing/2014/main" id="{C784C7CD-80F9-4125-8DB1-7FCDE3ECF9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64" name="Shape 3" hidden="1">
          <a:extLst>
            <a:ext uri="{FF2B5EF4-FFF2-40B4-BE49-F238E27FC236}">
              <a16:creationId xmlns:a16="http://schemas.microsoft.com/office/drawing/2014/main" id="{B491E06A-00E4-4CA0-B92A-A59F256138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65" name="Shape 3" hidden="1">
          <a:extLst>
            <a:ext uri="{FF2B5EF4-FFF2-40B4-BE49-F238E27FC236}">
              <a16:creationId xmlns:a16="http://schemas.microsoft.com/office/drawing/2014/main" id="{D62E7281-06C3-409F-99FC-25901301B6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66" name="Shape 3" hidden="1">
          <a:extLst>
            <a:ext uri="{FF2B5EF4-FFF2-40B4-BE49-F238E27FC236}">
              <a16:creationId xmlns:a16="http://schemas.microsoft.com/office/drawing/2014/main" id="{FD33737D-CE08-44C3-9F1C-CB72DDD3C8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67" name="Shape 3" hidden="1">
          <a:extLst>
            <a:ext uri="{FF2B5EF4-FFF2-40B4-BE49-F238E27FC236}">
              <a16:creationId xmlns:a16="http://schemas.microsoft.com/office/drawing/2014/main" id="{8642784C-7DE3-4284-9D64-180298D470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68" name="Shape 3" hidden="1">
          <a:extLst>
            <a:ext uri="{FF2B5EF4-FFF2-40B4-BE49-F238E27FC236}">
              <a16:creationId xmlns:a16="http://schemas.microsoft.com/office/drawing/2014/main" id="{4F3E6E11-54EC-49D6-AD01-0468C15B5B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69" name="Shape 3" hidden="1">
          <a:extLst>
            <a:ext uri="{FF2B5EF4-FFF2-40B4-BE49-F238E27FC236}">
              <a16:creationId xmlns:a16="http://schemas.microsoft.com/office/drawing/2014/main" id="{54E41F15-371D-41E5-83C1-3AFFA9A044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70" name="Shape 3" hidden="1">
          <a:extLst>
            <a:ext uri="{FF2B5EF4-FFF2-40B4-BE49-F238E27FC236}">
              <a16:creationId xmlns:a16="http://schemas.microsoft.com/office/drawing/2014/main" id="{C262FF49-0CBB-4B8D-9ABB-F6CFF0B9EE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71" name="Shape 3" hidden="1">
          <a:extLst>
            <a:ext uri="{FF2B5EF4-FFF2-40B4-BE49-F238E27FC236}">
              <a16:creationId xmlns:a16="http://schemas.microsoft.com/office/drawing/2014/main" id="{382404B8-2957-465C-A317-E5FDFD8B3C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72" name="Shape 3" hidden="1">
          <a:extLst>
            <a:ext uri="{FF2B5EF4-FFF2-40B4-BE49-F238E27FC236}">
              <a16:creationId xmlns:a16="http://schemas.microsoft.com/office/drawing/2014/main" id="{1D161F80-A716-4B48-B6D9-4AE7F288A7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73" name="Shape 3" hidden="1">
          <a:extLst>
            <a:ext uri="{FF2B5EF4-FFF2-40B4-BE49-F238E27FC236}">
              <a16:creationId xmlns:a16="http://schemas.microsoft.com/office/drawing/2014/main" id="{A7759F64-2991-4739-AEE5-45DB0591A7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74" name="Shape 3" hidden="1">
          <a:extLst>
            <a:ext uri="{FF2B5EF4-FFF2-40B4-BE49-F238E27FC236}">
              <a16:creationId xmlns:a16="http://schemas.microsoft.com/office/drawing/2014/main" id="{67AF67A3-98A1-480E-91BB-6968CF063A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75" name="Shape 3" hidden="1">
          <a:extLst>
            <a:ext uri="{FF2B5EF4-FFF2-40B4-BE49-F238E27FC236}">
              <a16:creationId xmlns:a16="http://schemas.microsoft.com/office/drawing/2014/main" id="{1B178FBA-0DE1-4AED-85C9-CF913E563E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76" name="Shape 3" hidden="1">
          <a:extLst>
            <a:ext uri="{FF2B5EF4-FFF2-40B4-BE49-F238E27FC236}">
              <a16:creationId xmlns:a16="http://schemas.microsoft.com/office/drawing/2014/main" id="{FF7963BA-0698-4A62-BE02-35E30C44A1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77" name="Shape 3" hidden="1">
          <a:extLst>
            <a:ext uri="{FF2B5EF4-FFF2-40B4-BE49-F238E27FC236}">
              <a16:creationId xmlns:a16="http://schemas.microsoft.com/office/drawing/2014/main" id="{38D19F19-79EF-4633-B353-91357A7C2B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78" name="Shape 3" hidden="1">
          <a:extLst>
            <a:ext uri="{FF2B5EF4-FFF2-40B4-BE49-F238E27FC236}">
              <a16:creationId xmlns:a16="http://schemas.microsoft.com/office/drawing/2014/main" id="{3E0268CD-51D6-4097-8ED2-6C9F5CBF15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79" name="Shape 3" hidden="1">
          <a:extLst>
            <a:ext uri="{FF2B5EF4-FFF2-40B4-BE49-F238E27FC236}">
              <a16:creationId xmlns:a16="http://schemas.microsoft.com/office/drawing/2014/main" id="{6A1C4D20-E86F-4AFD-BB3F-DAD7364980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80" name="Shape 3" hidden="1">
          <a:extLst>
            <a:ext uri="{FF2B5EF4-FFF2-40B4-BE49-F238E27FC236}">
              <a16:creationId xmlns:a16="http://schemas.microsoft.com/office/drawing/2014/main" id="{AC7C1A25-D95F-4E08-88C2-C18016C15D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81" name="Shape 3" hidden="1">
          <a:extLst>
            <a:ext uri="{FF2B5EF4-FFF2-40B4-BE49-F238E27FC236}">
              <a16:creationId xmlns:a16="http://schemas.microsoft.com/office/drawing/2014/main" id="{B9BA8B6A-23C3-4635-B97F-398C711350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82" name="Shape 3" hidden="1">
          <a:extLst>
            <a:ext uri="{FF2B5EF4-FFF2-40B4-BE49-F238E27FC236}">
              <a16:creationId xmlns:a16="http://schemas.microsoft.com/office/drawing/2014/main" id="{A8B52B65-81B8-4A65-870C-73058D599D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83" name="Shape 3" hidden="1">
          <a:extLst>
            <a:ext uri="{FF2B5EF4-FFF2-40B4-BE49-F238E27FC236}">
              <a16:creationId xmlns:a16="http://schemas.microsoft.com/office/drawing/2014/main" id="{9A15822C-6925-4DAC-B309-F8DD0446D9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84" name="Shape 3" hidden="1">
          <a:extLst>
            <a:ext uri="{FF2B5EF4-FFF2-40B4-BE49-F238E27FC236}">
              <a16:creationId xmlns:a16="http://schemas.microsoft.com/office/drawing/2014/main" id="{D4F34C5F-306A-4B5A-9870-C31D7988E3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85" name="Shape 3" hidden="1">
          <a:extLst>
            <a:ext uri="{FF2B5EF4-FFF2-40B4-BE49-F238E27FC236}">
              <a16:creationId xmlns:a16="http://schemas.microsoft.com/office/drawing/2014/main" id="{842D6993-EBEB-4CCB-B75A-6E57515784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86" name="Shape 3" hidden="1">
          <a:extLst>
            <a:ext uri="{FF2B5EF4-FFF2-40B4-BE49-F238E27FC236}">
              <a16:creationId xmlns:a16="http://schemas.microsoft.com/office/drawing/2014/main" id="{723B01DE-4F84-4FD8-9162-39151F9B2A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87" name="Shape 3" hidden="1">
          <a:extLst>
            <a:ext uri="{FF2B5EF4-FFF2-40B4-BE49-F238E27FC236}">
              <a16:creationId xmlns:a16="http://schemas.microsoft.com/office/drawing/2014/main" id="{6BB5A526-7F50-4E49-94CA-A8FB45EBC8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88" name="Shape 3" hidden="1">
          <a:extLst>
            <a:ext uri="{FF2B5EF4-FFF2-40B4-BE49-F238E27FC236}">
              <a16:creationId xmlns:a16="http://schemas.microsoft.com/office/drawing/2014/main" id="{71F5978A-0672-4E9E-8FEA-6BAD95F630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89" name="Shape 3" hidden="1">
          <a:extLst>
            <a:ext uri="{FF2B5EF4-FFF2-40B4-BE49-F238E27FC236}">
              <a16:creationId xmlns:a16="http://schemas.microsoft.com/office/drawing/2014/main" id="{2DD8642F-E83D-4463-8D83-2C0E051C27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90" name="Shape 3" hidden="1">
          <a:extLst>
            <a:ext uri="{FF2B5EF4-FFF2-40B4-BE49-F238E27FC236}">
              <a16:creationId xmlns:a16="http://schemas.microsoft.com/office/drawing/2014/main" id="{DFE81D70-5BD3-4F62-86BE-2FB91AEAAC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91" name="Shape 3" hidden="1">
          <a:extLst>
            <a:ext uri="{FF2B5EF4-FFF2-40B4-BE49-F238E27FC236}">
              <a16:creationId xmlns:a16="http://schemas.microsoft.com/office/drawing/2014/main" id="{2F8FB9AB-5B9E-4CEE-825F-1DEEC4FF5C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92" name="Shape 3" hidden="1">
          <a:extLst>
            <a:ext uri="{FF2B5EF4-FFF2-40B4-BE49-F238E27FC236}">
              <a16:creationId xmlns:a16="http://schemas.microsoft.com/office/drawing/2014/main" id="{71DCCBA3-C394-4E69-BD6D-32EA3F1DC0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93" name="Shape 3" hidden="1">
          <a:extLst>
            <a:ext uri="{FF2B5EF4-FFF2-40B4-BE49-F238E27FC236}">
              <a16:creationId xmlns:a16="http://schemas.microsoft.com/office/drawing/2014/main" id="{975A9BE5-1A56-4A54-9E3F-A49D3B3E28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94" name="Shape 3" hidden="1">
          <a:extLst>
            <a:ext uri="{FF2B5EF4-FFF2-40B4-BE49-F238E27FC236}">
              <a16:creationId xmlns:a16="http://schemas.microsoft.com/office/drawing/2014/main" id="{EB6C63C8-E1F2-4D54-8073-75E5FC48B2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95" name="Shape 3" hidden="1">
          <a:extLst>
            <a:ext uri="{FF2B5EF4-FFF2-40B4-BE49-F238E27FC236}">
              <a16:creationId xmlns:a16="http://schemas.microsoft.com/office/drawing/2014/main" id="{03479918-582C-4ECF-B95A-22B10ED9A1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96" name="Shape 3" hidden="1">
          <a:extLst>
            <a:ext uri="{FF2B5EF4-FFF2-40B4-BE49-F238E27FC236}">
              <a16:creationId xmlns:a16="http://schemas.microsoft.com/office/drawing/2014/main" id="{02907D5D-897C-4405-A2B8-309FC7A0DD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97" name="Shape 3" hidden="1">
          <a:extLst>
            <a:ext uri="{FF2B5EF4-FFF2-40B4-BE49-F238E27FC236}">
              <a16:creationId xmlns:a16="http://schemas.microsoft.com/office/drawing/2014/main" id="{BF345FA8-EE0D-47CB-A280-D635086B28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98" name="Shape 3" hidden="1">
          <a:extLst>
            <a:ext uri="{FF2B5EF4-FFF2-40B4-BE49-F238E27FC236}">
              <a16:creationId xmlns:a16="http://schemas.microsoft.com/office/drawing/2014/main" id="{EAF68D2C-D3AB-400A-9D5C-2902431506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99" name="Shape 3" hidden="1">
          <a:extLst>
            <a:ext uri="{FF2B5EF4-FFF2-40B4-BE49-F238E27FC236}">
              <a16:creationId xmlns:a16="http://schemas.microsoft.com/office/drawing/2014/main" id="{A69BB9D0-732E-4DB1-A488-EA85BCC46B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00" name="Shape 3" hidden="1">
          <a:extLst>
            <a:ext uri="{FF2B5EF4-FFF2-40B4-BE49-F238E27FC236}">
              <a16:creationId xmlns:a16="http://schemas.microsoft.com/office/drawing/2014/main" id="{FD64021B-833B-4CE9-BB89-D9F2C903B9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01" name="Shape 3" hidden="1">
          <a:extLst>
            <a:ext uri="{FF2B5EF4-FFF2-40B4-BE49-F238E27FC236}">
              <a16:creationId xmlns:a16="http://schemas.microsoft.com/office/drawing/2014/main" id="{5B290076-E05F-495B-82EC-AA442F2784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02" name="Shape 3" hidden="1">
          <a:extLst>
            <a:ext uri="{FF2B5EF4-FFF2-40B4-BE49-F238E27FC236}">
              <a16:creationId xmlns:a16="http://schemas.microsoft.com/office/drawing/2014/main" id="{A5E93936-09E1-43EE-85CE-DD24826962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03" name="Shape 3" hidden="1">
          <a:extLst>
            <a:ext uri="{FF2B5EF4-FFF2-40B4-BE49-F238E27FC236}">
              <a16:creationId xmlns:a16="http://schemas.microsoft.com/office/drawing/2014/main" id="{01166AA2-E8EB-48E7-B093-89903EDB81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04" name="Shape 3" hidden="1">
          <a:extLst>
            <a:ext uri="{FF2B5EF4-FFF2-40B4-BE49-F238E27FC236}">
              <a16:creationId xmlns:a16="http://schemas.microsoft.com/office/drawing/2014/main" id="{677A841D-3C98-45A3-B81A-4BD528FA99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05" name="Shape 3" hidden="1">
          <a:extLst>
            <a:ext uri="{FF2B5EF4-FFF2-40B4-BE49-F238E27FC236}">
              <a16:creationId xmlns:a16="http://schemas.microsoft.com/office/drawing/2014/main" id="{9AA03359-D806-48A6-83A4-E7E17636F3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06" name="Shape 3" hidden="1">
          <a:extLst>
            <a:ext uri="{FF2B5EF4-FFF2-40B4-BE49-F238E27FC236}">
              <a16:creationId xmlns:a16="http://schemas.microsoft.com/office/drawing/2014/main" id="{315F9A86-6F97-44F6-9FF1-10DE71705E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07" name="Shape 3" hidden="1">
          <a:extLst>
            <a:ext uri="{FF2B5EF4-FFF2-40B4-BE49-F238E27FC236}">
              <a16:creationId xmlns:a16="http://schemas.microsoft.com/office/drawing/2014/main" id="{5820544F-8C96-42EB-8476-E03C94F169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08" name="Shape 3" hidden="1">
          <a:extLst>
            <a:ext uri="{FF2B5EF4-FFF2-40B4-BE49-F238E27FC236}">
              <a16:creationId xmlns:a16="http://schemas.microsoft.com/office/drawing/2014/main" id="{E88CE885-C66B-4134-8368-3EE649A663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09" name="Shape 3" hidden="1">
          <a:extLst>
            <a:ext uri="{FF2B5EF4-FFF2-40B4-BE49-F238E27FC236}">
              <a16:creationId xmlns:a16="http://schemas.microsoft.com/office/drawing/2014/main" id="{295324C3-0807-4543-BF16-AB8C63B01B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10" name="Shape 3" hidden="1">
          <a:extLst>
            <a:ext uri="{FF2B5EF4-FFF2-40B4-BE49-F238E27FC236}">
              <a16:creationId xmlns:a16="http://schemas.microsoft.com/office/drawing/2014/main" id="{55112B96-20CC-47D6-86C8-98A4D4AA30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11" name="Shape 3" hidden="1">
          <a:extLst>
            <a:ext uri="{FF2B5EF4-FFF2-40B4-BE49-F238E27FC236}">
              <a16:creationId xmlns:a16="http://schemas.microsoft.com/office/drawing/2014/main" id="{A79ACEFE-08CC-4EC6-AFBB-92E96A0720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12" name="Shape 3" hidden="1">
          <a:extLst>
            <a:ext uri="{FF2B5EF4-FFF2-40B4-BE49-F238E27FC236}">
              <a16:creationId xmlns:a16="http://schemas.microsoft.com/office/drawing/2014/main" id="{8B98EAF3-D60B-4229-B9B7-83AB0141B9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13" name="Shape 3" hidden="1">
          <a:extLst>
            <a:ext uri="{FF2B5EF4-FFF2-40B4-BE49-F238E27FC236}">
              <a16:creationId xmlns:a16="http://schemas.microsoft.com/office/drawing/2014/main" id="{F61325EC-2A71-46BC-8923-559AC212F0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14" name="Shape 3" hidden="1">
          <a:extLst>
            <a:ext uri="{FF2B5EF4-FFF2-40B4-BE49-F238E27FC236}">
              <a16:creationId xmlns:a16="http://schemas.microsoft.com/office/drawing/2014/main" id="{C08C43A7-9366-41A9-99D7-7AD03FCB17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15" name="Shape 3" hidden="1">
          <a:extLst>
            <a:ext uri="{FF2B5EF4-FFF2-40B4-BE49-F238E27FC236}">
              <a16:creationId xmlns:a16="http://schemas.microsoft.com/office/drawing/2014/main" id="{556A9D2E-2F1C-43AE-9C82-689F039D66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16" name="Shape 3" hidden="1">
          <a:extLst>
            <a:ext uri="{FF2B5EF4-FFF2-40B4-BE49-F238E27FC236}">
              <a16:creationId xmlns:a16="http://schemas.microsoft.com/office/drawing/2014/main" id="{8FEB54EF-FF69-4906-9A37-D7D2E1243F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17" name="Shape 3" hidden="1">
          <a:extLst>
            <a:ext uri="{FF2B5EF4-FFF2-40B4-BE49-F238E27FC236}">
              <a16:creationId xmlns:a16="http://schemas.microsoft.com/office/drawing/2014/main" id="{CDB8A747-2412-4E1D-BD01-3DC9B3E51C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18" name="Shape 3" hidden="1">
          <a:extLst>
            <a:ext uri="{FF2B5EF4-FFF2-40B4-BE49-F238E27FC236}">
              <a16:creationId xmlns:a16="http://schemas.microsoft.com/office/drawing/2014/main" id="{97F5B8FC-FAE7-4D62-B0D0-D4736AA634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19" name="Shape 3" hidden="1">
          <a:extLst>
            <a:ext uri="{FF2B5EF4-FFF2-40B4-BE49-F238E27FC236}">
              <a16:creationId xmlns:a16="http://schemas.microsoft.com/office/drawing/2014/main" id="{C98EEB8C-A015-4BA9-9E7E-FCAA708353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20" name="Shape 3" hidden="1">
          <a:extLst>
            <a:ext uri="{FF2B5EF4-FFF2-40B4-BE49-F238E27FC236}">
              <a16:creationId xmlns:a16="http://schemas.microsoft.com/office/drawing/2014/main" id="{FBBE32CA-1764-4260-985E-429B132F3A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21" name="Shape 3" hidden="1">
          <a:extLst>
            <a:ext uri="{FF2B5EF4-FFF2-40B4-BE49-F238E27FC236}">
              <a16:creationId xmlns:a16="http://schemas.microsoft.com/office/drawing/2014/main" id="{9F96B1DF-4DE3-48FB-AD40-22934CEDC5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22" name="Shape 3" hidden="1">
          <a:extLst>
            <a:ext uri="{FF2B5EF4-FFF2-40B4-BE49-F238E27FC236}">
              <a16:creationId xmlns:a16="http://schemas.microsoft.com/office/drawing/2014/main" id="{5FF9B2F3-857D-45AF-8889-AE65EDFF1B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23" name="Shape 3" hidden="1">
          <a:extLst>
            <a:ext uri="{FF2B5EF4-FFF2-40B4-BE49-F238E27FC236}">
              <a16:creationId xmlns:a16="http://schemas.microsoft.com/office/drawing/2014/main" id="{3C49AFE4-5606-45A1-8245-84587E8F83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24" name="Shape 3" hidden="1">
          <a:extLst>
            <a:ext uri="{FF2B5EF4-FFF2-40B4-BE49-F238E27FC236}">
              <a16:creationId xmlns:a16="http://schemas.microsoft.com/office/drawing/2014/main" id="{8F7B679A-E51A-42A6-B81D-8F51C13A69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25" name="Shape 3" hidden="1">
          <a:extLst>
            <a:ext uri="{FF2B5EF4-FFF2-40B4-BE49-F238E27FC236}">
              <a16:creationId xmlns:a16="http://schemas.microsoft.com/office/drawing/2014/main" id="{739B6D48-DB83-4F5D-B2B7-39D96C4B85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26" name="Shape 3" hidden="1">
          <a:extLst>
            <a:ext uri="{FF2B5EF4-FFF2-40B4-BE49-F238E27FC236}">
              <a16:creationId xmlns:a16="http://schemas.microsoft.com/office/drawing/2014/main" id="{28844396-B152-4540-A7F4-06F34FA8C4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27" name="Shape 3" hidden="1">
          <a:extLst>
            <a:ext uri="{FF2B5EF4-FFF2-40B4-BE49-F238E27FC236}">
              <a16:creationId xmlns:a16="http://schemas.microsoft.com/office/drawing/2014/main" id="{5C03345D-33B8-4CDD-8A7D-E37819D5AF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28" name="Shape 3" hidden="1">
          <a:extLst>
            <a:ext uri="{FF2B5EF4-FFF2-40B4-BE49-F238E27FC236}">
              <a16:creationId xmlns:a16="http://schemas.microsoft.com/office/drawing/2014/main" id="{E8AAE1ED-5B47-47F7-8FCB-395A6D3D0B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29" name="Shape 3" hidden="1">
          <a:extLst>
            <a:ext uri="{FF2B5EF4-FFF2-40B4-BE49-F238E27FC236}">
              <a16:creationId xmlns:a16="http://schemas.microsoft.com/office/drawing/2014/main" id="{D1EE466C-0FB8-45D8-BCA3-AD546392B8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30" name="Shape 3" hidden="1">
          <a:extLst>
            <a:ext uri="{FF2B5EF4-FFF2-40B4-BE49-F238E27FC236}">
              <a16:creationId xmlns:a16="http://schemas.microsoft.com/office/drawing/2014/main" id="{0A515AE7-16C2-4616-B142-389DF0CF62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31" name="Shape 3" hidden="1">
          <a:extLst>
            <a:ext uri="{FF2B5EF4-FFF2-40B4-BE49-F238E27FC236}">
              <a16:creationId xmlns:a16="http://schemas.microsoft.com/office/drawing/2014/main" id="{4B33EC5E-17A0-48CF-8E7F-B9185C6E8B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32" name="Shape 3" hidden="1">
          <a:extLst>
            <a:ext uri="{FF2B5EF4-FFF2-40B4-BE49-F238E27FC236}">
              <a16:creationId xmlns:a16="http://schemas.microsoft.com/office/drawing/2014/main" id="{31C4B781-7733-4BED-B221-525A04753C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33" name="Shape 3" hidden="1">
          <a:extLst>
            <a:ext uri="{FF2B5EF4-FFF2-40B4-BE49-F238E27FC236}">
              <a16:creationId xmlns:a16="http://schemas.microsoft.com/office/drawing/2014/main" id="{CCF9947C-4E6B-4D5E-985A-C9589B24FE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34" name="Shape 3" hidden="1">
          <a:extLst>
            <a:ext uri="{FF2B5EF4-FFF2-40B4-BE49-F238E27FC236}">
              <a16:creationId xmlns:a16="http://schemas.microsoft.com/office/drawing/2014/main" id="{5CEAD779-C292-4C44-B24E-6241E9F58B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35" name="Shape 3" hidden="1">
          <a:extLst>
            <a:ext uri="{FF2B5EF4-FFF2-40B4-BE49-F238E27FC236}">
              <a16:creationId xmlns:a16="http://schemas.microsoft.com/office/drawing/2014/main" id="{CAD3073D-129A-4E66-8AF5-9300044D3E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36" name="Shape 3" hidden="1">
          <a:extLst>
            <a:ext uri="{FF2B5EF4-FFF2-40B4-BE49-F238E27FC236}">
              <a16:creationId xmlns:a16="http://schemas.microsoft.com/office/drawing/2014/main" id="{551BCB24-536E-43C5-8615-D6188781BB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37" name="Shape 3" hidden="1">
          <a:extLst>
            <a:ext uri="{FF2B5EF4-FFF2-40B4-BE49-F238E27FC236}">
              <a16:creationId xmlns:a16="http://schemas.microsoft.com/office/drawing/2014/main" id="{FE88999A-13D2-459C-AE9B-C85C16EBB6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38" name="Shape 3" hidden="1">
          <a:extLst>
            <a:ext uri="{FF2B5EF4-FFF2-40B4-BE49-F238E27FC236}">
              <a16:creationId xmlns:a16="http://schemas.microsoft.com/office/drawing/2014/main" id="{17B88A1B-1218-40CC-B2BE-0F414422F4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39" name="Shape 3" hidden="1">
          <a:extLst>
            <a:ext uri="{FF2B5EF4-FFF2-40B4-BE49-F238E27FC236}">
              <a16:creationId xmlns:a16="http://schemas.microsoft.com/office/drawing/2014/main" id="{682C5B3F-C3ED-49B0-AA6B-1CE4466210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40" name="Shape 3" hidden="1">
          <a:extLst>
            <a:ext uri="{FF2B5EF4-FFF2-40B4-BE49-F238E27FC236}">
              <a16:creationId xmlns:a16="http://schemas.microsoft.com/office/drawing/2014/main" id="{A8833A0D-877C-440A-B406-9D43A81471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41" name="Shape 3" hidden="1">
          <a:extLst>
            <a:ext uri="{FF2B5EF4-FFF2-40B4-BE49-F238E27FC236}">
              <a16:creationId xmlns:a16="http://schemas.microsoft.com/office/drawing/2014/main" id="{5E2678B3-F917-44D6-8568-F1F1F61162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42" name="Shape 3" hidden="1">
          <a:extLst>
            <a:ext uri="{FF2B5EF4-FFF2-40B4-BE49-F238E27FC236}">
              <a16:creationId xmlns:a16="http://schemas.microsoft.com/office/drawing/2014/main" id="{9174250D-D3D6-495F-8F77-9461D0CCEF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43" name="Shape 3" hidden="1">
          <a:extLst>
            <a:ext uri="{FF2B5EF4-FFF2-40B4-BE49-F238E27FC236}">
              <a16:creationId xmlns:a16="http://schemas.microsoft.com/office/drawing/2014/main" id="{4DBE74E4-474B-4452-A3C1-B117567BBC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44" name="Shape 3" hidden="1">
          <a:extLst>
            <a:ext uri="{FF2B5EF4-FFF2-40B4-BE49-F238E27FC236}">
              <a16:creationId xmlns:a16="http://schemas.microsoft.com/office/drawing/2014/main" id="{2D6CFFA5-C802-41F1-8B61-1D63F08852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45" name="Shape 3" hidden="1">
          <a:extLst>
            <a:ext uri="{FF2B5EF4-FFF2-40B4-BE49-F238E27FC236}">
              <a16:creationId xmlns:a16="http://schemas.microsoft.com/office/drawing/2014/main" id="{8FD45EDB-EF85-4185-A1DA-A1E051AF66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46" name="Shape 3" hidden="1">
          <a:extLst>
            <a:ext uri="{FF2B5EF4-FFF2-40B4-BE49-F238E27FC236}">
              <a16:creationId xmlns:a16="http://schemas.microsoft.com/office/drawing/2014/main" id="{49CBBD2E-5A16-4939-B21A-E642F376AE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47" name="Shape 3" hidden="1">
          <a:extLst>
            <a:ext uri="{FF2B5EF4-FFF2-40B4-BE49-F238E27FC236}">
              <a16:creationId xmlns:a16="http://schemas.microsoft.com/office/drawing/2014/main" id="{46B980DF-1A5A-4862-9EC8-D73508898B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48" name="Shape 3" hidden="1">
          <a:extLst>
            <a:ext uri="{FF2B5EF4-FFF2-40B4-BE49-F238E27FC236}">
              <a16:creationId xmlns:a16="http://schemas.microsoft.com/office/drawing/2014/main" id="{B0D8C9B5-0F31-4E0F-ABE6-B9CB10E093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49" name="Shape 3" hidden="1">
          <a:extLst>
            <a:ext uri="{FF2B5EF4-FFF2-40B4-BE49-F238E27FC236}">
              <a16:creationId xmlns:a16="http://schemas.microsoft.com/office/drawing/2014/main" id="{A9A8B4FB-99D0-46E1-8479-0D1DCDF91A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50" name="Shape 3" hidden="1">
          <a:extLst>
            <a:ext uri="{FF2B5EF4-FFF2-40B4-BE49-F238E27FC236}">
              <a16:creationId xmlns:a16="http://schemas.microsoft.com/office/drawing/2014/main" id="{72ABC435-A75E-43C7-BC49-48D59DE1F0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51" name="Shape 3" hidden="1">
          <a:extLst>
            <a:ext uri="{FF2B5EF4-FFF2-40B4-BE49-F238E27FC236}">
              <a16:creationId xmlns:a16="http://schemas.microsoft.com/office/drawing/2014/main" id="{536E60F3-1486-4DFA-B9D8-B3A354D411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52" name="Shape 3" hidden="1">
          <a:extLst>
            <a:ext uri="{FF2B5EF4-FFF2-40B4-BE49-F238E27FC236}">
              <a16:creationId xmlns:a16="http://schemas.microsoft.com/office/drawing/2014/main" id="{819F08C7-2B26-492B-8547-FF54A18DB7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53" name="Shape 3" hidden="1">
          <a:extLst>
            <a:ext uri="{FF2B5EF4-FFF2-40B4-BE49-F238E27FC236}">
              <a16:creationId xmlns:a16="http://schemas.microsoft.com/office/drawing/2014/main" id="{75FD37D2-71E6-49B4-B25E-359F1BFD51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54" name="Shape 3" hidden="1">
          <a:extLst>
            <a:ext uri="{FF2B5EF4-FFF2-40B4-BE49-F238E27FC236}">
              <a16:creationId xmlns:a16="http://schemas.microsoft.com/office/drawing/2014/main" id="{99305AF6-876A-4D81-95B9-E0D56AE3BA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55" name="Shape 3" hidden="1">
          <a:extLst>
            <a:ext uri="{FF2B5EF4-FFF2-40B4-BE49-F238E27FC236}">
              <a16:creationId xmlns:a16="http://schemas.microsoft.com/office/drawing/2014/main" id="{83AE5F43-C5D0-43E1-9A6D-35201FBC81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56" name="Shape 3" hidden="1">
          <a:extLst>
            <a:ext uri="{FF2B5EF4-FFF2-40B4-BE49-F238E27FC236}">
              <a16:creationId xmlns:a16="http://schemas.microsoft.com/office/drawing/2014/main" id="{35A3D4CB-EC89-4615-AA1D-1C02733B13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57" name="Shape 3" hidden="1">
          <a:extLst>
            <a:ext uri="{FF2B5EF4-FFF2-40B4-BE49-F238E27FC236}">
              <a16:creationId xmlns:a16="http://schemas.microsoft.com/office/drawing/2014/main" id="{81C600F5-43B5-447D-A7D1-68825B8EDB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58" name="Shape 3" hidden="1">
          <a:extLst>
            <a:ext uri="{FF2B5EF4-FFF2-40B4-BE49-F238E27FC236}">
              <a16:creationId xmlns:a16="http://schemas.microsoft.com/office/drawing/2014/main" id="{F6C6DFC1-B215-4597-9C92-483A531DCD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59" name="Shape 3" hidden="1">
          <a:extLst>
            <a:ext uri="{FF2B5EF4-FFF2-40B4-BE49-F238E27FC236}">
              <a16:creationId xmlns:a16="http://schemas.microsoft.com/office/drawing/2014/main" id="{E64EEABF-81D2-4523-9793-6951C16A53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60" name="Shape 3" hidden="1">
          <a:extLst>
            <a:ext uri="{FF2B5EF4-FFF2-40B4-BE49-F238E27FC236}">
              <a16:creationId xmlns:a16="http://schemas.microsoft.com/office/drawing/2014/main" id="{0E490B23-6692-4A8E-8050-DD0B555D74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61" name="Shape 3" hidden="1">
          <a:extLst>
            <a:ext uri="{FF2B5EF4-FFF2-40B4-BE49-F238E27FC236}">
              <a16:creationId xmlns:a16="http://schemas.microsoft.com/office/drawing/2014/main" id="{42784979-7766-4845-BA65-82A8C8F47F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62" name="Shape 3" hidden="1">
          <a:extLst>
            <a:ext uri="{FF2B5EF4-FFF2-40B4-BE49-F238E27FC236}">
              <a16:creationId xmlns:a16="http://schemas.microsoft.com/office/drawing/2014/main" id="{047C810D-4D73-4B4C-9379-D242137BE3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63" name="Shape 3" hidden="1">
          <a:extLst>
            <a:ext uri="{FF2B5EF4-FFF2-40B4-BE49-F238E27FC236}">
              <a16:creationId xmlns:a16="http://schemas.microsoft.com/office/drawing/2014/main" id="{5D5E44A7-F208-4B0F-8E6B-33E3136727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64" name="Shape 3" hidden="1">
          <a:extLst>
            <a:ext uri="{FF2B5EF4-FFF2-40B4-BE49-F238E27FC236}">
              <a16:creationId xmlns:a16="http://schemas.microsoft.com/office/drawing/2014/main" id="{29629812-C44D-405A-8273-A47246B40E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65" name="Shape 3" hidden="1">
          <a:extLst>
            <a:ext uri="{FF2B5EF4-FFF2-40B4-BE49-F238E27FC236}">
              <a16:creationId xmlns:a16="http://schemas.microsoft.com/office/drawing/2014/main" id="{32D6BB48-A1A1-4005-90B4-573F767044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66" name="Shape 3" hidden="1">
          <a:extLst>
            <a:ext uri="{FF2B5EF4-FFF2-40B4-BE49-F238E27FC236}">
              <a16:creationId xmlns:a16="http://schemas.microsoft.com/office/drawing/2014/main" id="{10BE5618-F272-44A3-9F3E-7B4E3D78C8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67" name="Shape 3" hidden="1">
          <a:extLst>
            <a:ext uri="{FF2B5EF4-FFF2-40B4-BE49-F238E27FC236}">
              <a16:creationId xmlns:a16="http://schemas.microsoft.com/office/drawing/2014/main" id="{58A38FEE-67FB-4387-BD36-CC8F23A88D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68" name="Shape 3" hidden="1">
          <a:extLst>
            <a:ext uri="{FF2B5EF4-FFF2-40B4-BE49-F238E27FC236}">
              <a16:creationId xmlns:a16="http://schemas.microsoft.com/office/drawing/2014/main" id="{1E4004C0-7857-4EE5-9237-52F9CF9A36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69" name="Shape 3" hidden="1">
          <a:extLst>
            <a:ext uri="{FF2B5EF4-FFF2-40B4-BE49-F238E27FC236}">
              <a16:creationId xmlns:a16="http://schemas.microsoft.com/office/drawing/2014/main" id="{DBE1D558-9252-4D83-813D-D716FA7EAF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70" name="Shape 3" hidden="1">
          <a:extLst>
            <a:ext uri="{FF2B5EF4-FFF2-40B4-BE49-F238E27FC236}">
              <a16:creationId xmlns:a16="http://schemas.microsoft.com/office/drawing/2014/main" id="{F7AEC884-7FCF-4163-A810-5A40EE7569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71" name="Shape 3" hidden="1">
          <a:extLst>
            <a:ext uri="{FF2B5EF4-FFF2-40B4-BE49-F238E27FC236}">
              <a16:creationId xmlns:a16="http://schemas.microsoft.com/office/drawing/2014/main" id="{1DF0B82B-6466-44B4-9285-95E0007F02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72" name="Shape 3" hidden="1">
          <a:extLst>
            <a:ext uri="{FF2B5EF4-FFF2-40B4-BE49-F238E27FC236}">
              <a16:creationId xmlns:a16="http://schemas.microsoft.com/office/drawing/2014/main" id="{9AC99DD0-9FCC-4C9B-A312-D2EA1CE377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73" name="Shape 3" hidden="1">
          <a:extLst>
            <a:ext uri="{FF2B5EF4-FFF2-40B4-BE49-F238E27FC236}">
              <a16:creationId xmlns:a16="http://schemas.microsoft.com/office/drawing/2014/main" id="{E3427CF7-ACD0-4FF6-BF32-10E7F8F94C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74" name="Shape 3" hidden="1">
          <a:extLst>
            <a:ext uri="{FF2B5EF4-FFF2-40B4-BE49-F238E27FC236}">
              <a16:creationId xmlns:a16="http://schemas.microsoft.com/office/drawing/2014/main" id="{01BCF17B-9C5E-4A09-9392-C95111F02B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75" name="Shape 3" hidden="1">
          <a:extLst>
            <a:ext uri="{FF2B5EF4-FFF2-40B4-BE49-F238E27FC236}">
              <a16:creationId xmlns:a16="http://schemas.microsoft.com/office/drawing/2014/main" id="{8D862706-C4CE-42F5-B7C8-338ADC9395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76" name="Shape 3" hidden="1">
          <a:extLst>
            <a:ext uri="{FF2B5EF4-FFF2-40B4-BE49-F238E27FC236}">
              <a16:creationId xmlns:a16="http://schemas.microsoft.com/office/drawing/2014/main" id="{1479A487-5F3F-413B-B405-FEBD98F044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77" name="Shape 3" hidden="1">
          <a:extLst>
            <a:ext uri="{FF2B5EF4-FFF2-40B4-BE49-F238E27FC236}">
              <a16:creationId xmlns:a16="http://schemas.microsoft.com/office/drawing/2014/main" id="{E6FB8677-9125-43D2-8803-A239B768F4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78" name="Shape 3" hidden="1">
          <a:extLst>
            <a:ext uri="{FF2B5EF4-FFF2-40B4-BE49-F238E27FC236}">
              <a16:creationId xmlns:a16="http://schemas.microsoft.com/office/drawing/2014/main" id="{E6E2542E-E42C-4D85-9AF4-E1F1A6EF70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79" name="Shape 3" hidden="1">
          <a:extLst>
            <a:ext uri="{FF2B5EF4-FFF2-40B4-BE49-F238E27FC236}">
              <a16:creationId xmlns:a16="http://schemas.microsoft.com/office/drawing/2014/main" id="{19636206-BAD4-4D36-9057-3627E217AE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80" name="Shape 3" hidden="1">
          <a:extLst>
            <a:ext uri="{FF2B5EF4-FFF2-40B4-BE49-F238E27FC236}">
              <a16:creationId xmlns:a16="http://schemas.microsoft.com/office/drawing/2014/main" id="{FD20436A-C937-48B0-A5D8-F11C7B309F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81" name="Shape 3" hidden="1">
          <a:extLst>
            <a:ext uri="{FF2B5EF4-FFF2-40B4-BE49-F238E27FC236}">
              <a16:creationId xmlns:a16="http://schemas.microsoft.com/office/drawing/2014/main" id="{22105D8E-A827-4419-AFE5-72741806D8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82" name="Shape 3" hidden="1">
          <a:extLst>
            <a:ext uri="{FF2B5EF4-FFF2-40B4-BE49-F238E27FC236}">
              <a16:creationId xmlns:a16="http://schemas.microsoft.com/office/drawing/2014/main" id="{06052DF7-27D2-4D3D-9298-CED7090D63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83" name="Shape 3" hidden="1">
          <a:extLst>
            <a:ext uri="{FF2B5EF4-FFF2-40B4-BE49-F238E27FC236}">
              <a16:creationId xmlns:a16="http://schemas.microsoft.com/office/drawing/2014/main" id="{645E1E67-7286-4977-BE33-1A89BB8346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84" name="Shape 3" hidden="1">
          <a:extLst>
            <a:ext uri="{FF2B5EF4-FFF2-40B4-BE49-F238E27FC236}">
              <a16:creationId xmlns:a16="http://schemas.microsoft.com/office/drawing/2014/main" id="{DC0B6C82-E40D-4667-89FC-4D8B9002DF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85" name="Shape 3" hidden="1">
          <a:extLst>
            <a:ext uri="{FF2B5EF4-FFF2-40B4-BE49-F238E27FC236}">
              <a16:creationId xmlns:a16="http://schemas.microsoft.com/office/drawing/2014/main" id="{DA25F454-E0CB-4C06-B3AC-CC817DFEF2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86" name="Shape 3" hidden="1">
          <a:extLst>
            <a:ext uri="{FF2B5EF4-FFF2-40B4-BE49-F238E27FC236}">
              <a16:creationId xmlns:a16="http://schemas.microsoft.com/office/drawing/2014/main" id="{412A1678-2725-4637-A740-837E66CDEF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87" name="Shape 3" hidden="1">
          <a:extLst>
            <a:ext uri="{FF2B5EF4-FFF2-40B4-BE49-F238E27FC236}">
              <a16:creationId xmlns:a16="http://schemas.microsoft.com/office/drawing/2014/main" id="{983D932B-7D7B-4ED2-8442-FB939C144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88" name="Shape 3" hidden="1">
          <a:extLst>
            <a:ext uri="{FF2B5EF4-FFF2-40B4-BE49-F238E27FC236}">
              <a16:creationId xmlns:a16="http://schemas.microsoft.com/office/drawing/2014/main" id="{2DC12D5D-C286-422B-B2B3-237561C930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89" name="Shape 3" hidden="1">
          <a:extLst>
            <a:ext uri="{FF2B5EF4-FFF2-40B4-BE49-F238E27FC236}">
              <a16:creationId xmlns:a16="http://schemas.microsoft.com/office/drawing/2014/main" id="{1F02E268-90A1-4D61-BD24-3F53A38F98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90" name="Shape 3" hidden="1">
          <a:extLst>
            <a:ext uri="{FF2B5EF4-FFF2-40B4-BE49-F238E27FC236}">
              <a16:creationId xmlns:a16="http://schemas.microsoft.com/office/drawing/2014/main" id="{2DD8F66D-00FF-4453-B66F-63605284E4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91" name="Shape 3" hidden="1">
          <a:extLst>
            <a:ext uri="{FF2B5EF4-FFF2-40B4-BE49-F238E27FC236}">
              <a16:creationId xmlns:a16="http://schemas.microsoft.com/office/drawing/2014/main" id="{7EEA5AB5-F6CE-4608-AF81-8C7EC661E3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92" name="Shape 3" hidden="1">
          <a:extLst>
            <a:ext uri="{FF2B5EF4-FFF2-40B4-BE49-F238E27FC236}">
              <a16:creationId xmlns:a16="http://schemas.microsoft.com/office/drawing/2014/main" id="{88F4690F-FCB1-40F6-AC61-DBAA233F21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93" name="Shape 3" hidden="1">
          <a:extLst>
            <a:ext uri="{FF2B5EF4-FFF2-40B4-BE49-F238E27FC236}">
              <a16:creationId xmlns:a16="http://schemas.microsoft.com/office/drawing/2014/main" id="{6253B819-BC32-43A9-BCB3-0DA7B1D7B3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94" name="Shape 3" hidden="1">
          <a:extLst>
            <a:ext uri="{FF2B5EF4-FFF2-40B4-BE49-F238E27FC236}">
              <a16:creationId xmlns:a16="http://schemas.microsoft.com/office/drawing/2014/main" id="{25824A7B-DBC7-4B94-A1D1-23B72E2C6C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95" name="Shape 3" hidden="1">
          <a:extLst>
            <a:ext uri="{FF2B5EF4-FFF2-40B4-BE49-F238E27FC236}">
              <a16:creationId xmlns:a16="http://schemas.microsoft.com/office/drawing/2014/main" id="{08CCE282-B4B0-4465-A5A7-50DD9BD662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96" name="Shape 3" hidden="1">
          <a:extLst>
            <a:ext uri="{FF2B5EF4-FFF2-40B4-BE49-F238E27FC236}">
              <a16:creationId xmlns:a16="http://schemas.microsoft.com/office/drawing/2014/main" id="{77656E95-2075-4050-92C0-2FC98E338C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97" name="Shape 3" hidden="1">
          <a:extLst>
            <a:ext uri="{FF2B5EF4-FFF2-40B4-BE49-F238E27FC236}">
              <a16:creationId xmlns:a16="http://schemas.microsoft.com/office/drawing/2014/main" id="{98D44827-3209-405C-A933-5C6597E876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98" name="Shape 3" hidden="1">
          <a:extLst>
            <a:ext uri="{FF2B5EF4-FFF2-40B4-BE49-F238E27FC236}">
              <a16:creationId xmlns:a16="http://schemas.microsoft.com/office/drawing/2014/main" id="{6C616E78-AA0F-4451-9A21-6F33ABC441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99" name="Shape 3" hidden="1">
          <a:extLst>
            <a:ext uri="{FF2B5EF4-FFF2-40B4-BE49-F238E27FC236}">
              <a16:creationId xmlns:a16="http://schemas.microsoft.com/office/drawing/2014/main" id="{EC279F2C-CECC-487C-B105-EDD3022141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00" name="Shape 3" hidden="1">
          <a:extLst>
            <a:ext uri="{FF2B5EF4-FFF2-40B4-BE49-F238E27FC236}">
              <a16:creationId xmlns:a16="http://schemas.microsoft.com/office/drawing/2014/main" id="{184A5E00-BD88-4139-90DE-4410BD11DF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01" name="Shape 3" hidden="1">
          <a:extLst>
            <a:ext uri="{FF2B5EF4-FFF2-40B4-BE49-F238E27FC236}">
              <a16:creationId xmlns:a16="http://schemas.microsoft.com/office/drawing/2014/main" id="{E328174E-751D-4EF7-B411-A036EE8C81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02" name="Shape 3" hidden="1">
          <a:extLst>
            <a:ext uri="{FF2B5EF4-FFF2-40B4-BE49-F238E27FC236}">
              <a16:creationId xmlns:a16="http://schemas.microsoft.com/office/drawing/2014/main" id="{BC68AD4C-7B43-407B-A91F-F34C180E40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03" name="Shape 3" hidden="1">
          <a:extLst>
            <a:ext uri="{FF2B5EF4-FFF2-40B4-BE49-F238E27FC236}">
              <a16:creationId xmlns:a16="http://schemas.microsoft.com/office/drawing/2014/main" id="{2B895F84-929D-44C9-8662-7177791F90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04" name="Shape 3" hidden="1">
          <a:extLst>
            <a:ext uri="{FF2B5EF4-FFF2-40B4-BE49-F238E27FC236}">
              <a16:creationId xmlns:a16="http://schemas.microsoft.com/office/drawing/2014/main" id="{F15D3D14-4D8D-4EB1-93F1-40003044BB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05" name="Shape 3" hidden="1">
          <a:extLst>
            <a:ext uri="{FF2B5EF4-FFF2-40B4-BE49-F238E27FC236}">
              <a16:creationId xmlns:a16="http://schemas.microsoft.com/office/drawing/2014/main" id="{CFEB94AD-074C-44DF-ABDD-E29DCF955A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06" name="Shape 3" hidden="1">
          <a:extLst>
            <a:ext uri="{FF2B5EF4-FFF2-40B4-BE49-F238E27FC236}">
              <a16:creationId xmlns:a16="http://schemas.microsoft.com/office/drawing/2014/main" id="{052C7C08-BBB4-4291-9A7A-1A20CF797C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07" name="Shape 3" hidden="1">
          <a:extLst>
            <a:ext uri="{FF2B5EF4-FFF2-40B4-BE49-F238E27FC236}">
              <a16:creationId xmlns:a16="http://schemas.microsoft.com/office/drawing/2014/main" id="{5001A3C7-1DCE-4E4D-91D0-9D6B64B8B7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08" name="Shape 3" hidden="1">
          <a:extLst>
            <a:ext uri="{FF2B5EF4-FFF2-40B4-BE49-F238E27FC236}">
              <a16:creationId xmlns:a16="http://schemas.microsoft.com/office/drawing/2014/main" id="{3E75DABD-28A7-4718-A296-4EBC1BE219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09" name="Shape 3" hidden="1">
          <a:extLst>
            <a:ext uri="{FF2B5EF4-FFF2-40B4-BE49-F238E27FC236}">
              <a16:creationId xmlns:a16="http://schemas.microsoft.com/office/drawing/2014/main" id="{0FC4D05D-2A6C-4924-BCBC-62BB7AB2E7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10" name="Shape 3" hidden="1">
          <a:extLst>
            <a:ext uri="{FF2B5EF4-FFF2-40B4-BE49-F238E27FC236}">
              <a16:creationId xmlns:a16="http://schemas.microsoft.com/office/drawing/2014/main" id="{E884ECB1-1A97-4008-9DDC-FC0B4261AB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11" name="Shape 3" hidden="1">
          <a:extLst>
            <a:ext uri="{FF2B5EF4-FFF2-40B4-BE49-F238E27FC236}">
              <a16:creationId xmlns:a16="http://schemas.microsoft.com/office/drawing/2014/main" id="{563BEBED-02AE-43A6-A158-32322A7CC1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12" name="Shape 3" hidden="1">
          <a:extLst>
            <a:ext uri="{FF2B5EF4-FFF2-40B4-BE49-F238E27FC236}">
              <a16:creationId xmlns:a16="http://schemas.microsoft.com/office/drawing/2014/main" id="{7794F7A5-1848-4668-95CC-D7441CC5E3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13" name="Shape 3" hidden="1">
          <a:extLst>
            <a:ext uri="{FF2B5EF4-FFF2-40B4-BE49-F238E27FC236}">
              <a16:creationId xmlns:a16="http://schemas.microsoft.com/office/drawing/2014/main" id="{12783199-52A6-42B8-8FAC-F0B8146C7E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14" name="Shape 3" hidden="1">
          <a:extLst>
            <a:ext uri="{FF2B5EF4-FFF2-40B4-BE49-F238E27FC236}">
              <a16:creationId xmlns:a16="http://schemas.microsoft.com/office/drawing/2014/main" id="{76FFC5A4-52EA-4FF1-AF1A-096DA23933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15" name="Shape 3" hidden="1">
          <a:extLst>
            <a:ext uri="{FF2B5EF4-FFF2-40B4-BE49-F238E27FC236}">
              <a16:creationId xmlns:a16="http://schemas.microsoft.com/office/drawing/2014/main" id="{A0D2BD0E-50BD-43FC-989B-FB07D930E0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16" name="Shape 3" hidden="1">
          <a:extLst>
            <a:ext uri="{FF2B5EF4-FFF2-40B4-BE49-F238E27FC236}">
              <a16:creationId xmlns:a16="http://schemas.microsoft.com/office/drawing/2014/main" id="{A3982F5F-7203-4A01-BFDF-9BCF1B429F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17" name="Shape 3" hidden="1">
          <a:extLst>
            <a:ext uri="{FF2B5EF4-FFF2-40B4-BE49-F238E27FC236}">
              <a16:creationId xmlns:a16="http://schemas.microsoft.com/office/drawing/2014/main" id="{13E7D253-ED15-4CEC-9848-FD573F9DBA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18" name="Shape 3" hidden="1">
          <a:extLst>
            <a:ext uri="{FF2B5EF4-FFF2-40B4-BE49-F238E27FC236}">
              <a16:creationId xmlns:a16="http://schemas.microsoft.com/office/drawing/2014/main" id="{0D095813-3EEC-4F0C-9A28-35F4316ECC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19" name="Shape 3" hidden="1">
          <a:extLst>
            <a:ext uri="{FF2B5EF4-FFF2-40B4-BE49-F238E27FC236}">
              <a16:creationId xmlns:a16="http://schemas.microsoft.com/office/drawing/2014/main" id="{205B6FAD-8B1E-43AC-9410-AEE5B78F82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20" name="Shape 3" hidden="1">
          <a:extLst>
            <a:ext uri="{FF2B5EF4-FFF2-40B4-BE49-F238E27FC236}">
              <a16:creationId xmlns:a16="http://schemas.microsoft.com/office/drawing/2014/main" id="{7D921779-C295-4509-8F2A-D025F85D01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21" name="Shape 3" hidden="1">
          <a:extLst>
            <a:ext uri="{FF2B5EF4-FFF2-40B4-BE49-F238E27FC236}">
              <a16:creationId xmlns:a16="http://schemas.microsoft.com/office/drawing/2014/main" id="{AA23C47A-B07F-437B-9616-CD8F3D17F4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22" name="Shape 3" hidden="1">
          <a:extLst>
            <a:ext uri="{FF2B5EF4-FFF2-40B4-BE49-F238E27FC236}">
              <a16:creationId xmlns:a16="http://schemas.microsoft.com/office/drawing/2014/main" id="{DC33C8F0-7469-402F-978F-0A3DE516C3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23" name="Shape 3" hidden="1">
          <a:extLst>
            <a:ext uri="{FF2B5EF4-FFF2-40B4-BE49-F238E27FC236}">
              <a16:creationId xmlns:a16="http://schemas.microsoft.com/office/drawing/2014/main" id="{407E4D2F-5264-4953-BC8F-BB3DFF7024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24" name="Shape 3" hidden="1">
          <a:extLst>
            <a:ext uri="{FF2B5EF4-FFF2-40B4-BE49-F238E27FC236}">
              <a16:creationId xmlns:a16="http://schemas.microsoft.com/office/drawing/2014/main" id="{27FD5337-FA88-408E-9111-97B4E51426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25" name="Shape 3" hidden="1">
          <a:extLst>
            <a:ext uri="{FF2B5EF4-FFF2-40B4-BE49-F238E27FC236}">
              <a16:creationId xmlns:a16="http://schemas.microsoft.com/office/drawing/2014/main" id="{EE3EB207-2D19-4BD2-B1FA-B81EB2ED19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26" name="Shape 3" hidden="1">
          <a:extLst>
            <a:ext uri="{FF2B5EF4-FFF2-40B4-BE49-F238E27FC236}">
              <a16:creationId xmlns:a16="http://schemas.microsoft.com/office/drawing/2014/main" id="{4B6EA08F-66B2-4DAB-AC2F-D0E178F6C6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27" name="Shape 3" hidden="1">
          <a:extLst>
            <a:ext uri="{FF2B5EF4-FFF2-40B4-BE49-F238E27FC236}">
              <a16:creationId xmlns:a16="http://schemas.microsoft.com/office/drawing/2014/main" id="{1C20AB1E-162F-4F5D-B995-3E1FA8E25C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28" name="Shape 3" hidden="1">
          <a:extLst>
            <a:ext uri="{FF2B5EF4-FFF2-40B4-BE49-F238E27FC236}">
              <a16:creationId xmlns:a16="http://schemas.microsoft.com/office/drawing/2014/main" id="{33E9B4C7-4996-4755-BB8E-8D4716BC59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29" name="Shape 3" hidden="1">
          <a:extLst>
            <a:ext uri="{FF2B5EF4-FFF2-40B4-BE49-F238E27FC236}">
              <a16:creationId xmlns:a16="http://schemas.microsoft.com/office/drawing/2014/main" id="{2DDA3D07-D55C-4D1B-8BD3-D0BCFD7406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30" name="Shape 3" hidden="1">
          <a:extLst>
            <a:ext uri="{FF2B5EF4-FFF2-40B4-BE49-F238E27FC236}">
              <a16:creationId xmlns:a16="http://schemas.microsoft.com/office/drawing/2014/main" id="{87668CF5-5430-4EEF-BC50-81C113116B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31" name="Shape 3" hidden="1">
          <a:extLst>
            <a:ext uri="{FF2B5EF4-FFF2-40B4-BE49-F238E27FC236}">
              <a16:creationId xmlns:a16="http://schemas.microsoft.com/office/drawing/2014/main" id="{FE9C98CC-C9B4-4A09-8BBB-6242962974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32" name="Shape 3" hidden="1">
          <a:extLst>
            <a:ext uri="{FF2B5EF4-FFF2-40B4-BE49-F238E27FC236}">
              <a16:creationId xmlns:a16="http://schemas.microsoft.com/office/drawing/2014/main" id="{6D9195F7-9DC9-4E0C-A485-2899245A94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33" name="Shape 3" hidden="1">
          <a:extLst>
            <a:ext uri="{FF2B5EF4-FFF2-40B4-BE49-F238E27FC236}">
              <a16:creationId xmlns:a16="http://schemas.microsoft.com/office/drawing/2014/main" id="{5C2A9B2C-3978-415B-8B1A-F138C8F861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34" name="Shape 3" hidden="1">
          <a:extLst>
            <a:ext uri="{FF2B5EF4-FFF2-40B4-BE49-F238E27FC236}">
              <a16:creationId xmlns:a16="http://schemas.microsoft.com/office/drawing/2014/main" id="{AEF90B81-4ED6-45DC-9147-104B5D7103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35" name="Shape 3" hidden="1">
          <a:extLst>
            <a:ext uri="{FF2B5EF4-FFF2-40B4-BE49-F238E27FC236}">
              <a16:creationId xmlns:a16="http://schemas.microsoft.com/office/drawing/2014/main" id="{857F1FD9-CC84-43E0-85C4-D64D3357E7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36" name="Shape 3" hidden="1">
          <a:extLst>
            <a:ext uri="{FF2B5EF4-FFF2-40B4-BE49-F238E27FC236}">
              <a16:creationId xmlns:a16="http://schemas.microsoft.com/office/drawing/2014/main" id="{9A71BD03-6F9D-44DD-910A-1770D6F08F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37" name="Shape 3" hidden="1">
          <a:extLst>
            <a:ext uri="{FF2B5EF4-FFF2-40B4-BE49-F238E27FC236}">
              <a16:creationId xmlns:a16="http://schemas.microsoft.com/office/drawing/2014/main" id="{435D0E61-3202-428A-B8A5-790856FBEF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38" name="Shape 3" hidden="1">
          <a:extLst>
            <a:ext uri="{FF2B5EF4-FFF2-40B4-BE49-F238E27FC236}">
              <a16:creationId xmlns:a16="http://schemas.microsoft.com/office/drawing/2014/main" id="{4C1FF9AF-6E30-469F-BF85-4B751DA702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39" name="Shape 3" hidden="1">
          <a:extLst>
            <a:ext uri="{FF2B5EF4-FFF2-40B4-BE49-F238E27FC236}">
              <a16:creationId xmlns:a16="http://schemas.microsoft.com/office/drawing/2014/main" id="{7CF719E3-3106-429D-B430-7DDA1E5045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40" name="Shape 3" hidden="1">
          <a:extLst>
            <a:ext uri="{FF2B5EF4-FFF2-40B4-BE49-F238E27FC236}">
              <a16:creationId xmlns:a16="http://schemas.microsoft.com/office/drawing/2014/main" id="{09A80814-EDB8-4E09-9954-E76619484B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41" name="Shape 3" hidden="1">
          <a:extLst>
            <a:ext uri="{FF2B5EF4-FFF2-40B4-BE49-F238E27FC236}">
              <a16:creationId xmlns:a16="http://schemas.microsoft.com/office/drawing/2014/main" id="{B20A40E2-966F-47B7-8EFD-EC02CC8BBC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42" name="Shape 3" hidden="1">
          <a:extLst>
            <a:ext uri="{FF2B5EF4-FFF2-40B4-BE49-F238E27FC236}">
              <a16:creationId xmlns:a16="http://schemas.microsoft.com/office/drawing/2014/main" id="{15A66DE9-C410-429D-AA53-D7DF798A3B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43" name="Shape 3" hidden="1">
          <a:extLst>
            <a:ext uri="{FF2B5EF4-FFF2-40B4-BE49-F238E27FC236}">
              <a16:creationId xmlns:a16="http://schemas.microsoft.com/office/drawing/2014/main" id="{3B0A5AF1-370F-4D74-AE92-2E64DB6706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44" name="Shape 3" hidden="1">
          <a:extLst>
            <a:ext uri="{FF2B5EF4-FFF2-40B4-BE49-F238E27FC236}">
              <a16:creationId xmlns:a16="http://schemas.microsoft.com/office/drawing/2014/main" id="{E6D0B571-A198-41A3-9C83-B4DA7D2DD4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45" name="Shape 3" hidden="1">
          <a:extLst>
            <a:ext uri="{FF2B5EF4-FFF2-40B4-BE49-F238E27FC236}">
              <a16:creationId xmlns:a16="http://schemas.microsoft.com/office/drawing/2014/main" id="{7CC2CDAF-32E0-4EF5-B55C-2DDBBD665E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46" name="Shape 3" hidden="1">
          <a:extLst>
            <a:ext uri="{FF2B5EF4-FFF2-40B4-BE49-F238E27FC236}">
              <a16:creationId xmlns:a16="http://schemas.microsoft.com/office/drawing/2014/main" id="{DFFE7E3D-65C2-4B36-8F4C-F58CC88596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47" name="Shape 3" hidden="1">
          <a:extLst>
            <a:ext uri="{FF2B5EF4-FFF2-40B4-BE49-F238E27FC236}">
              <a16:creationId xmlns:a16="http://schemas.microsoft.com/office/drawing/2014/main" id="{3C95A590-ABE0-421D-A9E1-2C43C48D38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48" name="Shape 3" hidden="1">
          <a:extLst>
            <a:ext uri="{FF2B5EF4-FFF2-40B4-BE49-F238E27FC236}">
              <a16:creationId xmlns:a16="http://schemas.microsoft.com/office/drawing/2014/main" id="{F5C4AC0A-B906-4700-AE9A-FF50652CA3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49" name="Shape 3" hidden="1">
          <a:extLst>
            <a:ext uri="{FF2B5EF4-FFF2-40B4-BE49-F238E27FC236}">
              <a16:creationId xmlns:a16="http://schemas.microsoft.com/office/drawing/2014/main" id="{FCE8743C-A34C-45D3-B6EF-0169952D63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50" name="Shape 3" hidden="1">
          <a:extLst>
            <a:ext uri="{FF2B5EF4-FFF2-40B4-BE49-F238E27FC236}">
              <a16:creationId xmlns:a16="http://schemas.microsoft.com/office/drawing/2014/main" id="{2F8CD9B4-8D8A-4A09-BBB3-9DD6E96586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51" name="Shape 3" hidden="1">
          <a:extLst>
            <a:ext uri="{FF2B5EF4-FFF2-40B4-BE49-F238E27FC236}">
              <a16:creationId xmlns:a16="http://schemas.microsoft.com/office/drawing/2014/main" id="{7AC26FD2-4C63-4E10-8230-15207E5E34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52" name="Shape 3" hidden="1">
          <a:extLst>
            <a:ext uri="{FF2B5EF4-FFF2-40B4-BE49-F238E27FC236}">
              <a16:creationId xmlns:a16="http://schemas.microsoft.com/office/drawing/2014/main" id="{10620279-1F1C-45C7-9442-CA9A9D0AD2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53" name="Shape 3" hidden="1">
          <a:extLst>
            <a:ext uri="{FF2B5EF4-FFF2-40B4-BE49-F238E27FC236}">
              <a16:creationId xmlns:a16="http://schemas.microsoft.com/office/drawing/2014/main" id="{805AA1A4-4447-4243-914C-687FEFE62F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54" name="Shape 3" hidden="1">
          <a:extLst>
            <a:ext uri="{FF2B5EF4-FFF2-40B4-BE49-F238E27FC236}">
              <a16:creationId xmlns:a16="http://schemas.microsoft.com/office/drawing/2014/main" id="{D1EA69AB-C24F-49ED-893A-EBE9062AFE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55" name="Shape 3" hidden="1">
          <a:extLst>
            <a:ext uri="{FF2B5EF4-FFF2-40B4-BE49-F238E27FC236}">
              <a16:creationId xmlns:a16="http://schemas.microsoft.com/office/drawing/2014/main" id="{C7489AB3-2B48-4C57-87FD-B32E181BAE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56" name="Shape 3" hidden="1">
          <a:extLst>
            <a:ext uri="{FF2B5EF4-FFF2-40B4-BE49-F238E27FC236}">
              <a16:creationId xmlns:a16="http://schemas.microsoft.com/office/drawing/2014/main" id="{35001E78-F092-4E56-846B-8340B75A29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57" name="Shape 3" hidden="1">
          <a:extLst>
            <a:ext uri="{FF2B5EF4-FFF2-40B4-BE49-F238E27FC236}">
              <a16:creationId xmlns:a16="http://schemas.microsoft.com/office/drawing/2014/main" id="{A70FD8C6-128B-4BE2-BA8A-FA0D5A3B03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58" name="Shape 3" hidden="1">
          <a:extLst>
            <a:ext uri="{FF2B5EF4-FFF2-40B4-BE49-F238E27FC236}">
              <a16:creationId xmlns:a16="http://schemas.microsoft.com/office/drawing/2014/main" id="{5AB78D03-83F0-4E39-A9BB-0CE60D150D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59" name="Shape 3" hidden="1">
          <a:extLst>
            <a:ext uri="{FF2B5EF4-FFF2-40B4-BE49-F238E27FC236}">
              <a16:creationId xmlns:a16="http://schemas.microsoft.com/office/drawing/2014/main" id="{DAAEACD7-EEB2-4292-8F51-67A4DEF327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60" name="Shape 3" hidden="1">
          <a:extLst>
            <a:ext uri="{FF2B5EF4-FFF2-40B4-BE49-F238E27FC236}">
              <a16:creationId xmlns:a16="http://schemas.microsoft.com/office/drawing/2014/main" id="{456DDB6A-CA21-4835-B9B1-72A8F64E07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61" name="Shape 3" hidden="1">
          <a:extLst>
            <a:ext uri="{FF2B5EF4-FFF2-40B4-BE49-F238E27FC236}">
              <a16:creationId xmlns:a16="http://schemas.microsoft.com/office/drawing/2014/main" id="{DCD6D245-F70F-42C1-99A9-24ACC49372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62" name="Shape 3" hidden="1">
          <a:extLst>
            <a:ext uri="{FF2B5EF4-FFF2-40B4-BE49-F238E27FC236}">
              <a16:creationId xmlns:a16="http://schemas.microsoft.com/office/drawing/2014/main" id="{CA77BA14-0E0F-45D4-A555-B30B27562B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63" name="Shape 3" hidden="1">
          <a:extLst>
            <a:ext uri="{FF2B5EF4-FFF2-40B4-BE49-F238E27FC236}">
              <a16:creationId xmlns:a16="http://schemas.microsoft.com/office/drawing/2014/main" id="{2739C817-0A0F-42D1-B7C7-81E4A014BC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64" name="Shape 3" hidden="1">
          <a:extLst>
            <a:ext uri="{FF2B5EF4-FFF2-40B4-BE49-F238E27FC236}">
              <a16:creationId xmlns:a16="http://schemas.microsoft.com/office/drawing/2014/main" id="{205DE57F-E21C-49BE-9683-D7CE1555F5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65" name="Shape 3" hidden="1">
          <a:extLst>
            <a:ext uri="{FF2B5EF4-FFF2-40B4-BE49-F238E27FC236}">
              <a16:creationId xmlns:a16="http://schemas.microsoft.com/office/drawing/2014/main" id="{559C950D-7DDF-4F58-A115-F3E205F02F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66" name="Shape 3" hidden="1">
          <a:extLst>
            <a:ext uri="{FF2B5EF4-FFF2-40B4-BE49-F238E27FC236}">
              <a16:creationId xmlns:a16="http://schemas.microsoft.com/office/drawing/2014/main" id="{4C28FBDD-F2C2-48D3-B5FF-AB75534032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67" name="Shape 3" hidden="1">
          <a:extLst>
            <a:ext uri="{FF2B5EF4-FFF2-40B4-BE49-F238E27FC236}">
              <a16:creationId xmlns:a16="http://schemas.microsoft.com/office/drawing/2014/main" id="{DD3BE77A-090F-4196-B248-5D6EEE822D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68" name="Shape 3" hidden="1">
          <a:extLst>
            <a:ext uri="{FF2B5EF4-FFF2-40B4-BE49-F238E27FC236}">
              <a16:creationId xmlns:a16="http://schemas.microsoft.com/office/drawing/2014/main" id="{ED6A5E8F-757F-4C13-B331-7FFC6053A1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69" name="Shape 3" hidden="1">
          <a:extLst>
            <a:ext uri="{FF2B5EF4-FFF2-40B4-BE49-F238E27FC236}">
              <a16:creationId xmlns:a16="http://schemas.microsoft.com/office/drawing/2014/main" id="{214045CF-3FD1-433F-ACB9-459F3F80E6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70" name="Shape 3" hidden="1">
          <a:extLst>
            <a:ext uri="{FF2B5EF4-FFF2-40B4-BE49-F238E27FC236}">
              <a16:creationId xmlns:a16="http://schemas.microsoft.com/office/drawing/2014/main" id="{B5038220-ED81-45AD-B158-4C3C887B62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71" name="Shape 3" hidden="1">
          <a:extLst>
            <a:ext uri="{FF2B5EF4-FFF2-40B4-BE49-F238E27FC236}">
              <a16:creationId xmlns:a16="http://schemas.microsoft.com/office/drawing/2014/main" id="{F4C959F1-95BA-4E10-8682-E99F3D41D4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72" name="Shape 3" hidden="1">
          <a:extLst>
            <a:ext uri="{FF2B5EF4-FFF2-40B4-BE49-F238E27FC236}">
              <a16:creationId xmlns:a16="http://schemas.microsoft.com/office/drawing/2014/main" id="{63AE3022-FC3C-4EE9-A523-5FD6662064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73" name="Shape 3" hidden="1">
          <a:extLst>
            <a:ext uri="{FF2B5EF4-FFF2-40B4-BE49-F238E27FC236}">
              <a16:creationId xmlns:a16="http://schemas.microsoft.com/office/drawing/2014/main" id="{878B8DF6-809F-42FB-A874-A01876F24F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74" name="Shape 3" hidden="1">
          <a:extLst>
            <a:ext uri="{FF2B5EF4-FFF2-40B4-BE49-F238E27FC236}">
              <a16:creationId xmlns:a16="http://schemas.microsoft.com/office/drawing/2014/main" id="{1A19A75A-F0BB-424E-9027-D789297334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75" name="Shape 3" hidden="1">
          <a:extLst>
            <a:ext uri="{FF2B5EF4-FFF2-40B4-BE49-F238E27FC236}">
              <a16:creationId xmlns:a16="http://schemas.microsoft.com/office/drawing/2014/main" id="{47152B9E-A925-4AB7-8F0D-039FD27D88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76" name="Shape 3" hidden="1">
          <a:extLst>
            <a:ext uri="{FF2B5EF4-FFF2-40B4-BE49-F238E27FC236}">
              <a16:creationId xmlns:a16="http://schemas.microsoft.com/office/drawing/2014/main" id="{20783F9A-C1D5-47AE-AC4F-A86CB01FDB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77" name="Shape 3" hidden="1">
          <a:extLst>
            <a:ext uri="{FF2B5EF4-FFF2-40B4-BE49-F238E27FC236}">
              <a16:creationId xmlns:a16="http://schemas.microsoft.com/office/drawing/2014/main" id="{9F5276BD-023D-4232-B925-E6F2968A4C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78" name="Shape 3" hidden="1">
          <a:extLst>
            <a:ext uri="{FF2B5EF4-FFF2-40B4-BE49-F238E27FC236}">
              <a16:creationId xmlns:a16="http://schemas.microsoft.com/office/drawing/2014/main" id="{7ECF3CBF-CF8A-47D2-87B7-05DF1921BC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79" name="Shape 3" hidden="1">
          <a:extLst>
            <a:ext uri="{FF2B5EF4-FFF2-40B4-BE49-F238E27FC236}">
              <a16:creationId xmlns:a16="http://schemas.microsoft.com/office/drawing/2014/main" id="{ED239141-846F-4557-8B9E-4C50B1CAB4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80" name="Shape 3" hidden="1">
          <a:extLst>
            <a:ext uri="{FF2B5EF4-FFF2-40B4-BE49-F238E27FC236}">
              <a16:creationId xmlns:a16="http://schemas.microsoft.com/office/drawing/2014/main" id="{7E3D8D3B-2023-4081-B300-6576EBBB92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81" name="Shape 3" hidden="1">
          <a:extLst>
            <a:ext uri="{FF2B5EF4-FFF2-40B4-BE49-F238E27FC236}">
              <a16:creationId xmlns:a16="http://schemas.microsoft.com/office/drawing/2014/main" id="{8F547652-3290-4828-A89B-AC89194D3E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82" name="Shape 3" hidden="1">
          <a:extLst>
            <a:ext uri="{FF2B5EF4-FFF2-40B4-BE49-F238E27FC236}">
              <a16:creationId xmlns:a16="http://schemas.microsoft.com/office/drawing/2014/main" id="{BB8EFBD1-E60D-44AA-9611-9899082CDF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83" name="Shape 3" hidden="1">
          <a:extLst>
            <a:ext uri="{FF2B5EF4-FFF2-40B4-BE49-F238E27FC236}">
              <a16:creationId xmlns:a16="http://schemas.microsoft.com/office/drawing/2014/main" id="{D0499CA0-A977-4531-9A14-55AA302336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84" name="Shape 3" hidden="1">
          <a:extLst>
            <a:ext uri="{FF2B5EF4-FFF2-40B4-BE49-F238E27FC236}">
              <a16:creationId xmlns:a16="http://schemas.microsoft.com/office/drawing/2014/main" id="{40980496-7B43-4C83-9BD7-CDDE6522F8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85" name="Shape 3" hidden="1">
          <a:extLst>
            <a:ext uri="{FF2B5EF4-FFF2-40B4-BE49-F238E27FC236}">
              <a16:creationId xmlns:a16="http://schemas.microsoft.com/office/drawing/2014/main" id="{2889DC77-1EAD-4295-A350-3312C5B80D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86" name="Shape 3" hidden="1">
          <a:extLst>
            <a:ext uri="{FF2B5EF4-FFF2-40B4-BE49-F238E27FC236}">
              <a16:creationId xmlns:a16="http://schemas.microsoft.com/office/drawing/2014/main" id="{08C4E4DB-77BE-4F2D-B108-4C579D968D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87" name="Shape 3" hidden="1">
          <a:extLst>
            <a:ext uri="{FF2B5EF4-FFF2-40B4-BE49-F238E27FC236}">
              <a16:creationId xmlns:a16="http://schemas.microsoft.com/office/drawing/2014/main" id="{CBE29EAA-09EA-4042-B147-2C952061CD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88" name="Shape 3" hidden="1">
          <a:extLst>
            <a:ext uri="{FF2B5EF4-FFF2-40B4-BE49-F238E27FC236}">
              <a16:creationId xmlns:a16="http://schemas.microsoft.com/office/drawing/2014/main" id="{38C7CA39-F3B6-422B-A3D2-E62414A3DE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89" name="Shape 3" hidden="1">
          <a:extLst>
            <a:ext uri="{FF2B5EF4-FFF2-40B4-BE49-F238E27FC236}">
              <a16:creationId xmlns:a16="http://schemas.microsoft.com/office/drawing/2014/main" id="{0D6B93EE-1522-4F5D-A9AD-72ECECFAA6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90" name="Shape 3" hidden="1">
          <a:extLst>
            <a:ext uri="{FF2B5EF4-FFF2-40B4-BE49-F238E27FC236}">
              <a16:creationId xmlns:a16="http://schemas.microsoft.com/office/drawing/2014/main" id="{C2E11DC3-AFF1-4094-94A1-159D304F90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91" name="Shape 3" hidden="1">
          <a:extLst>
            <a:ext uri="{FF2B5EF4-FFF2-40B4-BE49-F238E27FC236}">
              <a16:creationId xmlns:a16="http://schemas.microsoft.com/office/drawing/2014/main" id="{3FFA5551-330A-4026-BED0-FBDF6B4642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92" name="Shape 3" hidden="1">
          <a:extLst>
            <a:ext uri="{FF2B5EF4-FFF2-40B4-BE49-F238E27FC236}">
              <a16:creationId xmlns:a16="http://schemas.microsoft.com/office/drawing/2014/main" id="{88F41740-625D-4EF8-9F3F-64B0CD0F7A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93" name="Shape 3" hidden="1">
          <a:extLst>
            <a:ext uri="{FF2B5EF4-FFF2-40B4-BE49-F238E27FC236}">
              <a16:creationId xmlns:a16="http://schemas.microsoft.com/office/drawing/2014/main" id="{CA72FA0A-6915-4AA1-AC7E-314DC9A5D9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94" name="Shape 3" hidden="1">
          <a:extLst>
            <a:ext uri="{FF2B5EF4-FFF2-40B4-BE49-F238E27FC236}">
              <a16:creationId xmlns:a16="http://schemas.microsoft.com/office/drawing/2014/main" id="{02B25659-A171-4AE8-B290-01C9BE614F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95" name="Shape 3" hidden="1">
          <a:extLst>
            <a:ext uri="{FF2B5EF4-FFF2-40B4-BE49-F238E27FC236}">
              <a16:creationId xmlns:a16="http://schemas.microsoft.com/office/drawing/2014/main" id="{518FFCB6-F75E-4FB5-9DF7-8081B12207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96" name="Shape 3" hidden="1">
          <a:extLst>
            <a:ext uri="{FF2B5EF4-FFF2-40B4-BE49-F238E27FC236}">
              <a16:creationId xmlns:a16="http://schemas.microsoft.com/office/drawing/2014/main" id="{093ED6E6-0FAB-4E17-BBF0-40491EB13E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97" name="Shape 3" hidden="1">
          <a:extLst>
            <a:ext uri="{FF2B5EF4-FFF2-40B4-BE49-F238E27FC236}">
              <a16:creationId xmlns:a16="http://schemas.microsoft.com/office/drawing/2014/main" id="{38562B80-8075-4B47-99D0-825209A8B4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98" name="Shape 3" hidden="1">
          <a:extLst>
            <a:ext uri="{FF2B5EF4-FFF2-40B4-BE49-F238E27FC236}">
              <a16:creationId xmlns:a16="http://schemas.microsoft.com/office/drawing/2014/main" id="{48BB5BC4-61CE-40F6-8A50-EBF4D983E2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99" name="Shape 3" hidden="1">
          <a:extLst>
            <a:ext uri="{FF2B5EF4-FFF2-40B4-BE49-F238E27FC236}">
              <a16:creationId xmlns:a16="http://schemas.microsoft.com/office/drawing/2014/main" id="{66BCF6B5-FFC1-48F9-A0F4-8DB2E54A85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00" name="Shape 3" hidden="1">
          <a:extLst>
            <a:ext uri="{FF2B5EF4-FFF2-40B4-BE49-F238E27FC236}">
              <a16:creationId xmlns:a16="http://schemas.microsoft.com/office/drawing/2014/main" id="{E1605CF2-6904-4D51-BFE3-EB3699B1B8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01" name="Shape 3" hidden="1">
          <a:extLst>
            <a:ext uri="{FF2B5EF4-FFF2-40B4-BE49-F238E27FC236}">
              <a16:creationId xmlns:a16="http://schemas.microsoft.com/office/drawing/2014/main" id="{5645F3E3-FA2D-4AD8-98B5-203D56EDA1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02" name="Shape 3" hidden="1">
          <a:extLst>
            <a:ext uri="{FF2B5EF4-FFF2-40B4-BE49-F238E27FC236}">
              <a16:creationId xmlns:a16="http://schemas.microsoft.com/office/drawing/2014/main" id="{3936F881-649F-436B-BE2B-14132498E5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03" name="Shape 3" hidden="1">
          <a:extLst>
            <a:ext uri="{FF2B5EF4-FFF2-40B4-BE49-F238E27FC236}">
              <a16:creationId xmlns:a16="http://schemas.microsoft.com/office/drawing/2014/main" id="{A04B1765-9413-4B47-8781-F422AEC2F0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04" name="Shape 3" hidden="1">
          <a:extLst>
            <a:ext uri="{FF2B5EF4-FFF2-40B4-BE49-F238E27FC236}">
              <a16:creationId xmlns:a16="http://schemas.microsoft.com/office/drawing/2014/main" id="{7FC80A99-2487-499E-BFFE-5FEAB03F7D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05" name="Shape 3" hidden="1">
          <a:extLst>
            <a:ext uri="{FF2B5EF4-FFF2-40B4-BE49-F238E27FC236}">
              <a16:creationId xmlns:a16="http://schemas.microsoft.com/office/drawing/2014/main" id="{77711983-D59B-4F93-8B6A-3D6C0DF5B5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06" name="Shape 3" hidden="1">
          <a:extLst>
            <a:ext uri="{FF2B5EF4-FFF2-40B4-BE49-F238E27FC236}">
              <a16:creationId xmlns:a16="http://schemas.microsoft.com/office/drawing/2014/main" id="{28897F4D-A7B1-40AE-BA9F-1AB97F86A3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07" name="Shape 3" hidden="1">
          <a:extLst>
            <a:ext uri="{FF2B5EF4-FFF2-40B4-BE49-F238E27FC236}">
              <a16:creationId xmlns:a16="http://schemas.microsoft.com/office/drawing/2014/main" id="{4C5BC408-4B4A-4BB0-BC35-A81540FFFE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08" name="Shape 3" hidden="1">
          <a:extLst>
            <a:ext uri="{FF2B5EF4-FFF2-40B4-BE49-F238E27FC236}">
              <a16:creationId xmlns:a16="http://schemas.microsoft.com/office/drawing/2014/main" id="{106070FE-5206-4CC1-9B59-5C61B579AB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09" name="Shape 3" hidden="1">
          <a:extLst>
            <a:ext uri="{FF2B5EF4-FFF2-40B4-BE49-F238E27FC236}">
              <a16:creationId xmlns:a16="http://schemas.microsoft.com/office/drawing/2014/main" id="{548648B6-CC44-46AF-8CE5-5E8DC41860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10" name="Shape 3" hidden="1">
          <a:extLst>
            <a:ext uri="{FF2B5EF4-FFF2-40B4-BE49-F238E27FC236}">
              <a16:creationId xmlns:a16="http://schemas.microsoft.com/office/drawing/2014/main" id="{0FC178C5-E464-4BE7-B716-59BACAE563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11" name="Shape 3" hidden="1">
          <a:extLst>
            <a:ext uri="{FF2B5EF4-FFF2-40B4-BE49-F238E27FC236}">
              <a16:creationId xmlns:a16="http://schemas.microsoft.com/office/drawing/2014/main" id="{A2A4044A-DBF6-4835-8980-5190CFFE41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12" name="Shape 3" hidden="1">
          <a:extLst>
            <a:ext uri="{FF2B5EF4-FFF2-40B4-BE49-F238E27FC236}">
              <a16:creationId xmlns:a16="http://schemas.microsoft.com/office/drawing/2014/main" id="{81E0B9DE-B57E-4019-8547-22E94D4777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13" name="Shape 3" hidden="1">
          <a:extLst>
            <a:ext uri="{FF2B5EF4-FFF2-40B4-BE49-F238E27FC236}">
              <a16:creationId xmlns:a16="http://schemas.microsoft.com/office/drawing/2014/main" id="{C6DF95CF-EF87-4C69-A384-00CC52105E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14" name="Shape 3" hidden="1">
          <a:extLst>
            <a:ext uri="{FF2B5EF4-FFF2-40B4-BE49-F238E27FC236}">
              <a16:creationId xmlns:a16="http://schemas.microsoft.com/office/drawing/2014/main" id="{B769AF20-718A-4444-8C7E-64D064989F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15" name="Shape 3" hidden="1">
          <a:extLst>
            <a:ext uri="{FF2B5EF4-FFF2-40B4-BE49-F238E27FC236}">
              <a16:creationId xmlns:a16="http://schemas.microsoft.com/office/drawing/2014/main" id="{D37996C0-66FC-46DB-BE52-8794122D8C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16" name="Shape 3" hidden="1">
          <a:extLst>
            <a:ext uri="{FF2B5EF4-FFF2-40B4-BE49-F238E27FC236}">
              <a16:creationId xmlns:a16="http://schemas.microsoft.com/office/drawing/2014/main" id="{F5720C8C-BF7F-449C-ADCA-DE7F885A3F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17" name="Shape 3" hidden="1">
          <a:extLst>
            <a:ext uri="{FF2B5EF4-FFF2-40B4-BE49-F238E27FC236}">
              <a16:creationId xmlns:a16="http://schemas.microsoft.com/office/drawing/2014/main" id="{BB7A758A-0F96-4E41-8B4F-28E410D1C4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18" name="Shape 3" hidden="1">
          <a:extLst>
            <a:ext uri="{FF2B5EF4-FFF2-40B4-BE49-F238E27FC236}">
              <a16:creationId xmlns:a16="http://schemas.microsoft.com/office/drawing/2014/main" id="{A80154DB-2319-4098-9DC1-DB5B738EAC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19" name="Shape 3" hidden="1">
          <a:extLst>
            <a:ext uri="{FF2B5EF4-FFF2-40B4-BE49-F238E27FC236}">
              <a16:creationId xmlns:a16="http://schemas.microsoft.com/office/drawing/2014/main" id="{FC8E58A6-31E1-4CF6-A675-2B82BAACFD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20" name="Shape 3" hidden="1">
          <a:extLst>
            <a:ext uri="{FF2B5EF4-FFF2-40B4-BE49-F238E27FC236}">
              <a16:creationId xmlns:a16="http://schemas.microsoft.com/office/drawing/2014/main" id="{E20A5940-3C73-4BEE-9869-AB6C02E693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21" name="Shape 3" hidden="1">
          <a:extLst>
            <a:ext uri="{FF2B5EF4-FFF2-40B4-BE49-F238E27FC236}">
              <a16:creationId xmlns:a16="http://schemas.microsoft.com/office/drawing/2014/main" id="{8F4CA413-4A6F-4A1F-9FB4-38C9A9604C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22" name="Shape 3" hidden="1">
          <a:extLst>
            <a:ext uri="{FF2B5EF4-FFF2-40B4-BE49-F238E27FC236}">
              <a16:creationId xmlns:a16="http://schemas.microsoft.com/office/drawing/2014/main" id="{594F2EB9-369D-467E-81D4-DD6F7365D6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23" name="Shape 3" hidden="1">
          <a:extLst>
            <a:ext uri="{FF2B5EF4-FFF2-40B4-BE49-F238E27FC236}">
              <a16:creationId xmlns:a16="http://schemas.microsoft.com/office/drawing/2014/main" id="{4682F3ED-A4B2-4DC2-9B9B-DEDF131ED9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24" name="Shape 3" hidden="1">
          <a:extLst>
            <a:ext uri="{FF2B5EF4-FFF2-40B4-BE49-F238E27FC236}">
              <a16:creationId xmlns:a16="http://schemas.microsoft.com/office/drawing/2014/main" id="{FFC54F21-3956-4F7B-96E1-5B8BC46D38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25" name="Shape 3" hidden="1">
          <a:extLst>
            <a:ext uri="{FF2B5EF4-FFF2-40B4-BE49-F238E27FC236}">
              <a16:creationId xmlns:a16="http://schemas.microsoft.com/office/drawing/2014/main" id="{ADD9DDE0-A94E-4F5F-92CA-A657AA3AC2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26" name="Shape 3" hidden="1">
          <a:extLst>
            <a:ext uri="{FF2B5EF4-FFF2-40B4-BE49-F238E27FC236}">
              <a16:creationId xmlns:a16="http://schemas.microsoft.com/office/drawing/2014/main" id="{C4115E53-D0B8-4BC6-BD82-08A75BE9FA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27" name="Shape 3" hidden="1">
          <a:extLst>
            <a:ext uri="{FF2B5EF4-FFF2-40B4-BE49-F238E27FC236}">
              <a16:creationId xmlns:a16="http://schemas.microsoft.com/office/drawing/2014/main" id="{62B3C45B-B2A3-448F-9E4C-249D58EDFA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28" name="Shape 3" hidden="1">
          <a:extLst>
            <a:ext uri="{FF2B5EF4-FFF2-40B4-BE49-F238E27FC236}">
              <a16:creationId xmlns:a16="http://schemas.microsoft.com/office/drawing/2014/main" id="{98481D07-534C-4D5D-92A8-7EB297960F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29" name="Shape 3" hidden="1">
          <a:extLst>
            <a:ext uri="{FF2B5EF4-FFF2-40B4-BE49-F238E27FC236}">
              <a16:creationId xmlns:a16="http://schemas.microsoft.com/office/drawing/2014/main" id="{754A0A3B-D0EE-4D82-A0C4-BE96C4F15E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30" name="Shape 3" hidden="1">
          <a:extLst>
            <a:ext uri="{FF2B5EF4-FFF2-40B4-BE49-F238E27FC236}">
              <a16:creationId xmlns:a16="http://schemas.microsoft.com/office/drawing/2014/main" id="{24F2CE11-8BC7-4F87-B1AD-11977E30D9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31" name="Shape 3" hidden="1">
          <a:extLst>
            <a:ext uri="{FF2B5EF4-FFF2-40B4-BE49-F238E27FC236}">
              <a16:creationId xmlns:a16="http://schemas.microsoft.com/office/drawing/2014/main" id="{54C6FC69-F27A-4B5B-9B70-573CAE93C5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32" name="Shape 3" hidden="1">
          <a:extLst>
            <a:ext uri="{FF2B5EF4-FFF2-40B4-BE49-F238E27FC236}">
              <a16:creationId xmlns:a16="http://schemas.microsoft.com/office/drawing/2014/main" id="{05000802-627B-4B74-8425-EAC6896955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33" name="Shape 3" hidden="1">
          <a:extLst>
            <a:ext uri="{FF2B5EF4-FFF2-40B4-BE49-F238E27FC236}">
              <a16:creationId xmlns:a16="http://schemas.microsoft.com/office/drawing/2014/main" id="{F56FCC16-8E2D-4B8C-B004-F4DCA782BB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34" name="Shape 3" hidden="1">
          <a:extLst>
            <a:ext uri="{FF2B5EF4-FFF2-40B4-BE49-F238E27FC236}">
              <a16:creationId xmlns:a16="http://schemas.microsoft.com/office/drawing/2014/main" id="{633A134D-F4CB-4F4D-88EF-DF8EBA8E31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35" name="Shape 3" hidden="1">
          <a:extLst>
            <a:ext uri="{FF2B5EF4-FFF2-40B4-BE49-F238E27FC236}">
              <a16:creationId xmlns:a16="http://schemas.microsoft.com/office/drawing/2014/main" id="{D55687B9-B9A8-45D7-B37C-E7165108A7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36" name="Shape 3" hidden="1">
          <a:extLst>
            <a:ext uri="{FF2B5EF4-FFF2-40B4-BE49-F238E27FC236}">
              <a16:creationId xmlns:a16="http://schemas.microsoft.com/office/drawing/2014/main" id="{F0874080-90B2-4CD8-B498-8F6457D0F6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37" name="Shape 3" hidden="1">
          <a:extLst>
            <a:ext uri="{FF2B5EF4-FFF2-40B4-BE49-F238E27FC236}">
              <a16:creationId xmlns:a16="http://schemas.microsoft.com/office/drawing/2014/main" id="{1DA3774F-85D0-43F7-AA18-90FDD20166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38" name="Shape 3" hidden="1">
          <a:extLst>
            <a:ext uri="{FF2B5EF4-FFF2-40B4-BE49-F238E27FC236}">
              <a16:creationId xmlns:a16="http://schemas.microsoft.com/office/drawing/2014/main" id="{E9F3ED46-BA06-4B78-97B0-792F939F7E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39" name="Shape 3" hidden="1">
          <a:extLst>
            <a:ext uri="{FF2B5EF4-FFF2-40B4-BE49-F238E27FC236}">
              <a16:creationId xmlns:a16="http://schemas.microsoft.com/office/drawing/2014/main" id="{7D62D55E-2D1F-4498-9682-349021D313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40" name="Shape 3" hidden="1">
          <a:extLst>
            <a:ext uri="{FF2B5EF4-FFF2-40B4-BE49-F238E27FC236}">
              <a16:creationId xmlns:a16="http://schemas.microsoft.com/office/drawing/2014/main" id="{1937AC6C-5AD2-464A-94DD-8A797C0EE4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41" name="Shape 3" hidden="1">
          <a:extLst>
            <a:ext uri="{FF2B5EF4-FFF2-40B4-BE49-F238E27FC236}">
              <a16:creationId xmlns:a16="http://schemas.microsoft.com/office/drawing/2014/main" id="{D2D39117-C55D-44FC-B0D0-2687BFD18F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42" name="Shape 3" hidden="1">
          <a:extLst>
            <a:ext uri="{FF2B5EF4-FFF2-40B4-BE49-F238E27FC236}">
              <a16:creationId xmlns:a16="http://schemas.microsoft.com/office/drawing/2014/main" id="{2A44D34A-E2FF-4792-8EE3-32E028226F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43" name="Shape 3" hidden="1">
          <a:extLst>
            <a:ext uri="{FF2B5EF4-FFF2-40B4-BE49-F238E27FC236}">
              <a16:creationId xmlns:a16="http://schemas.microsoft.com/office/drawing/2014/main" id="{FF8CC5C0-8DA6-4A5C-8A3D-DBAD53C6B1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44" name="Shape 3" hidden="1">
          <a:extLst>
            <a:ext uri="{FF2B5EF4-FFF2-40B4-BE49-F238E27FC236}">
              <a16:creationId xmlns:a16="http://schemas.microsoft.com/office/drawing/2014/main" id="{A66FBB5E-934D-4607-91BA-2D4FF900BC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45" name="Shape 3" hidden="1">
          <a:extLst>
            <a:ext uri="{FF2B5EF4-FFF2-40B4-BE49-F238E27FC236}">
              <a16:creationId xmlns:a16="http://schemas.microsoft.com/office/drawing/2014/main" id="{659B8B79-5DF3-4B0A-8A72-B6EAB26F29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46" name="Shape 3" hidden="1">
          <a:extLst>
            <a:ext uri="{FF2B5EF4-FFF2-40B4-BE49-F238E27FC236}">
              <a16:creationId xmlns:a16="http://schemas.microsoft.com/office/drawing/2014/main" id="{D13B6D1A-0718-4D85-AD53-1358A0569B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47" name="Shape 3" hidden="1">
          <a:extLst>
            <a:ext uri="{FF2B5EF4-FFF2-40B4-BE49-F238E27FC236}">
              <a16:creationId xmlns:a16="http://schemas.microsoft.com/office/drawing/2014/main" id="{9E443914-D302-44DD-BDED-E4EB7E2A2E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48" name="Shape 3" hidden="1">
          <a:extLst>
            <a:ext uri="{FF2B5EF4-FFF2-40B4-BE49-F238E27FC236}">
              <a16:creationId xmlns:a16="http://schemas.microsoft.com/office/drawing/2014/main" id="{B9D10DB5-76E9-4D59-97A6-F3BBD1E84D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49" name="Shape 3" hidden="1">
          <a:extLst>
            <a:ext uri="{FF2B5EF4-FFF2-40B4-BE49-F238E27FC236}">
              <a16:creationId xmlns:a16="http://schemas.microsoft.com/office/drawing/2014/main" id="{CB461095-CCFC-49A0-BA3C-A96CDD60B1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50" name="Shape 3" hidden="1">
          <a:extLst>
            <a:ext uri="{FF2B5EF4-FFF2-40B4-BE49-F238E27FC236}">
              <a16:creationId xmlns:a16="http://schemas.microsoft.com/office/drawing/2014/main" id="{F1639665-9574-41A1-98EF-0473435AC2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51" name="Shape 3" hidden="1">
          <a:extLst>
            <a:ext uri="{FF2B5EF4-FFF2-40B4-BE49-F238E27FC236}">
              <a16:creationId xmlns:a16="http://schemas.microsoft.com/office/drawing/2014/main" id="{B3DECD72-49FE-46B8-B07B-4D13121E85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52" name="Shape 3" hidden="1">
          <a:extLst>
            <a:ext uri="{FF2B5EF4-FFF2-40B4-BE49-F238E27FC236}">
              <a16:creationId xmlns:a16="http://schemas.microsoft.com/office/drawing/2014/main" id="{29D6EBB4-231A-469D-8D50-3CDB271BFD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53" name="Shape 3" hidden="1">
          <a:extLst>
            <a:ext uri="{FF2B5EF4-FFF2-40B4-BE49-F238E27FC236}">
              <a16:creationId xmlns:a16="http://schemas.microsoft.com/office/drawing/2014/main" id="{62015552-9676-4844-AB86-DD9A545EA1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54" name="Shape 3" hidden="1">
          <a:extLst>
            <a:ext uri="{FF2B5EF4-FFF2-40B4-BE49-F238E27FC236}">
              <a16:creationId xmlns:a16="http://schemas.microsoft.com/office/drawing/2014/main" id="{0526F2E3-5AAA-45FF-9A9A-23560EB6F1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55" name="Shape 3" hidden="1">
          <a:extLst>
            <a:ext uri="{FF2B5EF4-FFF2-40B4-BE49-F238E27FC236}">
              <a16:creationId xmlns:a16="http://schemas.microsoft.com/office/drawing/2014/main" id="{B69745B7-4997-4116-A530-9F82AE5F1B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56" name="Shape 3" hidden="1">
          <a:extLst>
            <a:ext uri="{FF2B5EF4-FFF2-40B4-BE49-F238E27FC236}">
              <a16:creationId xmlns:a16="http://schemas.microsoft.com/office/drawing/2014/main" id="{AD7E8ACF-0A01-47D7-8FCC-79D5885485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57" name="Shape 3" hidden="1">
          <a:extLst>
            <a:ext uri="{FF2B5EF4-FFF2-40B4-BE49-F238E27FC236}">
              <a16:creationId xmlns:a16="http://schemas.microsoft.com/office/drawing/2014/main" id="{EA870849-2823-42D6-AE94-E6BE75F034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58" name="Shape 3" hidden="1">
          <a:extLst>
            <a:ext uri="{FF2B5EF4-FFF2-40B4-BE49-F238E27FC236}">
              <a16:creationId xmlns:a16="http://schemas.microsoft.com/office/drawing/2014/main" id="{AF0179A7-274A-4E1B-B663-B37EE3B0C2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59" name="Shape 3" hidden="1">
          <a:extLst>
            <a:ext uri="{FF2B5EF4-FFF2-40B4-BE49-F238E27FC236}">
              <a16:creationId xmlns:a16="http://schemas.microsoft.com/office/drawing/2014/main" id="{3E7F4D9D-DFEE-428A-BF92-3F22E2C9C9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60" name="Shape 3" hidden="1">
          <a:extLst>
            <a:ext uri="{FF2B5EF4-FFF2-40B4-BE49-F238E27FC236}">
              <a16:creationId xmlns:a16="http://schemas.microsoft.com/office/drawing/2014/main" id="{649718E0-0987-4D7C-AC72-22FF9B705F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61" name="Shape 3" hidden="1">
          <a:extLst>
            <a:ext uri="{FF2B5EF4-FFF2-40B4-BE49-F238E27FC236}">
              <a16:creationId xmlns:a16="http://schemas.microsoft.com/office/drawing/2014/main" id="{6AC50A6B-59DF-4F7C-9BA3-7BA74646E7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62" name="Shape 3" hidden="1">
          <a:extLst>
            <a:ext uri="{FF2B5EF4-FFF2-40B4-BE49-F238E27FC236}">
              <a16:creationId xmlns:a16="http://schemas.microsoft.com/office/drawing/2014/main" id="{8CBFA308-BEBF-4CAE-93D1-A8A59F16F7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63" name="Shape 3" hidden="1">
          <a:extLst>
            <a:ext uri="{FF2B5EF4-FFF2-40B4-BE49-F238E27FC236}">
              <a16:creationId xmlns:a16="http://schemas.microsoft.com/office/drawing/2014/main" id="{CD8C6A34-BA7A-429F-A175-95C52903AA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64" name="Shape 3" hidden="1">
          <a:extLst>
            <a:ext uri="{FF2B5EF4-FFF2-40B4-BE49-F238E27FC236}">
              <a16:creationId xmlns:a16="http://schemas.microsoft.com/office/drawing/2014/main" id="{F1CE5FBD-6385-4B95-B473-B38EA8BB7C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65" name="Shape 3" hidden="1">
          <a:extLst>
            <a:ext uri="{FF2B5EF4-FFF2-40B4-BE49-F238E27FC236}">
              <a16:creationId xmlns:a16="http://schemas.microsoft.com/office/drawing/2014/main" id="{55717CCB-079F-4189-8A71-5322AD4C7D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66" name="Shape 3" hidden="1">
          <a:extLst>
            <a:ext uri="{FF2B5EF4-FFF2-40B4-BE49-F238E27FC236}">
              <a16:creationId xmlns:a16="http://schemas.microsoft.com/office/drawing/2014/main" id="{8086013B-62E2-49B9-A285-1BA67426B4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67" name="Shape 3" hidden="1">
          <a:extLst>
            <a:ext uri="{FF2B5EF4-FFF2-40B4-BE49-F238E27FC236}">
              <a16:creationId xmlns:a16="http://schemas.microsoft.com/office/drawing/2014/main" id="{ADCBECBE-5FB5-4F50-8D59-90623ABF09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68" name="Shape 3" hidden="1">
          <a:extLst>
            <a:ext uri="{FF2B5EF4-FFF2-40B4-BE49-F238E27FC236}">
              <a16:creationId xmlns:a16="http://schemas.microsoft.com/office/drawing/2014/main" id="{5F2D1559-EE18-4D69-803B-162699B017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69" name="Shape 3" hidden="1">
          <a:extLst>
            <a:ext uri="{FF2B5EF4-FFF2-40B4-BE49-F238E27FC236}">
              <a16:creationId xmlns:a16="http://schemas.microsoft.com/office/drawing/2014/main" id="{4BA73CB8-7DEF-42C5-96A5-864C403AA8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70" name="Shape 3" hidden="1">
          <a:extLst>
            <a:ext uri="{FF2B5EF4-FFF2-40B4-BE49-F238E27FC236}">
              <a16:creationId xmlns:a16="http://schemas.microsoft.com/office/drawing/2014/main" id="{03D72949-23B9-457F-AC20-AD5B37DF14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71" name="Shape 3" hidden="1">
          <a:extLst>
            <a:ext uri="{FF2B5EF4-FFF2-40B4-BE49-F238E27FC236}">
              <a16:creationId xmlns:a16="http://schemas.microsoft.com/office/drawing/2014/main" id="{4EDD593C-3AEB-4E33-8D59-20CA13A124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72" name="Shape 3" hidden="1">
          <a:extLst>
            <a:ext uri="{FF2B5EF4-FFF2-40B4-BE49-F238E27FC236}">
              <a16:creationId xmlns:a16="http://schemas.microsoft.com/office/drawing/2014/main" id="{AB5A9FB7-B02B-47A3-B008-3B46F75EBA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73" name="Shape 3" hidden="1">
          <a:extLst>
            <a:ext uri="{FF2B5EF4-FFF2-40B4-BE49-F238E27FC236}">
              <a16:creationId xmlns:a16="http://schemas.microsoft.com/office/drawing/2014/main" id="{6D8067C7-169F-439D-9BFC-8B33CD8EA6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74" name="Shape 3" hidden="1">
          <a:extLst>
            <a:ext uri="{FF2B5EF4-FFF2-40B4-BE49-F238E27FC236}">
              <a16:creationId xmlns:a16="http://schemas.microsoft.com/office/drawing/2014/main" id="{F056C6E5-6986-4733-B704-771477BD1A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75" name="Shape 3" hidden="1">
          <a:extLst>
            <a:ext uri="{FF2B5EF4-FFF2-40B4-BE49-F238E27FC236}">
              <a16:creationId xmlns:a16="http://schemas.microsoft.com/office/drawing/2014/main" id="{53326C1A-0ABA-435C-94BC-DD030EEE1F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76" name="Shape 3" hidden="1">
          <a:extLst>
            <a:ext uri="{FF2B5EF4-FFF2-40B4-BE49-F238E27FC236}">
              <a16:creationId xmlns:a16="http://schemas.microsoft.com/office/drawing/2014/main" id="{4CCE137C-C167-4580-A752-19EE502316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77" name="Shape 3" hidden="1">
          <a:extLst>
            <a:ext uri="{FF2B5EF4-FFF2-40B4-BE49-F238E27FC236}">
              <a16:creationId xmlns:a16="http://schemas.microsoft.com/office/drawing/2014/main" id="{580E5EAA-DF45-45AB-8901-1FAB9B5979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78" name="Shape 3" hidden="1">
          <a:extLst>
            <a:ext uri="{FF2B5EF4-FFF2-40B4-BE49-F238E27FC236}">
              <a16:creationId xmlns:a16="http://schemas.microsoft.com/office/drawing/2014/main" id="{D63C8A8F-1F90-46BB-954F-1EE972204B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79" name="Shape 3" hidden="1">
          <a:extLst>
            <a:ext uri="{FF2B5EF4-FFF2-40B4-BE49-F238E27FC236}">
              <a16:creationId xmlns:a16="http://schemas.microsoft.com/office/drawing/2014/main" id="{57D10EAF-040F-4045-91A0-43554916BA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80" name="Shape 3" hidden="1">
          <a:extLst>
            <a:ext uri="{FF2B5EF4-FFF2-40B4-BE49-F238E27FC236}">
              <a16:creationId xmlns:a16="http://schemas.microsoft.com/office/drawing/2014/main" id="{942A843E-1C09-46F7-8420-77AD830314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81" name="Shape 3" hidden="1">
          <a:extLst>
            <a:ext uri="{FF2B5EF4-FFF2-40B4-BE49-F238E27FC236}">
              <a16:creationId xmlns:a16="http://schemas.microsoft.com/office/drawing/2014/main" id="{1ADFA18A-3938-4913-B2BD-6DCE815BE9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82" name="Shape 3" hidden="1">
          <a:extLst>
            <a:ext uri="{FF2B5EF4-FFF2-40B4-BE49-F238E27FC236}">
              <a16:creationId xmlns:a16="http://schemas.microsoft.com/office/drawing/2014/main" id="{0A399F75-4E17-443F-BFE1-2E2D6A6010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83" name="Shape 3" hidden="1">
          <a:extLst>
            <a:ext uri="{FF2B5EF4-FFF2-40B4-BE49-F238E27FC236}">
              <a16:creationId xmlns:a16="http://schemas.microsoft.com/office/drawing/2014/main" id="{7B981A51-D6C5-4B07-A232-E3B2E64F6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84" name="Shape 3" hidden="1">
          <a:extLst>
            <a:ext uri="{FF2B5EF4-FFF2-40B4-BE49-F238E27FC236}">
              <a16:creationId xmlns:a16="http://schemas.microsoft.com/office/drawing/2014/main" id="{8481E8F6-1FA5-43D0-9AA7-08F0142B7E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85" name="Shape 3" hidden="1">
          <a:extLst>
            <a:ext uri="{FF2B5EF4-FFF2-40B4-BE49-F238E27FC236}">
              <a16:creationId xmlns:a16="http://schemas.microsoft.com/office/drawing/2014/main" id="{1A8BACF2-9254-4E61-9D06-3E5006A4A1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86" name="Shape 3" hidden="1">
          <a:extLst>
            <a:ext uri="{FF2B5EF4-FFF2-40B4-BE49-F238E27FC236}">
              <a16:creationId xmlns:a16="http://schemas.microsoft.com/office/drawing/2014/main" id="{3EC3657B-3AEE-4F2B-904D-9BD70607B4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87" name="Shape 3" hidden="1">
          <a:extLst>
            <a:ext uri="{FF2B5EF4-FFF2-40B4-BE49-F238E27FC236}">
              <a16:creationId xmlns:a16="http://schemas.microsoft.com/office/drawing/2014/main" id="{E26584C1-E68C-4A3B-B66B-D59827FEF6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88" name="Shape 3" hidden="1">
          <a:extLst>
            <a:ext uri="{FF2B5EF4-FFF2-40B4-BE49-F238E27FC236}">
              <a16:creationId xmlns:a16="http://schemas.microsoft.com/office/drawing/2014/main" id="{4AFC9EBC-3977-4741-B9F6-7213DF5A6B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89" name="Shape 3" hidden="1">
          <a:extLst>
            <a:ext uri="{FF2B5EF4-FFF2-40B4-BE49-F238E27FC236}">
              <a16:creationId xmlns:a16="http://schemas.microsoft.com/office/drawing/2014/main" id="{AF476C11-D003-4718-ABE6-68B9C236F0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90" name="Shape 3" hidden="1">
          <a:extLst>
            <a:ext uri="{FF2B5EF4-FFF2-40B4-BE49-F238E27FC236}">
              <a16:creationId xmlns:a16="http://schemas.microsoft.com/office/drawing/2014/main" id="{55B38D2B-BCFC-4002-ADC2-229DBD8D09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91" name="Shape 3" hidden="1">
          <a:extLst>
            <a:ext uri="{FF2B5EF4-FFF2-40B4-BE49-F238E27FC236}">
              <a16:creationId xmlns:a16="http://schemas.microsoft.com/office/drawing/2014/main" id="{07B180C0-B9FA-4486-A8F0-7FA40A450B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92" name="Shape 3" hidden="1">
          <a:extLst>
            <a:ext uri="{FF2B5EF4-FFF2-40B4-BE49-F238E27FC236}">
              <a16:creationId xmlns:a16="http://schemas.microsoft.com/office/drawing/2014/main" id="{2AE12ADA-B11E-4D60-9730-7E1841E0F0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93" name="Shape 3" hidden="1">
          <a:extLst>
            <a:ext uri="{FF2B5EF4-FFF2-40B4-BE49-F238E27FC236}">
              <a16:creationId xmlns:a16="http://schemas.microsoft.com/office/drawing/2014/main" id="{631B15B4-3B70-46B5-AFD8-A849F736A4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94" name="Shape 3" hidden="1">
          <a:extLst>
            <a:ext uri="{FF2B5EF4-FFF2-40B4-BE49-F238E27FC236}">
              <a16:creationId xmlns:a16="http://schemas.microsoft.com/office/drawing/2014/main" id="{F069C5F0-4908-4BD7-A1EE-715893E261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95" name="Shape 3" hidden="1">
          <a:extLst>
            <a:ext uri="{FF2B5EF4-FFF2-40B4-BE49-F238E27FC236}">
              <a16:creationId xmlns:a16="http://schemas.microsoft.com/office/drawing/2014/main" id="{B550D9DD-6591-4B05-9356-9D0330700F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96" name="Shape 3" hidden="1">
          <a:extLst>
            <a:ext uri="{FF2B5EF4-FFF2-40B4-BE49-F238E27FC236}">
              <a16:creationId xmlns:a16="http://schemas.microsoft.com/office/drawing/2014/main" id="{FF3BF9BC-942D-40F9-9DD5-A0B497D31B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97" name="Shape 3" hidden="1">
          <a:extLst>
            <a:ext uri="{FF2B5EF4-FFF2-40B4-BE49-F238E27FC236}">
              <a16:creationId xmlns:a16="http://schemas.microsoft.com/office/drawing/2014/main" id="{2F604570-3FB9-467B-A670-E2299E054B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98" name="Shape 3" hidden="1">
          <a:extLst>
            <a:ext uri="{FF2B5EF4-FFF2-40B4-BE49-F238E27FC236}">
              <a16:creationId xmlns:a16="http://schemas.microsoft.com/office/drawing/2014/main" id="{C8191F4E-4D0E-43FF-88E2-FBAFEFC5C6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99" name="Shape 3" hidden="1">
          <a:extLst>
            <a:ext uri="{FF2B5EF4-FFF2-40B4-BE49-F238E27FC236}">
              <a16:creationId xmlns:a16="http://schemas.microsoft.com/office/drawing/2014/main" id="{412D0F1E-39E1-403E-84D9-9379E2F8A4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00" name="Shape 3" hidden="1">
          <a:extLst>
            <a:ext uri="{FF2B5EF4-FFF2-40B4-BE49-F238E27FC236}">
              <a16:creationId xmlns:a16="http://schemas.microsoft.com/office/drawing/2014/main" id="{D781D78F-11C2-4623-A90F-F8CDBBFD07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01" name="Shape 3" hidden="1">
          <a:extLst>
            <a:ext uri="{FF2B5EF4-FFF2-40B4-BE49-F238E27FC236}">
              <a16:creationId xmlns:a16="http://schemas.microsoft.com/office/drawing/2014/main" id="{0C3D9489-A8AB-47CE-B491-D331346A05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02" name="Shape 3" hidden="1">
          <a:extLst>
            <a:ext uri="{FF2B5EF4-FFF2-40B4-BE49-F238E27FC236}">
              <a16:creationId xmlns:a16="http://schemas.microsoft.com/office/drawing/2014/main" id="{7D878C28-DD19-4A9D-BDFA-393FBC7F4B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03" name="Shape 3" hidden="1">
          <a:extLst>
            <a:ext uri="{FF2B5EF4-FFF2-40B4-BE49-F238E27FC236}">
              <a16:creationId xmlns:a16="http://schemas.microsoft.com/office/drawing/2014/main" id="{5530CDC4-98CC-4D1F-BD8D-3C5E6578CB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04" name="Shape 3" hidden="1">
          <a:extLst>
            <a:ext uri="{FF2B5EF4-FFF2-40B4-BE49-F238E27FC236}">
              <a16:creationId xmlns:a16="http://schemas.microsoft.com/office/drawing/2014/main" id="{281E7935-B400-4160-B73C-6AE11A1A69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05" name="Shape 3" hidden="1">
          <a:extLst>
            <a:ext uri="{FF2B5EF4-FFF2-40B4-BE49-F238E27FC236}">
              <a16:creationId xmlns:a16="http://schemas.microsoft.com/office/drawing/2014/main" id="{B4CE6E99-8B68-4C78-8716-FA875C7E57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06" name="Shape 3" hidden="1">
          <a:extLst>
            <a:ext uri="{FF2B5EF4-FFF2-40B4-BE49-F238E27FC236}">
              <a16:creationId xmlns:a16="http://schemas.microsoft.com/office/drawing/2014/main" id="{4E0FBBC4-8805-490B-8932-168D41FA92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07" name="Shape 3" hidden="1">
          <a:extLst>
            <a:ext uri="{FF2B5EF4-FFF2-40B4-BE49-F238E27FC236}">
              <a16:creationId xmlns:a16="http://schemas.microsoft.com/office/drawing/2014/main" id="{27757412-3FED-44E3-81BE-E468C72A43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08" name="Shape 3" hidden="1">
          <a:extLst>
            <a:ext uri="{FF2B5EF4-FFF2-40B4-BE49-F238E27FC236}">
              <a16:creationId xmlns:a16="http://schemas.microsoft.com/office/drawing/2014/main" id="{56DBD3F6-78C3-4F0E-8130-760A3D84B9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09" name="Shape 3" hidden="1">
          <a:extLst>
            <a:ext uri="{FF2B5EF4-FFF2-40B4-BE49-F238E27FC236}">
              <a16:creationId xmlns:a16="http://schemas.microsoft.com/office/drawing/2014/main" id="{9187C3B4-1AF5-4715-8C5B-9EA68E8A06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10" name="Shape 3" hidden="1">
          <a:extLst>
            <a:ext uri="{FF2B5EF4-FFF2-40B4-BE49-F238E27FC236}">
              <a16:creationId xmlns:a16="http://schemas.microsoft.com/office/drawing/2014/main" id="{F3ACD822-B1A2-4CFD-B2B3-6C9F468824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11" name="Shape 3" hidden="1">
          <a:extLst>
            <a:ext uri="{FF2B5EF4-FFF2-40B4-BE49-F238E27FC236}">
              <a16:creationId xmlns:a16="http://schemas.microsoft.com/office/drawing/2014/main" id="{79F236F6-B715-4C08-BDCB-C8177C4409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12" name="Shape 3" hidden="1">
          <a:extLst>
            <a:ext uri="{FF2B5EF4-FFF2-40B4-BE49-F238E27FC236}">
              <a16:creationId xmlns:a16="http://schemas.microsoft.com/office/drawing/2014/main" id="{723B8EB2-F70B-476B-92A8-7DAF128AD6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13" name="Shape 3" hidden="1">
          <a:extLst>
            <a:ext uri="{FF2B5EF4-FFF2-40B4-BE49-F238E27FC236}">
              <a16:creationId xmlns:a16="http://schemas.microsoft.com/office/drawing/2014/main" id="{77FB5A56-D04B-4446-946E-CD8E6C2E7E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14" name="Shape 3" hidden="1">
          <a:extLst>
            <a:ext uri="{FF2B5EF4-FFF2-40B4-BE49-F238E27FC236}">
              <a16:creationId xmlns:a16="http://schemas.microsoft.com/office/drawing/2014/main" id="{D99A3321-C232-48C5-B234-4F98F213B4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15" name="Shape 3" hidden="1">
          <a:extLst>
            <a:ext uri="{FF2B5EF4-FFF2-40B4-BE49-F238E27FC236}">
              <a16:creationId xmlns:a16="http://schemas.microsoft.com/office/drawing/2014/main" id="{F7C35624-9004-4E70-BFB0-7F9EA42284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16" name="Shape 3" hidden="1">
          <a:extLst>
            <a:ext uri="{FF2B5EF4-FFF2-40B4-BE49-F238E27FC236}">
              <a16:creationId xmlns:a16="http://schemas.microsoft.com/office/drawing/2014/main" id="{A2668CB8-1B50-493A-B586-9E53FF048E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17" name="Shape 3" hidden="1">
          <a:extLst>
            <a:ext uri="{FF2B5EF4-FFF2-40B4-BE49-F238E27FC236}">
              <a16:creationId xmlns:a16="http://schemas.microsoft.com/office/drawing/2014/main" id="{62152FD7-F70A-4FF8-9ADB-EA2166B95F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18" name="Shape 3" hidden="1">
          <a:extLst>
            <a:ext uri="{FF2B5EF4-FFF2-40B4-BE49-F238E27FC236}">
              <a16:creationId xmlns:a16="http://schemas.microsoft.com/office/drawing/2014/main" id="{E5F9FA92-EE5F-41C2-9B71-C082C5EA74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19" name="Shape 3" hidden="1">
          <a:extLst>
            <a:ext uri="{FF2B5EF4-FFF2-40B4-BE49-F238E27FC236}">
              <a16:creationId xmlns:a16="http://schemas.microsoft.com/office/drawing/2014/main" id="{4BC01322-0025-417B-9EE9-8D055B058C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20" name="Shape 3" hidden="1">
          <a:extLst>
            <a:ext uri="{FF2B5EF4-FFF2-40B4-BE49-F238E27FC236}">
              <a16:creationId xmlns:a16="http://schemas.microsoft.com/office/drawing/2014/main" id="{4A592594-75F6-4258-BA74-74F8D73FF5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21" name="Shape 3" hidden="1">
          <a:extLst>
            <a:ext uri="{FF2B5EF4-FFF2-40B4-BE49-F238E27FC236}">
              <a16:creationId xmlns:a16="http://schemas.microsoft.com/office/drawing/2014/main" id="{A6268D1B-468A-4FAD-9F2C-7D8C9C9723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22" name="Shape 3" hidden="1">
          <a:extLst>
            <a:ext uri="{FF2B5EF4-FFF2-40B4-BE49-F238E27FC236}">
              <a16:creationId xmlns:a16="http://schemas.microsoft.com/office/drawing/2014/main" id="{633DC79C-59BE-4E74-8351-E3F3870094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23" name="Shape 3" hidden="1">
          <a:extLst>
            <a:ext uri="{FF2B5EF4-FFF2-40B4-BE49-F238E27FC236}">
              <a16:creationId xmlns:a16="http://schemas.microsoft.com/office/drawing/2014/main" id="{F1317246-7459-45E7-A175-544AD2BC79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24" name="Shape 3" hidden="1">
          <a:extLst>
            <a:ext uri="{FF2B5EF4-FFF2-40B4-BE49-F238E27FC236}">
              <a16:creationId xmlns:a16="http://schemas.microsoft.com/office/drawing/2014/main" id="{B9A39A4C-66B3-49F0-B050-26ECB43BFD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25" name="Shape 3" hidden="1">
          <a:extLst>
            <a:ext uri="{FF2B5EF4-FFF2-40B4-BE49-F238E27FC236}">
              <a16:creationId xmlns:a16="http://schemas.microsoft.com/office/drawing/2014/main" id="{CA08F80B-D7F2-4FEF-A6C9-38CCA594C6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26" name="Shape 3" hidden="1">
          <a:extLst>
            <a:ext uri="{FF2B5EF4-FFF2-40B4-BE49-F238E27FC236}">
              <a16:creationId xmlns:a16="http://schemas.microsoft.com/office/drawing/2014/main" id="{A54E0252-3097-4A3A-A974-A125C0AE7D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27" name="Shape 3" hidden="1">
          <a:extLst>
            <a:ext uri="{FF2B5EF4-FFF2-40B4-BE49-F238E27FC236}">
              <a16:creationId xmlns:a16="http://schemas.microsoft.com/office/drawing/2014/main" id="{BF365F6C-BC63-41C4-9295-FC4201D6AB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28" name="Shape 3" hidden="1">
          <a:extLst>
            <a:ext uri="{FF2B5EF4-FFF2-40B4-BE49-F238E27FC236}">
              <a16:creationId xmlns:a16="http://schemas.microsoft.com/office/drawing/2014/main" id="{BF1F5676-A9B8-4138-9D02-182D74F8BE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29" name="Shape 3" hidden="1">
          <a:extLst>
            <a:ext uri="{FF2B5EF4-FFF2-40B4-BE49-F238E27FC236}">
              <a16:creationId xmlns:a16="http://schemas.microsoft.com/office/drawing/2014/main" id="{0B9C6E27-3A53-475A-BDFE-A6CF2798CA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30" name="Shape 3" hidden="1">
          <a:extLst>
            <a:ext uri="{FF2B5EF4-FFF2-40B4-BE49-F238E27FC236}">
              <a16:creationId xmlns:a16="http://schemas.microsoft.com/office/drawing/2014/main" id="{C73F064F-5F3C-48C8-A37D-CACEB7EDDE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31" name="Shape 3" hidden="1">
          <a:extLst>
            <a:ext uri="{FF2B5EF4-FFF2-40B4-BE49-F238E27FC236}">
              <a16:creationId xmlns:a16="http://schemas.microsoft.com/office/drawing/2014/main" id="{B7F7461A-F820-4673-B29F-837A64E46B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32" name="Shape 3" hidden="1">
          <a:extLst>
            <a:ext uri="{FF2B5EF4-FFF2-40B4-BE49-F238E27FC236}">
              <a16:creationId xmlns:a16="http://schemas.microsoft.com/office/drawing/2014/main" id="{857AF220-D73F-4A43-80BF-372880B8DF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33" name="Shape 3" hidden="1">
          <a:extLst>
            <a:ext uri="{FF2B5EF4-FFF2-40B4-BE49-F238E27FC236}">
              <a16:creationId xmlns:a16="http://schemas.microsoft.com/office/drawing/2014/main" id="{7EE2E9F0-C17C-4368-9603-87EA371F20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34" name="Shape 3" hidden="1">
          <a:extLst>
            <a:ext uri="{FF2B5EF4-FFF2-40B4-BE49-F238E27FC236}">
              <a16:creationId xmlns:a16="http://schemas.microsoft.com/office/drawing/2014/main" id="{20325E23-1BB1-4767-ADFC-198B319D8C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35" name="Shape 3" hidden="1">
          <a:extLst>
            <a:ext uri="{FF2B5EF4-FFF2-40B4-BE49-F238E27FC236}">
              <a16:creationId xmlns:a16="http://schemas.microsoft.com/office/drawing/2014/main" id="{42AC61D8-33B7-43E5-A987-F2D97F8F1B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36" name="Shape 3" hidden="1">
          <a:extLst>
            <a:ext uri="{FF2B5EF4-FFF2-40B4-BE49-F238E27FC236}">
              <a16:creationId xmlns:a16="http://schemas.microsoft.com/office/drawing/2014/main" id="{A7FFCB3A-1C79-41E5-9348-39C3A54A99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37" name="Shape 3" hidden="1">
          <a:extLst>
            <a:ext uri="{FF2B5EF4-FFF2-40B4-BE49-F238E27FC236}">
              <a16:creationId xmlns:a16="http://schemas.microsoft.com/office/drawing/2014/main" id="{5F2BA4B4-A9D8-4E30-9118-ED80B7C8D9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38" name="Shape 3" hidden="1">
          <a:extLst>
            <a:ext uri="{FF2B5EF4-FFF2-40B4-BE49-F238E27FC236}">
              <a16:creationId xmlns:a16="http://schemas.microsoft.com/office/drawing/2014/main" id="{ADA93547-6CA8-42DE-AABD-2454751638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39" name="Shape 3" hidden="1">
          <a:extLst>
            <a:ext uri="{FF2B5EF4-FFF2-40B4-BE49-F238E27FC236}">
              <a16:creationId xmlns:a16="http://schemas.microsoft.com/office/drawing/2014/main" id="{794D8752-D67C-425B-8E2C-0A729787B2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40" name="Shape 3" hidden="1">
          <a:extLst>
            <a:ext uri="{FF2B5EF4-FFF2-40B4-BE49-F238E27FC236}">
              <a16:creationId xmlns:a16="http://schemas.microsoft.com/office/drawing/2014/main" id="{406DEED3-FE7F-4B7B-B51B-06ED70A0E0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41" name="Shape 3" hidden="1">
          <a:extLst>
            <a:ext uri="{FF2B5EF4-FFF2-40B4-BE49-F238E27FC236}">
              <a16:creationId xmlns:a16="http://schemas.microsoft.com/office/drawing/2014/main" id="{8AB4D74E-9DF5-4CA8-9370-B5D27D364D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42" name="Shape 3" hidden="1">
          <a:extLst>
            <a:ext uri="{FF2B5EF4-FFF2-40B4-BE49-F238E27FC236}">
              <a16:creationId xmlns:a16="http://schemas.microsoft.com/office/drawing/2014/main" id="{87FA0F93-AC30-4B9D-8D2C-2090D4AFA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43" name="Shape 3" hidden="1">
          <a:extLst>
            <a:ext uri="{FF2B5EF4-FFF2-40B4-BE49-F238E27FC236}">
              <a16:creationId xmlns:a16="http://schemas.microsoft.com/office/drawing/2014/main" id="{4DD4338E-2C67-4141-9A38-641F8BC687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44" name="Shape 3" hidden="1">
          <a:extLst>
            <a:ext uri="{FF2B5EF4-FFF2-40B4-BE49-F238E27FC236}">
              <a16:creationId xmlns:a16="http://schemas.microsoft.com/office/drawing/2014/main" id="{FA8B635E-23B9-4C84-AD2A-2072342647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45" name="Shape 3" hidden="1">
          <a:extLst>
            <a:ext uri="{FF2B5EF4-FFF2-40B4-BE49-F238E27FC236}">
              <a16:creationId xmlns:a16="http://schemas.microsoft.com/office/drawing/2014/main" id="{C8C07C17-D92E-4246-9805-F479D9C3A5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46" name="Shape 3" hidden="1">
          <a:extLst>
            <a:ext uri="{FF2B5EF4-FFF2-40B4-BE49-F238E27FC236}">
              <a16:creationId xmlns:a16="http://schemas.microsoft.com/office/drawing/2014/main" id="{7567CE86-E6DB-4319-9C12-3E4671B5D4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47" name="Shape 3" hidden="1">
          <a:extLst>
            <a:ext uri="{FF2B5EF4-FFF2-40B4-BE49-F238E27FC236}">
              <a16:creationId xmlns:a16="http://schemas.microsoft.com/office/drawing/2014/main" id="{229AD0D9-8CA1-410B-9F4F-498CF20BD6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48" name="Shape 3" hidden="1">
          <a:extLst>
            <a:ext uri="{FF2B5EF4-FFF2-40B4-BE49-F238E27FC236}">
              <a16:creationId xmlns:a16="http://schemas.microsoft.com/office/drawing/2014/main" id="{9E62D18C-B200-4F8E-AD0E-C8B4D57F3C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49" name="Shape 3" hidden="1">
          <a:extLst>
            <a:ext uri="{FF2B5EF4-FFF2-40B4-BE49-F238E27FC236}">
              <a16:creationId xmlns:a16="http://schemas.microsoft.com/office/drawing/2014/main" id="{B038C45D-13DE-425A-A86D-6436BEAF32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50" name="Shape 3" hidden="1">
          <a:extLst>
            <a:ext uri="{FF2B5EF4-FFF2-40B4-BE49-F238E27FC236}">
              <a16:creationId xmlns:a16="http://schemas.microsoft.com/office/drawing/2014/main" id="{5371EB30-F051-47B3-8EA1-516113EF29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51" name="Shape 3" hidden="1">
          <a:extLst>
            <a:ext uri="{FF2B5EF4-FFF2-40B4-BE49-F238E27FC236}">
              <a16:creationId xmlns:a16="http://schemas.microsoft.com/office/drawing/2014/main" id="{5A321D3E-EF6B-4804-875E-8DA2F09FF4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52" name="Shape 3" hidden="1">
          <a:extLst>
            <a:ext uri="{FF2B5EF4-FFF2-40B4-BE49-F238E27FC236}">
              <a16:creationId xmlns:a16="http://schemas.microsoft.com/office/drawing/2014/main" id="{E05C14FD-F06D-4889-8CA1-713CA1EF81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53" name="Shape 3" hidden="1">
          <a:extLst>
            <a:ext uri="{FF2B5EF4-FFF2-40B4-BE49-F238E27FC236}">
              <a16:creationId xmlns:a16="http://schemas.microsoft.com/office/drawing/2014/main" id="{D12CFEFA-5816-4022-81B8-F75C2949A1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54" name="Shape 3" hidden="1">
          <a:extLst>
            <a:ext uri="{FF2B5EF4-FFF2-40B4-BE49-F238E27FC236}">
              <a16:creationId xmlns:a16="http://schemas.microsoft.com/office/drawing/2014/main" id="{6F11BE08-EAF8-48FF-9B0A-B7AB33B85C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55" name="Shape 3" hidden="1">
          <a:extLst>
            <a:ext uri="{FF2B5EF4-FFF2-40B4-BE49-F238E27FC236}">
              <a16:creationId xmlns:a16="http://schemas.microsoft.com/office/drawing/2014/main" id="{3C5F85AC-9756-4E5C-94AA-FF6501BAAD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56" name="Shape 3" hidden="1">
          <a:extLst>
            <a:ext uri="{FF2B5EF4-FFF2-40B4-BE49-F238E27FC236}">
              <a16:creationId xmlns:a16="http://schemas.microsoft.com/office/drawing/2014/main" id="{B0D4CD23-4080-4EC5-9D02-E143B4E622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57" name="Shape 3" hidden="1">
          <a:extLst>
            <a:ext uri="{FF2B5EF4-FFF2-40B4-BE49-F238E27FC236}">
              <a16:creationId xmlns:a16="http://schemas.microsoft.com/office/drawing/2014/main" id="{26CE9446-94F9-4239-85C5-6D276DD093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58" name="Shape 3" hidden="1">
          <a:extLst>
            <a:ext uri="{FF2B5EF4-FFF2-40B4-BE49-F238E27FC236}">
              <a16:creationId xmlns:a16="http://schemas.microsoft.com/office/drawing/2014/main" id="{9F8E5681-B4A9-4173-AEC9-10C2C366CF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59" name="Shape 3" hidden="1">
          <a:extLst>
            <a:ext uri="{FF2B5EF4-FFF2-40B4-BE49-F238E27FC236}">
              <a16:creationId xmlns:a16="http://schemas.microsoft.com/office/drawing/2014/main" id="{9EBE2A35-3C6B-4151-837B-DEDE60067B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60" name="Shape 3" hidden="1">
          <a:extLst>
            <a:ext uri="{FF2B5EF4-FFF2-40B4-BE49-F238E27FC236}">
              <a16:creationId xmlns:a16="http://schemas.microsoft.com/office/drawing/2014/main" id="{134429CB-87C6-4F90-8DDB-F557D9A5B3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61" name="Shape 3" hidden="1">
          <a:extLst>
            <a:ext uri="{FF2B5EF4-FFF2-40B4-BE49-F238E27FC236}">
              <a16:creationId xmlns:a16="http://schemas.microsoft.com/office/drawing/2014/main" id="{FB76DC37-39A4-4073-872E-171B0450F6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62" name="Shape 3" hidden="1">
          <a:extLst>
            <a:ext uri="{FF2B5EF4-FFF2-40B4-BE49-F238E27FC236}">
              <a16:creationId xmlns:a16="http://schemas.microsoft.com/office/drawing/2014/main" id="{FCBF5927-C3B3-4D87-B180-31A7941956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63" name="Shape 3" hidden="1">
          <a:extLst>
            <a:ext uri="{FF2B5EF4-FFF2-40B4-BE49-F238E27FC236}">
              <a16:creationId xmlns:a16="http://schemas.microsoft.com/office/drawing/2014/main" id="{C09AB6F3-00B3-4AD0-BB21-794D9D01BC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64" name="Shape 3" hidden="1">
          <a:extLst>
            <a:ext uri="{FF2B5EF4-FFF2-40B4-BE49-F238E27FC236}">
              <a16:creationId xmlns:a16="http://schemas.microsoft.com/office/drawing/2014/main" id="{8FF7E010-84A2-456F-AE96-9B90A581C7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65" name="Shape 3" hidden="1">
          <a:extLst>
            <a:ext uri="{FF2B5EF4-FFF2-40B4-BE49-F238E27FC236}">
              <a16:creationId xmlns:a16="http://schemas.microsoft.com/office/drawing/2014/main" id="{BCD21CE7-5156-4EC6-AD77-1F66ECA937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66" name="Shape 3" hidden="1">
          <a:extLst>
            <a:ext uri="{FF2B5EF4-FFF2-40B4-BE49-F238E27FC236}">
              <a16:creationId xmlns:a16="http://schemas.microsoft.com/office/drawing/2014/main" id="{CB296BEB-3BC3-4E17-92E2-905BD7CF8B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67" name="Shape 3" hidden="1">
          <a:extLst>
            <a:ext uri="{FF2B5EF4-FFF2-40B4-BE49-F238E27FC236}">
              <a16:creationId xmlns:a16="http://schemas.microsoft.com/office/drawing/2014/main" id="{3670C2D0-91FD-4805-ADEF-97E74BD930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68" name="Shape 3" hidden="1">
          <a:extLst>
            <a:ext uri="{FF2B5EF4-FFF2-40B4-BE49-F238E27FC236}">
              <a16:creationId xmlns:a16="http://schemas.microsoft.com/office/drawing/2014/main" id="{FE5D80C5-6730-49C6-A7C3-11637AD945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69" name="Shape 3" hidden="1">
          <a:extLst>
            <a:ext uri="{FF2B5EF4-FFF2-40B4-BE49-F238E27FC236}">
              <a16:creationId xmlns:a16="http://schemas.microsoft.com/office/drawing/2014/main" id="{F2E8BE58-09D5-4AF5-8A7F-7568F58E55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70" name="Shape 3" hidden="1">
          <a:extLst>
            <a:ext uri="{FF2B5EF4-FFF2-40B4-BE49-F238E27FC236}">
              <a16:creationId xmlns:a16="http://schemas.microsoft.com/office/drawing/2014/main" id="{683BD4E1-4046-4A4E-ADA1-6FFC8E4040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71" name="Shape 3" hidden="1">
          <a:extLst>
            <a:ext uri="{FF2B5EF4-FFF2-40B4-BE49-F238E27FC236}">
              <a16:creationId xmlns:a16="http://schemas.microsoft.com/office/drawing/2014/main" id="{A66D7654-4B07-4373-BFFD-99970B13FD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72" name="Shape 3" hidden="1">
          <a:extLst>
            <a:ext uri="{FF2B5EF4-FFF2-40B4-BE49-F238E27FC236}">
              <a16:creationId xmlns:a16="http://schemas.microsoft.com/office/drawing/2014/main" id="{F9F816C3-117E-4343-84CC-2EBE0FE375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73" name="Shape 3" hidden="1">
          <a:extLst>
            <a:ext uri="{FF2B5EF4-FFF2-40B4-BE49-F238E27FC236}">
              <a16:creationId xmlns:a16="http://schemas.microsoft.com/office/drawing/2014/main" id="{6D653836-7247-4F7C-BA40-34CA952085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74" name="Shape 3" hidden="1">
          <a:extLst>
            <a:ext uri="{FF2B5EF4-FFF2-40B4-BE49-F238E27FC236}">
              <a16:creationId xmlns:a16="http://schemas.microsoft.com/office/drawing/2014/main" id="{EB941A62-C46B-4DCE-8674-B66DD72126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75" name="Shape 3" hidden="1">
          <a:extLst>
            <a:ext uri="{FF2B5EF4-FFF2-40B4-BE49-F238E27FC236}">
              <a16:creationId xmlns:a16="http://schemas.microsoft.com/office/drawing/2014/main" id="{F3D443DF-EACA-47F7-99A1-BF840AF3A9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76" name="Shape 3" hidden="1">
          <a:extLst>
            <a:ext uri="{FF2B5EF4-FFF2-40B4-BE49-F238E27FC236}">
              <a16:creationId xmlns:a16="http://schemas.microsoft.com/office/drawing/2014/main" id="{9157E26D-1DB4-4259-9281-4036472FDF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77" name="Shape 3" hidden="1">
          <a:extLst>
            <a:ext uri="{FF2B5EF4-FFF2-40B4-BE49-F238E27FC236}">
              <a16:creationId xmlns:a16="http://schemas.microsoft.com/office/drawing/2014/main" id="{277F79FD-F4A6-47A2-99EB-E5D759FF21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78" name="Shape 3" hidden="1">
          <a:extLst>
            <a:ext uri="{FF2B5EF4-FFF2-40B4-BE49-F238E27FC236}">
              <a16:creationId xmlns:a16="http://schemas.microsoft.com/office/drawing/2014/main" id="{FF0A4173-ECA2-428B-9826-99A40143E9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79" name="Shape 3" hidden="1">
          <a:extLst>
            <a:ext uri="{FF2B5EF4-FFF2-40B4-BE49-F238E27FC236}">
              <a16:creationId xmlns:a16="http://schemas.microsoft.com/office/drawing/2014/main" id="{85A9842E-FCCD-4AC9-A6BA-29E4178FAF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80" name="Shape 3" hidden="1">
          <a:extLst>
            <a:ext uri="{FF2B5EF4-FFF2-40B4-BE49-F238E27FC236}">
              <a16:creationId xmlns:a16="http://schemas.microsoft.com/office/drawing/2014/main" id="{85B31CF6-213E-432A-BF7D-F23664C0E3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81" name="Shape 3" hidden="1">
          <a:extLst>
            <a:ext uri="{FF2B5EF4-FFF2-40B4-BE49-F238E27FC236}">
              <a16:creationId xmlns:a16="http://schemas.microsoft.com/office/drawing/2014/main" id="{F7471570-29A3-445D-9E9F-DB5E152773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82" name="Shape 3" hidden="1">
          <a:extLst>
            <a:ext uri="{FF2B5EF4-FFF2-40B4-BE49-F238E27FC236}">
              <a16:creationId xmlns:a16="http://schemas.microsoft.com/office/drawing/2014/main" id="{FFCD411D-5B5F-4344-B704-901E7CD2DC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83" name="Shape 3" hidden="1">
          <a:extLst>
            <a:ext uri="{FF2B5EF4-FFF2-40B4-BE49-F238E27FC236}">
              <a16:creationId xmlns:a16="http://schemas.microsoft.com/office/drawing/2014/main" id="{04E7E366-C56A-4252-93E6-4CAE6BD9B4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84" name="Shape 3" hidden="1">
          <a:extLst>
            <a:ext uri="{FF2B5EF4-FFF2-40B4-BE49-F238E27FC236}">
              <a16:creationId xmlns:a16="http://schemas.microsoft.com/office/drawing/2014/main" id="{5CDAAE2F-D919-42EA-AD09-CBF5FB38C4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85" name="Shape 3" hidden="1">
          <a:extLst>
            <a:ext uri="{FF2B5EF4-FFF2-40B4-BE49-F238E27FC236}">
              <a16:creationId xmlns:a16="http://schemas.microsoft.com/office/drawing/2014/main" id="{F3FB01DD-4BAE-4932-B203-321ACE40D0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86" name="Shape 3" hidden="1">
          <a:extLst>
            <a:ext uri="{FF2B5EF4-FFF2-40B4-BE49-F238E27FC236}">
              <a16:creationId xmlns:a16="http://schemas.microsoft.com/office/drawing/2014/main" id="{FD660EC0-C1AD-4AE0-B918-66CACE914F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87" name="Shape 3" hidden="1">
          <a:extLst>
            <a:ext uri="{FF2B5EF4-FFF2-40B4-BE49-F238E27FC236}">
              <a16:creationId xmlns:a16="http://schemas.microsoft.com/office/drawing/2014/main" id="{FC902735-A8D8-42CE-85ED-90493E3AE7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88" name="Shape 3" hidden="1">
          <a:extLst>
            <a:ext uri="{FF2B5EF4-FFF2-40B4-BE49-F238E27FC236}">
              <a16:creationId xmlns:a16="http://schemas.microsoft.com/office/drawing/2014/main" id="{B9DB7AAC-0984-4212-849B-947DEB72A5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89" name="Shape 3" hidden="1">
          <a:extLst>
            <a:ext uri="{FF2B5EF4-FFF2-40B4-BE49-F238E27FC236}">
              <a16:creationId xmlns:a16="http://schemas.microsoft.com/office/drawing/2014/main" id="{8A2D6141-F4EB-4657-971E-2AD1697B3E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90" name="Shape 3" hidden="1">
          <a:extLst>
            <a:ext uri="{FF2B5EF4-FFF2-40B4-BE49-F238E27FC236}">
              <a16:creationId xmlns:a16="http://schemas.microsoft.com/office/drawing/2014/main" id="{66762F15-D0CB-4601-8CBA-622198D50A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91" name="Shape 3" hidden="1">
          <a:extLst>
            <a:ext uri="{FF2B5EF4-FFF2-40B4-BE49-F238E27FC236}">
              <a16:creationId xmlns:a16="http://schemas.microsoft.com/office/drawing/2014/main" id="{50A455DF-910C-4007-A22B-0FA52D5960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92" name="Shape 3" hidden="1">
          <a:extLst>
            <a:ext uri="{FF2B5EF4-FFF2-40B4-BE49-F238E27FC236}">
              <a16:creationId xmlns:a16="http://schemas.microsoft.com/office/drawing/2014/main" id="{D46682C8-FB78-4C1B-8589-0E374451E2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93" name="Shape 3" hidden="1">
          <a:extLst>
            <a:ext uri="{FF2B5EF4-FFF2-40B4-BE49-F238E27FC236}">
              <a16:creationId xmlns:a16="http://schemas.microsoft.com/office/drawing/2014/main" id="{A010EB48-14FE-49F0-A12C-A95007B7AE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94" name="Shape 3" hidden="1">
          <a:extLst>
            <a:ext uri="{FF2B5EF4-FFF2-40B4-BE49-F238E27FC236}">
              <a16:creationId xmlns:a16="http://schemas.microsoft.com/office/drawing/2014/main" id="{7D5099C6-2F8C-4A6B-8B85-306EC8CF55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95" name="Shape 3" hidden="1">
          <a:extLst>
            <a:ext uri="{FF2B5EF4-FFF2-40B4-BE49-F238E27FC236}">
              <a16:creationId xmlns:a16="http://schemas.microsoft.com/office/drawing/2014/main" id="{14E5443F-3DF6-482B-8DA4-43DE14DAC9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96" name="Shape 3" hidden="1">
          <a:extLst>
            <a:ext uri="{FF2B5EF4-FFF2-40B4-BE49-F238E27FC236}">
              <a16:creationId xmlns:a16="http://schemas.microsoft.com/office/drawing/2014/main" id="{E1441B2E-B1EE-4084-A0EC-9F2AFA1840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97" name="Shape 3" hidden="1">
          <a:extLst>
            <a:ext uri="{FF2B5EF4-FFF2-40B4-BE49-F238E27FC236}">
              <a16:creationId xmlns:a16="http://schemas.microsoft.com/office/drawing/2014/main" id="{5015555F-3BDA-4ABF-A9CE-C7DECD2CAD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98" name="Shape 3" hidden="1">
          <a:extLst>
            <a:ext uri="{FF2B5EF4-FFF2-40B4-BE49-F238E27FC236}">
              <a16:creationId xmlns:a16="http://schemas.microsoft.com/office/drawing/2014/main" id="{333F17A4-A76F-4AD9-817B-E36090850C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99" name="Shape 3" hidden="1">
          <a:extLst>
            <a:ext uri="{FF2B5EF4-FFF2-40B4-BE49-F238E27FC236}">
              <a16:creationId xmlns:a16="http://schemas.microsoft.com/office/drawing/2014/main" id="{196602FD-74A8-4E2F-8D95-817FDD8731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00" name="Shape 3" hidden="1">
          <a:extLst>
            <a:ext uri="{FF2B5EF4-FFF2-40B4-BE49-F238E27FC236}">
              <a16:creationId xmlns:a16="http://schemas.microsoft.com/office/drawing/2014/main" id="{2DB2AE47-50F2-444C-8E2E-FC59DE5112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01" name="Shape 3" hidden="1">
          <a:extLst>
            <a:ext uri="{FF2B5EF4-FFF2-40B4-BE49-F238E27FC236}">
              <a16:creationId xmlns:a16="http://schemas.microsoft.com/office/drawing/2014/main" id="{FDC40E85-96AC-4D5F-BDB3-350785FC73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02" name="Shape 3" hidden="1">
          <a:extLst>
            <a:ext uri="{FF2B5EF4-FFF2-40B4-BE49-F238E27FC236}">
              <a16:creationId xmlns:a16="http://schemas.microsoft.com/office/drawing/2014/main" id="{57DDEE08-2B77-437E-8214-B8995B855F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03" name="Shape 3" hidden="1">
          <a:extLst>
            <a:ext uri="{FF2B5EF4-FFF2-40B4-BE49-F238E27FC236}">
              <a16:creationId xmlns:a16="http://schemas.microsoft.com/office/drawing/2014/main" id="{BE9C3A63-CE67-47CC-A34D-B257EC6303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04" name="Shape 3" hidden="1">
          <a:extLst>
            <a:ext uri="{FF2B5EF4-FFF2-40B4-BE49-F238E27FC236}">
              <a16:creationId xmlns:a16="http://schemas.microsoft.com/office/drawing/2014/main" id="{744572D5-8AFB-4873-9B9E-FB56222D45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05" name="Shape 3" hidden="1">
          <a:extLst>
            <a:ext uri="{FF2B5EF4-FFF2-40B4-BE49-F238E27FC236}">
              <a16:creationId xmlns:a16="http://schemas.microsoft.com/office/drawing/2014/main" id="{2E29865F-40DC-4E63-B6C2-FF935605C3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06" name="Shape 3" hidden="1">
          <a:extLst>
            <a:ext uri="{FF2B5EF4-FFF2-40B4-BE49-F238E27FC236}">
              <a16:creationId xmlns:a16="http://schemas.microsoft.com/office/drawing/2014/main" id="{CFFF41C2-6DEC-48D8-8B29-F86F36D109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07" name="Shape 3" hidden="1">
          <a:extLst>
            <a:ext uri="{FF2B5EF4-FFF2-40B4-BE49-F238E27FC236}">
              <a16:creationId xmlns:a16="http://schemas.microsoft.com/office/drawing/2014/main" id="{68ACD86C-737F-440D-AD7E-76403AC6E2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08" name="Shape 3" hidden="1">
          <a:extLst>
            <a:ext uri="{FF2B5EF4-FFF2-40B4-BE49-F238E27FC236}">
              <a16:creationId xmlns:a16="http://schemas.microsoft.com/office/drawing/2014/main" id="{F03863D0-3D8F-4F74-8AE9-E5252F14FE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09" name="Shape 3" hidden="1">
          <a:extLst>
            <a:ext uri="{FF2B5EF4-FFF2-40B4-BE49-F238E27FC236}">
              <a16:creationId xmlns:a16="http://schemas.microsoft.com/office/drawing/2014/main" id="{663A3182-6B2B-4085-978A-0A7B7EA33F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10" name="Shape 3" hidden="1">
          <a:extLst>
            <a:ext uri="{FF2B5EF4-FFF2-40B4-BE49-F238E27FC236}">
              <a16:creationId xmlns:a16="http://schemas.microsoft.com/office/drawing/2014/main" id="{F4CEC402-B891-4147-985D-854CBA4137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11" name="Shape 3" hidden="1">
          <a:extLst>
            <a:ext uri="{FF2B5EF4-FFF2-40B4-BE49-F238E27FC236}">
              <a16:creationId xmlns:a16="http://schemas.microsoft.com/office/drawing/2014/main" id="{DBA294F0-97DA-4E8E-B0D6-CA7D0BAB39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12" name="Shape 3" hidden="1">
          <a:extLst>
            <a:ext uri="{FF2B5EF4-FFF2-40B4-BE49-F238E27FC236}">
              <a16:creationId xmlns:a16="http://schemas.microsoft.com/office/drawing/2014/main" id="{19AF4E62-8B67-4355-B4E9-4C0A654197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13" name="Shape 3" hidden="1">
          <a:extLst>
            <a:ext uri="{FF2B5EF4-FFF2-40B4-BE49-F238E27FC236}">
              <a16:creationId xmlns:a16="http://schemas.microsoft.com/office/drawing/2014/main" id="{1F189084-AA7B-4A84-8CB2-95C4C07ADD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14" name="Shape 3" hidden="1">
          <a:extLst>
            <a:ext uri="{FF2B5EF4-FFF2-40B4-BE49-F238E27FC236}">
              <a16:creationId xmlns:a16="http://schemas.microsoft.com/office/drawing/2014/main" id="{72AC3902-6C5B-4C6E-BBC3-D5B9D075CC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15" name="Shape 3" hidden="1">
          <a:extLst>
            <a:ext uri="{FF2B5EF4-FFF2-40B4-BE49-F238E27FC236}">
              <a16:creationId xmlns:a16="http://schemas.microsoft.com/office/drawing/2014/main" id="{37C6AF4D-8EB6-4245-96DD-8276B0E3E7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16" name="Shape 3" hidden="1">
          <a:extLst>
            <a:ext uri="{FF2B5EF4-FFF2-40B4-BE49-F238E27FC236}">
              <a16:creationId xmlns:a16="http://schemas.microsoft.com/office/drawing/2014/main" id="{BE54FEEE-8D21-4538-8C70-CDBE6FF5B9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17" name="Shape 3" hidden="1">
          <a:extLst>
            <a:ext uri="{FF2B5EF4-FFF2-40B4-BE49-F238E27FC236}">
              <a16:creationId xmlns:a16="http://schemas.microsoft.com/office/drawing/2014/main" id="{B5E9DE01-90FD-45AA-8910-1FE78F956B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18" name="Shape 3" hidden="1">
          <a:extLst>
            <a:ext uri="{FF2B5EF4-FFF2-40B4-BE49-F238E27FC236}">
              <a16:creationId xmlns:a16="http://schemas.microsoft.com/office/drawing/2014/main" id="{4D9CE633-76A5-4AA8-98EF-A07D336F91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19" name="Shape 3" hidden="1">
          <a:extLst>
            <a:ext uri="{FF2B5EF4-FFF2-40B4-BE49-F238E27FC236}">
              <a16:creationId xmlns:a16="http://schemas.microsoft.com/office/drawing/2014/main" id="{57F1B928-DE8F-4E15-9FC0-75A209F65F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20" name="Shape 3" hidden="1">
          <a:extLst>
            <a:ext uri="{FF2B5EF4-FFF2-40B4-BE49-F238E27FC236}">
              <a16:creationId xmlns:a16="http://schemas.microsoft.com/office/drawing/2014/main" id="{5BB7252F-31B1-41FA-9C82-315A32DD37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21" name="Shape 3" hidden="1">
          <a:extLst>
            <a:ext uri="{FF2B5EF4-FFF2-40B4-BE49-F238E27FC236}">
              <a16:creationId xmlns:a16="http://schemas.microsoft.com/office/drawing/2014/main" id="{1DC593F1-6396-4245-AE95-8172CF38D2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22" name="Shape 3" hidden="1">
          <a:extLst>
            <a:ext uri="{FF2B5EF4-FFF2-40B4-BE49-F238E27FC236}">
              <a16:creationId xmlns:a16="http://schemas.microsoft.com/office/drawing/2014/main" id="{3B7E640B-2FEA-408C-9764-7F189BC317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23" name="Shape 3" hidden="1">
          <a:extLst>
            <a:ext uri="{FF2B5EF4-FFF2-40B4-BE49-F238E27FC236}">
              <a16:creationId xmlns:a16="http://schemas.microsoft.com/office/drawing/2014/main" id="{6F5B902F-5736-439D-894A-4A9291E0D3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24" name="Shape 3" hidden="1">
          <a:extLst>
            <a:ext uri="{FF2B5EF4-FFF2-40B4-BE49-F238E27FC236}">
              <a16:creationId xmlns:a16="http://schemas.microsoft.com/office/drawing/2014/main" id="{871261C1-ADE5-4B8A-A318-DBE23F27C3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25" name="Shape 3" hidden="1">
          <a:extLst>
            <a:ext uri="{FF2B5EF4-FFF2-40B4-BE49-F238E27FC236}">
              <a16:creationId xmlns:a16="http://schemas.microsoft.com/office/drawing/2014/main" id="{9D9755EA-1111-4520-B459-5CF52EBB37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26" name="Shape 3" hidden="1">
          <a:extLst>
            <a:ext uri="{FF2B5EF4-FFF2-40B4-BE49-F238E27FC236}">
              <a16:creationId xmlns:a16="http://schemas.microsoft.com/office/drawing/2014/main" id="{DF5C4FEF-E0CA-43C2-B918-EAD4EFA525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27" name="Shape 3" hidden="1">
          <a:extLst>
            <a:ext uri="{FF2B5EF4-FFF2-40B4-BE49-F238E27FC236}">
              <a16:creationId xmlns:a16="http://schemas.microsoft.com/office/drawing/2014/main" id="{7A5F09E3-E73A-4AAB-8BF2-644E978C80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28" name="Shape 3" hidden="1">
          <a:extLst>
            <a:ext uri="{FF2B5EF4-FFF2-40B4-BE49-F238E27FC236}">
              <a16:creationId xmlns:a16="http://schemas.microsoft.com/office/drawing/2014/main" id="{0AA083CC-0374-4BC3-84BA-0E358CAFF8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29" name="Shape 3" hidden="1">
          <a:extLst>
            <a:ext uri="{FF2B5EF4-FFF2-40B4-BE49-F238E27FC236}">
              <a16:creationId xmlns:a16="http://schemas.microsoft.com/office/drawing/2014/main" id="{78428030-A1B2-41C7-A388-A604F032BA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30" name="Shape 3" hidden="1">
          <a:extLst>
            <a:ext uri="{FF2B5EF4-FFF2-40B4-BE49-F238E27FC236}">
              <a16:creationId xmlns:a16="http://schemas.microsoft.com/office/drawing/2014/main" id="{8FDC03D9-0FCE-4CC3-8B41-8D0950FCC0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31" name="Shape 3" hidden="1">
          <a:extLst>
            <a:ext uri="{FF2B5EF4-FFF2-40B4-BE49-F238E27FC236}">
              <a16:creationId xmlns:a16="http://schemas.microsoft.com/office/drawing/2014/main" id="{C9CADF8E-81D2-4D3D-9B96-0255764BD9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32" name="Shape 3" hidden="1">
          <a:extLst>
            <a:ext uri="{FF2B5EF4-FFF2-40B4-BE49-F238E27FC236}">
              <a16:creationId xmlns:a16="http://schemas.microsoft.com/office/drawing/2014/main" id="{951D38A8-9F62-4123-A271-8E6F37BB20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33" name="Shape 3" hidden="1">
          <a:extLst>
            <a:ext uri="{FF2B5EF4-FFF2-40B4-BE49-F238E27FC236}">
              <a16:creationId xmlns:a16="http://schemas.microsoft.com/office/drawing/2014/main" id="{6C4E6370-87AC-4F54-831F-2576A71F1B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34" name="Shape 3" hidden="1">
          <a:extLst>
            <a:ext uri="{FF2B5EF4-FFF2-40B4-BE49-F238E27FC236}">
              <a16:creationId xmlns:a16="http://schemas.microsoft.com/office/drawing/2014/main" id="{157B8FD7-7A00-4CDA-8980-31D68A3B83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35" name="Shape 3" hidden="1">
          <a:extLst>
            <a:ext uri="{FF2B5EF4-FFF2-40B4-BE49-F238E27FC236}">
              <a16:creationId xmlns:a16="http://schemas.microsoft.com/office/drawing/2014/main" id="{70985D06-B466-49BD-994A-E893034C9C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36" name="Shape 3" hidden="1">
          <a:extLst>
            <a:ext uri="{FF2B5EF4-FFF2-40B4-BE49-F238E27FC236}">
              <a16:creationId xmlns:a16="http://schemas.microsoft.com/office/drawing/2014/main" id="{363837AA-06E9-4732-B3E6-2EF8FB0365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37" name="Shape 3" hidden="1">
          <a:extLst>
            <a:ext uri="{FF2B5EF4-FFF2-40B4-BE49-F238E27FC236}">
              <a16:creationId xmlns:a16="http://schemas.microsoft.com/office/drawing/2014/main" id="{1FA19822-ECE9-4A7D-8C69-8B0289B92E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38" name="Shape 3" hidden="1">
          <a:extLst>
            <a:ext uri="{FF2B5EF4-FFF2-40B4-BE49-F238E27FC236}">
              <a16:creationId xmlns:a16="http://schemas.microsoft.com/office/drawing/2014/main" id="{990584BB-BB60-4297-8C6E-3704E4AFAF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39" name="Shape 3" hidden="1">
          <a:extLst>
            <a:ext uri="{FF2B5EF4-FFF2-40B4-BE49-F238E27FC236}">
              <a16:creationId xmlns:a16="http://schemas.microsoft.com/office/drawing/2014/main" id="{CA67D1B7-475D-4E83-A0B4-C49CBE2968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40" name="Shape 3" hidden="1">
          <a:extLst>
            <a:ext uri="{FF2B5EF4-FFF2-40B4-BE49-F238E27FC236}">
              <a16:creationId xmlns:a16="http://schemas.microsoft.com/office/drawing/2014/main" id="{CCB690FA-2A8E-4160-8C7B-BFDB618E7D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41" name="Shape 3" hidden="1">
          <a:extLst>
            <a:ext uri="{FF2B5EF4-FFF2-40B4-BE49-F238E27FC236}">
              <a16:creationId xmlns:a16="http://schemas.microsoft.com/office/drawing/2014/main" id="{D3944B76-EBFA-4D77-AAA5-9A0EE01286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42" name="Shape 3" hidden="1">
          <a:extLst>
            <a:ext uri="{FF2B5EF4-FFF2-40B4-BE49-F238E27FC236}">
              <a16:creationId xmlns:a16="http://schemas.microsoft.com/office/drawing/2014/main" id="{81AB4C1B-789E-4FA4-B64A-12334DF628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43" name="Shape 3" hidden="1">
          <a:extLst>
            <a:ext uri="{FF2B5EF4-FFF2-40B4-BE49-F238E27FC236}">
              <a16:creationId xmlns:a16="http://schemas.microsoft.com/office/drawing/2014/main" id="{5DB9FC09-2613-492D-82E8-3752EBF70C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44" name="Shape 3" hidden="1">
          <a:extLst>
            <a:ext uri="{FF2B5EF4-FFF2-40B4-BE49-F238E27FC236}">
              <a16:creationId xmlns:a16="http://schemas.microsoft.com/office/drawing/2014/main" id="{0C440BD7-FAEF-43B8-9E33-04579812A9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45" name="Shape 3" hidden="1">
          <a:extLst>
            <a:ext uri="{FF2B5EF4-FFF2-40B4-BE49-F238E27FC236}">
              <a16:creationId xmlns:a16="http://schemas.microsoft.com/office/drawing/2014/main" id="{760CCCDA-D623-43DE-A0AF-33C65CCDA7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46" name="Shape 3" hidden="1">
          <a:extLst>
            <a:ext uri="{FF2B5EF4-FFF2-40B4-BE49-F238E27FC236}">
              <a16:creationId xmlns:a16="http://schemas.microsoft.com/office/drawing/2014/main" id="{7677FB6C-2719-4305-9295-9C87DBEEC8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47" name="Shape 3" hidden="1">
          <a:extLst>
            <a:ext uri="{FF2B5EF4-FFF2-40B4-BE49-F238E27FC236}">
              <a16:creationId xmlns:a16="http://schemas.microsoft.com/office/drawing/2014/main" id="{EC066579-8ADC-4473-B508-06EF7B4FCD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48" name="Shape 3" hidden="1">
          <a:extLst>
            <a:ext uri="{FF2B5EF4-FFF2-40B4-BE49-F238E27FC236}">
              <a16:creationId xmlns:a16="http://schemas.microsoft.com/office/drawing/2014/main" id="{AC56D85B-71BD-4659-AE63-59F3C1659E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49" name="Shape 3" hidden="1">
          <a:extLst>
            <a:ext uri="{FF2B5EF4-FFF2-40B4-BE49-F238E27FC236}">
              <a16:creationId xmlns:a16="http://schemas.microsoft.com/office/drawing/2014/main" id="{8A63B527-EDFA-43B3-96F5-A66C01D53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50" name="Shape 3" hidden="1">
          <a:extLst>
            <a:ext uri="{FF2B5EF4-FFF2-40B4-BE49-F238E27FC236}">
              <a16:creationId xmlns:a16="http://schemas.microsoft.com/office/drawing/2014/main" id="{0F3E9332-2C59-448F-8B5B-9505AC2CAE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51" name="Shape 3" hidden="1">
          <a:extLst>
            <a:ext uri="{FF2B5EF4-FFF2-40B4-BE49-F238E27FC236}">
              <a16:creationId xmlns:a16="http://schemas.microsoft.com/office/drawing/2014/main" id="{92D05A7F-0429-448D-9E92-9C27AEEFAC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52" name="Shape 3" hidden="1">
          <a:extLst>
            <a:ext uri="{FF2B5EF4-FFF2-40B4-BE49-F238E27FC236}">
              <a16:creationId xmlns:a16="http://schemas.microsoft.com/office/drawing/2014/main" id="{20519823-885E-4B3F-9589-C7EA3FEA2D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53" name="Shape 3" hidden="1">
          <a:extLst>
            <a:ext uri="{FF2B5EF4-FFF2-40B4-BE49-F238E27FC236}">
              <a16:creationId xmlns:a16="http://schemas.microsoft.com/office/drawing/2014/main" id="{A7151437-AD32-4C50-BBBE-1E01543CA1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54" name="Shape 3" hidden="1">
          <a:extLst>
            <a:ext uri="{FF2B5EF4-FFF2-40B4-BE49-F238E27FC236}">
              <a16:creationId xmlns:a16="http://schemas.microsoft.com/office/drawing/2014/main" id="{2E20B0F6-7BE3-4F70-8552-D9540622AC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55" name="Shape 3" hidden="1">
          <a:extLst>
            <a:ext uri="{FF2B5EF4-FFF2-40B4-BE49-F238E27FC236}">
              <a16:creationId xmlns:a16="http://schemas.microsoft.com/office/drawing/2014/main" id="{6C23641F-7AAD-4997-89F5-185E8EC732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56" name="Shape 3" hidden="1">
          <a:extLst>
            <a:ext uri="{FF2B5EF4-FFF2-40B4-BE49-F238E27FC236}">
              <a16:creationId xmlns:a16="http://schemas.microsoft.com/office/drawing/2014/main" id="{2C99AF8B-7B7F-4A04-9449-DD0AAB504D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57" name="Shape 3" hidden="1">
          <a:extLst>
            <a:ext uri="{FF2B5EF4-FFF2-40B4-BE49-F238E27FC236}">
              <a16:creationId xmlns:a16="http://schemas.microsoft.com/office/drawing/2014/main" id="{E5C3A7FC-D17C-4159-85AF-B2FE0A4EB8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58" name="Shape 3" hidden="1">
          <a:extLst>
            <a:ext uri="{FF2B5EF4-FFF2-40B4-BE49-F238E27FC236}">
              <a16:creationId xmlns:a16="http://schemas.microsoft.com/office/drawing/2014/main" id="{501B769C-2CEA-40B6-8FC0-61CDB063BC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59" name="Shape 3" hidden="1">
          <a:extLst>
            <a:ext uri="{FF2B5EF4-FFF2-40B4-BE49-F238E27FC236}">
              <a16:creationId xmlns:a16="http://schemas.microsoft.com/office/drawing/2014/main" id="{8F92C189-509E-4F2E-9576-E7D3F9043C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60" name="Shape 3" hidden="1">
          <a:extLst>
            <a:ext uri="{FF2B5EF4-FFF2-40B4-BE49-F238E27FC236}">
              <a16:creationId xmlns:a16="http://schemas.microsoft.com/office/drawing/2014/main" id="{7F333010-5B92-4A35-8A45-6DDBAAAD3C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61" name="Shape 3" hidden="1">
          <a:extLst>
            <a:ext uri="{FF2B5EF4-FFF2-40B4-BE49-F238E27FC236}">
              <a16:creationId xmlns:a16="http://schemas.microsoft.com/office/drawing/2014/main" id="{26397E3E-5EC0-402C-BCE4-20545F95B6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62" name="Shape 3" hidden="1">
          <a:extLst>
            <a:ext uri="{FF2B5EF4-FFF2-40B4-BE49-F238E27FC236}">
              <a16:creationId xmlns:a16="http://schemas.microsoft.com/office/drawing/2014/main" id="{FCEAE4CD-865F-4D04-83B1-F2914067CC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63" name="Shape 3" hidden="1">
          <a:extLst>
            <a:ext uri="{FF2B5EF4-FFF2-40B4-BE49-F238E27FC236}">
              <a16:creationId xmlns:a16="http://schemas.microsoft.com/office/drawing/2014/main" id="{028AB00D-5399-496D-B24A-0EB04897D1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64" name="Shape 3" hidden="1">
          <a:extLst>
            <a:ext uri="{FF2B5EF4-FFF2-40B4-BE49-F238E27FC236}">
              <a16:creationId xmlns:a16="http://schemas.microsoft.com/office/drawing/2014/main" id="{FFA91CDD-966E-4587-BDCF-4F5A301596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65" name="Shape 3" hidden="1">
          <a:extLst>
            <a:ext uri="{FF2B5EF4-FFF2-40B4-BE49-F238E27FC236}">
              <a16:creationId xmlns:a16="http://schemas.microsoft.com/office/drawing/2014/main" id="{DA195D22-EFCA-463C-9FB1-63B8ECC77F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66" name="Shape 3" hidden="1">
          <a:extLst>
            <a:ext uri="{FF2B5EF4-FFF2-40B4-BE49-F238E27FC236}">
              <a16:creationId xmlns:a16="http://schemas.microsoft.com/office/drawing/2014/main" id="{B3B311C2-D005-4270-BE82-C0B8FB6C79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67" name="Shape 3" hidden="1">
          <a:extLst>
            <a:ext uri="{FF2B5EF4-FFF2-40B4-BE49-F238E27FC236}">
              <a16:creationId xmlns:a16="http://schemas.microsoft.com/office/drawing/2014/main" id="{87C161E1-ABBA-4824-84AE-D0352208B4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68" name="Shape 3" hidden="1">
          <a:extLst>
            <a:ext uri="{FF2B5EF4-FFF2-40B4-BE49-F238E27FC236}">
              <a16:creationId xmlns:a16="http://schemas.microsoft.com/office/drawing/2014/main" id="{CD34C8F7-FBCB-4490-B7B5-C47CD03F94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69" name="Shape 3" hidden="1">
          <a:extLst>
            <a:ext uri="{FF2B5EF4-FFF2-40B4-BE49-F238E27FC236}">
              <a16:creationId xmlns:a16="http://schemas.microsoft.com/office/drawing/2014/main" id="{E22EBE82-2CB7-42E2-A3E8-D61E364A5D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70" name="Shape 3" hidden="1">
          <a:extLst>
            <a:ext uri="{FF2B5EF4-FFF2-40B4-BE49-F238E27FC236}">
              <a16:creationId xmlns:a16="http://schemas.microsoft.com/office/drawing/2014/main" id="{42A97820-42F8-4DD7-AE22-4E33239A06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71" name="Shape 3" hidden="1">
          <a:extLst>
            <a:ext uri="{FF2B5EF4-FFF2-40B4-BE49-F238E27FC236}">
              <a16:creationId xmlns:a16="http://schemas.microsoft.com/office/drawing/2014/main" id="{BA78FB05-2E06-43F1-AA7C-B849802A89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72" name="Shape 3" hidden="1">
          <a:extLst>
            <a:ext uri="{FF2B5EF4-FFF2-40B4-BE49-F238E27FC236}">
              <a16:creationId xmlns:a16="http://schemas.microsoft.com/office/drawing/2014/main" id="{979FED9A-6A0F-4FBB-AB1A-D1AEBE309B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73" name="Shape 3" hidden="1">
          <a:extLst>
            <a:ext uri="{FF2B5EF4-FFF2-40B4-BE49-F238E27FC236}">
              <a16:creationId xmlns:a16="http://schemas.microsoft.com/office/drawing/2014/main" id="{2853B124-08BC-4DCC-A5B8-5BB9F96170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74" name="Shape 3" hidden="1">
          <a:extLst>
            <a:ext uri="{FF2B5EF4-FFF2-40B4-BE49-F238E27FC236}">
              <a16:creationId xmlns:a16="http://schemas.microsoft.com/office/drawing/2014/main" id="{3A44306F-AA13-4541-9105-B6B0F53C21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75" name="Shape 3" hidden="1">
          <a:extLst>
            <a:ext uri="{FF2B5EF4-FFF2-40B4-BE49-F238E27FC236}">
              <a16:creationId xmlns:a16="http://schemas.microsoft.com/office/drawing/2014/main" id="{936BB043-92C1-47D0-A374-BFE2A6CF13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76" name="Shape 3" hidden="1">
          <a:extLst>
            <a:ext uri="{FF2B5EF4-FFF2-40B4-BE49-F238E27FC236}">
              <a16:creationId xmlns:a16="http://schemas.microsoft.com/office/drawing/2014/main" id="{C4C329C4-DE1F-4BF6-8E28-3A39E133FE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77" name="Shape 3" hidden="1">
          <a:extLst>
            <a:ext uri="{FF2B5EF4-FFF2-40B4-BE49-F238E27FC236}">
              <a16:creationId xmlns:a16="http://schemas.microsoft.com/office/drawing/2014/main" id="{93DB2758-8925-46A2-83F4-99FA8BBCF3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78" name="Shape 3" hidden="1">
          <a:extLst>
            <a:ext uri="{FF2B5EF4-FFF2-40B4-BE49-F238E27FC236}">
              <a16:creationId xmlns:a16="http://schemas.microsoft.com/office/drawing/2014/main" id="{F04035E6-D57F-48AA-85DC-855972D161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79" name="Shape 3" hidden="1">
          <a:extLst>
            <a:ext uri="{FF2B5EF4-FFF2-40B4-BE49-F238E27FC236}">
              <a16:creationId xmlns:a16="http://schemas.microsoft.com/office/drawing/2014/main" id="{0F9A2B99-2ADD-4373-B2B7-B6D3C406C8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80" name="Shape 3" hidden="1">
          <a:extLst>
            <a:ext uri="{FF2B5EF4-FFF2-40B4-BE49-F238E27FC236}">
              <a16:creationId xmlns:a16="http://schemas.microsoft.com/office/drawing/2014/main" id="{CB227F4E-CE20-47CB-A2E5-11CA2655E3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81" name="Shape 3" hidden="1">
          <a:extLst>
            <a:ext uri="{FF2B5EF4-FFF2-40B4-BE49-F238E27FC236}">
              <a16:creationId xmlns:a16="http://schemas.microsoft.com/office/drawing/2014/main" id="{F0D3B595-51C1-4597-B6D1-4CAC7752B7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82" name="Shape 3" hidden="1">
          <a:extLst>
            <a:ext uri="{FF2B5EF4-FFF2-40B4-BE49-F238E27FC236}">
              <a16:creationId xmlns:a16="http://schemas.microsoft.com/office/drawing/2014/main" id="{DE8D3A40-05D4-48D2-B0E0-9F04306CB5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83" name="Shape 3" hidden="1">
          <a:extLst>
            <a:ext uri="{FF2B5EF4-FFF2-40B4-BE49-F238E27FC236}">
              <a16:creationId xmlns:a16="http://schemas.microsoft.com/office/drawing/2014/main" id="{2CB55768-8DF0-4281-8323-4C06F2BC36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84" name="Shape 3" hidden="1">
          <a:extLst>
            <a:ext uri="{FF2B5EF4-FFF2-40B4-BE49-F238E27FC236}">
              <a16:creationId xmlns:a16="http://schemas.microsoft.com/office/drawing/2014/main" id="{0871BEC6-55F9-4FE8-9648-22D98CF344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85" name="Shape 3" hidden="1">
          <a:extLst>
            <a:ext uri="{FF2B5EF4-FFF2-40B4-BE49-F238E27FC236}">
              <a16:creationId xmlns:a16="http://schemas.microsoft.com/office/drawing/2014/main" id="{ECE9C97A-ECBE-4EB5-9B2A-F368F997BE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86" name="Shape 3" hidden="1">
          <a:extLst>
            <a:ext uri="{FF2B5EF4-FFF2-40B4-BE49-F238E27FC236}">
              <a16:creationId xmlns:a16="http://schemas.microsoft.com/office/drawing/2014/main" id="{D06069D9-0E1B-4548-9831-E9DC81DBA0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87" name="Shape 3" hidden="1">
          <a:extLst>
            <a:ext uri="{FF2B5EF4-FFF2-40B4-BE49-F238E27FC236}">
              <a16:creationId xmlns:a16="http://schemas.microsoft.com/office/drawing/2014/main" id="{5A8BBD77-C9B1-41B0-95B0-369E3A3F5B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88" name="Shape 3" hidden="1">
          <a:extLst>
            <a:ext uri="{FF2B5EF4-FFF2-40B4-BE49-F238E27FC236}">
              <a16:creationId xmlns:a16="http://schemas.microsoft.com/office/drawing/2014/main" id="{7A29818D-28FD-4A1B-9F19-A65F4FD577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89" name="Shape 3" hidden="1">
          <a:extLst>
            <a:ext uri="{FF2B5EF4-FFF2-40B4-BE49-F238E27FC236}">
              <a16:creationId xmlns:a16="http://schemas.microsoft.com/office/drawing/2014/main" id="{A32F7E4B-9ABE-4857-BD29-576C4E4302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90" name="Shape 3" hidden="1">
          <a:extLst>
            <a:ext uri="{FF2B5EF4-FFF2-40B4-BE49-F238E27FC236}">
              <a16:creationId xmlns:a16="http://schemas.microsoft.com/office/drawing/2014/main" id="{9F51A306-5132-4472-8209-3BF0508AC8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91" name="Shape 3" hidden="1">
          <a:extLst>
            <a:ext uri="{FF2B5EF4-FFF2-40B4-BE49-F238E27FC236}">
              <a16:creationId xmlns:a16="http://schemas.microsoft.com/office/drawing/2014/main" id="{0A47DC1A-4618-4325-98F1-DFDA61D63B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92" name="Shape 3" hidden="1">
          <a:extLst>
            <a:ext uri="{FF2B5EF4-FFF2-40B4-BE49-F238E27FC236}">
              <a16:creationId xmlns:a16="http://schemas.microsoft.com/office/drawing/2014/main" id="{D36DCE21-6736-42ED-9932-F4EA706C04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93" name="Shape 3" hidden="1">
          <a:extLst>
            <a:ext uri="{FF2B5EF4-FFF2-40B4-BE49-F238E27FC236}">
              <a16:creationId xmlns:a16="http://schemas.microsoft.com/office/drawing/2014/main" id="{45E33D0F-2A17-4AFD-828C-40F5E2F464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94" name="Shape 3" hidden="1">
          <a:extLst>
            <a:ext uri="{FF2B5EF4-FFF2-40B4-BE49-F238E27FC236}">
              <a16:creationId xmlns:a16="http://schemas.microsoft.com/office/drawing/2014/main" id="{69EE94E6-FE72-45E7-B2F0-B92D5684AD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95" name="Shape 3" hidden="1">
          <a:extLst>
            <a:ext uri="{FF2B5EF4-FFF2-40B4-BE49-F238E27FC236}">
              <a16:creationId xmlns:a16="http://schemas.microsoft.com/office/drawing/2014/main" id="{612C62D3-E643-4D37-9ACF-B1021AA3EA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96" name="Shape 3" hidden="1">
          <a:extLst>
            <a:ext uri="{FF2B5EF4-FFF2-40B4-BE49-F238E27FC236}">
              <a16:creationId xmlns:a16="http://schemas.microsoft.com/office/drawing/2014/main" id="{57D7BBB2-6D9F-48DA-BBCE-11BC15C90A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97" name="Shape 3" hidden="1">
          <a:extLst>
            <a:ext uri="{FF2B5EF4-FFF2-40B4-BE49-F238E27FC236}">
              <a16:creationId xmlns:a16="http://schemas.microsoft.com/office/drawing/2014/main" id="{533BBCFD-E4DC-4F73-BAC7-62818FDC6F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98" name="Shape 3" hidden="1">
          <a:extLst>
            <a:ext uri="{FF2B5EF4-FFF2-40B4-BE49-F238E27FC236}">
              <a16:creationId xmlns:a16="http://schemas.microsoft.com/office/drawing/2014/main" id="{52FA251C-2E5F-4D69-972B-94A24916A7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99" name="Shape 3" hidden="1">
          <a:extLst>
            <a:ext uri="{FF2B5EF4-FFF2-40B4-BE49-F238E27FC236}">
              <a16:creationId xmlns:a16="http://schemas.microsoft.com/office/drawing/2014/main" id="{5405BEC8-AF86-48AA-AEDC-E3BFDD1FA0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00" name="Shape 3" hidden="1">
          <a:extLst>
            <a:ext uri="{FF2B5EF4-FFF2-40B4-BE49-F238E27FC236}">
              <a16:creationId xmlns:a16="http://schemas.microsoft.com/office/drawing/2014/main" id="{3DDFEC22-C953-4049-A539-DCAA17DEAA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01" name="Shape 3" hidden="1">
          <a:extLst>
            <a:ext uri="{FF2B5EF4-FFF2-40B4-BE49-F238E27FC236}">
              <a16:creationId xmlns:a16="http://schemas.microsoft.com/office/drawing/2014/main" id="{4F46A04E-F07F-4C58-A7D7-5EB8B1A3D4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02" name="Shape 3" hidden="1">
          <a:extLst>
            <a:ext uri="{FF2B5EF4-FFF2-40B4-BE49-F238E27FC236}">
              <a16:creationId xmlns:a16="http://schemas.microsoft.com/office/drawing/2014/main" id="{D474E82C-0AF1-42B4-9748-ECD792F8D7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03" name="Shape 3" hidden="1">
          <a:extLst>
            <a:ext uri="{FF2B5EF4-FFF2-40B4-BE49-F238E27FC236}">
              <a16:creationId xmlns:a16="http://schemas.microsoft.com/office/drawing/2014/main" id="{8E538438-10EC-418A-9C8A-DF1B9B431E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04" name="Shape 3" hidden="1">
          <a:extLst>
            <a:ext uri="{FF2B5EF4-FFF2-40B4-BE49-F238E27FC236}">
              <a16:creationId xmlns:a16="http://schemas.microsoft.com/office/drawing/2014/main" id="{3BB60F2C-6412-40FE-965A-F7E87F53DA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05" name="Shape 3" hidden="1">
          <a:extLst>
            <a:ext uri="{FF2B5EF4-FFF2-40B4-BE49-F238E27FC236}">
              <a16:creationId xmlns:a16="http://schemas.microsoft.com/office/drawing/2014/main" id="{87C349BF-6BB7-4A42-A742-ACD881FA45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06" name="Shape 3" hidden="1">
          <a:extLst>
            <a:ext uri="{FF2B5EF4-FFF2-40B4-BE49-F238E27FC236}">
              <a16:creationId xmlns:a16="http://schemas.microsoft.com/office/drawing/2014/main" id="{6F3F0D6A-7462-404C-A218-214892850D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07" name="Shape 3" hidden="1">
          <a:extLst>
            <a:ext uri="{FF2B5EF4-FFF2-40B4-BE49-F238E27FC236}">
              <a16:creationId xmlns:a16="http://schemas.microsoft.com/office/drawing/2014/main" id="{C3D5DC53-B16D-4B7E-8575-A89E03E771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08" name="Shape 3" hidden="1">
          <a:extLst>
            <a:ext uri="{FF2B5EF4-FFF2-40B4-BE49-F238E27FC236}">
              <a16:creationId xmlns:a16="http://schemas.microsoft.com/office/drawing/2014/main" id="{60135A3F-CFCD-4617-8674-4DDEE15E85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09" name="Shape 3" hidden="1">
          <a:extLst>
            <a:ext uri="{FF2B5EF4-FFF2-40B4-BE49-F238E27FC236}">
              <a16:creationId xmlns:a16="http://schemas.microsoft.com/office/drawing/2014/main" id="{9C9BAA58-A569-491E-84D2-4B722BC197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10" name="Shape 3" hidden="1">
          <a:extLst>
            <a:ext uri="{FF2B5EF4-FFF2-40B4-BE49-F238E27FC236}">
              <a16:creationId xmlns:a16="http://schemas.microsoft.com/office/drawing/2014/main" id="{1313E25B-4203-42BE-9B8B-CA9337DB9E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11" name="Shape 3" hidden="1">
          <a:extLst>
            <a:ext uri="{FF2B5EF4-FFF2-40B4-BE49-F238E27FC236}">
              <a16:creationId xmlns:a16="http://schemas.microsoft.com/office/drawing/2014/main" id="{178EFDBA-310D-4CD7-98AB-D2638148D1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12" name="Shape 3" hidden="1">
          <a:extLst>
            <a:ext uri="{FF2B5EF4-FFF2-40B4-BE49-F238E27FC236}">
              <a16:creationId xmlns:a16="http://schemas.microsoft.com/office/drawing/2014/main" id="{F94B2E4E-B3B3-457D-9AA6-735F29CB61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13" name="Shape 3" hidden="1">
          <a:extLst>
            <a:ext uri="{FF2B5EF4-FFF2-40B4-BE49-F238E27FC236}">
              <a16:creationId xmlns:a16="http://schemas.microsoft.com/office/drawing/2014/main" id="{A2E1D154-3732-4F22-926D-4D4D4381B1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14" name="Shape 3" hidden="1">
          <a:extLst>
            <a:ext uri="{FF2B5EF4-FFF2-40B4-BE49-F238E27FC236}">
              <a16:creationId xmlns:a16="http://schemas.microsoft.com/office/drawing/2014/main" id="{F9FBA156-5350-4CD4-8488-0FF2CF084C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15" name="Shape 3" hidden="1">
          <a:extLst>
            <a:ext uri="{FF2B5EF4-FFF2-40B4-BE49-F238E27FC236}">
              <a16:creationId xmlns:a16="http://schemas.microsoft.com/office/drawing/2014/main" id="{E9676807-85F3-495F-9175-441AAB36B5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16" name="Shape 3" hidden="1">
          <a:extLst>
            <a:ext uri="{FF2B5EF4-FFF2-40B4-BE49-F238E27FC236}">
              <a16:creationId xmlns:a16="http://schemas.microsoft.com/office/drawing/2014/main" id="{9E1442D6-3735-4F27-8C21-792391A899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17" name="Shape 3" hidden="1">
          <a:extLst>
            <a:ext uri="{FF2B5EF4-FFF2-40B4-BE49-F238E27FC236}">
              <a16:creationId xmlns:a16="http://schemas.microsoft.com/office/drawing/2014/main" id="{FAC3432F-42DD-4E7C-969B-FAB1EA9EC9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18" name="Shape 3" hidden="1">
          <a:extLst>
            <a:ext uri="{FF2B5EF4-FFF2-40B4-BE49-F238E27FC236}">
              <a16:creationId xmlns:a16="http://schemas.microsoft.com/office/drawing/2014/main" id="{A47DF85D-7FFA-47E9-828B-05B3A45767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19" name="Shape 3" hidden="1">
          <a:extLst>
            <a:ext uri="{FF2B5EF4-FFF2-40B4-BE49-F238E27FC236}">
              <a16:creationId xmlns:a16="http://schemas.microsoft.com/office/drawing/2014/main" id="{9CED65DA-59EC-4968-9E1B-31A7AE11A5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20" name="Shape 3" hidden="1">
          <a:extLst>
            <a:ext uri="{FF2B5EF4-FFF2-40B4-BE49-F238E27FC236}">
              <a16:creationId xmlns:a16="http://schemas.microsoft.com/office/drawing/2014/main" id="{9779B6A3-897D-4EB2-8106-1604406486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21" name="Shape 3" hidden="1">
          <a:extLst>
            <a:ext uri="{FF2B5EF4-FFF2-40B4-BE49-F238E27FC236}">
              <a16:creationId xmlns:a16="http://schemas.microsoft.com/office/drawing/2014/main" id="{2A5F0200-AAB1-46F3-8F38-4CC669B62F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22" name="Shape 3" hidden="1">
          <a:extLst>
            <a:ext uri="{FF2B5EF4-FFF2-40B4-BE49-F238E27FC236}">
              <a16:creationId xmlns:a16="http://schemas.microsoft.com/office/drawing/2014/main" id="{F3582E59-7170-4CCD-BD62-D27FE7661D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23" name="Shape 3" hidden="1">
          <a:extLst>
            <a:ext uri="{FF2B5EF4-FFF2-40B4-BE49-F238E27FC236}">
              <a16:creationId xmlns:a16="http://schemas.microsoft.com/office/drawing/2014/main" id="{B9DEDB86-F2B7-46BB-A92D-2D9DCC0B3F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24" name="Shape 3" hidden="1">
          <a:extLst>
            <a:ext uri="{FF2B5EF4-FFF2-40B4-BE49-F238E27FC236}">
              <a16:creationId xmlns:a16="http://schemas.microsoft.com/office/drawing/2014/main" id="{7CBACA3E-5AB1-4AE5-A4B7-9BAD9445E7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25" name="Shape 3" hidden="1">
          <a:extLst>
            <a:ext uri="{FF2B5EF4-FFF2-40B4-BE49-F238E27FC236}">
              <a16:creationId xmlns:a16="http://schemas.microsoft.com/office/drawing/2014/main" id="{8004FC53-F59B-4DB7-A55C-28FACC248B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26" name="Shape 3" hidden="1">
          <a:extLst>
            <a:ext uri="{FF2B5EF4-FFF2-40B4-BE49-F238E27FC236}">
              <a16:creationId xmlns:a16="http://schemas.microsoft.com/office/drawing/2014/main" id="{7D46613D-B71F-4BDA-AD69-F90B969FC2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27" name="Shape 3" hidden="1">
          <a:extLst>
            <a:ext uri="{FF2B5EF4-FFF2-40B4-BE49-F238E27FC236}">
              <a16:creationId xmlns:a16="http://schemas.microsoft.com/office/drawing/2014/main" id="{61F631B3-7BC9-4386-845E-3D88CBF852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28" name="Shape 3" hidden="1">
          <a:extLst>
            <a:ext uri="{FF2B5EF4-FFF2-40B4-BE49-F238E27FC236}">
              <a16:creationId xmlns:a16="http://schemas.microsoft.com/office/drawing/2014/main" id="{3D79D8E1-B786-442E-A073-314CD6F469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29" name="Shape 3" hidden="1">
          <a:extLst>
            <a:ext uri="{FF2B5EF4-FFF2-40B4-BE49-F238E27FC236}">
              <a16:creationId xmlns:a16="http://schemas.microsoft.com/office/drawing/2014/main" id="{CF31BEF7-D40F-441F-901E-AC8962B8FC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30" name="Shape 3" hidden="1">
          <a:extLst>
            <a:ext uri="{FF2B5EF4-FFF2-40B4-BE49-F238E27FC236}">
              <a16:creationId xmlns:a16="http://schemas.microsoft.com/office/drawing/2014/main" id="{C2BC53BB-4AB6-46C3-9875-6C87C045A0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31" name="Shape 3" hidden="1">
          <a:extLst>
            <a:ext uri="{FF2B5EF4-FFF2-40B4-BE49-F238E27FC236}">
              <a16:creationId xmlns:a16="http://schemas.microsoft.com/office/drawing/2014/main" id="{0104DAD2-F283-4E3F-A89A-CD3AFC03E8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32" name="Shape 3" hidden="1">
          <a:extLst>
            <a:ext uri="{FF2B5EF4-FFF2-40B4-BE49-F238E27FC236}">
              <a16:creationId xmlns:a16="http://schemas.microsoft.com/office/drawing/2014/main" id="{34DFDB84-5AF9-4A7C-8ED6-7318934A49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33" name="Shape 3" hidden="1">
          <a:extLst>
            <a:ext uri="{FF2B5EF4-FFF2-40B4-BE49-F238E27FC236}">
              <a16:creationId xmlns:a16="http://schemas.microsoft.com/office/drawing/2014/main" id="{71851CFD-DADD-46BC-9531-B5242883A4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34" name="Shape 3" hidden="1">
          <a:extLst>
            <a:ext uri="{FF2B5EF4-FFF2-40B4-BE49-F238E27FC236}">
              <a16:creationId xmlns:a16="http://schemas.microsoft.com/office/drawing/2014/main" id="{553B7EDF-C072-4517-9BBD-E41A9E9336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35" name="Shape 3" hidden="1">
          <a:extLst>
            <a:ext uri="{FF2B5EF4-FFF2-40B4-BE49-F238E27FC236}">
              <a16:creationId xmlns:a16="http://schemas.microsoft.com/office/drawing/2014/main" id="{D1D07B4D-CCCC-41AA-9338-F9DCD09CCE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36" name="Shape 3" hidden="1">
          <a:extLst>
            <a:ext uri="{FF2B5EF4-FFF2-40B4-BE49-F238E27FC236}">
              <a16:creationId xmlns:a16="http://schemas.microsoft.com/office/drawing/2014/main" id="{5A4207CE-ECFF-45DD-AE54-948D1B174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37" name="Shape 3" hidden="1">
          <a:extLst>
            <a:ext uri="{FF2B5EF4-FFF2-40B4-BE49-F238E27FC236}">
              <a16:creationId xmlns:a16="http://schemas.microsoft.com/office/drawing/2014/main" id="{849620B4-5E18-4542-B335-98A80F9970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38" name="Shape 3" hidden="1">
          <a:extLst>
            <a:ext uri="{FF2B5EF4-FFF2-40B4-BE49-F238E27FC236}">
              <a16:creationId xmlns:a16="http://schemas.microsoft.com/office/drawing/2014/main" id="{8CE4C250-6392-40A1-8CD8-CE36F22CBB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39" name="Shape 3" hidden="1">
          <a:extLst>
            <a:ext uri="{FF2B5EF4-FFF2-40B4-BE49-F238E27FC236}">
              <a16:creationId xmlns:a16="http://schemas.microsoft.com/office/drawing/2014/main" id="{86291CD9-ED2A-413D-8CEF-EB7F96B948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40" name="Shape 3" hidden="1">
          <a:extLst>
            <a:ext uri="{FF2B5EF4-FFF2-40B4-BE49-F238E27FC236}">
              <a16:creationId xmlns:a16="http://schemas.microsoft.com/office/drawing/2014/main" id="{8B5CA076-06ED-44DB-8784-B44E7BA8AF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41" name="Shape 3" hidden="1">
          <a:extLst>
            <a:ext uri="{FF2B5EF4-FFF2-40B4-BE49-F238E27FC236}">
              <a16:creationId xmlns:a16="http://schemas.microsoft.com/office/drawing/2014/main" id="{A70F44F6-E135-411D-B392-2ED006783A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42" name="Shape 3" hidden="1">
          <a:extLst>
            <a:ext uri="{FF2B5EF4-FFF2-40B4-BE49-F238E27FC236}">
              <a16:creationId xmlns:a16="http://schemas.microsoft.com/office/drawing/2014/main" id="{5F3294A2-0C2D-474C-8EB5-DF242C95A2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43" name="Shape 3" hidden="1">
          <a:extLst>
            <a:ext uri="{FF2B5EF4-FFF2-40B4-BE49-F238E27FC236}">
              <a16:creationId xmlns:a16="http://schemas.microsoft.com/office/drawing/2014/main" id="{F363B1D0-F1B7-44C0-BD2F-CE8B5B3391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44" name="Shape 3" hidden="1">
          <a:extLst>
            <a:ext uri="{FF2B5EF4-FFF2-40B4-BE49-F238E27FC236}">
              <a16:creationId xmlns:a16="http://schemas.microsoft.com/office/drawing/2014/main" id="{48A5B683-9195-421B-8DBF-E19789A6AB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45" name="Shape 3" hidden="1">
          <a:extLst>
            <a:ext uri="{FF2B5EF4-FFF2-40B4-BE49-F238E27FC236}">
              <a16:creationId xmlns:a16="http://schemas.microsoft.com/office/drawing/2014/main" id="{3CA2B714-ABBC-4A8F-98B1-86DC38A93E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46" name="Shape 3" hidden="1">
          <a:extLst>
            <a:ext uri="{FF2B5EF4-FFF2-40B4-BE49-F238E27FC236}">
              <a16:creationId xmlns:a16="http://schemas.microsoft.com/office/drawing/2014/main" id="{178B2E7B-ED1E-40DF-82EA-79DE46D8CD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47" name="Shape 3" hidden="1">
          <a:extLst>
            <a:ext uri="{FF2B5EF4-FFF2-40B4-BE49-F238E27FC236}">
              <a16:creationId xmlns:a16="http://schemas.microsoft.com/office/drawing/2014/main" id="{90787E3A-15A6-47EF-8037-7F7FF3D7BF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48" name="Shape 3" hidden="1">
          <a:extLst>
            <a:ext uri="{FF2B5EF4-FFF2-40B4-BE49-F238E27FC236}">
              <a16:creationId xmlns:a16="http://schemas.microsoft.com/office/drawing/2014/main" id="{9B4DE527-92EB-48BD-A6E4-B114D0D376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49" name="Shape 3" hidden="1">
          <a:extLst>
            <a:ext uri="{FF2B5EF4-FFF2-40B4-BE49-F238E27FC236}">
              <a16:creationId xmlns:a16="http://schemas.microsoft.com/office/drawing/2014/main" id="{E75082DC-9201-409B-9E58-F60EC76BFB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50" name="Shape 3" hidden="1">
          <a:extLst>
            <a:ext uri="{FF2B5EF4-FFF2-40B4-BE49-F238E27FC236}">
              <a16:creationId xmlns:a16="http://schemas.microsoft.com/office/drawing/2014/main" id="{C010B17F-D20A-403A-BE24-43A7B569DB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51" name="Shape 3" hidden="1">
          <a:extLst>
            <a:ext uri="{FF2B5EF4-FFF2-40B4-BE49-F238E27FC236}">
              <a16:creationId xmlns:a16="http://schemas.microsoft.com/office/drawing/2014/main" id="{5236BA8A-591F-4338-B193-DA714BFF49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52" name="Shape 3" hidden="1">
          <a:extLst>
            <a:ext uri="{FF2B5EF4-FFF2-40B4-BE49-F238E27FC236}">
              <a16:creationId xmlns:a16="http://schemas.microsoft.com/office/drawing/2014/main" id="{A35B5B29-2A00-4779-8E2A-5525E8276B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53" name="Shape 3" hidden="1">
          <a:extLst>
            <a:ext uri="{FF2B5EF4-FFF2-40B4-BE49-F238E27FC236}">
              <a16:creationId xmlns:a16="http://schemas.microsoft.com/office/drawing/2014/main" id="{F6EF1AD9-EA7F-4916-8295-F800F4788E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54" name="Shape 3" hidden="1">
          <a:extLst>
            <a:ext uri="{FF2B5EF4-FFF2-40B4-BE49-F238E27FC236}">
              <a16:creationId xmlns:a16="http://schemas.microsoft.com/office/drawing/2014/main" id="{760732C4-6944-4F48-A53B-1F64FD6FD6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55" name="Shape 3" hidden="1">
          <a:extLst>
            <a:ext uri="{FF2B5EF4-FFF2-40B4-BE49-F238E27FC236}">
              <a16:creationId xmlns:a16="http://schemas.microsoft.com/office/drawing/2014/main" id="{700FC2EA-0190-4BE6-B184-B0B38E6AB0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56" name="Shape 3" hidden="1">
          <a:extLst>
            <a:ext uri="{FF2B5EF4-FFF2-40B4-BE49-F238E27FC236}">
              <a16:creationId xmlns:a16="http://schemas.microsoft.com/office/drawing/2014/main" id="{E1809387-12D3-4199-857E-6BB679232A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57" name="Shape 3" hidden="1">
          <a:extLst>
            <a:ext uri="{FF2B5EF4-FFF2-40B4-BE49-F238E27FC236}">
              <a16:creationId xmlns:a16="http://schemas.microsoft.com/office/drawing/2014/main" id="{9E824DD1-406D-4270-92ED-7A2BE2C432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58" name="Shape 3" hidden="1">
          <a:extLst>
            <a:ext uri="{FF2B5EF4-FFF2-40B4-BE49-F238E27FC236}">
              <a16:creationId xmlns:a16="http://schemas.microsoft.com/office/drawing/2014/main" id="{80EF02B1-68E9-413A-8BFB-17A0CA9497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59" name="Shape 3" hidden="1">
          <a:extLst>
            <a:ext uri="{FF2B5EF4-FFF2-40B4-BE49-F238E27FC236}">
              <a16:creationId xmlns:a16="http://schemas.microsoft.com/office/drawing/2014/main" id="{FD4B80BB-FEC8-44FA-8791-E7518F3329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60" name="Shape 3" hidden="1">
          <a:extLst>
            <a:ext uri="{FF2B5EF4-FFF2-40B4-BE49-F238E27FC236}">
              <a16:creationId xmlns:a16="http://schemas.microsoft.com/office/drawing/2014/main" id="{9141DB83-1C60-4579-AC4A-78F349723B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61" name="Shape 3" hidden="1">
          <a:extLst>
            <a:ext uri="{FF2B5EF4-FFF2-40B4-BE49-F238E27FC236}">
              <a16:creationId xmlns:a16="http://schemas.microsoft.com/office/drawing/2014/main" id="{439BFDA2-FF98-416C-AC60-60D2BE0E36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62" name="Shape 3" hidden="1">
          <a:extLst>
            <a:ext uri="{FF2B5EF4-FFF2-40B4-BE49-F238E27FC236}">
              <a16:creationId xmlns:a16="http://schemas.microsoft.com/office/drawing/2014/main" id="{9A782BDB-0961-4B3F-83B4-455854387C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63" name="Shape 3" hidden="1">
          <a:extLst>
            <a:ext uri="{FF2B5EF4-FFF2-40B4-BE49-F238E27FC236}">
              <a16:creationId xmlns:a16="http://schemas.microsoft.com/office/drawing/2014/main" id="{B5B6FB0B-2717-46BD-B546-2B35FE8AF1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64" name="Shape 3" hidden="1">
          <a:extLst>
            <a:ext uri="{FF2B5EF4-FFF2-40B4-BE49-F238E27FC236}">
              <a16:creationId xmlns:a16="http://schemas.microsoft.com/office/drawing/2014/main" id="{CBB1F3A6-D2F5-4CC1-92DE-2EF02840D3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65" name="Shape 3" hidden="1">
          <a:extLst>
            <a:ext uri="{FF2B5EF4-FFF2-40B4-BE49-F238E27FC236}">
              <a16:creationId xmlns:a16="http://schemas.microsoft.com/office/drawing/2014/main" id="{6D73C9B3-11D9-4607-87A5-383C336BF4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66" name="Shape 3" hidden="1">
          <a:extLst>
            <a:ext uri="{FF2B5EF4-FFF2-40B4-BE49-F238E27FC236}">
              <a16:creationId xmlns:a16="http://schemas.microsoft.com/office/drawing/2014/main" id="{A6BF982D-2A88-4FDD-9071-AF8A56922E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67" name="Shape 3" hidden="1">
          <a:extLst>
            <a:ext uri="{FF2B5EF4-FFF2-40B4-BE49-F238E27FC236}">
              <a16:creationId xmlns:a16="http://schemas.microsoft.com/office/drawing/2014/main" id="{785BB3D4-BEDD-460D-ADF5-ADCDC6D9FB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68" name="Shape 3" hidden="1">
          <a:extLst>
            <a:ext uri="{FF2B5EF4-FFF2-40B4-BE49-F238E27FC236}">
              <a16:creationId xmlns:a16="http://schemas.microsoft.com/office/drawing/2014/main" id="{9A7ADDAB-AD68-4F42-B856-81A6FAB32E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69" name="Shape 3" hidden="1">
          <a:extLst>
            <a:ext uri="{FF2B5EF4-FFF2-40B4-BE49-F238E27FC236}">
              <a16:creationId xmlns:a16="http://schemas.microsoft.com/office/drawing/2014/main" id="{0E776C54-2244-4F98-AE1B-4B6ABAB753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70" name="Shape 3" hidden="1">
          <a:extLst>
            <a:ext uri="{FF2B5EF4-FFF2-40B4-BE49-F238E27FC236}">
              <a16:creationId xmlns:a16="http://schemas.microsoft.com/office/drawing/2014/main" id="{8F3EFBD2-E6D5-404F-9C13-34329B7136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71" name="Shape 3" hidden="1">
          <a:extLst>
            <a:ext uri="{FF2B5EF4-FFF2-40B4-BE49-F238E27FC236}">
              <a16:creationId xmlns:a16="http://schemas.microsoft.com/office/drawing/2014/main" id="{0FECEEC7-D05C-4CA8-B792-996FB0D889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72" name="Shape 3" hidden="1">
          <a:extLst>
            <a:ext uri="{FF2B5EF4-FFF2-40B4-BE49-F238E27FC236}">
              <a16:creationId xmlns:a16="http://schemas.microsoft.com/office/drawing/2014/main" id="{D5C20F0D-A9FB-4FF6-8AA5-0AAEA7B723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73" name="Shape 3" hidden="1">
          <a:extLst>
            <a:ext uri="{FF2B5EF4-FFF2-40B4-BE49-F238E27FC236}">
              <a16:creationId xmlns:a16="http://schemas.microsoft.com/office/drawing/2014/main" id="{CC50076B-6376-4E4D-8D70-E3FB0D758B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74" name="Shape 3" hidden="1">
          <a:extLst>
            <a:ext uri="{FF2B5EF4-FFF2-40B4-BE49-F238E27FC236}">
              <a16:creationId xmlns:a16="http://schemas.microsoft.com/office/drawing/2014/main" id="{3942775C-EEC4-459F-8C53-26D13A02FC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75" name="Shape 3" hidden="1">
          <a:extLst>
            <a:ext uri="{FF2B5EF4-FFF2-40B4-BE49-F238E27FC236}">
              <a16:creationId xmlns:a16="http://schemas.microsoft.com/office/drawing/2014/main" id="{5EAD7043-9D1A-4FD1-9CC8-24F70E4A39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76" name="Shape 3" hidden="1">
          <a:extLst>
            <a:ext uri="{FF2B5EF4-FFF2-40B4-BE49-F238E27FC236}">
              <a16:creationId xmlns:a16="http://schemas.microsoft.com/office/drawing/2014/main" id="{39D146C5-E4B6-4F3A-A726-9E75E6C02B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77" name="Shape 3" hidden="1">
          <a:extLst>
            <a:ext uri="{FF2B5EF4-FFF2-40B4-BE49-F238E27FC236}">
              <a16:creationId xmlns:a16="http://schemas.microsoft.com/office/drawing/2014/main" id="{13B0D3F6-E82E-4406-95CA-0B00F09264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78" name="Shape 3" hidden="1">
          <a:extLst>
            <a:ext uri="{FF2B5EF4-FFF2-40B4-BE49-F238E27FC236}">
              <a16:creationId xmlns:a16="http://schemas.microsoft.com/office/drawing/2014/main" id="{38CDAB16-214C-4F18-8A53-6CDA1E8557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79" name="Shape 3" hidden="1">
          <a:extLst>
            <a:ext uri="{FF2B5EF4-FFF2-40B4-BE49-F238E27FC236}">
              <a16:creationId xmlns:a16="http://schemas.microsoft.com/office/drawing/2014/main" id="{DC8DC93E-56F8-4715-A65D-727295AE4B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80" name="Shape 3" hidden="1">
          <a:extLst>
            <a:ext uri="{FF2B5EF4-FFF2-40B4-BE49-F238E27FC236}">
              <a16:creationId xmlns:a16="http://schemas.microsoft.com/office/drawing/2014/main" id="{388AA646-0879-4D6B-93B6-278EEB0A65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81" name="Shape 3" hidden="1">
          <a:extLst>
            <a:ext uri="{FF2B5EF4-FFF2-40B4-BE49-F238E27FC236}">
              <a16:creationId xmlns:a16="http://schemas.microsoft.com/office/drawing/2014/main" id="{BEC9AA36-DE25-43DD-8CD1-FACB987DBB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82" name="Shape 3" hidden="1">
          <a:extLst>
            <a:ext uri="{FF2B5EF4-FFF2-40B4-BE49-F238E27FC236}">
              <a16:creationId xmlns:a16="http://schemas.microsoft.com/office/drawing/2014/main" id="{D4D9490F-525C-4F97-9CD7-4A268F24D8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83" name="Shape 3" hidden="1">
          <a:extLst>
            <a:ext uri="{FF2B5EF4-FFF2-40B4-BE49-F238E27FC236}">
              <a16:creationId xmlns:a16="http://schemas.microsoft.com/office/drawing/2014/main" id="{3F812EC0-D474-4320-9326-661B65CD67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84" name="Shape 3" hidden="1">
          <a:extLst>
            <a:ext uri="{FF2B5EF4-FFF2-40B4-BE49-F238E27FC236}">
              <a16:creationId xmlns:a16="http://schemas.microsoft.com/office/drawing/2014/main" id="{2F425414-5EAF-4185-B3D5-84B264B9DB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85" name="Shape 3" hidden="1">
          <a:extLst>
            <a:ext uri="{FF2B5EF4-FFF2-40B4-BE49-F238E27FC236}">
              <a16:creationId xmlns:a16="http://schemas.microsoft.com/office/drawing/2014/main" id="{8E47A3F8-DF0F-43EB-A207-2DE4A20C76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86" name="Shape 3" hidden="1">
          <a:extLst>
            <a:ext uri="{FF2B5EF4-FFF2-40B4-BE49-F238E27FC236}">
              <a16:creationId xmlns:a16="http://schemas.microsoft.com/office/drawing/2014/main" id="{C326CEB4-67C8-4B48-94A0-164C36FAF0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87" name="Shape 3" hidden="1">
          <a:extLst>
            <a:ext uri="{FF2B5EF4-FFF2-40B4-BE49-F238E27FC236}">
              <a16:creationId xmlns:a16="http://schemas.microsoft.com/office/drawing/2014/main" id="{F3EA2452-E699-4D15-8A6E-96665FACA8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88" name="Shape 3" hidden="1">
          <a:extLst>
            <a:ext uri="{FF2B5EF4-FFF2-40B4-BE49-F238E27FC236}">
              <a16:creationId xmlns:a16="http://schemas.microsoft.com/office/drawing/2014/main" id="{CED0C034-D45D-4FB5-96D8-9050569D48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89" name="Shape 3" hidden="1">
          <a:extLst>
            <a:ext uri="{FF2B5EF4-FFF2-40B4-BE49-F238E27FC236}">
              <a16:creationId xmlns:a16="http://schemas.microsoft.com/office/drawing/2014/main" id="{58DECCE1-5C13-491D-9EA5-72B0825252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90" name="Shape 3" hidden="1">
          <a:extLst>
            <a:ext uri="{FF2B5EF4-FFF2-40B4-BE49-F238E27FC236}">
              <a16:creationId xmlns:a16="http://schemas.microsoft.com/office/drawing/2014/main" id="{095421BD-8837-4DD0-AF5D-48660C9D4E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91" name="Shape 3" hidden="1">
          <a:extLst>
            <a:ext uri="{FF2B5EF4-FFF2-40B4-BE49-F238E27FC236}">
              <a16:creationId xmlns:a16="http://schemas.microsoft.com/office/drawing/2014/main" id="{38501BC1-141C-4B62-982A-EDCD4B3B2F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92" name="Shape 3" hidden="1">
          <a:extLst>
            <a:ext uri="{FF2B5EF4-FFF2-40B4-BE49-F238E27FC236}">
              <a16:creationId xmlns:a16="http://schemas.microsoft.com/office/drawing/2014/main" id="{69158A35-F0C1-422D-B556-C5F0C29DE2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93" name="Shape 3" hidden="1">
          <a:extLst>
            <a:ext uri="{FF2B5EF4-FFF2-40B4-BE49-F238E27FC236}">
              <a16:creationId xmlns:a16="http://schemas.microsoft.com/office/drawing/2014/main" id="{A553D5AD-1175-4488-B929-8411C74B7B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94" name="Shape 3" hidden="1">
          <a:extLst>
            <a:ext uri="{FF2B5EF4-FFF2-40B4-BE49-F238E27FC236}">
              <a16:creationId xmlns:a16="http://schemas.microsoft.com/office/drawing/2014/main" id="{1ABECA08-720D-49DC-A4EF-3E37AA06D2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95" name="Shape 3" hidden="1">
          <a:extLst>
            <a:ext uri="{FF2B5EF4-FFF2-40B4-BE49-F238E27FC236}">
              <a16:creationId xmlns:a16="http://schemas.microsoft.com/office/drawing/2014/main" id="{CA251260-00D3-4288-A4DF-1660254285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96" name="Shape 3" hidden="1">
          <a:extLst>
            <a:ext uri="{FF2B5EF4-FFF2-40B4-BE49-F238E27FC236}">
              <a16:creationId xmlns:a16="http://schemas.microsoft.com/office/drawing/2014/main" id="{9C62605F-C676-4081-8A50-F40488D9E9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97" name="Shape 3" hidden="1">
          <a:extLst>
            <a:ext uri="{FF2B5EF4-FFF2-40B4-BE49-F238E27FC236}">
              <a16:creationId xmlns:a16="http://schemas.microsoft.com/office/drawing/2014/main" id="{A890FA74-2C72-45FD-8181-29246562D6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98" name="Shape 3" hidden="1">
          <a:extLst>
            <a:ext uri="{FF2B5EF4-FFF2-40B4-BE49-F238E27FC236}">
              <a16:creationId xmlns:a16="http://schemas.microsoft.com/office/drawing/2014/main" id="{66D52B02-27DB-4E14-9317-E4300EAC1C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99" name="Shape 3" hidden="1">
          <a:extLst>
            <a:ext uri="{FF2B5EF4-FFF2-40B4-BE49-F238E27FC236}">
              <a16:creationId xmlns:a16="http://schemas.microsoft.com/office/drawing/2014/main" id="{F0E54929-D077-4AA4-9956-8801021A4F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00" name="Shape 3" hidden="1">
          <a:extLst>
            <a:ext uri="{FF2B5EF4-FFF2-40B4-BE49-F238E27FC236}">
              <a16:creationId xmlns:a16="http://schemas.microsoft.com/office/drawing/2014/main" id="{5D0A03A7-9808-4C2F-9B7C-541D1116E0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01" name="Shape 3" hidden="1">
          <a:extLst>
            <a:ext uri="{FF2B5EF4-FFF2-40B4-BE49-F238E27FC236}">
              <a16:creationId xmlns:a16="http://schemas.microsoft.com/office/drawing/2014/main" id="{3680527C-A0A7-4427-8440-C1EF890162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02" name="Shape 3" hidden="1">
          <a:extLst>
            <a:ext uri="{FF2B5EF4-FFF2-40B4-BE49-F238E27FC236}">
              <a16:creationId xmlns:a16="http://schemas.microsoft.com/office/drawing/2014/main" id="{1CE98F6D-A2DA-4D21-BA9C-0113D9A116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03" name="Shape 3" hidden="1">
          <a:extLst>
            <a:ext uri="{FF2B5EF4-FFF2-40B4-BE49-F238E27FC236}">
              <a16:creationId xmlns:a16="http://schemas.microsoft.com/office/drawing/2014/main" id="{DE6B4F41-77BA-46A9-B0D6-DE670FA011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04" name="Shape 3" hidden="1">
          <a:extLst>
            <a:ext uri="{FF2B5EF4-FFF2-40B4-BE49-F238E27FC236}">
              <a16:creationId xmlns:a16="http://schemas.microsoft.com/office/drawing/2014/main" id="{E140E9AD-63AB-4A19-916E-3E11E2C285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05" name="Shape 3" hidden="1">
          <a:extLst>
            <a:ext uri="{FF2B5EF4-FFF2-40B4-BE49-F238E27FC236}">
              <a16:creationId xmlns:a16="http://schemas.microsoft.com/office/drawing/2014/main" id="{1A3F6CEC-56FF-4B10-BB0B-83756C216D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06" name="Shape 3" hidden="1">
          <a:extLst>
            <a:ext uri="{FF2B5EF4-FFF2-40B4-BE49-F238E27FC236}">
              <a16:creationId xmlns:a16="http://schemas.microsoft.com/office/drawing/2014/main" id="{DA0C43CD-F5A0-4557-866D-5F92CC5DE9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07" name="Shape 3" hidden="1">
          <a:extLst>
            <a:ext uri="{FF2B5EF4-FFF2-40B4-BE49-F238E27FC236}">
              <a16:creationId xmlns:a16="http://schemas.microsoft.com/office/drawing/2014/main" id="{88796FEB-DE72-44DB-B701-7D6A8DC3BE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08" name="Shape 3" hidden="1">
          <a:extLst>
            <a:ext uri="{FF2B5EF4-FFF2-40B4-BE49-F238E27FC236}">
              <a16:creationId xmlns:a16="http://schemas.microsoft.com/office/drawing/2014/main" id="{A148C19B-8032-420B-A96A-FD41E47588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09" name="Shape 3" hidden="1">
          <a:extLst>
            <a:ext uri="{FF2B5EF4-FFF2-40B4-BE49-F238E27FC236}">
              <a16:creationId xmlns:a16="http://schemas.microsoft.com/office/drawing/2014/main" id="{2B31D6A3-F216-4C2B-8F4F-0C9D747804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10" name="Shape 3" hidden="1">
          <a:extLst>
            <a:ext uri="{FF2B5EF4-FFF2-40B4-BE49-F238E27FC236}">
              <a16:creationId xmlns:a16="http://schemas.microsoft.com/office/drawing/2014/main" id="{BF7EAAF3-9F79-4BC1-BFDD-A0F1178BAC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11" name="Shape 3" hidden="1">
          <a:extLst>
            <a:ext uri="{FF2B5EF4-FFF2-40B4-BE49-F238E27FC236}">
              <a16:creationId xmlns:a16="http://schemas.microsoft.com/office/drawing/2014/main" id="{71CBC779-1F9F-4969-8A21-977994CC1F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12" name="Shape 3" hidden="1">
          <a:extLst>
            <a:ext uri="{FF2B5EF4-FFF2-40B4-BE49-F238E27FC236}">
              <a16:creationId xmlns:a16="http://schemas.microsoft.com/office/drawing/2014/main" id="{DA4283CB-F6A4-4558-ABF3-CD82CDDFEF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13" name="Shape 3" hidden="1">
          <a:extLst>
            <a:ext uri="{FF2B5EF4-FFF2-40B4-BE49-F238E27FC236}">
              <a16:creationId xmlns:a16="http://schemas.microsoft.com/office/drawing/2014/main" id="{6F10144A-9D73-4977-B3E7-9A12E7A101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14" name="Shape 3" hidden="1">
          <a:extLst>
            <a:ext uri="{FF2B5EF4-FFF2-40B4-BE49-F238E27FC236}">
              <a16:creationId xmlns:a16="http://schemas.microsoft.com/office/drawing/2014/main" id="{CD978250-798A-4FD2-A9F0-7AA69F86BA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15" name="Shape 3" hidden="1">
          <a:extLst>
            <a:ext uri="{FF2B5EF4-FFF2-40B4-BE49-F238E27FC236}">
              <a16:creationId xmlns:a16="http://schemas.microsoft.com/office/drawing/2014/main" id="{C62019A8-3386-4B0B-888A-464FC6EF04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16" name="Shape 3" hidden="1">
          <a:extLst>
            <a:ext uri="{FF2B5EF4-FFF2-40B4-BE49-F238E27FC236}">
              <a16:creationId xmlns:a16="http://schemas.microsoft.com/office/drawing/2014/main" id="{9E4EDCE4-19A9-4869-BC59-3F64FA4D19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17" name="Shape 3" hidden="1">
          <a:extLst>
            <a:ext uri="{FF2B5EF4-FFF2-40B4-BE49-F238E27FC236}">
              <a16:creationId xmlns:a16="http://schemas.microsoft.com/office/drawing/2014/main" id="{266C2D9D-054D-4BC0-B52E-8CB5F3798C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18" name="Shape 3" hidden="1">
          <a:extLst>
            <a:ext uri="{FF2B5EF4-FFF2-40B4-BE49-F238E27FC236}">
              <a16:creationId xmlns:a16="http://schemas.microsoft.com/office/drawing/2014/main" id="{DB25BF46-860C-4C53-8162-E2B0E02028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19" name="Shape 3" hidden="1">
          <a:extLst>
            <a:ext uri="{FF2B5EF4-FFF2-40B4-BE49-F238E27FC236}">
              <a16:creationId xmlns:a16="http://schemas.microsoft.com/office/drawing/2014/main" id="{355CEAD8-B033-4974-91A5-2DF666F783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20" name="Shape 3" hidden="1">
          <a:extLst>
            <a:ext uri="{FF2B5EF4-FFF2-40B4-BE49-F238E27FC236}">
              <a16:creationId xmlns:a16="http://schemas.microsoft.com/office/drawing/2014/main" id="{AF995E34-D837-4557-9D00-B689240846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21" name="Shape 3" hidden="1">
          <a:extLst>
            <a:ext uri="{FF2B5EF4-FFF2-40B4-BE49-F238E27FC236}">
              <a16:creationId xmlns:a16="http://schemas.microsoft.com/office/drawing/2014/main" id="{4C4B5D0E-AD26-46D0-B483-D529F85334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22" name="Shape 3" hidden="1">
          <a:extLst>
            <a:ext uri="{FF2B5EF4-FFF2-40B4-BE49-F238E27FC236}">
              <a16:creationId xmlns:a16="http://schemas.microsoft.com/office/drawing/2014/main" id="{AE0D59B2-7FB4-430F-9FF8-6454A764E7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23" name="Shape 3" hidden="1">
          <a:extLst>
            <a:ext uri="{FF2B5EF4-FFF2-40B4-BE49-F238E27FC236}">
              <a16:creationId xmlns:a16="http://schemas.microsoft.com/office/drawing/2014/main" id="{F0A1A99F-28E6-4342-AAD1-DB16CC6693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24" name="Shape 3" hidden="1">
          <a:extLst>
            <a:ext uri="{FF2B5EF4-FFF2-40B4-BE49-F238E27FC236}">
              <a16:creationId xmlns:a16="http://schemas.microsoft.com/office/drawing/2014/main" id="{3B331C79-66FA-4DB5-98A5-C8BC51F10F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25" name="Shape 3" hidden="1">
          <a:extLst>
            <a:ext uri="{FF2B5EF4-FFF2-40B4-BE49-F238E27FC236}">
              <a16:creationId xmlns:a16="http://schemas.microsoft.com/office/drawing/2014/main" id="{6F3D71E1-C639-41C4-86D7-E1BDE9E34F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26" name="Shape 3" hidden="1">
          <a:extLst>
            <a:ext uri="{FF2B5EF4-FFF2-40B4-BE49-F238E27FC236}">
              <a16:creationId xmlns:a16="http://schemas.microsoft.com/office/drawing/2014/main" id="{B5E99D91-04CE-4E2A-9B56-3F398C4C1F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27" name="Shape 3" hidden="1">
          <a:extLst>
            <a:ext uri="{FF2B5EF4-FFF2-40B4-BE49-F238E27FC236}">
              <a16:creationId xmlns:a16="http://schemas.microsoft.com/office/drawing/2014/main" id="{C14F7F5F-8F1C-4382-AA34-C7C45E0E1A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28" name="Shape 3" hidden="1">
          <a:extLst>
            <a:ext uri="{FF2B5EF4-FFF2-40B4-BE49-F238E27FC236}">
              <a16:creationId xmlns:a16="http://schemas.microsoft.com/office/drawing/2014/main" id="{571895D7-528A-4503-8847-519624769C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29" name="Shape 3" hidden="1">
          <a:extLst>
            <a:ext uri="{FF2B5EF4-FFF2-40B4-BE49-F238E27FC236}">
              <a16:creationId xmlns:a16="http://schemas.microsoft.com/office/drawing/2014/main" id="{9CEC032A-8FFE-47B8-9860-8E460462BA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30" name="Shape 3" hidden="1">
          <a:extLst>
            <a:ext uri="{FF2B5EF4-FFF2-40B4-BE49-F238E27FC236}">
              <a16:creationId xmlns:a16="http://schemas.microsoft.com/office/drawing/2014/main" id="{6E2CD3D9-B9F6-4FEE-9E13-A61A26FCFB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31" name="Shape 3" hidden="1">
          <a:extLst>
            <a:ext uri="{FF2B5EF4-FFF2-40B4-BE49-F238E27FC236}">
              <a16:creationId xmlns:a16="http://schemas.microsoft.com/office/drawing/2014/main" id="{9C9FB67F-FB04-45AA-B3A2-05A427F374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32" name="Shape 3" hidden="1">
          <a:extLst>
            <a:ext uri="{FF2B5EF4-FFF2-40B4-BE49-F238E27FC236}">
              <a16:creationId xmlns:a16="http://schemas.microsoft.com/office/drawing/2014/main" id="{4225C450-50C6-4F6D-9F9B-7F3C2FA7DD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33" name="Shape 3" hidden="1">
          <a:extLst>
            <a:ext uri="{FF2B5EF4-FFF2-40B4-BE49-F238E27FC236}">
              <a16:creationId xmlns:a16="http://schemas.microsoft.com/office/drawing/2014/main" id="{B5BCCC27-C696-41B3-A234-030D64220A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34" name="Shape 3" hidden="1">
          <a:extLst>
            <a:ext uri="{FF2B5EF4-FFF2-40B4-BE49-F238E27FC236}">
              <a16:creationId xmlns:a16="http://schemas.microsoft.com/office/drawing/2014/main" id="{481095BA-5440-4EE7-A917-9EC057C416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35" name="Shape 3" hidden="1">
          <a:extLst>
            <a:ext uri="{FF2B5EF4-FFF2-40B4-BE49-F238E27FC236}">
              <a16:creationId xmlns:a16="http://schemas.microsoft.com/office/drawing/2014/main" id="{FAA8A9C0-45E3-4C12-8839-2F667D5FC8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36" name="Shape 3" hidden="1">
          <a:extLst>
            <a:ext uri="{FF2B5EF4-FFF2-40B4-BE49-F238E27FC236}">
              <a16:creationId xmlns:a16="http://schemas.microsoft.com/office/drawing/2014/main" id="{919CED8D-BD4A-4BAA-92E8-BA31C870B7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37" name="Shape 3" hidden="1">
          <a:extLst>
            <a:ext uri="{FF2B5EF4-FFF2-40B4-BE49-F238E27FC236}">
              <a16:creationId xmlns:a16="http://schemas.microsoft.com/office/drawing/2014/main" id="{11CBD16A-A119-4CAA-A671-DC9B551988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38" name="Shape 3" hidden="1">
          <a:extLst>
            <a:ext uri="{FF2B5EF4-FFF2-40B4-BE49-F238E27FC236}">
              <a16:creationId xmlns:a16="http://schemas.microsoft.com/office/drawing/2014/main" id="{26B642F8-D737-42BE-9679-CE9847A1AD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39" name="Shape 3" hidden="1">
          <a:extLst>
            <a:ext uri="{FF2B5EF4-FFF2-40B4-BE49-F238E27FC236}">
              <a16:creationId xmlns:a16="http://schemas.microsoft.com/office/drawing/2014/main" id="{C4989DCA-37AF-4762-B0DC-2812397460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40" name="Shape 3" hidden="1">
          <a:extLst>
            <a:ext uri="{FF2B5EF4-FFF2-40B4-BE49-F238E27FC236}">
              <a16:creationId xmlns:a16="http://schemas.microsoft.com/office/drawing/2014/main" id="{E9ECF3EF-5B4A-4D11-80FA-388DFE6EA5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41" name="Shape 3" hidden="1">
          <a:extLst>
            <a:ext uri="{FF2B5EF4-FFF2-40B4-BE49-F238E27FC236}">
              <a16:creationId xmlns:a16="http://schemas.microsoft.com/office/drawing/2014/main" id="{8AB46144-10CC-4AA1-A914-2A2C9DB587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42" name="Shape 3" hidden="1">
          <a:extLst>
            <a:ext uri="{FF2B5EF4-FFF2-40B4-BE49-F238E27FC236}">
              <a16:creationId xmlns:a16="http://schemas.microsoft.com/office/drawing/2014/main" id="{17AEE2EC-E549-4C0D-AB1A-E0458E8864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43" name="Shape 3" hidden="1">
          <a:extLst>
            <a:ext uri="{FF2B5EF4-FFF2-40B4-BE49-F238E27FC236}">
              <a16:creationId xmlns:a16="http://schemas.microsoft.com/office/drawing/2014/main" id="{9E565E7A-966D-4042-AE09-AF68409F9D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44" name="Shape 3" hidden="1">
          <a:extLst>
            <a:ext uri="{FF2B5EF4-FFF2-40B4-BE49-F238E27FC236}">
              <a16:creationId xmlns:a16="http://schemas.microsoft.com/office/drawing/2014/main" id="{DCE8A673-1815-4395-9AB3-56301E3D45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45" name="Shape 3" hidden="1">
          <a:extLst>
            <a:ext uri="{FF2B5EF4-FFF2-40B4-BE49-F238E27FC236}">
              <a16:creationId xmlns:a16="http://schemas.microsoft.com/office/drawing/2014/main" id="{692AC82D-271E-4C17-87A9-63C37B663F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46" name="Shape 3" hidden="1">
          <a:extLst>
            <a:ext uri="{FF2B5EF4-FFF2-40B4-BE49-F238E27FC236}">
              <a16:creationId xmlns:a16="http://schemas.microsoft.com/office/drawing/2014/main" id="{7041F02C-23DE-4C1A-8633-CA16BC3337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47" name="Shape 3" hidden="1">
          <a:extLst>
            <a:ext uri="{FF2B5EF4-FFF2-40B4-BE49-F238E27FC236}">
              <a16:creationId xmlns:a16="http://schemas.microsoft.com/office/drawing/2014/main" id="{718C609B-E8BA-4F0D-B727-776B285090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48" name="Shape 3" hidden="1">
          <a:extLst>
            <a:ext uri="{FF2B5EF4-FFF2-40B4-BE49-F238E27FC236}">
              <a16:creationId xmlns:a16="http://schemas.microsoft.com/office/drawing/2014/main" id="{928EB901-237F-4A37-9B01-C15E5D21CC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49" name="Shape 3" hidden="1">
          <a:extLst>
            <a:ext uri="{FF2B5EF4-FFF2-40B4-BE49-F238E27FC236}">
              <a16:creationId xmlns:a16="http://schemas.microsoft.com/office/drawing/2014/main" id="{6A39EEEB-0E7E-4F53-975E-7331F7ADA4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50" name="Shape 3" hidden="1">
          <a:extLst>
            <a:ext uri="{FF2B5EF4-FFF2-40B4-BE49-F238E27FC236}">
              <a16:creationId xmlns:a16="http://schemas.microsoft.com/office/drawing/2014/main" id="{8EB6211A-66AE-4560-AB2E-4C2A7A1847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51" name="Shape 3" hidden="1">
          <a:extLst>
            <a:ext uri="{FF2B5EF4-FFF2-40B4-BE49-F238E27FC236}">
              <a16:creationId xmlns:a16="http://schemas.microsoft.com/office/drawing/2014/main" id="{BA0556FA-7EDD-4B6D-9439-BF85FA27EC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52" name="Shape 3" hidden="1">
          <a:extLst>
            <a:ext uri="{FF2B5EF4-FFF2-40B4-BE49-F238E27FC236}">
              <a16:creationId xmlns:a16="http://schemas.microsoft.com/office/drawing/2014/main" id="{2BF1C4E3-E1FD-4991-A43F-7187392F74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53" name="Shape 3" hidden="1">
          <a:extLst>
            <a:ext uri="{FF2B5EF4-FFF2-40B4-BE49-F238E27FC236}">
              <a16:creationId xmlns:a16="http://schemas.microsoft.com/office/drawing/2014/main" id="{C8C03998-6301-4EFA-9E61-EC2C12E0CF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54" name="Shape 3" hidden="1">
          <a:extLst>
            <a:ext uri="{FF2B5EF4-FFF2-40B4-BE49-F238E27FC236}">
              <a16:creationId xmlns:a16="http://schemas.microsoft.com/office/drawing/2014/main" id="{F813F9C3-9E96-4ED5-A7C3-616B3D1334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55" name="Shape 3" hidden="1">
          <a:extLst>
            <a:ext uri="{FF2B5EF4-FFF2-40B4-BE49-F238E27FC236}">
              <a16:creationId xmlns:a16="http://schemas.microsoft.com/office/drawing/2014/main" id="{E97B45FE-C9BD-41E9-9571-2BB2B600A8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56" name="Shape 3" hidden="1">
          <a:extLst>
            <a:ext uri="{FF2B5EF4-FFF2-40B4-BE49-F238E27FC236}">
              <a16:creationId xmlns:a16="http://schemas.microsoft.com/office/drawing/2014/main" id="{7F610CF1-69A6-4016-8273-4B3D0E3593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57" name="Shape 3" hidden="1">
          <a:extLst>
            <a:ext uri="{FF2B5EF4-FFF2-40B4-BE49-F238E27FC236}">
              <a16:creationId xmlns:a16="http://schemas.microsoft.com/office/drawing/2014/main" id="{051E2AF3-CBDE-4949-82D6-DD563A6C1B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58" name="Shape 3" hidden="1">
          <a:extLst>
            <a:ext uri="{FF2B5EF4-FFF2-40B4-BE49-F238E27FC236}">
              <a16:creationId xmlns:a16="http://schemas.microsoft.com/office/drawing/2014/main" id="{AC832D10-09A9-4654-B448-AB800933E6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59" name="Shape 3" hidden="1">
          <a:extLst>
            <a:ext uri="{FF2B5EF4-FFF2-40B4-BE49-F238E27FC236}">
              <a16:creationId xmlns:a16="http://schemas.microsoft.com/office/drawing/2014/main" id="{8E0703DD-0BB3-4A8E-81FA-EBFA3E9E36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60" name="Shape 3" hidden="1">
          <a:extLst>
            <a:ext uri="{FF2B5EF4-FFF2-40B4-BE49-F238E27FC236}">
              <a16:creationId xmlns:a16="http://schemas.microsoft.com/office/drawing/2014/main" id="{4FB1A68B-F74B-4AED-BE26-6ADA406F05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61" name="Shape 3" hidden="1">
          <a:extLst>
            <a:ext uri="{FF2B5EF4-FFF2-40B4-BE49-F238E27FC236}">
              <a16:creationId xmlns:a16="http://schemas.microsoft.com/office/drawing/2014/main" id="{064D0F9F-13C4-4A87-BE3E-B6F5A0F420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62" name="Shape 3" hidden="1">
          <a:extLst>
            <a:ext uri="{FF2B5EF4-FFF2-40B4-BE49-F238E27FC236}">
              <a16:creationId xmlns:a16="http://schemas.microsoft.com/office/drawing/2014/main" id="{33D7CF17-2BB5-4B37-AEDD-356534F1EF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63" name="Shape 3" hidden="1">
          <a:extLst>
            <a:ext uri="{FF2B5EF4-FFF2-40B4-BE49-F238E27FC236}">
              <a16:creationId xmlns:a16="http://schemas.microsoft.com/office/drawing/2014/main" id="{B71636D0-EF56-4BA7-BA34-BD4F6156F4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64" name="Shape 3" hidden="1">
          <a:extLst>
            <a:ext uri="{FF2B5EF4-FFF2-40B4-BE49-F238E27FC236}">
              <a16:creationId xmlns:a16="http://schemas.microsoft.com/office/drawing/2014/main" id="{A0D59E4D-326B-48B6-BD8B-FD12A6CEDB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65" name="Shape 3" hidden="1">
          <a:extLst>
            <a:ext uri="{FF2B5EF4-FFF2-40B4-BE49-F238E27FC236}">
              <a16:creationId xmlns:a16="http://schemas.microsoft.com/office/drawing/2014/main" id="{802C6212-331C-4DC2-AAD4-0F167636E9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66" name="Shape 3" hidden="1">
          <a:extLst>
            <a:ext uri="{FF2B5EF4-FFF2-40B4-BE49-F238E27FC236}">
              <a16:creationId xmlns:a16="http://schemas.microsoft.com/office/drawing/2014/main" id="{FCE0D21E-15F3-4B9B-A817-A38D669C66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67" name="Shape 3" hidden="1">
          <a:extLst>
            <a:ext uri="{FF2B5EF4-FFF2-40B4-BE49-F238E27FC236}">
              <a16:creationId xmlns:a16="http://schemas.microsoft.com/office/drawing/2014/main" id="{DB542634-2418-43C4-8152-F8A700FD99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68" name="Shape 3" hidden="1">
          <a:extLst>
            <a:ext uri="{FF2B5EF4-FFF2-40B4-BE49-F238E27FC236}">
              <a16:creationId xmlns:a16="http://schemas.microsoft.com/office/drawing/2014/main" id="{9526A027-B35E-4C71-96E3-95BE880309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69" name="Shape 3" hidden="1">
          <a:extLst>
            <a:ext uri="{FF2B5EF4-FFF2-40B4-BE49-F238E27FC236}">
              <a16:creationId xmlns:a16="http://schemas.microsoft.com/office/drawing/2014/main" id="{DF531390-3DA4-4CF3-9A4A-9670029106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70" name="Shape 3" hidden="1">
          <a:extLst>
            <a:ext uri="{FF2B5EF4-FFF2-40B4-BE49-F238E27FC236}">
              <a16:creationId xmlns:a16="http://schemas.microsoft.com/office/drawing/2014/main" id="{B218B1CF-E20E-4FB5-AFC7-FB6651C600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71" name="Shape 3" hidden="1">
          <a:extLst>
            <a:ext uri="{FF2B5EF4-FFF2-40B4-BE49-F238E27FC236}">
              <a16:creationId xmlns:a16="http://schemas.microsoft.com/office/drawing/2014/main" id="{88993B36-32CC-4F08-B3FF-B024640BF3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72" name="Shape 3" hidden="1">
          <a:extLst>
            <a:ext uri="{FF2B5EF4-FFF2-40B4-BE49-F238E27FC236}">
              <a16:creationId xmlns:a16="http://schemas.microsoft.com/office/drawing/2014/main" id="{091217CE-CF53-4433-BFA4-5AEE5C72BC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73" name="Shape 3" hidden="1">
          <a:extLst>
            <a:ext uri="{FF2B5EF4-FFF2-40B4-BE49-F238E27FC236}">
              <a16:creationId xmlns:a16="http://schemas.microsoft.com/office/drawing/2014/main" id="{E941D907-DE1D-483B-88B2-6BE5F80B98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74" name="Shape 3" hidden="1">
          <a:extLst>
            <a:ext uri="{FF2B5EF4-FFF2-40B4-BE49-F238E27FC236}">
              <a16:creationId xmlns:a16="http://schemas.microsoft.com/office/drawing/2014/main" id="{BB3C48A4-2251-44A4-81D8-C8CEBFAB95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75" name="Shape 3" hidden="1">
          <a:extLst>
            <a:ext uri="{FF2B5EF4-FFF2-40B4-BE49-F238E27FC236}">
              <a16:creationId xmlns:a16="http://schemas.microsoft.com/office/drawing/2014/main" id="{6281C4DA-B28A-4337-94B9-43C8640EB0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76" name="Shape 3" hidden="1">
          <a:extLst>
            <a:ext uri="{FF2B5EF4-FFF2-40B4-BE49-F238E27FC236}">
              <a16:creationId xmlns:a16="http://schemas.microsoft.com/office/drawing/2014/main" id="{E0EDF479-F0C9-4CBD-A399-E648B2A8D1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77" name="Shape 3" hidden="1">
          <a:extLst>
            <a:ext uri="{FF2B5EF4-FFF2-40B4-BE49-F238E27FC236}">
              <a16:creationId xmlns:a16="http://schemas.microsoft.com/office/drawing/2014/main" id="{36BB9279-E965-45BF-B79C-0247D0BA2E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78" name="Shape 3" hidden="1">
          <a:extLst>
            <a:ext uri="{FF2B5EF4-FFF2-40B4-BE49-F238E27FC236}">
              <a16:creationId xmlns:a16="http://schemas.microsoft.com/office/drawing/2014/main" id="{56DC36D0-9C1D-4C30-B264-FA83D1BBD1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79" name="Shape 3" hidden="1">
          <a:extLst>
            <a:ext uri="{FF2B5EF4-FFF2-40B4-BE49-F238E27FC236}">
              <a16:creationId xmlns:a16="http://schemas.microsoft.com/office/drawing/2014/main" id="{A9946A8E-C935-4AF3-8FD6-BA1C74D582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80" name="Shape 3" hidden="1">
          <a:extLst>
            <a:ext uri="{FF2B5EF4-FFF2-40B4-BE49-F238E27FC236}">
              <a16:creationId xmlns:a16="http://schemas.microsoft.com/office/drawing/2014/main" id="{B53CAF5C-7A07-407C-8489-01FACE06FC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81" name="Shape 3" hidden="1">
          <a:extLst>
            <a:ext uri="{FF2B5EF4-FFF2-40B4-BE49-F238E27FC236}">
              <a16:creationId xmlns:a16="http://schemas.microsoft.com/office/drawing/2014/main" id="{199E1C77-00CE-42AB-A7EF-987CF30051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82" name="Shape 3" hidden="1">
          <a:extLst>
            <a:ext uri="{FF2B5EF4-FFF2-40B4-BE49-F238E27FC236}">
              <a16:creationId xmlns:a16="http://schemas.microsoft.com/office/drawing/2014/main" id="{77021886-B760-4AC8-9F06-4B6292060E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83" name="Shape 3" hidden="1">
          <a:extLst>
            <a:ext uri="{FF2B5EF4-FFF2-40B4-BE49-F238E27FC236}">
              <a16:creationId xmlns:a16="http://schemas.microsoft.com/office/drawing/2014/main" id="{B58D311B-A60C-4178-985E-37C6EE819D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84" name="Shape 3" hidden="1">
          <a:extLst>
            <a:ext uri="{FF2B5EF4-FFF2-40B4-BE49-F238E27FC236}">
              <a16:creationId xmlns:a16="http://schemas.microsoft.com/office/drawing/2014/main" id="{7CEBAA1B-2852-4CCC-8B5E-578C86285E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85" name="Shape 3" hidden="1">
          <a:extLst>
            <a:ext uri="{FF2B5EF4-FFF2-40B4-BE49-F238E27FC236}">
              <a16:creationId xmlns:a16="http://schemas.microsoft.com/office/drawing/2014/main" id="{1EDF3CB8-ACC4-4144-91AA-A3E5F0CAE4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86" name="Shape 3" hidden="1">
          <a:extLst>
            <a:ext uri="{FF2B5EF4-FFF2-40B4-BE49-F238E27FC236}">
              <a16:creationId xmlns:a16="http://schemas.microsoft.com/office/drawing/2014/main" id="{E937F842-1B47-48F2-B4EB-5D9FB6A831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87" name="Shape 3" hidden="1">
          <a:extLst>
            <a:ext uri="{FF2B5EF4-FFF2-40B4-BE49-F238E27FC236}">
              <a16:creationId xmlns:a16="http://schemas.microsoft.com/office/drawing/2014/main" id="{B7931104-3602-432C-AFE9-A2CE06FD3B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88" name="Shape 3" hidden="1">
          <a:extLst>
            <a:ext uri="{FF2B5EF4-FFF2-40B4-BE49-F238E27FC236}">
              <a16:creationId xmlns:a16="http://schemas.microsoft.com/office/drawing/2014/main" id="{11F1F475-3FD0-4C7E-B340-351522CFDD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89" name="Shape 3" hidden="1">
          <a:extLst>
            <a:ext uri="{FF2B5EF4-FFF2-40B4-BE49-F238E27FC236}">
              <a16:creationId xmlns:a16="http://schemas.microsoft.com/office/drawing/2014/main" id="{755257E8-AB4E-4D95-B915-5B11F5722F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90" name="Shape 3" hidden="1">
          <a:extLst>
            <a:ext uri="{FF2B5EF4-FFF2-40B4-BE49-F238E27FC236}">
              <a16:creationId xmlns:a16="http://schemas.microsoft.com/office/drawing/2014/main" id="{C8D96500-18B7-4DFB-9A14-E7628233D4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91" name="Shape 3" hidden="1">
          <a:extLst>
            <a:ext uri="{FF2B5EF4-FFF2-40B4-BE49-F238E27FC236}">
              <a16:creationId xmlns:a16="http://schemas.microsoft.com/office/drawing/2014/main" id="{54E2E710-5715-4E5F-BDBB-576F67873C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92" name="Shape 3" hidden="1">
          <a:extLst>
            <a:ext uri="{FF2B5EF4-FFF2-40B4-BE49-F238E27FC236}">
              <a16:creationId xmlns:a16="http://schemas.microsoft.com/office/drawing/2014/main" id="{2997845A-015C-45FE-907F-F4A68D1FD1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93" name="Shape 3" hidden="1">
          <a:extLst>
            <a:ext uri="{FF2B5EF4-FFF2-40B4-BE49-F238E27FC236}">
              <a16:creationId xmlns:a16="http://schemas.microsoft.com/office/drawing/2014/main" id="{65899C87-C74F-4C10-8383-0910F1DFAB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94" name="Shape 3" hidden="1">
          <a:extLst>
            <a:ext uri="{FF2B5EF4-FFF2-40B4-BE49-F238E27FC236}">
              <a16:creationId xmlns:a16="http://schemas.microsoft.com/office/drawing/2014/main" id="{B3C601F1-CB9E-436F-9490-419320F95A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95" name="Shape 3" hidden="1">
          <a:extLst>
            <a:ext uri="{FF2B5EF4-FFF2-40B4-BE49-F238E27FC236}">
              <a16:creationId xmlns:a16="http://schemas.microsoft.com/office/drawing/2014/main" id="{8A095D66-F1F9-485E-B870-86DD3F3D10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96" name="Shape 3" hidden="1">
          <a:extLst>
            <a:ext uri="{FF2B5EF4-FFF2-40B4-BE49-F238E27FC236}">
              <a16:creationId xmlns:a16="http://schemas.microsoft.com/office/drawing/2014/main" id="{D9B83507-D162-4E73-A325-83AC3845DD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97" name="Shape 3" hidden="1">
          <a:extLst>
            <a:ext uri="{FF2B5EF4-FFF2-40B4-BE49-F238E27FC236}">
              <a16:creationId xmlns:a16="http://schemas.microsoft.com/office/drawing/2014/main" id="{E3CEE762-A7FD-4B30-AC09-4313A1CC68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98" name="Shape 3" hidden="1">
          <a:extLst>
            <a:ext uri="{FF2B5EF4-FFF2-40B4-BE49-F238E27FC236}">
              <a16:creationId xmlns:a16="http://schemas.microsoft.com/office/drawing/2014/main" id="{5C2808EE-0844-443D-A66F-F9EE56D478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99" name="Shape 3" hidden="1">
          <a:extLst>
            <a:ext uri="{FF2B5EF4-FFF2-40B4-BE49-F238E27FC236}">
              <a16:creationId xmlns:a16="http://schemas.microsoft.com/office/drawing/2014/main" id="{A311D510-B132-429F-9D79-C394D592D3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00" name="Shape 3" hidden="1">
          <a:extLst>
            <a:ext uri="{FF2B5EF4-FFF2-40B4-BE49-F238E27FC236}">
              <a16:creationId xmlns:a16="http://schemas.microsoft.com/office/drawing/2014/main" id="{5835959B-333F-4E3C-B455-49D91FEA6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01" name="Shape 3" hidden="1">
          <a:extLst>
            <a:ext uri="{FF2B5EF4-FFF2-40B4-BE49-F238E27FC236}">
              <a16:creationId xmlns:a16="http://schemas.microsoft.com/office/drawing/2014/main" id="{ADF5988C-8786-426C-9541-F168AAD449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02" name="Shape 3" hidden="1">
          <a:extLst>
            <a:ext uri="{FF2B5EF4-FFF2-40B4-BE49-F238E27FC236}">
              <a16:creationId xmlns:a16="http://schemas.microsoft.com/office/drawing/2014/main" id="{41A5D196-57B0-4EFF-9041-22C8077310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03" name="Shape 3" hidden="1">
          <a:extLst>
            <a:ext uri="{FF2B5EF4-FFF2-40B4-BE49-F238E27FC236}">
              <a16:creationId xmlns:a16="http://schemas.microsoft.com/office/drawing/2014/main" id="{0FDAEC24-3E1F-4A63-9774-CA2211774C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04" name="Shape 3" hidden="1">
          <a:extLst>
            <a:ext uri="{FF2B5EF4-FFF2-40B4-BE49-F238E27FC236}">
              <a16:creationId xmlns:a16="http://schemas.microsoft.com/office/drawing/2014/main" id="{F92015DD-7E0A-4154-8E77-0BB547305F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05" name="Shape 3" hidden="1">
          <a:extLst>
            <a:ext uri="{FF2B5EF4-FFF2-40B4-BE49-F238E27FC236}">
              <a16:creationId xmlns:a16="http://schemas.microsoft.com/office/drawing/2014/main" id="{97F2FCCE-5C64-42FA-9161-E22F078AAC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06" name="Shape 3" hidden="1">
          <a:extLst>
            <a:ext uri="{FF2B5EF4-FFF2-40B4-BE49-F238E27FC236}">
              <a16:creationId xmlns:a16="http://schemas.microsoft.com/office/drawing/2014/main" id="{27CF1D4C-2B28-4C0C-B03E-138E2422A1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07" name="Shape 3" hidden="1">
          <a:extLst>
            <a:ext uri="{FF2B5EF4-FFF2-40B4-BE49-F238E27FC236}">
              <a16:creationId xmlns:a16="http://schemas.microsoft.com/office/drawing/2014/main" id="{BA5790A6-7DEC-4F88-A7D3-77CC6D9E85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08" name="Shape 3" hidden="1">
          <a:extLst>
            <a:ext uri="{FF2B5EF4-FFF2-40B4-BE49-F238E27FC236}">
              <a16:creationId xmlns:a16="http://schemas.microsoft.com/office/drawing/2014/main" id="{5C1D32CA-FE5F-4FF8-9CBD-E54D8F2752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09" name="Shape 3" hidden="1">
          <a:extLst>
            <a:ext uri="{FF2B5EF4-FFF2-40B4-BE49-F238E27FC236}">
              <a16:creationId xmlns:a16="http://schemas.microsoft.com/office/drawing/2014/main" id="{FE82383C-3630-477A-BAB9-2B7F56D379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10" name="Shape 3" hidden="1">
          <a:extLst>
            <a:ext uri="{FF2B5EF4-FFF2-40B4-BE49-F238E27FC236}">
              <a16:creationId xmlns:a16="http://schemas.microsoft.com/office/drawing/2014/main" id="{3875F1F0-6BCF-4019-A6B1-F536C20E67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11" name="Shape 3" hidden="1">
          <a:extLst>
            <a:ext uri="{FF2B5EF4-FFF2-40B4-BE49-F238E27FC236}">
              <a16:creationId xmlns:a16="http://schemas.microsoft.com/office/drawing/2014/main" id="{084D8241-EE8A-4E19-9614-258FF2D1C1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12" name="Shape 3" hidden="1">
          <a:extLst>
            <a:ext uri="{FF2B5EF4-FFF2-40B4-BE49-F238E27FC236}">
              <a16:creationId xmlns:a16="http://schemas.microsoft.com/office/drawing/2014/main" id="{91889502-32FC-4255-B6BC-7A45BCB195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13" name="Shape 3" hidden="1">
          <a:extLst>
            <a:ext uri="{FF2B5EF4-FFF2-40B4-BE49-F238E27FC236}">
              <a16:creationId xmlns:a16="http://schemas.microsoft.com/office/drawing/2014/main" id="{DDD485D5-581F-4814-BADB-3D36089731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14" name="Shape 3" hidden="1">
          <a:extLst>
            <a:ext uri="{FF2B5EF4-FFF2-40B4-BE49-F238E27FC236}">
              <a16:creationId xmlns:a16="http://schemas.microsoft.com/office/drawing/2014/main" id="{F139E360-3A2C-4D51-8322-0130951023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15" name="Shape 3" hidden="1">
          <a:extLst>
            <a:ext uri="{FF2B5EF4-FFF2-40B4-BE49-F238E27FC236}">
              <a16:creationId xmlns:a16="http://schemas.microsoft.com/office/drawing/2014/main" id="{8C8F088D-8C04-4D81-9C23-D2FF92728D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16" name="Shape 3" hidden="1">
          <a:extLst>
            <a:ext uri="{FF2B5EF4-FFF2-40B4-BE49-F238E27FC236}">
              <a16:creationId xmlns:a16="http://schemas.microsoft.com/office/drawing/2014/main" id="{9FBC32E3-E2E7-4006-8D01-85EAAA1FD8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17" name="Shape 3" hidden="1">
          <a:extLst>
            <a:ext uri="{FF2B5EF4-FFF2-40B4-BE49-F238E27FC236}">
              <a16:creationId xmlns:a16="http://schemas.microsoft.com/office/drawing/2014/main" id="{AE26F06D-806D-494C-BAE0-0F843B244B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18" name="Shape 3" hidden="1">
          <a:extLst>
            <a:ext uri="{FF2B5EF4-FFF2-40B4-BE49-F238E27FC236}">
              <a16:creationId xmlns:a16="http://schemas.microsoft.com/office/drawing/2014/main" id="{7604D030-48AC-4961-947C-7398D2B0B2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19" name="Shape 3" hidden="1">
          <a:extLst>
            <a:ext uri="{FF2B5EF4-FFF2-40B4-BE49-F238E27FC236}">
              <a16:creationId xmlns:a16="http://schemas.microsoft.com/office/drawing/2014/main" id="{DB66D11A-CEF8-43CE-B6CC-03038423E0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20" name="Shape 3" hidden="1">
          <a:extLst>
            <a:ext uri="{FF2B5EF4-FFF2-40B4-BE49-F238E27FC236}">
              <a16:creationId xmlns:a16="http://schemas.microsoft.com/office/drawing/2014/main" id="{CB2F6FF1-D7CD-4362-BC85-C19921821B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21" name="Shape 3" hidden="1">
          <a:extLst>
            <a:ext uri="{FF2B5EF4-FFF2-40B4-BE49-F238E27FC236}">
              <a16:creationId xmlns:a16="http://schemas.microsoft.com/office/drawing/2014/main" id="{C4BB0DCB-2D6F-4AE9-BB5A-061322A47E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22" name="Shape 3" hidden="1">
          <a:extLst>
            <a:ext uri="{FF2B5EF4-FFF2-40B4-BE49-F238E27FC236}">
              <a16:creationId xmlns:a16="http://schemas.microsoft.com/office/drawing/2014/main" id="{2276B9E2-EB4F-41BF-8813-A1EA84954A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23" name="Shape 3" hidden="1">
          <a:extLst>
            <a:ext uri="{FF2B5EF4-FFF2-40B4-BE49-F238E27FC236}">
              <a16:creationId xmlns:a16="http://schemas.microsoft.com/office/drawing/2014/main" id="{11A9AD8B-BBEC-4878-9555-CE7BACA237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24" name="Shape 3" hidden="1">
          <a:extLst>
            <a:ext uri="{FF2B5EF4-FFF2-40B4-BE49-F238E27FC236}">
              <a16:creationId xmlns:a16="http://schemas.microsoft.com/office/drawing/2014/main" id="{CB5C8976-D22C-408D-B890-3E6832A68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25" name="Shape 3" hidden="1">
          <a:extLst>
            <a:ext uri="{FF2B5EF4-FFF2-40B4-BE49-F238E27FC236}">
              <a16:creationId xmlns:a16="http://schemas.microsoft.com/office/drawing/2014/main" id="{35651FE0-3759-43A8-B229-9B46D96C92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26" name="Shape 3" hidden="1">
          <a:extLst>
            <a:ext uri="{FF2B5EF4-FFF2-40B4-BE49-F238E27FC236}">
              <a16:creationId xmlns:a16="http://schemas.microsoft.com/office/drawing/2014/main" id="{375D5C0B-C45E-413D-851E-E86F168740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27" name="Shape 3" hidden="1">
          <a:extLst>
            <a:ext uri="{FF2B5EF4-FFF2-40B4-BE49-F238E27FC236}">
              <a16:creationId xmlns:a16="http://schemas.microsoft.com/office/drawing/2014/main" id="{D5B1A6A7-F2E4-4958-81E5-9C9E961D36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28" name="Shape 3" hidden="1">
          <a:extLst>
            <a:ext uri="{FF2B5EF4-FFF2-40B4-BE49-F238E27FC236}">
              <a16:creationId xmlns:a16="http://schemas.microsoft.com/office/drawing/2014/main" id="{1279BC5D-7895-4C33-B511-A55DA2F051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29" name="Shape 3" hidden="1">
          <a:extLst>
            <a:ext uri="{FF2B5EF4-FFF2-40B4-BE49-F238E27FC236}">
              <a16:creationId xmlns:a16="http://schemas.microsoft.com/office/drawing/2014/main" id="{0D1CA319-59CD-4827-9D29-01B2E20C9B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30" name="Shape 3" hidden="1">
          <a:extLst>
            <a:ext uri="{FF2B5EF4-FFF2-40B4-BE49-F238E27FC236}">
              <a16:creationId xmlns:a16="http://schemas.microsoft.com/office/drawing/2014/main" id="{B417AA61-4759-4478-9DEA-78FF55104C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31" name="Shape 3" hidden="1">
          <a:extLst>
            <a:ext uri="{FF2B5EF4-FFF2-40B4-BE49-F238E27FC236}">
              <a16:creationId xmlns:a16="http://schemas.microsoft.com/office/drawing/2014/main" id="{9F576DF5-8CDE-4C2C-8F30-EE2B2A7495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32" name="Shape 3" hidden="1">
          <a:extLst>
            <a:ext uri="{FF2B5EF4-FFF2-40B4-BE49-F238E27FC236}">
              <a16:creationId xmlns:a16="http://schemas.microsoft.com/office/drawing/2014/main" id="{8FAEFEAA-2F0F-44B3-AF7B-BADC56BA8F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33" name="Shape 3" hidden="1">
          <a:extLst>
            <a:ext uri="{FF2B5EF4-FFF2-40B4-BE49-F238E27FC236}">
              <a16:creationId xmlns:a16="http://schemas.microsoft.com/office/drawing/2014/main" id="{33F693A1-974C-40B6-8BCF-205094DEBE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34" name="Shape 3" hidden="1">
          <a:extLst>
            <a:ext uri="{FF2B5EF4-FFF2-40B4-BE49-F238E27FC236}">
              <a16:creationId xmlns:a16="http://schemas.microsoft.com/office/drawing/2014/main" id="{F4E2750F-B5F0-4769-BF02-53508E2450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35" name="Shape 3" hidden="1">
          <a:extLst>
            <a:ext uri="{FF2B5EF4-FFF2-40B4-BE49-F238E27FC236}">
              <a16:creationId xmlns:a16="http://schemas.microsoft.com/office/drawing/2014/main" id="{0D4DAB06-416B-4121-BE5F-1BE75B5052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36" name="Shape 3" hidden="1">
          <a:extLst>
            <a:ext uri="{FF2B5EF4-FFF2-40B4-BE49-F238E27FC236}">
              <a16:creationId xmlns:a16="http://schemas.microsoft.com/office/drawing/2014/main" id="{7DE90F17-5D1B-41AF-8A8C-E00E59B181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37" name="Shape 3" hidden="1">
          <a:extLst>
            <a:ext uri="{FF2B5EF4-FFF2-40B4-BE49-F238E27FC236}">
              <a16:creationId xmlns:a16="http://schemas.microsoft.com/office/drawing/2014/main" id="{039E9DD6-075C-4AE2-81B8-AC746033FB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38" name="Shape 3" hidden="1">
          <a:extLst>
            <a:ext uri="{FF2B5EF4-FFF2-40B4-BE49-F238E27FC236}">
              <a16:creationId xmlns:a16="http://schemas.microsoft.com/office/drawing/2014/main" id="{922EDB2F-3485-42A7-963D-BF34B560A8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39" name="Shape 3" hidden="1">
          <a:extLst>
            <a:ext uri="{FF2B5EF4-FFF2-40B4-BE49-F238E27FC236}">
              <a16:creationId xmlns:a16="http://schemas.microsoft.com/office/drawing/2014/main" id="{CD747F58-564F-4AB6-8C5D-C739DF9919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40" name="Shape 3" hidden="1">
          <a:extLst>
            <a:ext uri="{FF2B5EF4-FFF2-40B4-BE49-F238E27FC236}">
              <a16:creationId xmlns:a16="http://schemas.microsoft.com/office/drawing/2014/main" id="{6D862263-A54F-4FB5-8717-5E439C2776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41" name="Shape 3" hidden="1">
          <a:extLst>
            <a:ext uri="{FF2B5EF4-FFF2-40B4-BE49-F238E27FC236}">
              <a16:creationId xmlns:a16="http://schemas.microsoft.com/office/drawing/2014/main" id="{7CE2AFB9-F9F0-46E6-B521-17D93553D6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42" name="Shape 3" hidden="1">
          <a:extLst>
            <a:ext uri="{FF2B5EF4-FFF2-40B4-BE49-F238E27FC236}">
              <a16:creationId xmlns:a16="http://schemas.microsoft.com/office/drawing/2014/main" id="{C0387665-925A-48AD-A767-7C7034AF96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43" name="Shape 3" hidden="1">
          <a:extLst>
            <a:ext uri="{FF2B5EF4-FFF2-40B4-BE49-F238E27FC236}">
              <a16:creationId xmlns:a16="http://schemas.microsoft.com/office/drawing/2014/main" id="{9ECA07E6-A8D4-41F6-B7E8-99545BD5A3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44" name="Shape 3" hidden="1">
          <a:extLst>
            <a:ext uri="{FF2B5EF4-FFF2-40B4-BE49-F238E27FC236}">
              <a16:creationId xmlns:a16="http://schemas.microsoft.com/office/drawing/2014/main" id="{DC74F7B8-796E-428F-B4F0-C45FDE085C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45" name="Shape 3" hidden="1">
          <a:extLst>
            <a:ext uri="{FF2B5EF4-FFF2-40B4-BE49-F238E27FC236}">
              <a16:creationId xmlns:a16="http://schemas.microsoft.com/office/drawing/2014/main" id="{A4A09ECC-B7D6-4877-82BE-102EF0BFDA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46" name="Shape 3" hidden="1">
          <a:extLst>
            <a:ext uri="{FF2B5EF4-FFF2-40B4-BE49-F238E27FC236}">
              <a16:creationId xmlns:a16="http://schemas.microsoft.com/office/drawing/2014/main" id="{54B48F2A-F947-4C43-9E68-45AB3B7016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47" name="Shape 3" hidden="1">
          <a:extLst>
            <a:ext uri="{FF2B5EF4-FFF2-40B4-BE49-F238E27FC236}">
              <a16:creationId xmlns:a16="http://schemas.microsoft.com/office/drawing/2014/main" id="{859B4801-2885-4D4F-B222-5F2D4BE82C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48" name="Shape 3" hidden="1">
          <a:extLst>
            <a:ext uri="{FF2B5EF4-FFF2-40B4-BE49-F238E27FC236}">
              <a16:creationId xmlns:a16="http://schemas.microsoft.com/office/drawing/2014/main" id="{EB8762E8-0D87-4631-A9AF-A793DF84EE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49" name="Shape 3" hidden="1">
          <a:extLst>
            <a:ext uri="{FF2B5EF4-FFF2-40B4-BE49-F238E27FC236}">
              <a16:creationId xmlns:a16="http://schemas.microsoft.com/office/drawing/2014/main" id="{D6527DE3-D519-4A89-9B05-93DB6C0394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50" name="Shape 3" hidden="1">
          <a:extLst>
            <a:ext uri="{FF2B5EF4-FFF2-40B4-BE49-F238E27FC236}">
              <a16:creationId xmlns:a16="http://schemas.microsoft.com/office/drawing/2014/main" id="{0AAB04FE-1A0D-4ED0-A35C-885D443BDB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51" name="Shape 3" hidden="1">
          <a:extLst>
            <a:ext uri="{FF2B5EF4-FFF2-40B4-BE49-F238E27FC236}">
              <a16:creationId xmlns:a16="http://schemas.microsoft.com/office/drawing/2014/main" id="{97102AB8-D1C0-4A6E-935A-66EA0C3940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52" name="Shape 3" hidden="1">
          <a:extLst>
            <a:ext uri="{FF2B5EF4-FFF2-40B4-BE49-F238E27FC236}">
              <a16:creationId xmlns:a16="http://schemas.microsoft.com/office/drawing/2014/main" id="{A8E5CFDB-0266-4739-BAA8-98C313400F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53" name="Shape 3" hidden="1">
          <a:extLst>
            <a:ext uri="{FF2B5EF4-FFF2-40B4-BE49-F238E27FC236}">
              <a16:creationId xmlns:a16="http://schemas.microsoft.com/office/drawing/2014/main" id="{07145191-A41A-4C39-8DE0-0950AA3658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54" name="Shape 3" hidden="1">
          <a:extLst>
            <a:ext uri="{FF2B5EF4-FFF2-40B4-BE49-F238E27FC236}">
              <a16:creationId xmlns:a16="http://schemas.microsoft.com/office/drawing/2014/main" id="{3120555A-BA9D-42B4-A466-7881CE06E4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55" name="Shape 3" hidden="1">
          <a:extLst>
            <a:ext uri="{FF2B5EF4-FFF2-40B4-BE49-F238E27FC236}">
              <a16:creationId xmlns:a16="http://schemas.microsoft.com/office/drawing/2014/main" id="{A7200A2B-B019-4305-8291-3CC9A70B8A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56" name="Shape 3" hidden="1">
          <a:extLst>
            <a:ext uri="{FF2B5EF4-FFF2-40B4-BE49-F238E27FC236}">
              <a16:creationId xmlns:a16="http://schemas.microsoft.com/office/drawing/2014/main" id="{10FEB109-E158-4367-B570-F0E9EAF945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57" name="Shape 3" hidden="1">
          <a:extLst>
            <a:ext uri="{FF2B5EF4-FFF2-40B4-BE49-F238E27FC236}">
              <a16:creationId xmlns:a16="http://schemas.microsoft.com/office/drawing/2014/main" id="{645499E7-B363-4763-9E8B-2DD2B4D1E4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58" name="Shape 3" hidden="1">
          <a:extLst>
            <a:ext uri="{FF2B5EF4-FFF2-40B4-BE49-F238E27FC236}">
              <a16:creationId xmlns:a16="http://schemas.microsoft.com/office/drawing/2014/main" id="{45BA5CA6-EBBA-46F3-A047-A0E54BFAEB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59" name="Shape 3" hidden="1">
          <a:extLst>
            <a:ext uri="{FF2B5EF4-FFF2-40B4-BE49-F238E27FC236}">
              <a16:creationId xmlns:a16="http://schemas.microsoft.com/office/drawing/2014/main" id="{E9B8B52F-12A2-4B72-821F-1A010AFC05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60" name="Shape 3" hidden="1">
          <a:extLst>
            <a:ext uri="{FF2B5EF4-FFF2-40B4-BE49-F238E27FC236}">
              <a16:creationId xmlns:a16="http://schemas.microsoft.com/office/drawing/2014/main" id="{9D6EC2BE-1B54-4506-AA1D-87896B19CF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61" name="Shape 3" hidden="1">
          <a:extLst>
            <a:ext uri="{FF2B5EF4-FFF2-40B4-BE49-F238E27FC236}">
              <a16:creationId xmlns:a16="http://schemas.microsoft.com/office/drawing/2014/main" id="{650BEBD0-9556-431B-BE0E-E765CF13E7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62" name="Shape 3" hidden="1">
          <a:extLst>
            <a:ext uri="{FF2B5EF4-FFF2-40B4-BE49-F238E27FC236}">
              <a16:creationId xmlns:a16="http://schemas.microsoft.com/office/drawing/2014/main" id="{553B623E-D7DA-46D9-8FE8-C113D99AA1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63" name="Shape 3" hidden="1">
          <a:extLst>
            <a:ext uri="{FF2B5EF4-FFF2-40B4-BE49-F238E27FC236}">
              <a16:creationId xmlns:a16="http://schemas.microsoft.com/office/drawing/2014/main" id="{5D68C365-E801-497B-80C0-CD0B7EEC3F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64" name="Shape 3" hidden="1">
          <a:extLst>
            <a:ext uri="{FF2B5EF4-FFF2-40B4-BE49-F238E27FC236}">
              <a16:creationId xmlns:a16="http://schemas.microsoft.com/office/drawing/2014/main" id="{04798B0E-B09D-456A-9A12-50A60D5A09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65" name="Shape 3" hidden="1">
          <a:extLst>
            <a:ext uri="{FF2B5EF4-FFF2-40B4-BE49-F238E27FC236}">
              <a16:creationId xmlns:a16="http://schemas.microsoft.com/office/drawing/2014/main" id="{FE106CB4-3226-4FCF-9D7B-33E29CEEE7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66" name="Shape 3" hidden="1">
          <a:extLst>
            <a:ext uri="{FF2B5EF4-FFF2-40B4-BE49-F238E27FC236}">
              <a16:creationId xmlns:a16="http://schemas.microsoft.com/office/drawing/2014/main" id="{961A1900-EA14-477A-AEFE-04EA0AB8F7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67" name="Shape 3" hidden="1">
          <a:extLst>
            <a:ext uri="{FF2B5EF4-FFF2-40B4-BE49-F238E27FC236}">
              <a16:creationId xmlns:a16="http://schemas.microsoft.com/office/drawing/2014/main" id="{517C5B03-E4C4-4916-B37A-76541C79FC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68" name="Shape 3" hidden="1">
          <a:extLst>
            <a:ext uri="{FF2B5EF4-FFF2-40B4-BE49-F238E27FC236}">
              <a16:creationId xmlns:a16="http://schemas.microsoft.com/office/drawing/2014/main" id="{5051C089-64D4-419C-A739-76E703A886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69" name="Shape 3" hidden="1">
          <a:extLst>
            <a:ext uri="{FF2B5EF4-FFF2-40B4-BE49-F238E27FC236}">
              <a16:creationId xmlns:a16="http://schemas.microsoft.com/office/drawing/2014/main" id="{D7CA7AFD-2AA2-4459-8D1E-0A232DC9E1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70" name="Shape 3" hidden="1">
          <a:extLst>
            <a:ext uri="{FF2B5EF4-FFF2-40B4-BE49-F238E27FC236}">
              <a16:creationId xmlns:a16="http://schemas.microsoft.com/office/drawing/2014/main" id="{D6BD5925-9BC3-4E5C-BB8D-1C830DC15A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71" name="Shape 3" hidden="1">
          <a:extLst>
            <a:ext uri="{FF2B5EF4-FFF2-40B4-BE49-F238E27FC236}">
              <a16:creationId xmlns:a16="http://schemas.microsoft.com/office/drawing/2014/main" id="{EA399932-6C88-4A06-B8A8-67354D745A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72" name="Shape 3" hidden="1">
          <a:extLst>
            <a:ext uri="{FF2B5EF4-FFF2-40B4-BE49-F238E27FC236}">
              <a16:creationId xmlns:a16="http://schemas.microsoft.com/office/drawing/2014/main" id="{64409A48-353F-446E-A3CD-C70F719CA7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73" name="Shape 3" hidden="1">
          <a:extLst>
            <a:ext uri="{FF2B5EF4-FFF2-40B4-BE49-F238E27FC236}">
              <a16:creationId xmlns:a16="http://schemas.microsoft.com/office/drawing/2014/main" id="{02A15312-D00F-49FA-8F2B-4007CD9E42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74" name="Shape 3" hidden="1">
          <a:extLst>
            <a:ext uri="{FF2B5EF4-FFF2-40B4-BE49-F238E27FC236}">
              <a16:creationId xmlns:a16="http://schemas.microsoft.com/office/drawing/2014/main" id="{FC347C87-AE3A-4DCA-B65F-00FBB15866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75" name="Shape 3" hidden="1">
          <a:extLst>
            <a:ext uri="{FF2B5EF4-FFF2-40B4-BE49-F238E27FC236}">
              <a16:creationId xmlns:a16="http://schemas.microsoft.com/office/drawing/2014/main" id="{5A12B9F8-E78F-4A98-932F-6BC4136B8B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76" name="Shape 3" hidden="1">
          <a:extLst>
            <a:ext uri="{FF2B5EF4-FFF2-40B4-BE49-F238E27FC236}">
              <a16:creationId xmlns:a16="http://schemas.microsoft.com/office/drawing/2014/main" id="{3F498B89-C436-4EEF-9380-7DAE5595AD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77" name="Shape 3" hidden="1">
          <a:extLst>
            <a:ext uri="{FF2B5EF4-FFF2-40B4-BE49-F238E27FC236}">
              <a16:creationId xmlns:a16="http://schemas.microsoft.com/office/drawing/2014/main" id="{C30EEA48-5C46-47C0-B619-7C6CC54C51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78" name="Shape 3" hidden="1">
          <a:extLst>
            <a:ext uri="{FF2B5EF4-FFF2-40B4-BE49-F238E27FC236}">
              <a16:creationId xmlns:a16="http://schemas.microsoft.com/office/drawing/2014/main" id="{B0D907AA-9CE1-4B15-9ACC-BF8DBD577D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79" name="Shape 3" hidden="1">
          <a:extLst>
            <a:ext uri="{FF2B5EF4-FFF2-40B4-BE49-F238E27FC236}">
              <a16:creationId xmlns:a16="http://schemas.microsoft.com/office/drawing/2014/main" id="{AB73B0E4-4985-4238-883F-72B3FF532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80" name="Shape 3" hidden="1">
          <a:extLst>
            <a:ext uri="{FF2B5EF4-FFF2-40B4-BE49-F238E27FC236}">
              <a16:creationId xmlns:a16="http://schemas.microsoft.com/office/drawing/2014/main" id="{8566872F-362B-4373-A8B6-5DE438EE9B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81" name="Shape 3" hidden="1">
          <a:extLst>
            <a:ext uri="{FF2B5EF4-FFF2-40B4-BE49-F238E27FC236}">
              <a16:creationId xmlns:a16="http://schemas.microsoft.com/office/drawing/2014/main" id="{C0D4FC1A-CF42-4083-B03F-E1231CFCA4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82" name="Shape 3" hidden="1">
          <a:extLst>
            <a:ext uri="{FF2B5EF4-FFF2-40B4-BE49-F238E27FC236}">
              <a16:creationId xmlns:a16="http://schemas.microsoft.com/office/drawing/2014/main" id="{11F70D20-86A2-4EF5-8FDC-679E9C07E0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83" name="Shape 3" hidden="1">
          <a:extLst>
            <a:ext uri="{FF2B5EF4-FFF2-40B4-BE49-F238E27FC236}">
              <a16:creationId xmlns:a16="http://schemas.microsoft.com/office/drawing/2014/main" id="{ACE437F9-A992-45C1-AAD1-6A87054C92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84" name="Shape 3" hidden="1">
          <a:extLst>
            <a:ext uri="{FF2B5EF4-FFF2-40B4-BE49-F238E27FC236}">
              <a16:creationId xmlns:a16="http://schemas.microsoft.com/office/drawing/2014/main" id="{C22E7550-1918-4B30-B470-3AE7CCE6B5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85" name="Shape 3" hidden="1">
          <a:extLst>
            <a:ext uri="{FF2B5EF4-FFF2-40B4-BE49-F238E27FC236}">
              <a16:creationId xmlns:a16="http://schemas.microsoft.com/office/drawing/2014/main" id="{B0DA03A8-F91C-457D-AA64-85B7C2549B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86" name="Shape 3" hidden="1">
          <a:extLst>
            <a:ext uri="{FF2B5EF4-FFF2-40B4-BE49-F238E27FC236}">
              <a16:creationId xmlns:a16="http://schemas.microsoft.com/office/drawing/2014/main" id="{06188689-4CE5-485D-B9C0-B44727C102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87" name="Shape 3" hidden="1">
          <a:extLst>
            <a:ext uri="{FF2B5EF4-FFF2-40B4-BE49-F238E27FC236}">
              <a16:creationId xmlns:a16="http://schemas.microsoft.com/office/drawing/2014/main" id="{6E0A00BC-5FF6-4009-862F-F65D29D8FE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88" name="Shape 3" hidden="1">
          <a:extLst>
            <a:ext uri="{FF2B5EF4-FFF2-40B4-BE49-F238E27FC236}">
              <a16:creationId xmlns:a16="http://schemas.microsoft.com/office/drawing/2014/main" id="{D94B8F50-4C57-4703-9429-7D8EBEAE8B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89" name="Shape 3" hidden="1">
          <a:extLst>
            <a:ext uri="{FF2B5EF4-FFF2-40B4-BE49-F238E27FC236}">
              <a16:creationId xmlns:a16="http://schemas.microsoft.com/office/drawing/2014/main" id="{1A0F26BB-C754-4E87-A246-140F3A5EF1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90" name="Shape 3" hidden="1">
          <a:extLst>
            <a:ext uri="{FF2B5EF4-FFF2-40B4-BE49-F238E27FC236}">
              <a16:creationId xmlns:a16="http://schemas.microsoft.com/office/drawing/2014/main" id="{57E70E3D-38E8-434A-B089-A3377470DF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91" name="Shape 3" hidden="1">
          <a:extLst>
            <a:ext uri="{FF2B5EF4-FFF2-40B4-BE49-F238E27FC236}">
              <a16:creationId xmlns:a16="http://schemas.microsoft.com/office/drawing/2014/main" id="{2F2010D6-9046-47C0-B23C-8F0F532F08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92" name="Shape 3" hidden="1">
          <a:extLst>
            <a:ext uri="{FF2B5EF4-FFF2-40B4-BE49-F238E27FC236}">
              <a16:creationId xmlns:a16="http://schemas.microsoft.com/office/drawing/2014/main" id="{B4C25F70-BA87-443D-8CE2-CA866C0CB5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93" name="Shape 3" hidden="1">
          <a:extLst>
            <a:ext uri="{FF2B5EF4-FFF2-40B4-BE49-F238E27FC236}">
              <a16:creationId xmlns:a16="http://schemas.microsoft.com/office/drawing/2014/main" id="{DE390247-E080-4328-9BC5-D34E4E4468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94" name="Shape 3" hidden="1">
          <a:extLst>
            <a:ext uri="{FF2B5EF4-FFF2-40B4-BE49-F238E27FC236}">
              <a16:creationId xmlns:a16="http://schemas.microsoft.com/office/drawing/2014/main" id="{8D72F7C7-C6F3-43B4-BD8B-D84C25D731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95" name="Shape 3" hidden="1">
          <a:extLst>
            <a:ext uri="{FF2B5EF4-FFF2-40B4-BE49-F238E27FC236}">
              <a16:creationId xmlns:a16="http://schemas.microsoft.com/office/drawing/2014/main" id="{EEA9DC15-9456-4C2D-9EE9-BB232FDACC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96" name="Shape 3" hidden="1">
          <a:extLst>
            <a:ext uri="{FF2B5EF4-FFF2-40B4-BE49-F238E27FC236}">
              <a16:creationId xmlns:a16="http://schemas.microsoft.com/office/drawing/2014/main" id="{206AEF85-7445-448F-9977-EA3A9671B8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97" name="Shape 3" hidden="1">
          <a:extLst>
            <a:ext uri="{FF2B5EF4-FFF2-40B4-BE49-F238E27FC236}">
              <a16:creationId xmlns:a16="http://schemas.microsoft.com/office/drawing/2014/main" id="{304EFEEB-E199-4B1E-BA98-A61FA2620F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98" name="Shape 3" hidden="1">
          <a:extLst>
            <a:ext uri="{FF2B5EF4-FFF2-40B4-BE49-F238E27FC236}">
              <a16:creationId xmlns:a16="http://schemas.microsoft.com/office/drawing/2014/main" id="{660FEC8C-1437-4A1A-9757-0800C107EB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99" name="Shape 3" hidden="1">
          <a:extLst>
            <a:ext uri="{FF2B5EF4-FFF2-40B4-BE49-F238E27FC236}">
              <a16:creationId xmlns:a16="http://schemas.microsoft.com/office/drawing/2014/main" id="{633F9378-5621-45A1-8DE5-FC3F45C209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00" name="Shape 3" hidden="1">
          <a:extLst>
            <a:ext uri="{FF2B5EF4-FFF2-40B4-BE49-F238E27FC236}">
              <a16:creationId xmlns:a16="http://schemas.microsoft.com/office/drawing/2014/main" id="{2F6BB0FB-DC60-4CE7-BB66-2B12E6F392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01" name="Shape 3" hidden="1">
          <a:extLst>
            <a:ext uri="{FF2B5EF4-FFF2-40B4-BE49-F238E27FC236}">
              <a16:creationId xmlns:a16="http://schemas.microsoft.com/office/drawing/2014/main" id="{B42A99F7-37C8-4BDD-98C0-D19C458F8F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02" name="Shape 3" hidden="1">
          <a:extLst>
            <a:ext uri="{FF2B5EF4-FFF2-40B4-BE49-F238E27FC236}">
              <a16:creationId xmlns:a16="http://schemas.microsoft.com/office/drawing/2014/main" id="{6B507610-C783-4896-A3BE-8668140B72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03" name="Shape 3" hidden="1">
          <a:extLst>
            <a:ext uri="{FF2B5EF4-FFF2-40B4-BE49-F238E27FC236}">
              <a16:creationId xmlns:a16="http://schemas.microsoft.com/office/drawing/2014/main" id="{2C52AD4D-09EA-4B98-B6A2-9C06E275D5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04" name="Shape 3" hidden="1">
          <a:extLst>
            <a:ext uri="{FF2B5EF4-FFF2-40B4-BE49-F238E27FC236}">
              <a16:creationId xmlns:a16="http://schemas.microsoft.com/office/drawing/2014/main" id="{BFA92C0E-6253-4DE8-94BB-C15A166629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05" name="Shape 3" hidden="1">
          <a:extLst>
            <a:ext uri="{FF2B5EF4-FFF2-40B4-BE49-F238E27FC236}">
              <a16:creationId xmlns:a16="http://schemas.microsoft.com/office/drawing/2014/main" id="{2C77F572-F3D5-4986-9ADC-036C9C2C28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06" name="Shape 3" hidden="1">
          <a:extLst>
            <a:ext uri="{FF2B5EF4-FFF2-40B4-BE49-F238E27FC236}">
              <a16:creationId xmlns:a16="http://schemas.microsoft.com/office/drawing/2014/main" id="{CBB12F07-3352-4ED1-AD27-FEAEC6ACA9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07" name="Shape 3" hidden="1">
          <a:extLst>
            <a:ext uri="{FF2B5EF4-FFF2-40B4-BE49-F238E27FC236}">
              <a16:creationId xmlns:a16="http://schemas.microsoft.com/office/drawing/2014/main" id="{0D8032D6-5422-41F5-866E-428CEDA1B5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08" name="Shape 3" hidden="1">
          <a:extLst>
            <a:ext uri="{FF2B5EF4-FFF2-40B4-BE49-F238E27FC236}">
              <a16:creationId xmlns:a16="http://schemas.microsoft.com/office/drawing/2014/main" id="{F9B68D00-BF45-4553-A993-A348FA5052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09" name="Shape 3" hidden="1">
          <a:extLst>
            <a:ext uri="{FF2B5EF4-FFF2-40B4-BE49-F238E27FC236}">
              <a16:creationId xmlns:a16="http://schemas.microsoft.com/office/drawing/2014/main" id="{139C5513-97D0-491B-959C-F3AE53BE24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10" name="Shape 3" hidden="1">
          <a:extLst>
            <a:ext uri="{FF2B5EF4-FFF2-40B4-BE49-F238E27FC236}">
              <a16:creationId xmlns:a16="http://schemas.microsoft.com/office/drawing/2014/main" id="{C81C1FF9-15A5-4FB7-A1B3-C0262CF407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11" name="Shape 3" hidden="1">
          <a:extLst>
            <a:ext uri="{FF2B5EF4-FFF2-40B4-BE49-F238E27FC236}">
              <a16:creationId xmlns:a16="http://schemas.microsoft.com/office/drawing/2014/main" id="{3CA2AEF6-049E-4369-9D43-91ADE17A4E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12" name="Shape 3" hidden="1">
          <a:extLst>
            <a:ext uri="{FF2B5EF4-FFF2-40B4-BE49-F238E27FC236}">
              <a16:creationId xmlns:a16="http://schemas.microsoft.com/office/drawing/2014/main" id="{08B3197D-7C2C-4203-8AD5-7CB9060F40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13" name="Shape 3" hidden="1">
          <a:extLst>
            <a:ext uri="{FF2B5EF4-FFF2-40B4-BE49-F238E27FC236}">
              <a16:creationId xmlns:a16="http://schemas.microsoft.com/office/drawing/2014/main" id="{F6A337E6-1C10-45ED-A8FE-25FB5F074E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14" name="Shape 3" hidden="1">
          <a:extLst>
            <a:ext uri="{FF2B5EF4-FFF2-40B4-BE49-F238E27FC236}">
              <a16:creationId xmlns:a16="http://schemas.microsoft.com/office/drawing/2014/main" id="{B2B70A50-17A3-40D7-BC73-DCA1E9B26F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15" name="Shape 3" hidden="1">
          <a:extLst>
            <a:ext uri="{FF2B5EF4-FFF2-40B4-BE49-F238E27FC236}">
              <a16:creationId xmlns:a16="http://schemas.microsoft.com/office/drawing/2014/main" id="{F1F8D077-264A-4144-8552-C32320D453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16" name="Shape 3" hidden="1">
          <a:extLst>
            <a:ext uri="{FF2B5EF4-FFF2-40B4-BE49-F238E27FC236}">
              <a16:creationId xmlns:a16="http://schemas.microsoft.com/office/drawing/2014/main" id="{0B032597-C321-4251-9B1C-FF7C1B58A8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17" name="Shape 3" hidden="1">
          <a:extLst>
            <a:ext uri="{FF2B5EF4-FFF2-40B4-BE49-F238E27FC236}">
              <a16:creationId xmlns:a16="http://schemas.microsoft.com/office/drawing/2014/main" id="{7EAE9B4B-E0AD-41F9-9C8A-1726346C3F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18" name="Shape 3" hidden="1">
          <a:extLst>
            <a:ext uri="{FF2B5EF4-FFF2-40B4-BE49-F238E27FC236}">
              <a16:creationId xmlns:a16="http://schemas.microsoft.com/office/drawing/2014/main" id="{A82F2A46-E470-404D-8D8E-02429F97ED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19" name="Shape 3" hidden="1">
          <a:extLst>
            <a:ext uri="{FF2B5EF4-FFF2-40B4-BE49-F238E27FC236}">
              <a16:creationId xmlns:a16="http://schemas.microsoft.com/office/drawing/2014/main" id="{1C11A7C2-09DA-4C9C-ABB3-EC33B31F6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20" name="Shape 3" hidden="1">
          <a:extLst>
            <a:ext uri="{FF2B5EF4-FFF2-40B4-BE49-F238E27FC236}">
              <a16:creationId xmlns:a16="http://schemas.microsoft.com/office/drawing/2014/main" id="{EDA49290-7D70-4BC6-A433-73AB66580A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21" name="Shape 3" hidden="1">
          <a:extLst>
            <a:ext uri="{FF2B5EF4-FFF2-40B4-BE49-F238E27FC236}">
              <a16:creationId xmlns:a16="http://schemas.microsoft.com/office/drawing/2014/main" id="{02C8EC65-0F2D-4864-8C67-BCD4191FB2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22" name="Shape 3" hidden="1">
          <a:extLst>
            <a:ext uri="{FF2B5EF4-FFF2-40B4-BE49-F238E27FC236}">
              <a16:creationId xmlns:a16="http://schemas.microsoft.com/office/drawing/2014/main" id="{C60594B1-C793-4029-966E-03FE681E8A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23" name="Shape 3" hidden="1">
          <a:extLst>
            <a:ext uri="{FF2B5EF4-FFF2-40B4-BE49-F238E27FC236}">
              <a16:creationId xmlns:a16="http://schemas.microsoft.com/office/drawing/2014/main" id="{815B3C8A-DC99-42AB-892C-54B151682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24" name="Shape 3" hidden="1">
          <a:extLst>
            <a:ext uri="{FF2B5EF4-FFF2-40B4-BE49-F238E27FC236}">
              <a16:creationId xmlns:a16="http://schemas.microsoft.com/office/drawing/2014/main" id="{40411C75-A65A-4A17-92BA-01BBE032CD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25" name="Shape 3" hidden="1">
          <a:extLst>
            <a:ext uri="{FF2B5EF4-FFF2-40B4-BE49-F238E27FC236}">
              <a16:creationId xmlns:a16="http://schemas.microsoft.com/office/drawing/2014/main" id="{C46EEA6C-7B70-4B93-964B-5A0807716E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26" name="Shape 3" hidden="1">
          <a:extLst>
            <a:ext uri="{FF2B5EF4-FFF2-40B4-BE49-F238E27FC236}">
              <a16:creationId xmlns:a16="http://schemas.microsoft.com/office/drawing/2014/main" id="{A78E0A07-5015-45E9-B396-C9C6F72F28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27" name="Shape 3" hidden="1">
          <a:extLst>
            <a:ext uri="{FF2B5EF4-FFF2-40B4-BE49-F238E27FC236}">
              <a16:creationId xmlns:a16="http://schemas.microsoft.com/office/drawing/2014/main" id="{F3613037-AFCF-496F-88C7-57471D5950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28" name="Shape 3" hidden="1">
          <a:extLst>
            <a:ext uri="{FF2B5EF4-FFF2-40B4-BE49-F238E27FC236}">
              <a16:creationId xmlns:a16="http://schemas.microsoft.com/office/drawing/2014/main" id="{AAC49844-117F-47CE-A4E2-98627AE116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29" name="Shape 3" hidden="1">
          <a:extLst>
            <a:ext uri="{FF2B5EF4-FFF2-40B4-BE49-F238E27FC236}">
              <a16:creationId xmlns:a16="http://schemas.microsoft.com/office/drawing/2014/main" id="{A394FD1E-6A5A-4651-A5E5-87D6C2E5BC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30" name="Shape 3" hidden="1">
          <a:extLst>
            <a:ext uri="{FF2B5EF4-FFF2-40B4-BE49-F238E27FC236}">
              <a16:creationId xmlns:a16="http://schemas.microsoft.com/office/drawing/2014/main" id="{C27F310A-7D05-49DB-AF2C-80BEF56018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31" name="Shape 3" hidden="1">
          <a:extLst>
            <a:ext uri="{FF2B5EF4-FFF2-40B4-BE49-F238E27FC236}">
              <a16:creationId xmlns:a16="http://schemas.microsoft.com/office/drawing/2014/main" id="{5A95630C-7F6E-4661-9C12-D643DF535D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32" name="Shape 3" hidden="1">
          <a:extLst>
            <a:ext uri="{FF2B5EF4-FFF2-40B4-BE49-F238E27FC236}">
              <a16:creationId xmlns:a16="http://schemas.microsoft.com/office/drawing/2014/main" id="{D5BE3FD9-A2D7-4DE9-ADDD-1261FA0365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33" name="Shape 3" hidden="1">
          <a:extLst>
            <a:ext uri="{FF2B5EF4-FFF2-40B4-BE49-F238E27FC236}">
              <a16:creationId xmlns:a16="http://schemas.microsoft.com/office/drawing/2014/main" id="{AA20EBF1-1E1A-44C4-8A76-BDDB520D87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34" name="Shape 3" hidden="1">
          <a:extLst>
            <a:ext uri="{FF2B5EF4-FFF2-40B4-BE49-F238E27FC236}">
              <a16:creationId xmlns:a16="http://schemas.microsoft.com/office/drawing/2014/main" id="{00F8DD19-1F94-4C60-9A0C-4B5AB61BAB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35" name="Shape 3" hidden="1">
          <a:extLst>
            <a:ext uri="{FF2B5EF4-FFF2-40B4-BE49-F238E27FC236}">
              <a16:creationId xmlns:a16="http://schemas.microsoft.com/office/drawing/2014/main" id="{D783C1D1-7C06-498D-B4B5-C98B7ADAA5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36" name="Shape 3" hidden="1">
          <a:extLst>
            <a:ext uri="{FF2B5EF4-FFF2-40B4-BE49-F238E27FC236}">
              <a16:creationId xmlns:a16="http://schemas.microsoft.com/office/drawing/2014/main" id="{211CF30F-B781-497F-85B2-66560A69AF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37" name="Shape 3" hidden="1">
          <a:extLst>
            <a:ext uri="{FF2B5EF4-FFF2-40B4-BE49-F238E27FC236}">
              <a16:creationId xmlns:a16="http://schemas.microsoft.com/office/drawing/2014/main" id="{61323E37-B5F1-4F8B-BD2E-40B4A5E8B3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38" name="Shape 3" hidden="1">
          <a:extLst>
            <a:ext uri="{FF2B5EF4-FFF2-40B4-BE49-F238E27FC236}">
              <a16:creationId xmlns:a16="http://schemas.microsoft.com/office/drawing/2014/main" id="{ABDB4AE8-7B3A-4013-9818-50FEDD5F23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39" name="Shape 3" hidden="1">
          <a:extLst>
            <a:ext uri="{FF2B5EF4-FFF2-40B4-BE49-F238E27FC236}">
              <a16:creationId xmlns:a16="http://schemas.microsoft.com/office/drawing/2014/main" id="{FC535A43-551D-4BBC-9DB4-E286F23D86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40" name="Shape 3" hidden="1">
          <a:extLst>
            <a:ext uri="{FF2B5EF4-FFF2-40B4-BE49-F238E27FC236}">
              <a16:creationId xmlns:a16="http://schemas.microsoft.com/office/drawing/2014/main" id="{E9C0743B-4A22-40E0-B171-2A050A8E30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41" name="Shape 3" hidden="1">
          <a:extLst>
            <a:ext uri="{FF2B5EF4-FFF2-40B4-BE49-F238E27FC236}">
              <a16:creationId xmlns:a16="http://schemas.microsoft.com/office/drawing/2014/main" id="{31D324CE-C7DA-4DC0-8AD2-12C709B3DC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42" name="Shape 3" hidden="1">
          <a:extLst>
            <a:ext uri="{FF2B5EF4-FFF2-40B4-BE49-F238E27FC236}">
              <a16:creationId xmlns:a16="http://schemas.microsoft.com/office/drawing/2014/main" id="{ABB75845-7E3D-42F3-ACED-CAC3B8A8C8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43" name="Shape 3" hidden="1">
          <a:extLst>
            <a:ext uri="{FF2B5EF4-FFF2-40B4-BE49-F238E27FC236}">
              <a16:creationId xmlns:a16="http://schemas.microsoft.com/office/drawing/2014/main" id="{2B468E20-0DDD-4990-89A3-224EE46B1F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44" name="Shape 3" hidden="1">
          <a:extLst>
            <a:ext uri="{FF2B5EF4-FFF2-40B4-BE49-F238E27FC236}">
              <a16:creationId xmlns:a16="http://schemas.microsoft.com/office/drawing/2014/main" id="{337D508F-2EBC-4CE3-926F-534623041D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45" name="Shape 3" hidden="1">
          <a:extLst>
            <a:ext uri="{FF2B5EF4-FFF2-40B4-BE49-F238E27FC236}">
              <a16:creationId xmlns:a16="http://schemas.microsoft.com/office/drawing/2014/main" id="{75493BE2-1145-4D01-B33B-7B23FC93F4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46" name="Shape 3" hidden="1">
          <a:extLst>
            <a:ext uri="{FF2B5EF4-FFF2-40B4-BE49-F238E27FC236}">
              <a16:creationId xmlns:a16="http://schemas.microsoft.com/office/drawing/2014/main" id="{2F6ABA51-C084-4A38-9B1D-DCEDE168C6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47" name="Shape 3" hidden="1">
          <a:extLst>
            <a:ext uri="{FF2B5EF4-FFF2-40B4-BE49-F238E27FC236}">
              <a16:creationId xmlns:a16="http://schemas.microsoft.com/office/drawing/2014/main" id="{160D1245-4483-4F22-A03E-F44D8724B8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48" name="Shape 3" hidden="1">
          <a:extLst>
            <a:ext uri="{FF2B5EF4-FFF2-40B4-BE49-F238E27FC236}">
              <a16:creationId xmlns:a16="http://schemas.microsoft.com/office/drawing/2014/main" id="{BB5CA06C-A2A0-4687-9C3A-C512FB367D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49" name="Shape 3" hidden="1">
          <a:extLst>
            <a:ext uri="{FF2B5EF4-FFF2-40B4-BE49-F238E27FC236}">
              <a16:creationId xmlns:a16="http://schemas.microsoft.com/office/drawing/2014/main" id="{459BBE64-E6FF-405B-8BE1-8E1366D82C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50" name="Shape 3" hidden="1">
          <a:extLst>
            <a:ext uri="{FF2B5EF4-FFF2-40B4-BE49-F238E27FC236}">
              <a16:creationId xmlns:a16="http://schemas.microsoft.com/office/drawing/2014/main" id="{E86177EF-158B-4F19-8006-6CF3DC066F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51" name="Shape 3" hidden="1">
          <a:extLst>
            <a:ext uri="{FF2B5EF4-FFF2-40B4-BE49-F238E27FC236}">
              <a16:creationId xmlns:a16="http://schemas.microsoft.com/office/drawing/2014/main" id="{1E2F6854-7E1A-4ADA-AA01-16BCB7F385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52" name="Shape 3" hidden="1">
          <a:extLst>
            <a:ext uri="{FF2B5EF4-FFF2-40B4-BE49-F238E27FC236}">
              <a16:creationId xmlns:a16="http://schemas.microsoft.com/office/drawing/2014/main" id="{F8A289EA-36E1-4E25-A799-C673D6A0B0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53" name="Shape 3" hidden="1">
          <a:extLst>
            <a:ext uri="{FF2B5EF4-FFF2-40B4-BE49-F238E27FC236}">
              <a16:creationId xmlns:a16="http://schemas.microsoft.com/office/drawing/2014/main" id="{6F140361-7CA8-4EE4-B3B6-9E2D94787C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54" name="Shape 3" hidden="1">
          <a:extLst>
            <a:ext uri="{FF2B5EF4-FFF2-40B4-BE49-F238E27FC236}">
              <a16:creationId xmlns:a16="http://schemas.microsoft.com/office/drawing/2014/main" id="{0F00E2B1-9476-43B8-B0D8-EC2A27DC11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55" name="Shape 3" hidden="1">
          <a:extLst>
            <a:ext uri="{FF2B5EF4-FFF2-40B4-BE49-F238E27FC236}">
              <a16:creationId xmlns:a16="http://schemas.microsoft.com/office/drawing/2014/main" id="{3DA99282-34DB-48C1-8757-B024C43A7E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56" name="Shape 3" hidden="1">
          <a:extLst>
            <a:ext uri="{FF2B5EF4-FFF2-40B4-BE49-F238E27FC236}">
              <a16:creationId xmlns:a16="http://schemas.microsoft.com/office/drawing/2014/main" id="{3654AA5D-CC1A-49E3-9430-6D4679D72A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57" name="Shape 3" hidden="1">
          <a:extLst>
            <a:ext uri="{FF2B5EF4-FFF2-40B4-BE49-F238E27FC236}">
              <a16:creationId xmlns:a16="http://schemas.microsoft.com/office/drawing/2014/main" id="{EA078658-24DD-49C8-ADBF-0E4D748050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58" name="Shape 3" hidden="1">
          <a:extLst>
            <a:ext uri="{FF2B5EF4-FFF2-40B4-BE49-F238E27FC236}">
              <a16:creationId xmlns:a16="http://schemas.microsoft.com/office/drawing/2014/main" id="{0D426AF8-D2D1-4262-B7E1-46EF3C912F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59" name="Shape 3" hidden="1">
          <a:extLst>
            <a:ext uri="{FF2B5EF4-FFF2-40B4-BE49-F238E27FC236}">
              <a16:creationId xmlns:a16="http://schemas.microsoft.com/office/drawing/2014/main" id="{223DC5CE-1AB3-4C87-8161-9CCD9F151B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60" name="Shape 3" hidden="1">
          <a:extLst>
            <a:ext uri="{FF2B5EF4-FFF2-40B4-BE49-F238E27FC236}">
              <a16:creationId xmlns:a16="http://schemas.microsoft.com/office/drawing/2014/main" id="{3FB0462D-BF33-4160-9F1C-F4D570C781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61" name="Shape 3" hidden="1">
          <a:extLst>
            <a:ext uri="{FF2B5EF4-FFF2-40B4-BE49-F238E27FC236}">
              <a16:creationId xmlns:a16="http://schemas.microsoft.com/office/drawing/2014/main" id="{EBE20B2E-B35B-4E68-8647-70EFA63720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62" name="Shape 3" hidden="1">
          <a:extLst>
            <a:ext uri="{FF2B5EF4-FFF2-40B4-BE49-F238E27FC236}">
              <a16:creationId xmlns:a16="http://schemas.microsoft.com/office/drawing/2014/main" id="{38952BBF-FE87-4B95-BFF0-3B81C98096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63" name="Shape 3" hidden="1">
          <a:extLst>
            <a:ext uri="{FF2B5EF4-FFF2-40B4-BE49-F238E27FC236}">
              <a16:creationId xmlns:a16="http://schemas.microsoft.com/office/drawing/2014/main" id="{6544A3C8-87B4-4905-9CAF-068DD1D298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64" name="Shape 3" hidden="1">
          <a:extLst>
            <a:ext uri="{FF2B5EF4-FFF2-40B4-BE49-F238E27FC236}">
              <a16:creationId xmlns:a16="http://schemas.microsoft.com/office/drawing/2014/main" id="{ED2C3EA1-57A1-4197-B13A-98A63E5F12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65" name="Shape 3" hidden="1">
          <a:extLst>
            <a:ext uri="{FF2B5EF4-FFF2-40B4-BE49-F238E27FC236}">
              <a16:creationId xmlns:a16="http://schemas.microsoft.com/office/drawing/2014/main" id="{61885C63-8CC5-49FF-B20D-8EDE53BFBF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66" name="Shape 3" hidden="1">
          <a:extLst>
            <a:ext uri="{FF2B5EF4-FFF2-40B4-BE49-F238E27FC236}">
              <a16:creationId xmlns:a16="http://schemas.microsoft.com/office/drawing/2014/main" id="{AEB8E267-DE90-4253-9EA6-63EFF7E91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67" name="Shape 3" hidden="1">
          <a:extLst>
            <a:ext uri="{FF2B5EF4-FFF2-40B4-BE49-F238E27FC236}">
              <a16:creationId xmlns:a16="http://schemas.microsoft.com/office/drawing/2014/main" id="{D4CBBB79-117B-46AF-A065-68109A382E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68" name="Shape 3" hidden="1">
          <a:extLst>
            <a:ext uri="{FF2B5EF4-FFF2-40B4-BE49-F238E27FC236}">
              <a16:creationId xmlns:a16="http://schemas.microsoft.com/office/drawing/2014/main" id="{54ECD5C8-EB47-4021-B399-E5C60E3435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69" name="Shape 3" hidden="1">
          <a:extLst>
            <a:ext uri="{FF2B5EF4-FFF2-40B4-BE49-F238E27FC236}">
              <a16:creationId xmlns:a16="http://schemas.microsoft.com/office/drawing/2014/main" id="{B7EBA825-56DA-46CC-AD79-0B3383496C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70" name="Shape 3" hidden="1">
          <a:extLst>
            <a:ext uri="{FF2B5EF4-FFF2-40B4-BE49-F238E27FC236}">
              <a16:creationId xmlns:a16="http://schemas.microsoft.com/office/drawing/2014/main" id="{5A144A3C-64A3-45FC-A563-3F0A742201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71" name="Shape 3" hidden="1">
          <a:extLst>
            <a:ext uri="{FF2B5EF4-FFF2-40B4-BE49-F238E27FC236}">
              <a16:creationId xmlns:a16="http://schemas.microsoft.com/office/drawing/2014/main" id="{E9CBA562-684B-4630-BCA4-D97097E963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72" name="Shape 3" hidden="1">
          <a:extLst>
            <a:ext uri="{FF2B5EF4-FFF2-40B4-BE49-F238E27FC236}">
              <a16:creationId xmlns:a16="http://schemas.microsoft.com/office/drawing/2014/main" id="{F6094863-34B8-449A-91F9-77C9676783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73" name="Shape 3" hidden="1">
          <a:extLst>
            <a:ext uri="{FF2B5EF4-FFF2-40B4-BE49-F238E27FC236}">
              <a16:creationId xmlns:a16="http://schemas.microsoft.com/office/drawing/2014/main" id="{733B3D32-036F-4647-8F13-6F097FB782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74" name="Shape 3" hidden="1">
          <a:extLst>
            <a:ext uri="{FF2B5EF4-FFF2-40B4-BE49-F238E27FC236}">
              <a16:creationId xmlns:a16="http://schemas.microsoft.com/office/drawing/2014/main" id="{80B8AED5-1E7E-47EF-90B5-44C96B0C2D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75" name="Shape 3" hidden="1">
          <a:extLst>
            <a:ext uri="{FF2B5EF4-FFF2-40B4-BE49-F238E27FC236}">
              <a16:creationId xmlns:a16="http://schemas.microsoft.com/office/drawing/2014/main" id="{CB216517-7AFA-411F-A2EC-E6F9913CC5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76" name="Shape 3" hidden="1">
          <a:extLst>
            <a:ext uri="{FF2B5EF4-FFF2-40B4-BE49-F238E27FC236}">
              <a16:creationId xmlns:a16="http://schemas.microsoft.com/office/drawing/2014/main" id="{EFA21358-ECB4-4EE3-BDCE-8E07C843CC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77" name="Shape 3" hidden="1">
          <a:extLst>
            <a:ext uri="{FF2B5EF4-FFF2-40B4-BE49-F238E27FC236}">
              <a16:creationId xmlns:a16="http://schemas.microsoft.com/office/drawing/2014/main" id="{FDEBCEDA-5C3A-404E-B922-BE7036219C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78" name="Shape 3" hidden="1">
          <a:extLst>
            <a:ext uri="{FF2B5EF4-FFF2-40B4-BE49-F238E27FC236}">
              <a16:creationId xmlns:a16="http://schemas.microsoft.com/office/drawing/2014/main" id="{8A6859B5-D8B3-45B6-9963-293B5BB1A8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79" name="Shape 3" hidden="1">
          <a:extLst>
            <a:ext uri="{FF2B5EF4-FFF2-40B4-BE49-F238E27FC236}">
              <a16:creationId xmlns:a16="http://schemas.microsoft.com/office/drawing/2014/main" id="{2C2E726F-1DAB-4F40-B103-AE50D2A0E8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80" name="Shape 3" hidden="1">
          <a:extLst>
            <a:ext uri="{FF2B5EF4-FFF2-40B4-BE49-F238E27FC236}">
              <a16:creationId xmlns:a16="http://schemas.microsoft.com/office/drawing/2014/main" id="{6EB529E7-87F7-47D0-B1CE-85233A2FDA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81" name="Shape 3" hidden="1">
          <a:extLst>
            <a:ext uri="{FF2B5EF4-FFF2-40B4-BE49-F238E27FC236}">
              <a16:creationId xmlns:a16="http://schemas.microsoft.com/office/drawing/2014/main" id="{0697CE15-6548-40A6-9060-B9C566EC3A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82" name="Shape 3" hidden="1">
          <a:extLst>
            <a:ext uri="{FF2B5EF4-FFF2-40B4-BE49-F238E27FC236}">
              <a16:creationId xmlns:a16="http://schemas.microsoft.com/office/drawing/2014/main" id="{0A04252E-F1B6-406C-A595-6A04C65CB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83" name="Shape 3" hidden="1">
          <a:extLst>
            <a:ext uri="{FF2B5EF4-FFF2-40B4-BE49-F238E27FC236}">
              <a16:creationId xmlns:a16="http://schemas.microsoft.com/office/drawing/2014/main" id="{C4665485-F77C-4308-BDF7-4CA72E39CD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84" name="Shape 3" hidden="1">
          <a:extLst>
            <a:ext uri="{FF2B5EF4-FFF2-40B4-BE49-F238E27FC236}">
              <a16:creationId xmlns:a16="http://schemas.microsoft.com/office/drawing/2014/main" id="{E220699B-495E-4169-AC8E-C538438E94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85" name="Shape 3" hidden="1">
          <a:extLst>
            <a:ext uri="{FF2B5EF4-FFF2-40B4-BE49-F238E27FC236}">
              <a16:creationId xmlns:a16="http://schemas.microsoft.com/office/drawing/2014/main" id="{747F16C3-BB67-4B25-8BF3-0E01884332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86" name="Shape 3" hidden="1">
          <a:extLst>
            <a:ext uri="{FF2B5EF4-FFF2-40B4-BE49-F238E27FC236}">
              <a16:creationId xmlns:a16="http://schemas.microsoft.com/office/drawing/2014/main" id="{FEFA49C5-5FED-4E93-9DA5-E62AD73B37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87" name="Shape 3" hidden="1">
          <a:extLst>
            <a:ext uri="{FF2B5EF4-FFF2-40B4-BE49-F238E27FC236}">
              <a16:creationId xmlns:a16="http://schemas.microsoft.com/office/drawing/2014/main" id="{B7828F24-8709-4A10-A9B9-EE894A3C80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88" name="Shape 3" hidden="1">
          <a:extLst>
            <a:ext uri="{FF2B5EF4-FFF2-40B4-BE49-F238E27FC236}">
              <a16:creationId xmlns:a16="http://schemas.microsoft.com/office/drawing/2014/main" id="{6D832B4C-45C6-4C9D-AAA1-A9E4F8E3C2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89" name="Shape 3" hidden="1">
          <a:extLst>
            <a:ext uri="{FF2B5EF4-FFF2-40B4-BE49-F238E27FC236}">
              <a16:creationId xmlns:a16="http://schemas.microsoft.com/office/drawing/2014/main" id="{3C2CB5DC-E3A7-4620-B948-68C39BF27F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90" name="Shape 3" hidden="1">
          <a:extLst>
            <a:ext uri="{FF2B5EF4-FFF2-40B4-BE49-F238E27FC236}">
              <a16:creationId xmlns:a16="http://schemas.microsoft.com/office/drawing/2014/main" id="{2DBD88B1-CE31-49C7-BE46-7B77095642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91" name="Shape 3" hidden="1">
          <a:extLst>
            <a:ext uri="{FF2B5EF4-FFF2-40B4-BE49-F238E27FC236}">
              <a16:creationId xmlns:a16="http://schemas.microsoft.com/office/drawing/2014/main" id="{FFA8310F-D500-4511-A83D-335303F6DF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92" name="Shape 3" hidden="1">
          <a:extLst>
            <a:ext uri="{FF2B5EF4-FFF2-40B4-BE49-F238E27FC236}">
              <a16:creationId xmlns:a16="http://schemas.microsoft.com/office/drawing/2014/main" id="{AB545DD6-051A-4145-ABFE-A5B6D6F1DD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93" name="Shape 3" hidden="1">
          <a:extLst>
            <a:ext uri="{FF2B5EF4-FFF2-40B4-BE49-F238E27FC236}">
              <a16:creationId xmlns:a16="http://schemas.microsoft.com/office/drawing/2014/main" id="{D1EDF8C4-32BC-4CDE-B1A5-E127DD3AA7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94" name="Shape 3" hidden="1">
          <a:extLst>
            <a:ext uri="{FF2B5EF4-FFF2-40B4-BE49-F238E27FC236}">
              <a16:creationId xmlns:a16="http://schemas.microsoft.com/office/drawing/2014/main" id="{B66CED55-723B-4947-9974-F30FDF0C73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95" name="Shape 3" hidden="1">
          <a:extLst>
            <a:ext uri="{FF2B5EF4-FFF2-40B4-BE49-F238E27FC236}">
              <a16:creationId xmlns:a16="http://schemas.microsoft.com/office/drawing/2014/main" id="{51E95A85-2845-420C-8E7F-72ED1D64FA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96" name="Shape 3" hidden="1">
          <a:extLst>
            <a:ext uri="{FF2B5EF4-FFF2-40B4-BE49-F238E27FC236}">
              <a16:creationId xmlns:a16="http://schemas.microsoft.com/office/drawing/2014/main" id="{FD8E487C-53AC-4F35-BF2D-644AB012CC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97" name="Shape 3" hidden="1">
          <a:extLst>
            <a:ext uri="{FF2B5EF4-FFF2-40B4-BE49-F238E27FC236}">
              <a16:creationId xmlns:a16="http://schemas.microsoft.com/office/drawing/2014/main" id="{21FC79AE-2650-4DC1-BBA0-14D0A7C58F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98" name="Shape 3" hidden="1">
          <a:extLst>
            <a:ext uri="{FF2B5EF4-FFF2-40B4-BE49-F238E27FC236}">
              <a16:creationId xmlns:a16="http://schemas.microsoft.com/office/drawing/2014/main" id="{9A2ED5C4-39B3-476A-A02B-C78990FA96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99" name="Shape 3" hidden="1">
          <a:extLst>
            <a:ext uri="{FF2B5EF4-FFF2-40B4-BE49-F238E27FC236}">
              <a16:creationId xmlns:a16="http://schemas.microsoft.com/office/drawing/2014/main" id="{1ECFC49F-4E6D-4826-95C6-5194B50A5F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00" name="Shape 3" hidden="1">
          <a:extLst>
            <a:ext uri="{FF2B5EF4-FFF2-40B4-BE49-F238E27FC236}">
              <a16:creationId xmlns:a16="http://schemas.microsoft.com/office/drawing/2014/main" id="{9FC9FF4C-F5EB-468F-901D-23BAD0F203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01" name="Shape 3" hidden="1">
          <a:extLst>
            <a:ext uri="{FF2B5EF4-FFF2-40B4-BE49-F238E27FC236}">
              <a16:creationId xmlns:a16="http://schemas.microsoft.com/office/drawing/2014/main" id="{305EA6C6-AC6B-4BC7-A5DF-F86768777A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02" name="Shape 3" hidden="1">
          <a:extLst>
            <a:ext uri="{FF2B5EF4-FFF2-40B4-BE49-F238E27FC236}">
              <a16:creationId xmlns:a16="http://schemas.microsoft.com/office/drawing/2014/main" id="{A8F22FE9-7962-4599-8D4B-0DE7DCC9FA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03" name="Shape 3" hidden="1">
          <a:extLst>
            <a:ext uri="{FF2B5EF4-FFF2-40B4-BE49-F238E27FC236}">
              <a16:creationId xmlns:a16="http://schemas.microsoft.com/office/drawing/2014/main" id="{32F50798-6887-4841-9086-C8699B7DE9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04" name="Shape 3" hidden="1">
          <a:extLst>
            <a:ext uri="{FF2B5EF4-FFF2-40B4-BE49-F238E27FC236}">
              <a16:creationId xmlns:a16="http://schemas.microsoft.com/office/drawing/2014/main" id="{D7AD85AC-B529-42B6-BA47-D7D9ACAA0E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05" name="Shape 3" hidden="1">
          <a:extLst>
            <a:ext uri="{FF2B5EF4-FFF2-40B4-BE49-F238E27FC236}">
              <a16:creationId xmlns:a16="http://schemas.microsoft.com/office/drawing/2014/main" id="{D902588A-B488-4E20-AA2B-CDB2439402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06" name="Shape 3" hidden="1">
          <a:extLst>
            <a:ext uri="{FF2B5EF4-FFF2-40B4-BE49-F238E27FC236}">
              <a16:creationId xmlns:a16="http://schemas.microsoft.com/office/drawing/2014/main" id="{55F9097A-7269-49EB-9D3B-C082945116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07" name="Shape 3" hidden="1">
          <a:extLst>
            <a:ext uri="{FF2B5EF4-FFF2-40B4-BE49-F238E27FC236}">
              <a16:creationId xmlns:a16="http://schemas.microsoft.com/office/drawing/2014/main" id="{BD9116E9-0DD7-4D98-AA36-01AB831E61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08" name="Shape 3" hidden="1">
          <a:extLst>
            <a:ext uri="{FF2B5EF4-FFF2-40B4-BE49-F238E27FC236}">
              <a16:creationId xmlns:a16="http://schemas.microsoft.com/office/drawing/2014/main" id="{4764BC29-D938-4467-AC11-FE25CC056A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09" name="Shape 3" hidden="1">
          <a:extLst>
            <a:ext uri="{FF2B5EF4-FFF2-40B4-BE49-F238E27FC236}">
              <a16:creationId xmlns:a16="http://schemas.microsoft.com/office/drawing/2014/main" id="{E263F7D2-E934-489F-9895-86578E85C2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10" name="Shape 3" hidden="1">
          <a:extLst>
            <a:ext uri="{FF2B5EF4-FFF2-40B4-BE49-F238E27FC236}">
              <a16:creationId xmlns:a16="http://schemas.microsoft.com/office/drawing/2014/main" id="{FFF92578-193A-4BC7-91A7-D0A351C872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11" name="Shape 3" hidden="1">
          <a:extLst>
            <a:ext uri="{FF2B5EF4-FFF2-40B4-BE49-F238E27FC236}">
              <a16:creationId xmlns:a16="http://schemas.microsoft.com/office/drawing/2014/main" id="{E7EF866D-D301-4C6D-A96D-58F7777CCA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12" name="Shape 3" hidden="1">
          <a:extLst>
            <a:ext uri="{FF2B5EF4-FFF2-40B4-BE49-F238E27FC236}">
              <a16:creationId xmlns:a16="http://schemas.microsoft.com/office/drawing/2014/main" id="{62B0116E-13D2-4EB8-B021-0C924137EE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13" name="Shape 3" hidden="1">
          <a:extLst>
            <a:ext uri="{FF2B5EF4-FFF2-40B4-BE49-F238E27FC236}">
              <a16:creationId xmlns:a16="http://schemas.microsoft.com/office/drawing/2014/main" id="{D6E4B0E3-7699-4C61-9573-366A2A5006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14" name="Shape 3" hidden="1">
          <a:extLst>
            <a:ext uri="{FF2B5EF4-FFF2-40B4-BE49-F238E27FC236}">
              <a16:creationId xmlns:a16="http://schemas.microsoft.com/office/drawing/2014/main" id="{BF46AF8C-A3A0-4B03-9D85-92CC4BF439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15" name="Shape 3" hidden="1">
          <a:extLst>
            <a:ext uri="{FF2B5EF4-FFF2-40B4-BE49-F238E27FC236}">
              <a16:creationId xmlns:a16="http://schemas.microsoft.com/office/drawing/2014/main" id="{8CF10894-A221-4FF9-8E5B-229D95855C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16" name="Shape 3" hidden="1">
          <a:extLst>
            <a:ext uri="{FF2B5EF4-FFF2-40B4-BE49-F238E27FC236}">
              <a16:creationId xmlns:a16="http://schemas.microsoft.com/office/drawing/2014/main" id="{78167E18-C975-4600-8ADC-D1D83C9B5E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17" name="Shape 3" hidden="1">
          <a:extLst>
            <a:ext uri="{FF2B5EF4-FFF2-40B4-BE49-F238E27FC236}">
              <a16:creationId xmlns:a16="http://schemas.microsoft.com/office/drawing/2014/main" id="{EB37CD30-452C-4E04-93D1-6F940F3111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18" name="Shape 3" hidden="1">
          <a:extLst>
            <a:ext uri="{FF2B5EF4-FFF2-40B4-BE49-F238E27FC236}">
              <a16:creationId xmlns:a16="http://schemas.microsoft.com/office/drawing/2014/main" id="{39B4B812-EF85-475D-A859-587E33E651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19" name="Shape 3" hidden="1">
          <a:extLst>
            <a:ext uri="{FF2B5EF4-FFF2-40B4-BE49-F238E27FC236}">
              <a16:creationId xmlns:a16="http://schemas.microsoft.com/office/drawing/2014/main" id="{EBBC7947-6D8A-4B34-9170-41F1B791EF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20" name="Shape 3" hidden="1">
          <a:extLst>
            <a:ext uri="{FF2B5EF4-FFF2-40B4-BE49-F238E27FC236}">
              <a16:creationId xmlns:a16="http://schemas.microsoft.com/office/drawing/2014/main" id="{FCED9CF5-7DF6-4AE3-9F0D-7485139B94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21" name="Shape 3" hidden="1">
          <a:extLst>
            <a:ext uri="{FF2B5EF4-FFF2-40B4-BE49-F238E27FC236}">
              <a16:creationId xmlns:a16="http://schemas.microsoft.com/office/drawing/2014/main" id="{1373F31A-6307-4A28-B4A1-90E014D70C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22" name="Shape 3" hidden="1">
          <a:extLst>
            <a:ext uri="{FF2B5EF4-FFF2-40B4-BE49-F238E27FC236}">
              <a16:creationId xmlns:a16="http://schemas.microsoft.com/office/drawing/2014/main" id="{7CADBD81-98C1-4C1B-B1BE-231E9656AD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23" name="Shape 3" hidden="1">
          <a:extLst>
            <a:ext uri="{FF2B5EF4-FFF2-40B4-BE49-F238E27FC236}">
              <a16:creationId xmlns:a16="http://schemas.microsoft.com/office/drawing/2014/main" id="{12F9D5ED-4ECC-4927-80EC-661EA34CCE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24" name="Shape 3" hidden="1">
          <a:extLst>
            <a:ext uri="{FF2B5EF4-FFF2-40B4-BE49-F238E27FC236}">
              <a16:creationId xmlns:a16="http://schemas.microsoft.com/office/drawing/2014/main" id="{696A2ABA-A0FD-4669-91E8-E1343707BC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25" name="Shape 3" hidden="1">
          <a:extLst>
            <a:ext uri="{FF2B5EF4-FFF2-40B4-BE49-F238E27FC236}">
              <a16:creationId xmlns:a16="http://schemas.microsoft.com/office/drawing/2014/main" id="{01DC9E1A-0828-4129-9AD6-F2FAEC3DCB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26" name="Shape 3" hidden="1">
          <a:extLst>
            <a:ext uri="{FF2B5EF4-FFF2-40B4-BE49-F238E27FC236}">
              <a16:creationId xmlns:a16="http://schemas.microsoft.com/office/drawing/2014/main" id="{D40A59EC-B260-4751-8993-48BB769E4D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27" name="Shape 3" hidden="1">
          <a:extLst>
            <a:ext uri="{FF2B5EF4-FFF2-40B4-BE49-F238E27FC236}">
              <a16:creationId xmlns:a16="http://schemas.microsoft.com/office/drawing/2014/main" id="{BBD1483F-10E4-440C-AE21-160E31EF29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28" name="Shape 3" hidden="1">
          <a:extLst>
            <a:ext uri="{FF2B5EF4-FFF2-40B4-BE49-F238E27FC236}">
              <a16:creationId xmlns:a16="http://schemas.microsoft.com/office/drawing/2014/main" id="{4E7D4A80-55D3-46BD-92C1-7A177C03CA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29" name="Shape 3" hidden="1">
          <a:extLst>
            <a:ext uri="{FF2B5EF4-FFF2-40B4-BE49-F238E27FC236}">
              <a16:creationId xmlns:a16="http://schemas.microsoft.com/office/drawing/2014/main" id="{20D8667E-800F-4E15-B5FE-4097E742D8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30" name="Shape 3" hidden="1">
          <a:extLst>
            <a:ext uri="{FF2B5EF4-FFF2-40B4-BE49-F238E27FC236}">
              <a16:creationId xmlns:a16="http://schemas.microsoft.com/office/drawing/2014/main" id="{12EBEE69-A555-4305-BD68-E9D92B2EAB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31" name="Shape 3" hidden="1">
          <a:extLst>
            <a:ext uri="{FF2B5EF4-FFF2-40B4-BE49-F238E27FC236}">
              <a16:creationId xmlns:a16="http://schemas.microsoft.com/office/drawing/2014/main" id="{529347C8-0073-4760-801F-97775CF806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32" name="Shape 3" hidden="1">
          <a:extLst>
            <a:ext uri="{FF2B5EF4-FFF2-40B4-BE49-F238E27FC236}">
              <a16:creationId xmlns:a16="http://schemas.microsoft.com/office/drawing/2014/main" id="{6D2A418A-4CB3-4158-A117-9AF6CFAB3A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33" name="Shape 3" hidden="1">
          <a:extLst>
            <a:ext uri="{FF2B5EF4-FFF2-40B4-BE49-F238E27FC236}">
              <a16:creationId xmlns:a16="http://schemas.microsoft.com/office/drawing/2014/main" id="{D9437CAA-52B2-4144-98B5-453458430F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34" name="Shape 3" hidden="1">
          <a:extLst>
            <a:ext uri="{FF2B5EF4-FFF2-40B4-BE49-F238E27FC236}">
              <a16:creationId xmlns:a16="http://schemas.microsoft.com/office/drawing/2014/main" id="{3E1179EE-DBDD-4624-B500-8108230D0A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35" name="Shape 3" hidden="1">
          <a:extLst>
            <a:ext uri="{FF2B5EF4-FFF2-40B4-BE49-F238E27FC236}">
              <a16:creationId xmlns:a16="http://schemas.microsoft.com/office/drawing/2014/main" id="{4FD7B57E-510C-4DF3-ADE8-E050A3332D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36" name="Shape 3" hidden="1">
          <a:extLst>
            <a:ext uri="{FF2B5EF4-FFF2-40B4-BE49-F238E27FC236}">
              <a16:creationId xmlns:a16="http://schemas.microsoft.com/office/drawing/2014/main" id="{B6FD9C71-E7B1-46F9-9A8A-9F5F04890C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37" name="Shape 3" hidden="1">
          <a:extLst>
            <a:ext uri="{FF2B5EF4-FFF2-40B4-BE49-F238E27FC236}">
              <a16:creationId xmlns:a16="http://schemas.microsoft.com/office/drawing/2014/main" id="{5746998F-83E9-409F-BF4C-3A79AD45AF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38" name="Shape 3" hidden="1">
          <a:extLst>
            <a:ext uri="{FF2B5EF4-FFF2-40B4-BE49-F238E27FC236}">
              <a16:creationId xmlns:a16="http://schemas.microsoft.com/office/drawing/2014/main" id="{15A563E3-ACA9-42C3-8DE1-ACD93A8A11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39" name="Shape 3" hidden="1">
          <a:extLst>
            <a:ext uri="{FF2B5EF4-FFF2-40B4-BE49-F238E27FC236}">
              <a16:creationId xmlns:a16="http://schemas.microsoft.com/office/drawing/2014/main" id="{A02CE7F0-5AFF-4F6B-8D19-3E3D832E6B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40" name="Shape 3" hidden="1">
          <a:extLst>
            <a:ext uri="{FF2B5EF4-FFF2-40B4-BE49-F238E27FC236}">
              <a16:creationId xmlns:a16="http://schemas.microsoft.com/office/drawing/2014/main" id="{F568FD46-DF6E-470C-BAB9-111562469C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41" name="Shape 3" hidden="1">
          <a:extLst>
            <a:ext uri="{FF2B5EF4-FFF2-40B4-BE49-F238E27FC236}">
              <a16:creationId xmlns:a16="http://schemas.microsoft.com/office/drawing/2014/main" id="{053C598D-C4B6-4C22-AA1D-35550EDEE7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42" name="Shape 3" hidden="1">
          <a:extLst>
            <a:ext uri="{FF2B5EF4-FFF2-40B4-BE49-F238E27FC236}">
              <a16:creationId xmlns:a16="http://schemas.microsoft.com/office/drawing/2014/main" id="{6DA1FF67-ECEC-4515-AAE9-2526E4E34B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43" name="Shape 3" hidden="1">
          <a:extLst>
            <a:ext uri="{FF2B5EF4-FFF2-40B4-BE49-F238E27FC236}">
              <a16:creationId xmlns:a16="http://schemas.microsoft.com/office/drawing/2014/main" id="{ECE16A2E-7BFF-4292-A0F8-8CEA56870C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44" name="Shape 3" hidden="1">
          <a:extLst>
            <a:ext uri="{FF2B5EF4-FFF2-40B4-BE49-F238E27FC236}">
              <a16:creationId xmlns:a16="http://schemas.microsoft.com/office/drawing/2014/main" id="{C4BA844B-4291-4F6A-A7EF-B4C60FF03C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45" name="Shape 3" hidden="1">
          <a:extLst>
            <a:ext uri="{FF2B5EF4-FFF2-40B4-BE49-F238E27FC236}">
              <a16:creationId xmlns:a16="http://schemas.microsoft.com/office/drawing/2014/main" id="{51F16D6F-3F96-492E-88DF-79BA5C2F3B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46" name="Shape 3" hidden="1">
          <a:extLst>
            <a:ext uri="{FF2B5EF4-FFF2-40B4-BE49-F238E27FC236}">
              <a16:creationId xmlns:a16="http://schemas.microsoft.com/office/drawing/2014/main" id="{9476907D-01E3-4E0A-A2FB-03FE1403D4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47" name="Shape 3" hidden="1">
          <a:extLst>
            <a:ext uri="{FF2B5EF4-FFF2-40B4-BE49-F238E27FC236}">
              <a16:creationId xmlns:a16="http://schemas.microsoft.com/office/drawing/2014/main" id="{E76EFE40-7E68-4409-B193-53D21F7C9E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48" name="Shape 3" hidden="1">
          <a:extLst>
            <a:ext uri="{FF2B5EF4-FFF2-40B4-BE49-F238E27FC236}">
              <a16:creationId xmlns:a16="http://schemas.microsoft.com/office/drawing/2014/main" id="{21400288-7D31-4E08-8CDF-AE028D51D5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49" name="Shape 3" hidden="1">
          <a:extLst>
            <a:ext uri="{FF2B5EF4-FFF2-40B4-BE49-F238E27FC236}">
              <a16:creationId xmlns:a16="http://schemas.microsoft.com/office/drawing/2014/main" id="{0750B6D8-A9C6-4F23-A219-C139776EB6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50" name="Shape 3" hidden="1">
          <a:extLst>
            <a:ext uri="{FF2B5EF4-FFF2-40B4-BE49-F238E27FC236}">
              <a16:creationId xmlns:a16="http://schemas.microsoft.com/office/drawing/2014/main" id="{E35461A4-F1BD-4DD4-94A7-F73323EB04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51" name="Shape 3" hidden="1">
          <a:extLst>
            <a:ext uri="{FF2B5EF4-FFF2-40B4-BE49-F238E27FC236}">
              <a16:creationId xmlns:a16="http://schemas.microsoft.com/office/drawing/2014/main" id="{517B924D-3102-4F75-BF05-A3289BD6D3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52" name="Shape 3" hidden="1">
          <a:extLst>
            <a:ext uri="{FF2B5EF4-FFF2-40B4-BE49-F238E27FC236}">
              <a16:creationId xmlns:a16="http://schemas.microsoft.com/office/drawing/2014/main" id="{2D150F8F-4D90-4D1C-B173-CE5EF78614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53" name="Shape 3" hidden="1">
          <a:extLst>
            <a:ext uri="{FF2B5EF4-FFF2-40B4-BE49-F238E27FC236}">
              <a16:creationId xmlns:a16="http://schemas.microsoft.com/office/drawing/2014/main" id="{0B7AE386-5F13-4F40-AD67-253639DEA7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54" name="Shape 3" hidden="1">
          <a:extLst>
            <a:ext uri="{FF2B5EF4-FFF2-40B4-BE49-F238E27FC236}">
              <a16:creationId xmlns:a16="http://schemas.microsoft.com/office/drawing/2014/main" id="{B8E819A5-4800-41BA-9B56-6CD5E83D15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55" name="Shape 3" hidden="1">
          <a:extLst>
            <a:ext uri="{FF2B5EF4-FFF2-40B4-BE49-F238E27FC236}">
              <a16:creationId xmlns:a16="http://schemas.microsoft.com/office/drawing/2014/main" id="{BD719FD9-3B5E-48F8-9ACC-96C4936557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56" name="Shape 3" hidden="1">
          <a:extLst>
            <a:ext uri="{FF2B5EF4-FFF2-40B4-BE49-F238E27FC236}">
              <a16:creationId xmlns:a16="http://schemas.microsoft.com/office/drawing/2014/main" id="{348DBCAE-434C-4468-96F7-FF370381B3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57" name="Shape 3" hidden="1">
          <a:extLst>
            <a:ext uri="{FF2B5EF4-FFF2-40B4-BE49-F238E27FC236}">
              <a16:creationId xmlns:a16="http://schemas.microsoft.com/office/drawing/2014/main" id="{5DDFBA76-0FC9-420B-A6DE-AB2D365B93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58" name="Shape 3" hidden="1">
          <a:extLst>
            <a:ext uri="{FF2B5EF4-FFF2-40B4-BE49-F238E27FC236}">
              <a16:creationId xmlns:a16="http://schemas.microsoft.com/office/drawing/2014/main" id="{F6DDA390-6F22-4412-AAA3-72FC02BBAA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59" name="Shape 3" hidden="1">
          <a:extLst>
            <a:ext uri="{FF2B5EF4-FFF2-40B4-BE49-F238E27FC236}">
              <a16:creationId xmlns:a16="http://schemas.microsoft.com/office/drawing/2014/main" id="{08ACB350-483A-4862-A2A7-AE6B0BDFA5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60" name="Shape 3" hidden="1">
          <a:extLst>
            <a:ext uri="{FF2B5EF4-FFF2-40B4-BE49-F238E27FC236}">
              <a16:creationId xmlns:a16="http://schemas.microsoft.com/office/drawing/2014/main" id="{F1BD2832-9DF5-4508-8484-AB3CE80F41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61" name="Shape 3" hidden="1">
          <a:extLst>
            <a:ext uri="{FF2B5EF4-FFF2-40B4-BE49-F238E27FC236}">
              <a16:creationId xmlns:a16="http://schemas.microsoft.com/office/drawing/2014/main" id="{7F9E50EC-1F01-439C-9616-1F5D3418BA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62" name="Shape 3" hidden="1">
          <a:extLst>
            <a:ext uri="{FF2B5EF4-FFF2-40B4-BE49-F238E27FC236}">
              <a16:creationId xmlns:a16="http://schemas.microsoft.com/office/drawing/2014/main" id="{A15525F4-4433-4306-8581-1A0036A15D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63" name="Shape 3" hidden="1">
          <a:extLst>
            <a:ext uri="{FF2B5EF4-FFF2-40B4-BE49-F238E27FC236}">
              <a16:creationId xmlns:a16="http://schemas.microsoft.com/office/drawing/2014/main" id="{B03949E7-84F8-422F-A02F-82DE73A00E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64" name="Shape 3" hidden="1">
          <a:extLst>
            <a:ext uri="{FF2B5EF4-FFF2-40B4-BE49-F238E27FC236}">
              <a16:creationId xmlns:a16="http://schemas.microsoft.com/office/drawing/2014/main" id="{AE39236C-8A10-4C24-8FC1-8F656EA406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65" name="Shape 3" hidden="1">
          <a:extLst>
            <a:ext uri="{FF2B5EF4-FFF2-40B4-BE49-F238E27FC236}">
              <a16:creationId xmlns:a16="http://schemas.microsoft.com/office/drawing/2014/main" id="{3E2D55E5-3C99-4ED8-975D-EED0BEB419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66" name="Shape 3" hidden="1">
          <a:extLst>
            <a:ext uri="{FF2B5EF4-FFF2-40B4-BE49-F238E27FC236}">
              <a16:creationId xmlns:a16="http://schemas.microsoft.com/office/drawing/2014/main" id="{6D8BCD28-958C-4184-984B-457C37DB65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67" name="Shape 3" hidden="1">
          <a:extLst>
            <a:ext uri="{FF2B5EF4-FFF2-40B4-BE49-F238E27FC236}">
              <a16:creationId xmlns:a16="http://schemas.microsoft.com/office/drawing/2014/main" id="{4C811C8A-4F6D-47AD-B4B8-6421092CAF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68" name="Shape 3" hidden="1">
          <a:extLst>
            <a:ext uri="{FF2B5EF4-FFF2-40B4-BE49-F238E27FC236}">
              <a16:creationId xmlns:a16="http://schemas.microsoft.com/office/drawing/2014/main" id="{73222906-19A7-41E2-894B-E9165B8713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69" name="Shape 3" hidden="1">
          <a:extLst>
            <a:ext uri="{FF2B5EF4-FFF2-40B4-BE49-F238E27FC236}">
              <a16:creationId xmlns:a16="http://schemas.microsoft.com/office/drawing/2014/main" id="{526B3989-4061-4E46-95D2-E1F5DD6B15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70" name="Shape 3" hidden="1">
          <a:extLst>
            <a:ext uri="{FF2B5EF4-FFF2-40B4-BE49-F238E27FC236}">
              <a16:creationId xmlns:a16="http://schemas.microsoft.com/office/drawing/2014/main" id="{7B81D980-6F7F-41A9-8C98-FE43EA71FA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71" name="Shape 3" hidden="1">
          <a:extLst>
            <a:ext uri="{FF2B5EF4-FFF2-40B4-BE49-F238E27FC236}">
              <a16:creationId xmlns:a16="http://schemas.microsoft.com/office/drawing/2014/main" id="{CB34FBBC-45EE-4E43-9044-63EBA72860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72" name="Shape 3" hidden="1">
          <a:extLst>
            <a:ext uri="{FF2B5EF4-FFF2-40B4-BE49-F238E27FC236}">
              <a16:creationId xmlns:a16="http://schemas.microsoft.com/office/drawing/2014/main" id="{8617B04B-6584-4999-8D16-1ABD216577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73" name="Shape 3" hidden="1">
          <a:extLst>
            <a:ext uri="{FF2B5EF4-FFF2-40B4-BE49-F238E27FC236}">
              <a16:creationId xmlns:a16="http://schemas.microsoft.com/office/drawing/2014/main" id="{06C41E49-5DD3-41E9-8D9C-64BD31DEC0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74" name="Shape 3" hidden="1">
          <a:extLst>
            <a:ext uri="{FF2B5EF4-FFF2-40B4-BE49-F238E27FC236}">
              <a16:creationId xmlns:a16="http://schemas.microsoft.com/office/drawing/2014/main" id="{5C387AE4-E4F7-45CF-85FE-030E9F8E2A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75" name="Shape 3" hidden="1">
          <a:extLst>
            <a:ext uri="{FF2B5EF4-FFF2-40B4-BE49-F238E27FC236}">
              <a16:creationId xmlns:a16="http://schemas.microsoft.com/office/drawing/2014/main" id="{3468A6E6-E058-4ED0-98A2-A08E24BBF6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76" name="Shape 3" hidden="1">
          <a:extLst>
            <a:ext uri="{FF2B5EF4-FFF2-40B4-BE49-F238E27FC236}">
              <a16:creationId xmlns:a16="http://schemas.microsoft.com/office/drawing/2014/main" id="{59209075-BAA6-4183-81F4-8A4E765015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77" name="Shape 3" hidden="1">
          <a:extLst>
            <a:ext uri="{FF2B5EF4-FFF2-40B4-BE49-F238E27FC236}">
              <a16:creationId xmlns:a16="http://schemas.microsoft.com/office/drawing/2014/main" id="{921846AC-1567-4F89-A161-32DBAD1F69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78" name="Shape 3" hidden="1">
          <a:extLst>
            <a:ext uri="{FF2B5EF4-FFF2-40B4-BE49-F238E27FC236}">
              <a16:creationId xmlns:a16="http://schemas.microsoft.com/office/drawing/2014/main" id="{02C221D4-0254-4D2B-AC58-C8B9C7D1BF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79" name="Shape 3" hidden="1">
          <a:extLst>
            <a:ext uri="{FF2B5EF4-FFF2-40B4-BE49-F238E27FC236}">
              <a16:creationId xmlns:a16="http://schemas.microsoft.com/office/drawing/2014/main" id="{C7C4193E-3D51-448C-BF0D-EF0365B4B6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80" name="Shape 3" hidden="1">
          <a:extLst>
            <a:ext uri="{FF2B5EF4-FFF2-40B4-BE49-F238E27FC236}">
              <a16:creationId xmlns:a16="http://schemas.microsoft.com/office/drawing/2014/main" id="{63C682C1-E924-4913-B6A8-289DD7DFCF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81" name="Shape 3" hidden="1">
          <a:extLst>
            <a:ext uri="{FF2B5EF4-FFF2-40B4-BE49-F238E27FC236}">
              <a16:creationId xmlns:a16="http://schemas.microsoft.com/office/drawing/2014/main" id="{96B93043-37C1-4C0E-B181-7EE44D32DC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82" name="Shape 3" hidden="1">
          <a:extLst>
            <a:ext uri="{FF2B5EF4-FFF2-40B4-BE49-F238E27FC236}">
              <a16:creationId xmlns:a16="http://schemas.microsoft.com/office/drawing/2014/main" id="{EB240A81-F528-4B89-BB0A-36E01D06C6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83" name="Shape 3" hidden="1">
          <a:extLst>
            <a:ext uri="{FF2B5EF4-FFF2-40B4-BE49-F238E27FC236}">
              <a16:creationId xmlns:a16="http://schemas.microsoft.com/office/drawing/2014/main" id="{454EA701-C1F0-48F3-89C4-64578DFAA8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84" name="Shape 3" hidden="1">
          <a:extLst>
            <a:ext uri="{FF2B5EF4-FFF2-40B4-BE49-F238E27FC236}">
              <a16:creationId xmlns:a16="http://schemas.microsoft.com/office/drawing/2014/main" id="{193A4AB5-854F-433C-8822-38A604E1C0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85" name="Shape 3" hidden="1">
          <a:extLst>
            <a:ext uri="{FF2B5EF4-FFF2-40B4-BE49-F238E27FC236}">
              <a16:creationId xmlns:a16="http://schemas.microsoft.com/office/drawing/2014/main" id="{FA65D1D0-CA53-4885-A10A-F226ED6E26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86" name="Shape 3" hidden="1">
          <a:extLst>
            <a:ext uri="{FF2B5EF4-FFF2-40B4-BE49-F238E27FC236}">
              <a16:creationId xmlns:a16="http://schemas.microsoft.com/office/drawing/2014/main" id="{4CC2F2CA-940C-4B69-8CD8-A4422978C9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87" name="Shape 3" hidden="1">
          <a:extLst>
            <a:ext uri="{FF2B5EF4-FFF2-40B4-BE49-F238E27FC236}">
              <a16:creationId xmlns:a16="http://schemas.microsoft.com/office/drawing/2014/main" id="{4D93D0D7-3A98-4E1E-BE83-6571CD2DD8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88" name="Shape 3" hidden="1">
          <a:extLst>
            <a:ext uri="{FF2B5EF4-FFF2-40B4-BE49-F238E27FC236}">
              <a16:creationId xmlns:a16="http://schemas.microsoft.com/office/drawing/2014/main" id="{70F65150-7091-4809-AB8F-9D17D5E6E5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89" name="Shape 3" hidden="1">
          <a:extLst>
            <a:ext uri="{FF2B5EF4-FFF2-40B4-BE49-F238E27FC236}">
              <a16:creationId xmlns:a16="http://schemas.microsoft.com/office/drawing/2014/main" id="{05F91CAB-7488-44FD-8F73-8C0927F721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90" name="Shape 3" hidden="1">
          <a:extLst>
            <a:ext uri="{FF2B5EF4-FFF2-40B4-BE49-F238E27FC236}">
              <a16:creationId xmlns:a16="http://schemas.microsoft.com/office/drawing/2014/main" id="{5695958E-72BA-4910-B552-E9FE01A90E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91" name="Shape 3" hidden="1">
          <a:extLst>
            <a:ext uri="{FF2B5EF4-FFF2-40B4-BE49-F238E27FC236}">
              <a16:creationId xmlns:a16="http://schemas.microsoft.com/office/drawing/2014/main" id="{209DE2EA-188C-437C-957B-3B39635888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92" name="Shape 3" hidden="1">
          <a:extLst>
            <a:ext uri="{FF2B5EF4-FFF2-40B4-BE49-F238E27FC236}">
              <a16:creationId xmlns:a16="http://schemas.microsoft.com/office/drawing/2014/main" id="{9B5039E6-16C8-4CC3-8EDD-503AE69E5B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93" name="Shape 3" hidden="1">
          <a:extLst>
            <a:ext uri="{FF2B5EF4-FFF2-40B4-BE49-F238E27FC236}">
              <a16:creationId xmlns:a16="http://schemas.microsoft.com/office/drawing/2014/main" id="{9D5D9391-6886-4110-B6BD-716C17B456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94" name="Shape 3" hidden="1">
          <a:extLst>
            <a:ext uri="{FF2B5EF4-FFF2-40B4-BE49-F238E27FC236}">
              <a16:creationId xmlns:a16="http://schemas.microsoft.com/office/drawing/2014/main" id="{0749089A-1F45-48F2-B561-D961D5A016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95" name="Shape 3" hidden="1">
          <a:extLst>
            <a:ext uri="{FF2B5EF4-FFF2-40B4-BE49-F238E27FC236}">
              <a16:creationId xmlns:a16="http://schemas.microsoft.com/office/drawing/2014/main" id="{8B4BAAC1-B081-494C-9E11-1A4D8F9B8C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96" name="Shape 3" hidden="1">
          <a:extLst>
            <a:ext uri="{FF2B5EF4-FFF2-40B4-BE49-F238E27FC236}">
              <a16:creationId xmlns:a16="http://schemas.microsoft.com/office/drawing/2014/main" id="{893E3B51-F184-4972-AD73-79CE080D2B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97" name="Shape 3" hidden="1">
          <a:extLst>
            <a:ext uri="{FF2B5EF4-FFF2-40B4-BE49-F238E27FC236}">
              <a16:creationId xmlns:a16="http://schemas.microsoft.com/office/drawing/2014/main" id="{89CCC131-3528-47CD-828D-4357F95445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98" name="Shape 3" hidden="1">
          <a:extLst>
            <a:ext uri="{FF2B5EF4-FFF2-40B4-BE49-F238E27FC236}">
              <a16:creationId xmlns:a16="http://schemas.microsoft.com/office/drawing/2014/main" id="{02D5CF9F-543C-4EBF-A48C-0B4B4701AB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99" name="Shape 3" hidden="1">
          <a:extLst>
            <a:ext uri="{FF2B5EF4-FFF2-40B4-BE49-F238E27FC236}">
              <a16:creationId xmlns:a16="http://schemas.microsoft.com/office/drawing/2014/main" id="{A86C6ACE-B952-4CA2-BC73-440ACA1F54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00" name="Shape 3" hidden="1">
          <a:extLst>
            <a:ext uri="{FF2B5EF4-FFF2-40B4-BE49-F238E27FC236}">
              <a16:creationId xmlns:a16="http://schemas.microsoft.com/office/drawing/2014/main" id="{9E615742-833A-47D5-88D8-82328C9622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01" name="Shape 3" hidden="1">
          <a:extLst>
            <a:ext uri="{FF2B5EF4-FFF2-40B4-BE49-F238E27FC236}">
              <a16:creationId xmlns:a16="http://schemas.microsoft.com/office/drawing/2014/main" id="{CA5A6BAD-9690-42BF-9DEC-8382DFE21A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02" name="Shape 3" hidden="1">
          <a:extLst>
            <a:ext uri="{FF2B5EF4-FFF2-40B4-BE49-F238E27FC236}">
              <a16:creationId xmlns:a16="http://schemas.microsoft.com/office/drawing/2014/main" id="{89839F78-539C-40AA-BB8E-9D604AECA6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03" name="Shape 3" hidden="1">
          <a:extLst>
            <a:ext uri="{FF2B5EF4-FFF2-40B4-BE49-F238E27FC236}">
              <a16:creationId xmlns:a16="http://schemas.microsoft.com/office/drawing/2014/main" id="{BA5D67BA-3537-4ED2-BBD1-D3F63FB314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04" name="Shape 3" hidden="1">
          <a:extLst>
            <a:ext uri="{FF2B5EF4-FFF2-40B4-BE49-F238E27FC236}">
              <a16:creationId xmlns:a16="http://schemas.microsoft.com/office/drawing/2014/main" id="{6166A581-7D2F-45B3-A6BB-0C11CB43EA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05" name="Shape 3" hidden="1">
          <a:extLst>
            <a:ext uri="{FF2B5EF4-FFF2-40B4-BE49-F238E27FC236}">
              <a16:creationId xmlns:a16="http://schemas.microsoft.com/office/drawing/2014/main" id="{972F3CEC-DF56-4199-8249-A65BC75415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06" name="Shape 3" hidden="1">
          <a:extLst>
            <a:ext uri="{FF2B5EF4-FFF2-40B4-BE49-F238E27FC236}">
              <a16:creationId xmlns:a16="http://schemas.microsoft.com/office/drawing/2014/main" id="{7E9BD638-3AC5-4905-8AA2-E499B200A9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07" name="Shape 3" hidden="1">
          <a:extLst>
            <a:ext uri="{FF2B5EF4-FFF2-40B4-BE49-F238E27FC236}">
              <a16:creationId xmlns:a16="http://schemas.microsoft.com/office/drawing/2014/main" id="{3B159D34-9EE5-4974-90ED-04654595E7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08" name="Shape 3" hidden="1">
          <a:extLst>
            <a:ext uri="{FF2B5EF4-FFF2-40B4-BE49-F238E27FC236}">
              <a16:creationId xmlns:a16="http://schemas.microsoft.com/office/drawing/2014/main" id="{A8608C3D-2FE2-4D8C-8D33-320D22F80E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09" name="Shape 3" hidden="1">
          <a:extLst>
            <a:ext uri="{FF2B5EF4-FFF2-40B4-BE49-F238E27FC236}">
              <a16:creationId xmlns:a16="http://schemas.microsoft.com/office/drawing/2014/main" id="{3DD1CA6E-0DB6-48C4-9624-C002C00A1F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10" name="Shape 3" hidden="1">
          <a:extLst>
            <a:ext uri="{FF2B5EF4-FFF2-40B4-BE49-F238E27FC236}">
              <a16:creationId xmlns:a16="http://schemas.microsoft.com/office/drawing/2014/main" id="{3AFC7D2A-5350-48D3-BE6C-0AEB0E766C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11" name="Shape 3" hidden="1">
          <a:extLst>
            <a:ext uri="{FF2B5EF4-FFF2-40B4-BE49-F238E27FC236}">
              <a16:creationId xmlns:a16="http://schemas.microsoft.com/office/drawing/2014/main" id="{D905C895-25BE-4265-B5B9-E35ED50B09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12" name="Shape 3" hidden="1">
          <a:extLst>
            <a:ext uri="{FF2B5EF4-FFF2-40B4-BE49-F238E27FC236}">
              <a16:creationId xmlns:a16="http://schemas.microsoft.com/office/drawing/2014/main" id="{31672886-5BA3-443C-87EE-381664CAB4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13" name="Shape 3" hidden="1">
          <a:extLst>
            <a:ext uri="{FF2B5EF4-FFF2-40B4-BE49-F238E27FC236}">
              <a16:creationId xmlns:a16="http://schemas.microsoft.com/office/drawing/2014/main" id="{1516EFBD-48D0-4EBE-8051-8DFBD50437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14" name="Shape 3" hidden="1">
          <a:extLst>
            <a:ext uri="{FF2B5EF4-FFF2-40B4-BE49-F238E27FC236}">
              <a16:creationId xmlns:a16="http://schemas.microsoft.com/office/drawing/2014/main" id="{27322782-399F-4CC3-B699-43BD845A6A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15" name="Shape 3" hidden="1">
          <a:extLst>
            <a:ext uri="{FF2B5EF4-FFF2-40B4-BE49-F238E27FC236}">
              <a16:creationId xmlns:a16="http://schemas.microsoft.com/office/drawing/2014/main" id="{8FDBF4C2-ABE5-484E-AFD8-7B2B2A8937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16" name="Shape 3" hidden="1">
          <a:extLst>
            <a:ext uri="{FF2B5EF4-FFF2-40B4-BE49-F238E27FC236}">
              <a16:creationId xmlns:a16="http://schemas.microsoft.com/office/drawing/2014/main" id="{32C81D5D-5DC1-4EC4-B5C3-3A5D18833D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17" name="Shape 3" hidden="1">
          <a:extLst>
            <a:ext uri="{FF2B5EF4-FFF2-40B4-BE49-F238E27FC236}">
              <a16:creationId xmlns:a16="http://schemas.microsoft.com/office/drawing/2014/main" id="{7D9CA1A0-D3BE-4E36-963F-CB991333E0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18" name="Shape 3" hidden="1">
          <a:extLst>
            <a:ext uri="{FF2B5EF4-FFF2-40B4-BE49-F238E27FC236}">
              <a16:creationId xmlns:a16="http://schemas.microsoft.com/office/drawing/2014/main" id="{CD2A3D9A-0320-4CCE-9BD0-72C8FCCD38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19" name="Shape 3" hidden="1">
          <a:extLst>
            <a:ext uri="{FF2B5EF4-FFF2-40B4-BE49-F238E27FC236}">
              <a16:creationId xmlns:a16="http://schemas.microsoft.com/office/drawing/2014/main" id="{F3F021F3-F8EF-4F7D-9420-1354F894C2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20" name="Shape 3" hidden="1">
          <a:extLst>
            <a:ext uri="{FF2B5EF4-FFF2-40B4-BE49-F238E27FC236}">
              <a16:creationId xmlns:a16="http://schemas.microsoft.com/office/drawing/2014/main" id="{23058F11-BF98-4E9A-9800-B5FBE70DB4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21" name="Shape 3" hidden="1">
          <a:extLst>
            <a:ext uri="{FF2B5EF4-FFF2-40B4-BE49-F238E27FC236}">
              <a16:creationId xmlns:a16="http://schemas.microsoft.com/office/drawing/2014/main" id="{D2DD57AA-A1E4-4DF7-8BEB-6A0CC34569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22" name="Shape 3" hidden="1">
          <a:extLst>
            <a:ext uri="{FF2B5EF4-FFF2-40B4-BE49-F238E27FC236}">
              <a16:creationId xmlns:a16="http://schemas.microsoft.com/office/drawing/2014/main" id="{782D19C9-473B-4234-B7D4-9C35D2A8C1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23" name="Shape 3" hidden="1">
          <a:extLst>
            <a:ext uri="{FF2B5EF4-FFF2-40B4-BE49-F238E27FC236}">
              <a16:creationId xmlns:a16="http://schemas.microsoft.com/office/drawing/2014/main" id="{93337087-BB7C-4A9F-B79D-165CA45140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24" name="Shape 3" hidden="1">
          <a:extLst>
            <a:ext uri="{FF2B5EF4-FFF2-40B4-BE49-F238E27FC236}">
              <a16:creationId xmlns:a16="http://schemas.microsoft.com/office/drawing/2014/main" id="{EE8AD021-20CC-45C3-AE1E-50C64343E5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25" name="Shape 3" hidden="1">
          <a:extLst>
            <a:ext uri="{FF2B5EF4-FFF2-40B4-BE49-F238E27FC236}">
              <a16:creationId xmlns:a16="http://schemas.microsoft.com/office/drawing/2014/main" id="{99C6E68F-75FF-4A69-B237-CC1D5E9C34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26" name="Shape 3" hidden="1">
          <a:extLst>
            <a:ext uri="{FF2B5EF4-FFF2-40B4-BE49-F238E27FC236}">
              <a16:creationId xmlns:a16="http://schemas.microsoft.com/office/drawing/2014/main" id="{F22A64E4-C80A-40AF-A8F5-9A06944B77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27" name="Shape 3" hidden="1">
          <a:extLst>
            <a:ext uri="{FF2B5EF4-FFF2-40B4-BE49-F238E27FC236}">
              <a16:creationId xmlns:a16="http://schemas.microsoft.com/office/drawing/2014/main" id="{3B52C8E9-E356-4DBE-93C7-16B4D16833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28" name="Shape 3" hidden="1">
          <a:extLst>
            <a:ext uri="{FF2B5EF4-FFF2-40B4-BE49-F238E27FC236}">
              <a16:creationId xmlns:a16="http://schemas.microsoft.com/office/drawing/2014/main" id="{3B99E9DD-A4BC-4FA2-8713-D368A91CA7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29" name="Shape 3" hidden="1">
          <a:extLst>
            <a:ext uri="{FF2B5EF4-FFF2-40B4-BE49-F238E27FC236}">
              <a16:creationId xmlns:a16="http://schemas.microsoft.com/office/drawing/2014/main" id="{5395C5C5-8B77-4FCE-836C-58121E47F7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30" name="Shape 3" hidden="1">
          <a:extLst>
            <a:ext uri="{FF2B5EF4-FFF2-40B4-BE49-F238E27FC236}">
              <a16:creationId xmlns:a16="http://schemas.microsoft.com/office/drawing/2014/main" id="{CF908905-BD65-42A9-96F2-0B13CC7147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31" name="Shape 3" hidden="1">
          <a:extLst>
            <a:ext uri="{FF2B5EF4-FFF2-40B4-BE49-F238E27FC236}">
              <a16:creationId xmlns:a16="http://schemas.microsoft.com/office/drawing/2014/main" id="{37749292-3DC9-4ECD-9766-BB649E399C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32" name="Shape 3" hidden="1">
          <a:extLst>
            <a:ext uri="{FF2B5EF4-FFF2-40B4-BE49-F238E27FC236}">
              <a16:creationId xmlns:a16="http://schemas.microsoft.com/office/drawing/2014/main" id="{0B516546-5F0D-4B85-AF78-4003440726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33" name="Shape 3" hidden="1">
          <a:extLst>
            <a:ext uri="{FF2B5EF4-FFF2-40B4-BE49-F238E27FC236}">
              <a16:creationId xmlns:a16="http://schemas.microsoft.com/office/drawing/2014/main" id="{4F6DA114-ABD9-4796-95E3-0C8D137111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34" name="Shape 3" hidden="1">
          <a:extLst>
            <a:ext uri="{FF2B5EF4-FFF2-40B4-BE49-F238E27FC236}">
              <a16:creationId xmlns:a16="http://schemas.microsoft.com/office/drawing/2014/main" id="{1AB385B8-89DF-4F80-A305-DD8378733D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35" name="Shape 3" hidden="1">
          <a:extLst>
            <a:ext uri="{FF2B5EF4-FFF2-40B4-BE49-F238E27FC236}">
              <a16:creationId xmlns:a16="http://schemas.microsoft.com/office/drawing/2014/main" id="{2ACEEEA1-AF74-4D50-A203-96DB6F9AA8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36" name="Shape 3" hidden="1">
          <a:extLst>
            <a:ext uri="{FF2B5EF4-FFF2-40B4-BE49-F238E27FC236}">
              <a16:creationId xmlns:a16="http://schemas.microsoft.com/office/drawing/2014/main" id="{6323CCC5-1EF7-4369-8D84-CF9A17FF40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37" name="Shape 3" hidden="1">
          <a:extLst>
            <a:ext uri="{FF2B5EF4-FFF2-40B4-BE49-F238E27FC236}">
              <a16:creationId xmlns:a16="http://schemas.microsoft.com/office/drawing/2014/main" id="{36615133-1008-4E6A-8B5C-B186A83F60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38" name="Shape 3" hidden="1">
          <a:extLst>
            <a:ext uri="{FF2B5EF4-FFF2-40B4-BE49-F238E27FC236}">
              <a16:creationId xmlns:a16="http://schemas.microsoft.com/office/drawing/2014/main" id="{3658B39C-54F6-4134-A892-33DD73F57B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39" name="Shape 3" hidden="1">
          <a:extLst>
            <a:ext uri="{FF2B5EF4-FFF2-40B4-BE49-F238E27FC236}">
              <a16:creationId xmlns:a16="http://schemas.microsoft.com/office/drawing/2014/main" id="{FCE31A90-C047-4E9C-A313-BA0390F102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40" name="Shape 3" hidden="1">
          <a:extLst>
            <a:ext uri="{FF2B5EF4-FFF2-40B4-BE49-F238E27FC236}">
              <a16:creationId xmlns:a16="http://schemas.microsoft.com/office/drawing/2014/main" id="{C907055F-AE65-451C-B7C3-5E4F13C0E3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41" name="Shape 3" hidden="1">
          <a:extLst>
            <a:ext uri="{FF2B5EF4-FFF2-40B4-BE49-F238E27FC236}">
              <a16:creationId xmlns:a16="http://schemas.microsoft.com/office/drawing/2014/main" id="{8CF9303F-595E-4CCB-806F-0C01C9B40B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42" name="Shape 3" hidden="1">
          <a:extLst>
            <a:ext uri="{FF2B5EF4-FFF2-40B4-BE49-F238E27FC236}">
              <a16:creationId xmlns:a16="http://schemas.microsoft.com/office/drawing/2014/main" id="{8F333683-DAE2-47F6-99F5-7BD942EFE0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43" name="Shape 3" hidden="1">
          <a:extLst>
            <a:ext uri="{FF2B5EF4-FFF2-40B4-BE49-F238E27FC236}">
              <a16:creationId xmlns:a16="http://schemas.microsoft.com/office/drawing/2014/main" id="{55676647-2084-4711-BC49-3786691910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44" name="Shape 3" hidden="1">
          <a:extLst>
            <a:ext uri="{FF2B5EF4-FFF2-40B4-BE49-F238E27FC236}">
              <a16:creationId xmlns:a16="http://schemas.microsoft.com/office/drawing/2014/main" id="{1E50DC8E-045E-4A98-B603-5DF2E246C3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45" name="Shape 3" hidden="1">
          <a:extLst>
            <a:ext uri="{FF2B5EF4-FFF2-40B4-BE49-F238E27FC236}">
              <a16:creationId xmlns:a16="http://schemas.microsoft.com/office/drawing/2014/main" id="{A88889AC-A242-4917-8223-6A840C38C2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46" name="Shape 3" hidden="1">
          <a:extLst>
            <a:ext uri="{FF2B5EF4-FFF2-40B4-BE49-F238E27FC236}">
              <a16:creationId xmlns:a16="http://schemas.microsoft.com/office/drawing/2014/main" id="{7F6D1A36-96A2-48DA-B096-6EF17C8EAC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47" name="Shape 3" hidden="1">
          <a:extLst>
            <a:ext uri="{FF2B5EF4-FFF2-40B4-BE49-F238E27FC236}">
              <a16:creationId xmlns:a16="http://schemas.microsoft.com/office/drawing/2014/main" id="{F4748114-DBEE-4A0A-BD3F-E354EEFD39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48" name="Shape 3" hidden="1">
          <a:extLst>
            <a:ext uri="{FF2B5EF4-FFF2-40B4-BE49-F238E27FC236}">
              <a16:creationId xmlns:a16="http://schemas.microsoft.com/office/drawing/2014/main" id="{2A4ED8DB-61B7-48F8-BA56-B5FF7D9C98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49" name="Shape 3" hidden="1">
          <a:extLst>
            <a:ext uri="{FF2B5EF4-FFF2-40B4-BE49-F238E27FC236}">
              <a16:creationId xmlns:a16="http://schemas.microsoft.com/office/drawing/2014/main" id="{3A744E81-0354-46AF-9479-87B65BBF0E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50" name="Shape 3" hidden="1">
          <a:extLst>
            <a:ext uri="{FF2B5EF4-FFF2-40B4-BE49-F238E27FC236}">
              <a16:creationId xmlns:a16="http://schemas.microsoft.com/office/drawing/2014/main" id="{E477A4AE-FE87-4443-81BE-A9087C2008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51" name="Shape 3" hidden="1">
          <a:extLst>
            <a:ext uri="{FF2B5EF4-FFF2-40B4-BE49-F238E27FC236}">
              <a16:creationId xmlns:a16="http://schemas.microsoft.com/office/drawing/2014/main" id="{5EBB8649-4DBA-4BEB-93E9-7F9A82FA8A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52" name="Shape 3" hidden="1">
          <a:extLst>
            <a:ext uri="{FF2B5EF4-FFF2-40B4-BE49-F238E27FC236}">
              <a16:creationId xmlns:a16="http://schemas.microsoft.com/office/drawing/2014/main" id="{1AE88E9D-F1D3-4B87-BABE-C37E2C7153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53" name="Shape 3" hidden="1">
          <a:extLst>
            <a:ext uri="{FF2B5EF4-FFF2-40B4-BE49-F238E27FC236}">
              <a16:creationId xmlns:a16="http://schemas.microsoft.com/office/drawing/2014/main" id="{942881E1-3B6D-48D6-BCF4-7FEBBDEB8A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54" name="Shape 3" hidden="1">
          <a:extLst>
            <a:ext uri="{FF2B5EF4-FFF2-40B4-BE49-F238E27FC236}">
              <a16:creationId xmlns:a16="http://schemas.microsoft.com/office/drawing/2014/main" id="{DDA6E89E-C3A5-4E8F-8E53-B293659A90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55" name="Shape 3" hidden="1">
          <a:extLst>
            <a:ext uri="{FF2B5EF4-FFF2-40B4-BE49-F238E27FC236}">
              <a16:creationId xmlns:a16="http://schemas.microsoft.com/office/drawing/2014/main" id="{5979F49E-E619-4348-951D-AF13F7F8B3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56" name="Shape 3" hidden="1">
          <a:extLst>
            <a:ext uri="{FF2B5EF4-FFF2-40B4-BE49-F238E27FC236}">
              <a16:creationId xmlns:a16="http://schemas.microsoft.com/office/drawing/2014/main" id="{895529DE-B4D6-4E25-B3D0-D9234209B0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57" name="Shape 3" hidden="1">
          <a:extLst>
            <a:ext uri="{FF2B5EF4-FFF2-40B4-BE49-F238E27FC236}">
              <a16:creationId xmlns:a16="http://schemas.microsoft.com/office/drawing/2014/main" id="{9614C684-EC18-45F8-8C0E-4CBF3F2BF7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58" name="Shape 3" hidden="1">
          <a:extLst>
            <a:ext uri="{FF2B5EF4-FFF2-40B4-BE49-F238E27FC236}">
              <a16:creationId xmlns:a16="http://schemas.microsoft.com/office/drawing/2014/main" id="{DCE07C8B-A2E2-4AF1-8517-BEC9C33A7B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59" name="Shape 3" hidden="1">
          <a:extLst>
            <a:ext uri="{FF2B5EF4-FFF2-40B4-BE49-F238E27FC236}">
              <a16:creationId xmlns:a16="http://schemas.microsoft.com/office/drawing/2014/main" id="{BD78F436-EBB1-4BC1-BD78-2344F6D379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60" name="Shape 3" hidden="1">
          <a:extLst>
            <a:ext uri="{FF2B5EF4-FFF2-40B4-BE49-F238E27FC236}">
              <a16:creationId xmlns:a16="http://schemas.microsoft.com/office/drawing/2014/main" id="{61B76BDE-C759-4287-B0F4-FEA7758063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61" name="Shape 3" hidden="1">
          <a:extLst>
            <a:ext uri="{FF2B5EF4-FFF2-40B4-BE49-F238E27FC236}">
              <a16:creationId xmlns:a16="http://schemas.microsoft.com/office/drawing/2014/main" id="{9483D07E-1794-480E-959D-930E9ECB74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62" name="Shape 3" hidden="1">
          <a:extLst>
            <a:ext uri="{FF2B5EF4-FFF2-40B4-BE49-F238E27FC236}">
              <a16:creationId xmlns:a16="http://schemas.microsoft.com/office/drawing/2014/main" id="{FDE321A7-64D9-42AA-8793-237AF568E0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63" name="Shape 3" hidden="1">
          <a:extLst>
            <a:ext uri="{FF2B5EF4-FFF2-40B4-BE49-F238E27FC236}">
              <a16:creationId xmlns:a16="http://schemas.microsoft.com/office/drawing/2014/main" id="{7F713149-4460-4815-B33A-7A7F982E9F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64" name="Shape 3" hidden="1">
          <a:extLst>
            <a:ext uri="{FF2B5EF4-FFF2-40B4-BE49-F238E27FC236}">
              <a16:creationId xmlns:a16="http://schemas.microsoft.com/office/drawing/2014/main" id="{4A94FFB7-66E6-4DE5-905A-834F6EFD33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65" name="Shape 3" hidden="1">
          <a:extLst>
            <a:ext uri="{FF2B5EF4-FFF2-40B4-BE49-F238E27FC236}">
              <a16:creationId xmlns:a16="http://schemas.microsoft.com/office/drawing/2014/main" id="{A56ECB56-5D50-426A-9AE8-064504A0B6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66" name="Shape 3" hidden="1">
          <a:extLst>
            <a:ext uri="{FF2B5EF4-FFF2-40B4-BE49-F238E27FC236}">
              <a16:creationId xmlns:a16="http://schemas.microsoft.com/office/drawing/2014/main" id="{D47ED5D8-9CB1-4B46-A530-DC3CC61E85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67" name="Shape 3" hidden="1">
          <a:extLst>
            <a:ext uri="{FF2B5EF4-FFF2-40B4-BE49-F238E27FC236}">
              <a16:creationId xmlns:a16="http://schemas.microsoft.com/office/drawing/2014/main" id="{C84BACE3-4FB1-4884-84B3-5A371CABCE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68" name="Shape 3" hidden="1">
          <a:extLst>
            <a:ext uri="{FF2B5EF4-FFF2-40B4-BE49-F238E27FC236}">
              <a16:creationId xmlns:a16="http://schemas.microsoft.com/office/drawing/2014/main" id="{7F138B2A-C4F8-4FF1-BF0D-1BEBEF8B0C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69" name="Shape 3" hidden="1">
          <a:extLst>
            <a:ext uri="{FF2B5EF4-FFF2-40B4-BE49-F238E27FC236}">
              <a16:creationId xmlns:a16="http://schemas.microsoft.com/office/drawing/2014/main" id="{F019C16F-90D8-4134-8EDE-52B2B875B7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70" name="Shape 3" hidden="1">
          <a:extLst>
            <a:ext uri="{FF2B5EF4-FFF2-40B4-BE49-F238E27FC236}">
              <a16:creationId xmlns:a16="http://schemas.microsoft.com/office/drawing/2014/main" id="{F416E243-4C83-4CC0-A4A8-FA4D36E124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71" name="Shape 3" hidden="1">
          <a:extLst>
            <a:ext uri="{FF2B5EF4-FFF2-40B4-BE49-F238E27FC236}">
              <a16:creationId xmlns:a16="http://schemas.microsoft.com/office/drawing/2014/main" id="{6912C8C7-9996-4A28-87EB-050B6834CB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72" name="Shape 3" hidden="1">
          <a:extLst>
            <a:ext uri="{FF2B5EF4-FFF2-40B4-BE49-F238E27FC236}">
              <a16:creationId xmlns:a16="http://schemas.microsoft.com/office/drawing/2014/main" id="{D3AC9E51-6D64-4359-B751-B4F8F53138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73" name="Shape 3" hidden="1">
          <a:extLst>
            <a:ext uri="{FF2B5EF4-FFF2-40B4-BE49-F238E27FC236}">
              <a16:creationId xmlns:a16="http://schemas.microsoft.com/office/drawing/2014/main" id="{3651D91B-ABA6-41B2-A2BA-C35F702F0B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74" name="Shape 3" hidden="1">
          <a:extLst>
            <a:ext uri="{FF2B5EF4-FFF2-40B4-BE49-F238E27FC236}">
              <a16:creationId xmlns:a16="http://schemas.microsoft.com/office/drawing/2014/main" id="{677A0E0F-FBCF-43B7-969C-6F9563C76D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75" name="Shape 3" hidden="1">
          <a:extLst>
            <a:ext uri="{FF2B5EF4-FFF2-40B4-BE49-F238E27FC236}">
              <a16:creationId xmlns:a16="http://schemas.microsoft.com/office/drawing/2014/main" id="{6D51FB04-1938-410F-A97E-CA36FA8493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76" name="Shape 3" hidden="1">
          <a:extLst>
            <a:ext uri="{FF2B5EF4-FFF2-40B4-BE49-F238E27FC236}">
              <a16:creationId xmlns:a16="http://schemas.microsoft.com/office/drawing/2014/main" id="{3856DC2B-53BA-4A12-93ED-7900DD474D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77" name="Shape 3" hidden="1">
          <a:extLst>
            <a:ext uri="{FF2B5EF4-FFF2-40B4-BE49-F238E27FC236}">
              <a16:creationId xmlns:a16="http://schemas.microsoft.com/office/drawing/2014/main" id="{9F7CCEB2-C0AF-4E49-900B-CEED71A23E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78" name="Shape 3" hidden="1">
          <a:extLst>
            <a:ext uri="{FF2B5EF4-FFF2-40B4-BE49-F238E27FC236}">
              <a16:creationId xmlns:a16="http://schemas.microsoft.com/office/drawing/2014/main" id="{D0657088-ED31-4918-ADEA-3585565B50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79" name="Shape 3" hidden="1">
          <a:extLst>
            <a:ext uri="{FF2B5EF4-FFF2-40B4-BE49-F238E27FC236}">
              <a16:creationId xmlns:a16="http://schemas.microsoft.com/office/drawing/2014/main" id="{D35BB196-7339-4C58-A1A2-1328A35F1D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80" name="Shape 3" hidden="1">
          <a:extLst>
            <a:ext uri="{FF2B5EF4-FFF2-40B4-BE49-F238E27FC236}">
              <a16:creationId xmlns:a16="http://schemas.microsoft.com/office/drawing/2014/main" id="{3E422359-753F-48D3-846E-AE2B22A5D6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81" name="Shape 3" hidden="1">
          <a:extLst>
            <a:ext uri="{FF2B5EF4-FFF2-40B4-BE49-F238E27FC236}">
              <a16:creationId xmlns:a16="http://schemas.microsoft.com/office/drawing/2014/main" id="{B148E651-75CD-4180-842B-1B42D072AE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82" name="Shape 3" hidden="1">
          <a:extLst>
            <a:ext uri="{FF2B5EF4-FFF2-40B4-BE49-F238E27FC236}">
              <a16:creationId xmlns:a16="http://schemas.microsoft.com/office/drawing/2014/main" id="{BAAE5E1E-84D0-4C70-8748-06B6628568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83" name="Shape 3" hidden="1">
          <a:extLst>
            <a:ext uri="{FF2B5EF4-FFF2-40B4-BE49-F238E27FC236}">
              <a16:creationId xmlns:a16="http://schemas.microsoft.com/office/drawing/2014/main" id="{F315EC2A-0549-4B32-B333-0FDD19A52C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84" name="Shape 3" hidden="1">
          <a:extLst>
            <a:ext uri="{FF2B5EF4-FFF2-40B4-BE49-F238E27FC236}">
              <a16:creationId xmlns:a16="http://schemas.microsoft.com/office/drawing/2014/main" id="{846CB6F1-105D-430B-8B4D-0A306F1F86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85" name="Shape 3" hidden="1">
          <a:extLst>
            <a:ext uri="{FF2B5EF4-FFF2-40B4-BE49-F238E27FC236}">
              <a16:creationId xmlns:a16="http://schemas.microsoft.com/office/drawing/2014/main" id="{FFEF50AE-5A9C-4CB2-86C0-26B885B44E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86" name="Shape 3" hidden="1">
          <a:extLst>
            <a:ext uri="{FF2B5EF4-FFF2-40B4-BE49-F238E27FC236}">
              <a16:creationId xmlns:a16="http://schemas.microsoft.com/office/drawing/2014/main" id="{6CB5B03A-7154-462E-90CC-4AF65F1370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87" name="Shape 3" hidden="1">
          <a:extLst>
            <a:ext uri="{FF2B5EF4-FFF2-40B4-BE49-F238E27FC236}">
              <a16:creationId xmlns:a16="http://schemas.microsoft.com/office/drawing/2014/main" id="{594E4F66-FC9E-465F-BECF-0BB76B516E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88" name="Shape 3" hidden="1">
          <a:extLst>
            <a:ext uri="{FF2B5EF4-FFF2-40B4-BE49-F238E27FC236}">
              <a16:creationId xmlns:a16="http://schemas.microsoft.com/office/drawing/2014/main" id="{3227E3F9-5F68-4D38-9F11-849BA3441A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89" name="Shape 3" hidden="1">
          <a:extLst>
            <a:ext uri="{FF2B5EF4-FFF2-40B4-BE49-F238E27FC236}">
              <a16:creationId xmlns:a16="http://schemas.microsoft.com/office/drawing/2014/main" id="{F8487403-EBF2-4198-88F9-E239DB61B4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90" name="Shape 3" hidden="1">
          <a:extLst>
            <a:ext uri="{FF2B5EF4-FFF2-40B4-BE49-F238E27FC236}">
              <a16:creationId xmlns:a16="http://schemas.microsoft.com/office/drawing/2014/main" id="{EAC8B948-D840-4653-B5BD-A45644869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91" name="Shape 3" hidden="1">
          <a:extLst>
            <a:ext uri="{FF2B5EF4-FFF2-40B4-BE49-F238E27FC236}">
              <a16:creationId xmlns:a16="http://schemas.microsoft.com/office/drawing/2014/main" id="{58456865-1260-4DA9-8D9D-0DB77958F7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92" name="Shape 3" hidden="1">
          <a:extLst>
            <a:ext uri="{FF2B5EF4-FFF2-40B4-BE49-F238E27FC236}">
              <a16:creationId xmlns:a16="http://schemas.microsoft.com/office/drawing/2014/main" id="{0F090553-E09B-42C7-A473-AFBF532B4D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93" name="Shape 3" hidden="1">
          <a:extLst>
            <a:ext uri="{FF2B5EF4-FFF2-40B4-BE49-F238E27FC236}">
              <a16:creationId xmlns:a16="http://schemas.microsoft.com/office/drawing/2014/main" id="{EDAB4F28-8977-40E2-A265-0D2434E0E2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94" name="Shape 3" hidden="1">
          <a:extLst>
            <a:ext uri="{FF2B5EF4-FFF2-40B4-BE49-F238E27FC236}">
              <a16:creationId xmlns:a16="http://schemas.microsoft.com/office/drawing/2014/main" id="{3DA589AC-2AF6-44C2-8BD7-2BE55C5CDA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95" name="Shape 3" hidden="1">
          <a:extLst>
            <a:ext uri="{FF2B5EF4-FFF2-40B4-BE49-F238E27FC236}">
              <a16:creationId xmlns:a16="http://schemas.microsoft.com/office/drawing/2014/main" id="{DBFFA7BB-F2A5-4832-8FDB-D57E4D239A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96" name="Shape 3" hidden="1">
          <a:extLst>
            <a:ext uri="{FF2B5EF4-FFF2-40B4-BE49-F238E27FC236}">
              <a16:creationId xmlns:a16="http://schemas.microsoft.com/office/drawing/2014/main" id="{25B48F7F-C094-412E-AA52-0D236F3956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97" name="Shape 3" hidden="1">
          <a:extLst>
            <a:ext uri="{FF2B5EF4-FFF2-40B4-BE49-F238E27FC236}">
              <a16:creationId xmlns:a16="http://schemas.microsoft.com/office/drawing/2014/main" id="{9D342CC4-5FC8-434F-8AC5-097D36D127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98" name="Shape 3" hidden="1">
          <a:extLst>
            <a:ext uri="{FF2B5EF4-FFF2-40B4-BE49-F238E27FC236}">
              <a16:creationId xmlns:a16="http://schemas.microsoft.com/office/drawing/2014/main" id="{E63804DA-9E82-4748-A7C6-1631FC5E9F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99" name="Shape 3" hidden="1">
          <a:extLst>
            <a:ext uri="{FF2B5EF4-FFF2-40B4-BE49-F238E27FC236}">
              <a16:creationId xmlns:a16="http://schemas.microsoft.com/office/drawing/2014/main" id="{DFBC473A-C0C3-4039-9E10-43A96DEC21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00" name="Shape 3" hidden="1">
          <a:extLst>
            <a:ext uri="{FF2B5EF4-FFF2-40B4-BE49-F238E27FC236}">
              <a16:creationId xmlns:a16="http://schemas.microsoft.com/office/drawing/2014/main" id="{203EC2F8-6417-40B8-B144-BFB1ABA783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01" name="Shape 3" hidden="1">
          <a:extLst>
            <a:ext uri="{FF2B5EF4-FFF2-40B4-BE49-F238E27FC236}">
              <a16:creationId xmlns:a16="http://schemas.microsoft.com/office/drawing/2014/main" id="{7877390E-2E04-43F9-91BF-DACA77A02E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02" name="Shape 3" hidden="1">
          <a:extLst>
            <a:ext uri="{FF2B5EF4-FFF2-40B4-BE49-F238E27FC236}">
              <a16:creationId xmlns:a16="http://schemas.microsoft.com/office/drawing/2014/main" id="{CCE5AC3A-67C3-4592-8BD3-8320553ECB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03" name="Shape 3" hidden="1">
          <a:extLst>
            <a:ext uri="{FF2B5EF4-FFF2-40B4-BE49-F238E27FC236}">
              <a16:creationId xmlns:a16="http://schemas.microsoft.com/office/drawing/2014/main" id="{09BDCCE3-D908-47EC-B24A-D0BBFB69B8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04" name="Shape 3" hidden="1">
          <a:extLst>
            <a:ext uri="{FF2B5EF4-FFF2-40B4-BE49-F238E27FC236}">
              <a16:creationId xmlns:a16="http://schemas.microsoft.com/office/drawing/2014/main" id="{4841E21E-8541-43E3-8F57-10ED1490BC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05" name="Shape 3" hidden="1">
          <a:extLst>
            <a:ext uri="{FF2B5EF4-FFF2-40B4-BE49-F238E27FC236}">
              <a16:creationId xmlns:a16="http://schemas.microsoft.com/office/drawing/2014/main" id="{5626D7BA-ECDC-47E2-8B2B-7F482300AC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06" name="Shape 3" hidden="1">
          <a:extLst>
            <a:ext uri="{FF2B5EF4-FFF2-40B4-BE49-F238E27FC236}">
              <a16:creationId xmlns:a16="http://schemas.microsoft.com/office/drawing/2014/main" id="{A0F51ABF-B408-4281-A19D-1957EBB567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07" name="Shape 3" hidden="1">
          <a:extLst>
            <a:ext uri="{FF2B5EF4-FFF2-40B4-BE49-F238E27FC236}">
              <a16:creationId xmlns:a16="http://schemas.microsoft.com/office/drawing/2014/main" id="{31CF8B54-1473-4877-9E9F-A621BB3A1E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08" name="Shape 3" hidden="1">
          <a:extLst>
            <a:ext uri="{FF2B5EF4-FFF2-40B4-BE49-F238E27FC236}">
              <a16:creationId xmlns:a16="http://schemas.microsoft.com/office/drawing/2014/main" id="{24E15BFE-2F46-494F-A5FB-84EC9C309F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09" name="Shape 3" hidden="1">
          <a:extLst>
            <a:ext uri="{FF2B5EF4-FFF2-40B4-BE49-F238E27FC236}">
              <a16:creationId xmlns:a16="http://schemas.microsoft.com/office/drawing/2014/main" id="{23BFA985-A45E-4114-A8D3-BBFA3F299C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10" name="Shape 3" hidden="1">
          <a:extLst>
            <a:ext uri="{FF2B5EF4-FFF2-40B4-BE49-F238E27FC236}">
              <a16:creationId xmlns:a16="http://schemas.microsoft.com/office/drawing/2014/main" id="{3E7CB2BD-3671-41F0-B748-BC1B6B3DA3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11" name="Shape 3" hidden="1">
          <a:extLst>
            <a:ext uri="{FF2B5EF4-FFF2-40B4-BE49-F238E27FC236}">
              <a16:creationId xmlns:a16="http://schemas.microsoft.com/office/drawing/2014/main" id="{4DF5E1F3-AB80-4937-A66E-C246357FE7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12" name="Shape 3" hidden="1">
          <a:extLst>
            <a:ext uri="{FF2B5EF4-FFF2-40B4-BE49-F238E27FC236}">
              <a16:creationId xmlns:a16="http://schemas.microsoft.com/office/drawing/2014/main" id="{F41B9879-42A1-400D-B309-9629FD1A99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13" name="Shape 3" hidden="1">
          <a:extLst>
            <a:ext uri="{FF2B5EF4-FFF2-40B4-BE49-F238E27FC236}">
              <a16:creationId xmlns:a16="http://schemas.microsoft.com/office/drawing/2014/main" id="{F900D8B8-F40B-4E68-9F58-A181050775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14" name="Shape 3" hidden="1">
          <a:extLst>
            <a:ext uri="{FF2B5EF4-FFF2-40B4-BE49-F238E27FC236}">
              <a16:creationId xmlns:a16="http://schemas.microsoft.com/office/drawing/2014/main" id="{C5D57B8A-4128-4437-8A7F-B5941FE2E2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15" name="Shape 3" hidden="1">
          <a:extLst>
            <a:ext uri="{FF2B5EF4-FFF2-40B4-BE49-F238E27FC236}">
              <a16:creationId xmlns:a16="http://schemas.microsoft.com/office/drawing/2014/main" id="{83F60B77-BBB8-4F86-9B48-4FB2CEDD85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16" name="Shape 3" hidden="1">
          <a:extLst>
            <a:ext uri="{FF2B5EF4-FFF2-40B4-BE49-F238E27FC236}">
              <a16:creationId xmlns:a16="http://schemas.microsoft.com/office/drawing/2014/main" id="{035BBEF6-F712-4B46-9EC5-79B8942859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17" name="Shape 3" hidden="1">
          <a:extLst>
            <a:ext uri="{FF2B5EF4-FFF2-40B4-BE49-F238E27FC236}">
              <a16:creationId xmlns:a16="http://schemas.microsoft.com/office/drawing/2014/main" id="{E7151C8E-203B-4634-956D-5A0BC038C7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18" name="Shape 3" hidden="1">
          <a:extLst>
            <a:ext uri="{FF2B5EF4-FFF2-40B4-BE49-F238E27FC236}">
              <a16:creationId xmlns:a16="http://schemas.microsoft.com/office/drawing/2014/main" id="{69277D10-FDE9-4B87-AC1A-9D94E307BB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19" name="Shape 3" hidden="1">
          <a:extLst>
            <a:ext uri="{FF2B5EF4-FFF2-40B4-BE49-F238E27FC236}">
              <a16:creationId xmlns:a16="http://schemas.microsoft.com/office/drawing/2014/main" id="{9EEC6D25-4455-49B9-A80B-9D0F2323AC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20" name="Shape 3" hidden="1">
          <a:extLst>
            <a:ext uri="{FF2B5EF4-FFF2-40B4-BE49-F238E27FC236}">
              <a16:creationId xmlns:a16="http://schemas.microsoft.com/office/drawing/2014/main" id="{C9188B1E-07DE-40A6-9F0A-307273FAF7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21" name="Shape 3" hidden="1">
          <a:extLst>
            <a:ext uri="{FF2B5EF4-FFF2-40B4-BE49-F238E27FC236}">
              <a16:creationId xmlns:a16="http://schemas.microsoft.com/office/drawing/2014/main" id="{AB0BC1D0-71C0-4A25-89B4-0032C6F2E6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22" name="Shape 3" hidden="1">
          <a:extLst>
            <a:ext uri="{FF2B5EF4-FFF2-40B4-BE49-F238E27FC236}">
              <a16:creationId xmlns:a16="http://schemas.microsoft.com/office/drawing/2014/main" id="{6B3A0AA7-FE35-4F70-9615-54387C965E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23" name="Shape 3" hidden="1">
          <a:extLst>
            <a:ext uri="{FF2B5EF4-FFF2-40B4-BE49-F238E27FC236}">
              <a16:creationId xmlns:a16="http://schemas.microsoft.com/office/drawing/2014/main" id="{DBFDEDC6-4A09-47D0-9899-0E8F58DA50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24" name="Shape 3" hidden="1">
          <a:extLst>
            <a:ext uri="{FF2B5EF4-FFF2-40B4-BE49-F238E27FC236}">
              <a16:creationId xmlns:a16="http://schemas.microsoft.com/office/drawing/2014/main" id="{D6A8AF4F-38CB-47C6-839A-22B804E800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25" name="Shape 3" hidden="1">
          <a:extLst>
            <a:ext uri="{FF2B5EF4-FFF2-40B4-BE49-F238E27FC236}">
              <a16:creationId xmlns:a16="http://schemas.microsoft.com/office/drawing/2014/main" id="{E3933CB6-CCCF-40B5-B084-9A750E8E8D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26" name="Shape 3" hidden="1">
          <a:extLst>
            <a:ext uri="{FF2B5EF4-FFF2-40B4-BE49-F238E27FC236}">
              <a16:creationId xmlns:a16="http://schemas.microsoft.com/office/drawing/2014/main" id="{78B836A9-B062-4A34-8EEB-5A1EC0140F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27" name="Shape 3" hidden="1">
          <a:extLst>
            <a:ext uri="{FF2B5EF4-FFF2-40B4-BE49-F238E27FC236}">
              <a16:creationId xmlns:a16="http://schemas.microsoft.com/office/drawing/2014/main" id="{1CC39737-6598-44B6-8DA7-D11A79BDB0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28" name="Shape 3" hidden="1">
          <a:extLst>
            <a:ext uri="{FF2B5EF4-FFF2-40B4-BE49-F238E27FC236}">
              <a16:creationId xmlns:a16="http://schemas.microsoft.com/office/drawing/2014/main" id="{11C7C7ED-E115-4EE3-86E6-2F7F0561FF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29" name="Shape 3" hidden="1">
          <a:extLst>
            <a:ext uri="{FF2B5EF4-FFF2-40B4-BE49-F238E27FC236}">
              <a16:creationId xmlns:a16="http://schemas.microsoft.com/office/drawing/2014/main" id="{ADF6735B-0E52-4113-BC61-6276C068B6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30" name="Shape 3" hidden="1">
          <a:extLst>
            <a:ext uri="{FF2B5EF4-FFF2-40B4-BE49-F238E27FC236}">
              <a16:creationId xmlns:a16="http://schemas.microsoft.com/office/drawing/2014/main" id="{79DC9163-299F-4F42-A73C-8514F55BB6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31" name="Shape 3" hidden="1">
          <a:extLst>
            <a:ext uri="{FF2B5EF4-FFF2-40B4-BE49-F238E27FC236}">
              <a16:creationId xmlns:a16="http://schemas.microsoft.com/office/drawing/2014/main" id="{2FF18FF4-B883-4CFB-84C8-4388F4EC88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32" name="Shape 3" hidden="1">
          <a:extLst>
            <a:ext uri="{FF2B5EF4-FFF2-40B4-BE49-F238E27FC236}">
              <a16:creationId xmlns:a16="http://schemas.microsoft.com/office/drawing/2014/main" id="{BEC4487B-471C-4053-80BE-3C91B37EBC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33" name="Shape 3" hidden="1">
          <a:extLst>
            <a:ext uri="{FF2B5EF4-FFF2-40B4-BE49-F238E27FC236}">
              <a16:creationId xmlns:a16="http://schemas.microsoft.com/office/drawing/2014/main" id="{63D6D941-ECC6-40A0-BE73-CFF2BF805F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34" name="Shape 3" hidden="1">
          <a:extLst>
            <a:ext uri="{FF2B5EF4-FFF2-40B4-BE49-F238E27FC236}">
              <a16:creationId xmlns:a16="http://schemas.microsoft.com/office/drawing/2014/main" id="{1F4F3AE0-4F8D-43C5-B807-BCFBEF3441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35" name="Shape 3" hidden="1">
          <a:extLst>
            <a:ext uri="{FF2B5EF4-FFF2-40B4-BE49-F238E27FC236}">
              <a16:creationId xmlns:a16="http://schemas.microsoft.com/office/drawing/2014/main" id="{C57508D4-3A40-4314-A15F-6E871BC2A4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36" name="Shape 3" hidden="1">
          <a:extLst>
            <a:ext uri="{FF2B5EF4-FFF2-40B4-BE49-F238E27FC236}">
              <a16:creationId xmlns:a16="http://schemas.microsoft.com/office/drawing/2014/main" id="{B72FE0D5-8BE0-4B35-A726-0CCBBB0654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37" name="Shape 3" hidden="1">
          <a:extLst>
            <a:ext uri="{FF2B5EF4-FFF2-40B4-BE49-F238E27FC236}">
              <a16:creationId xmlns:a16="http://schemas.microsoft.com/office/drawing/2014/main" id="{B5D648FF-234D-4788-A854-65FD5BF3E0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38" name="Shape 3" hidden="1">
          <a:extLst>
            <a:ext uri="{FF2B5EF4-FFF2-40B4-BE49-F238E27FC236}">
              <a16:creationId xmlns:a16="http://schemas.microsoft.com/office/drawing/2014/main" id="{4CB62298-E221-47FD-A1DB-61BEAA4D83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39" name="Shape 3" hidden="1">
          <a:extLst>
            <a:ext uri="{FF2B5EF4-FFF2-40B4-BE49-F238E27FC236}">
              <a16:creationId xmlns:a16="http://schemas.microsoft.com/office/drawing/2014/main" id="{DCB9A073-AACD-4BEC-8F9B-68EB148C9C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40" name="Shape 3" hidden="1">
          <a:extLst>
            <a:ext uri="{FF2B5EF4-FFF2-40B4-BE49-F238E27FC236}">
              <a16:creationId xmlns:a16="http://schemas.microsoft.com/office/drawing/2014/main" id="{0968AC98-E0F3-4BA4-9235-ADD004C01F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41" name="Shape 3" hidden="1">
          <a:extLst>
            <a:ext uri="{FF2B5EF4-FFF2-40B4-BE49-F238E27FC236}">
              <a16:creationId xmlns:a16="http://schemas.microsoft.com/office/drawing/2014/main" id="{BF4CE79E-2A1F-48D0-AAEB-F766F06D49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42" name="Shape 3" hidden="1">
          <a:extLst>
            <a:ext uri="{FF2B5EF4-FFF2-40B4-BE49-F238E27FC236}">
              <a16:creationId xmlns:a16="http://schemas.microsoft.com/office/drawing/2014/main" id="{72EFF537-1CB5-4875-A367-76A875657B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43" name="Shape 3" hidden="1">
          <a:extLst>
            <a:ext uri="{FF2B5EF4-FFF2-40B4-BE49-F238E27FC236}">
              <a16:creationId xmlns:a16="http://schemas.microsoft.com/office/drawing/2014/main" id="{12CAFB0B-B813-44AA-B6F0-5C9545F2CA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44" name="Shape 3" hidden="1">
          <a:extLst>
            <a:ext uri="{FF2B5EF4-FFF2-40B4-BE49-F238E27FC236}">
              <a16:creationId xmlns:a16="http://schemas.microsoft.com/office/drawing/2014/main" id="{FD38F81C-884F-4762-9BE9-C48F9D1B3C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45" name="Shape 3" hidden="1">
          <a:extLst>
            <a:ext uri="{FF2B5EF4-FFF2-40B4-BE49-F238E27FC236}">
              <a16:creationId xmlns:a16="http://schemas.microsoft.com/office/drawing/2014/main" id="{259871C6-F960-4880-A522-0BE4D521FD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46" name="Shape 3" hidden="1">
          <a:extLst>
            <a:ext uri="{FF2B5EF4-FFF2-40B4-BE49-F238E27FC236}">
              <a16:creationId xmlns:a16="http://schemas.microsoft.com/office/drawing/2014/main" id="{DD1297D0-1DAA-45BD-8E85-73477A00D0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47" name="Shape 3" hidden="1">
          <a:extLst>
            <a:ext uri="{FF2B5EF4-FFF2-40B4-BE49-F238E27FC236}">
              <a16:creationId xmlns:a16="http://schemas.microsoft.com/office/drawing/2014/main" id="{EC4D78A1-1138-4F69-914D-0816A77772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48" name="Shape 3" hidden="1">
          <a:extLst>
            <a:ext uri="{FF2B5EF4-FFF2-40B4-BE49-F238E27FC236}">
              <a16:creationId xmlns:a16="http://schemas.microsoft.com/office/drawing/2014/main" id="{C93C92E5-E764-4637-962A-7AF58ACE42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49" name="Shape 3" hidden="1">
          <a:extLst>
            <a:ext uri="{FF2B5EF4-FFF2-40B4-BE49-F238E27FC236}">
              <a16:creationId xmlns:a16="http://schemas.microsoft.com/office/drawing/2014/main" id="{8211B9E4-A15F-4EE1-9F93-55AB270024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50" name="Shape 3" hidden="1">
          <a:extLst>
            <a:ext uri="{FF2B5EF4-FFF2-40B4-BE49-F238E27FC236}">
              <a16:creationId xmlns:a16="http://schemas.microsoft.com/office/drawing/2014/main" id="{66EAB962-382C-4005-AB54-3A7AB4707A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51" name="Shape 3" hidden="1">
          <a:extLst>
            <a:ext uri="{FF2B5EF4-FFF2-40B4-BE49-F238E27FC236}">
              <a16:creationId xmlns:a16="http://schemas.microsoft.com/office/drawing/2014/main" id="{4C229617-2DAD-444C-A492-6DD1BF563D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52" name="Shape 3" hidden="1">
          <a:extLst>
            <a:ext uri="{FF2B5EF4-FFF2-40B4-BE49-F238E27FC236}">
              <a16:creationId xmlns:a16="http://schemas.microsoft.com/office/drawing/2014/main" id="{1D207DFB-9DDB-47AD-965D-709E8C3C9B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53" name="Shape 3" hidden="1">
          <a:extLst>
            <a:ext uri="{FF2B5EF4-FFF2-40B4-BE49-F238E27FC236}">
              <a16:creationId xmlns:a16="http://schemas.microsoft.com/office/drawing/2014/main" id="{01D4FA4B-7360-42BF-98AB-5EE9843FA8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54" name="Shape 3" hidden="1">
          <a:extLst>
            <a:ext uri="{FF2B5EF4-FFF2-40B4-BE49-F238E27FC236}">
              <a16:creationId xmlns:a16="http://schemas.microsoft.com/office/drawing/2014/main" id="{CCA2468E-BDB6-47A6-A726-F26001AC89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55" name="Shape 3" hidden="1">
          <a:extLst>
            <a:ext uri="{FF2B5EF4-FFF2-40B4-BE49-F238E27FC236}">
              <a16:creationId xmlns:a16="http://schemas.microsoft.com/office/drawing/2014/main" id="{70CD9976-21EF-4416-A9B3-1192FEB3C7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56" name="Shape 3" hidden="1">
          <a:extLst>
            <a:ext uri="{FF2B5EF4-FFF2-40B4-BE49-F238E27FC236}">
              <a16:creationId xmlns:a16="http://schemas.microsoft.com/office/drawing/2014/main" id="{B49FFA2D-0C1C-4104-897F-00E8F31155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57" name="Shape 3" hidden="1">
          <a:extLst>
            <a:ext uri="{FF2B5EF4-FFF2-40B4-BE49-F238E27FC236}">
              <a16:creationId xmlns:a16="http://schemas.microsoft.com/office/drawing/2014/main" id="{CF56ABFC-1CEB-437D-8323-B93AD46CAA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58" name="Shape 3" hidden="1">
          <a:extLst>
            <a:ext uri="{FF2B5EF4-FFF2-40B4-BE49-F238E27FC236}">
              <a16:creationId xmlns:a16="http://schemas.microsoft.com/office/drawing/2014/main" id="{190AEE2A-4334-46AF-AAB9-EE6241C204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59" name="Shape 3" hidden="1">
          <a:extLst>
            <a:ext uri="{FF2B5EF4-FFF2-40B4-BE49-F238E27FC236}">
              <a16:creationId xmlns:a16="http://schemas.microsoft.com/office/drawing/2014/main" id="{58253900-E649-46F3-8693-9E40AD315B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60" name="Shape 3" hidden="1">
          <a:extLst>
            <a:ext uri="{FF2B5EF4-FFF2-40B4-BE49-F238E27FC236}">
              <a16:creationId xmlns:a16="http://schemas.microsoft.com/office/drawing/2014/main" id="{A0361806-5BCC-4E09-826B-1E3F2E66C7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61" name="Shape 3" hidden="1">
          <a:extLst>
            <a:ext uri="{FF2B5EF4-FFF2-40B4-BE49-F238E27FC236}">
              <a16:creationId xmlns:a16="http://schemas.microsoft.com/office/drawing/2014/main" id="{B56813F8-DFED-4154-B92A-20565304ED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62" name="Shape 3" hidden="1">
          <a:extLst>
            <a:ext uri="{FF2B5EF4-FFF2-40B4-BE49-F238E27FC236}">
              <a16:creationId xmlns:a16="http://schemas.microsoft.com/office/drawing/2014/main" id="{E2A1C06A-87E7-4CFC-A62C-C8DC205DC2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63" name="Shape 3" hidden="1">
          <a:extLst>
            <a:ext uri="{FF2B5EF4-FFF2-40B4-BE49-F238E27FC236}">
              <a16:creationId xmlns:a16="http://schemas.microsoft.com/office/drawing/2014/main" id="{5949D0C7-E1CA-4A1E-B2FC-21F738372D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64" name="Shape 3" hidden="1">
          <a:extLst>
            <a:ext uri="{FF2B5EF4-FFF2-40B4-BE49-F238E27FC236}">
              <a16:creationId xmlns:a16="http://schemas.microsoft.com/office/drawing/2014/main" id="{4964AB80-2202-4780-A8E8-ABE7B5E389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65" name="Shape 3" hidden="1">
          <a:extLst>
            <a:ext uri="{FF2B5EF4-FFF2-40B4-BE49-F238E27FC236}">
              <a16:creationId xmlns:a16="http://schemas.microsoft.com/office/drawing/2014/main" id="{52626EA7-7993-4F80-B152-7CC1A6A904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66" name="Shape 3" hidden="1">
          <a:extLst>
            <a:ext uri="{FF2B5EF4-FFF2-40B4-BE49-F238E27FC236}">
              <a16:creationId xmlns:a16="http://schemas.microsoft.com/office/drawing/2014/main" id="{836C901F-4122-410F-96E2-EE16ED8F14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67" name="Shape 3" hidden="1">
          <a:extLst>
            <a:ext uri="{FF2B5EF4-FFF2-40B4-BE49-F238E27FC236}">
              <a16:creationId xmlns:a16="http://schemas.microsoft.com/office/drawing/2014/main" id="{C4FF9A30-BFB3-4262-873B-66560F0013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68" name="Shape 3" hidden="1">
          <a:extLst>
            <a:ext uri="{FF2B5EF4-FFF2-40B4-BE49-F238E27FC236}">
              <a16:creationId xmlns:a16="http://schemas.microsoft.com/office/drawing/2014/main" id="{5AAB38F5-74D5-46A7-AD4D-0C08E6CEEB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69" name="Shape 3" hidden="1">
          <a:extLst>
            <a:ext uri="{FF2B5EF4-FFF2-40B4-BE49-F238E27FC236}">
              <a16:creationId xmlns:a16="http://schemas.microsoft.com/office/drawing/2014/main" id="{816B6AC3-5EF0-4B54-B0F1-40D4D2C633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70" name="Shape 3" hidden="1">
          <a:extLst>
            <a:ext uri="{FF2B5EF4-FFF2-40B4-BE49-F238E27FC236}">
              <a16:creationId xmlns:a16="http://schemas.microsoft.com/office/drawing/2014/main" id="{698C2B6E-8C6F-4865-90DF-411FF473C6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71" name="Shape 3" hidden="1">
          <a:extLst>
            <a:ext uri="{FF2B5EF4-FFF2-40B4-BE49-F238E27FC236}">
              <a16:creationId xmlns:a16="http://schemas.microsoft.com/office/drawing/2014/main" id="{9B0B3470-E0CE-422D-BAA3-B298CB8FEB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72" name="Shape 3" hidden="1">
          <a:extLst>
            <a:ext uri="{FF2B5EF4-FFF2-40B4-BE49-F238E27FC236}">
              <a16:creationId xmlns:a16="http://schemas.microsoft.com/office/drawing/2014/main" id="{2C6784B6-D328-4A27-8231-DB28BF9B0B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73" name="Shape 3" hidden="1">
          <a:extLst>
            <a:ext uri="{FF2B5EF4-FFF2-40B4-BE49-F238E27FC236}">
              <a16:creationId xmlns:a16="http://schemas.microsoft.com/office/drawing/2014/main" id="{D449221A-5507-41FF-ABB1-0B0D2C1826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74" name="Shape 3" hidden="1">
          <a:extLst>
            <a:ext uri="{FF2B5EF4-FFF2-40B4-BE49-F238E27FC236}">
              <a16:creationId xmlns:a16="http://schemas.microsoft.com/office/drawing/2014/main" id="{C1323647-F154-4423-9994-38D4D99A9D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75" name="Shape 3" hidden="1">
          <a:extLst>
            <a:ext uri="{FF2B5EF4-FFF2-40B4-BE49-F238E27FC236}">
              <a16:creationId xmlns:a16="http://schemas.microsoft.com/office/drawing/2014/main" id="{98DF1F73-29C1-44C4-AE40-21987481F5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76" name="Shape 3" hidden="1">
          <a:extLst>
            <a:ext uri="{FF2B5EF4-FFF2-40B4-BE49-F238E27FC236}">
              <a16:creationId xmlns:a16="http://schemas.microsoft.com/office/drawing/2014/main" id="{FD075F15-0141-4A2D-B505-85529D3CA0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77" name="Shape 3" hidden="1">
          <a:extLst>
            <a:ext uri="{FF2B5EF4-FFF2-40B4-BE49-F238E27FC236}">
              <a16:creationId xmlns:a16="http://schemas.microsoft.com/office/drawing/2014/main" id="{B5C9AD71-D2CE-4A0D-B4EA-B4A47A85B6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78" name="Shape 3" hidden="1">
          <a:extLst>
            <a:ext uri="{FF2B5EF4-FFF2-40B4-BE49-F238E27FC236}">
              <a16:creationId xmlns:a16="http://schemas.microsoft.com/office/drawing/2014/main" id="{1B245E25-EF46-4C0A-970A-68996083DC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79" name="Shape 3" hidden="1">
          <a:extLst>
            <a:ext uri="{FF2B5EF4-FFF2-40B4-BE49-F238E27FC236}">
              <a16:creationId xmlns:a16="http://schemas.microsoft.com/office/drawing/2014/main" id="{691FB659-C6D8-47F2-9D72-C299A570EA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80" name="Shape 3" hidden="1">
          <a:extLst>
            <a:ext uri="{FF2B5EF4-FFF2-40B4-BE49-F238E27FC236}">
              <a16:creationId xmlns:a16="http://schemas.microsoft.com/office/drawing/2014/main" id="{E83A34F5-DE9D-4202-B91A-C99ECFB517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81" name="Shape 3" hidden="1">
          <a:extLst>
            <a:ext uri="{FF2B5EF4-FFF2-40B4-BE49-F238E27FC236}">
              <a16:creationId xmlns:a16="http://schemas.microsoft.com/office/drawing/2014/main" id="{EF17A374-D970-48F1-A042-EEC3B20E06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82" name="Shape 3" hidden="1">
          <a:extLst>
            <a:ext uri="{FF2B5EF4-FFF2-40B4-BE49-F238E27FC236}">
              <a16:creationId xmlns:a16="http://schemas.microsoft.com/office/drawing/2014/main" id="{6735842E-8438-4640-82D6-7BC178F200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83" name="Shape 3" hidden="1">
          <a:extLst>
            <a:ext uri="{FF2B5EF4-FFF2-40B4-BE49-F238E27FC236}">
              <a16:creationId xmlns:a16="http://schemas.microsoft.com/office/drawing/2014/main" id="{DCC13DAB-794B-411B-BCD8-B29C8E2226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84" name="Shape 3" hidden="1">
          <a:extLst>
            <a:ext uri="{FF2B5EF4-FFF2-40B4-BE49-F238E27FC236}">
              <a16:creationId xmlns:a16="http://schemas.microsoft.com/office/drawing/2014/main" id="{CDBE6207-48D5-4CAD-94B5-7D9774C2D1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85" name="Shape 3" hidden="1">
          <a:extLst>
            <a:ext uri="{FF2B5EF4-FFF2-40B4-BE49-F238E27FC236}">
              <a16:creationId xmlns:a16="http://schemas.microsoft.com/office/drawing/2014/main" id="{37074FDA-19D9-4639-82D6-68AA655553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86" name="Shape 3" hidden="1">
          <a:extLst>
            <a:ext uri="{FF2B5EF4-FFF2-40B4-BE49-F238E27FC236}">
              <a16:creationId xmlns:a16="http://schemas.microsoft.com/office/drawing/2014/main" id="{E16CA962-F553-4074-8CE1-6A80C73D2F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87" name="Shape 3" hidden="1">
          <a:extLst>
            <a:ext uri="{FF2B5EF4-FFF2-40B4-BE49-F238E27FC236}">
              <a16:creationId xmlns:a16="http://schemas.microsoft.com/office/drawing/2014/main" id="{1C47471D-18BB-4DBD-93C0-6A5B8C7C6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88" name="Shape 3" hidden="1">
          <a:extLst>
            <a:ext uri="{FF2B5EF4-FFF2-40B4-BE49-F238E27FC236}">
              <a16:creationId xmlns:a16="http://schemas.microsoft.com/office/drawing/2014/main" id="{5EEC2567-C19C-41F8-B7D4-9A149AC10F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89" name="Shape 3" hidden="1">
          <a:extLst>
            <a:ext uri="{FF2B5EF4-FFF2-40B4-BE49-F238E27FC236}">
              <a16:creationId xmlns:a16="http://schemas.microsoft.com/office/drawing/2014/main" id="{2F0B822F-2EFC-4D40-945A-A4DC60DC7B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90" name="Shape 3" hidden="1">
          <a:extLst>
            <a:ext uri="{FF2B5EF4-FFF2-40B4-BE49-F238E27FC236}">
              <a16:creationId xmlns:a16="http://schemas.microsoft.com/office/drawing/2014/main" id="{DAAD0277-7261-47F2-B099-B20557CAC6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91" name="Shape 3" hidden="1">
          <a:extLst>
            <a:ext uri="{FF2B5EF4-FFF2-40B4-BE49-F238E27FC236}">
              <a16:creationId xmlns:a16="http://schemas.microsoft.com/office/drawing/2014/main" id="{87A3011F-2BAF-42FA-994A-DFB7AF7321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92" name="Shape 3" hidden="1">
          <a:extLst>
            <a:ext uri="{FF2B5EF4-FFF2-40B4-BE49-F238E27FC236}">
              <a16:creationId xmlns:a16="http://schemas.microsoft.com/office/drawing/2014/main" id="{3EE1FCEE-0485-45AD-BD87-088A910826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93" name="Shape 3" hidden="1">
          <a:extLst>
            <a:ext uri="{FF2B5EF4-FFF2-40B4-BE49-F238E27FC236}">
              <a16:creationId xmlns:a16="http://schemas.microsoft.com/office/drawing/2014/main" id="{5CFBAF41-2A81-446E-8921-4369A9776B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94" name="Shape 3" hidden="1">
          <a:extLst>
            <a:ext uri="{FF2B5EF4-FFF2-40B4-BE49-F238E27FC236}">
              <a16:creationId xmlns:a16="http://schemas.microsoft.com/office/drawing/2014/main" id="{7F09CAD4-83D1-448D-BA50-59D59E289C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95" name="Shape 3" hidden="1">
          <a:extLst>
            <a:ext uri="{FF2B5EF4-FFF2-40B4-BE49-F238E27FC236}">
              <a16:creationId xmlns:a16="http://schemas.microsoft.com/office/drawing/2014/main" id="{AC4E7305-E47C-444D-B01D-2A108FA45E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96" name="Shape 3" hidden="1">
          <a:extLst>
            <a:ext uri="{FF2B5EF4-FFF2-40B4-BE49-F238E27FC236}">
              <a16:creationId xmlns:a16="http://schemas.microsoft.com/office/drawing/2014/main" id="{0E912AEB-1135-4502-8437-7D6E402554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97" name="Shape 3" hidden="1">
          <a:extLst>
            <a:ext uri="{FF2B5EF4-FFF2-40B4-BE49-F238E27FC236}">
              <a16:creationId xmlns:a16="http://schemas.microsoft.com/office/drawing/2014/main" id="{7B57191E-03D3-4D97-AB6A-18E1D8A730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98" name="Shape 3" hidden="1">
          <a:extLst>
            <a:ext uri="{FF2B5EF4-FFF2-40B4-BE49-F238E27FC236}">
              <a16:creationId xmlns:a16="http://schemas.microsoft.com/office/drawing/2014/main" id="{38E4E116-512A-4DC0-910E-43EB46BD35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99" name="Shape 3" hidden="1">
          <a:extLst>
            <a:ext uri="{FF2B5EF4-FFF2-40B4-BE49-F238E27FC236}">
              <a16:creationId xmlns:a16="http://schemas.microsoft.com/office/drawing/2014/main" id="{22864924-E337-4E4E-A1EA-16B5A24BF0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00" name="Shape 3" hidden="1">
          <a:extLst>
            <a:ext uri="{FF2B5EF4-FFF2-40B4-BE49-F238E27FC236}">
              <a16:creationId xmlns:a16="http://schemas.microsoft.com/office/drawing/2014/main" id="{648B1FC8-8E28-4802-9E0D-F804DACE73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01" name="Shape 3" hidden="1">
          <a:extLst>
            <a:ext uri="{FF2B5EF4-FFF2-40B4-BE49-F238E27FC236}">
              <a16:creationId xmlns:a16="http://schemas.microsoft.com/office/drawing/2014/main" id="{08918B0B-7D97-40AC-9E5F-DC60339D56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02" name="Shape 3" hidden="1">
          <a:extLst>
            <a:ext uri="{FF2B5EF4-FFF2-40B4-BE49-F238E27FC236}">
              <a16:creationId xmlns:a16="http://schemas.microsoft.com/office/drawing/2014/main" id="{C422EBD2-CA3E-4964-A668-16D88DB082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03" name="Shape 3" hidden="1">
          <a:extLst>
            <a:ext uri="{FF2B5EF4-FFF2-40B4-BE49-F238E27FC236}">
              <a16:creationId xmlns:a16="http://schemas.microsoft.com/office/drawing/2014/main" id="{0704054B-4DD8-4891-913A-B3956CE12D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04" name="Shape 3" hidden="1">
          <a:extLst>
            <a:ext uri="{FF2B5EF4-FFF2-40B4-BE49-F238E27FC236}">
              <a16:creationId xmlns:a16="http://schemas.microsoft.com/office/drawing/2014/main" id="{89DC3BCA-E6D6-416F-8B62-A90CB2193D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05" name="Shape 3" hidden="1">
          <a:extLst>
            <a:ext uri="{FF2B5EF4-FFF2-40B4-BE49-F238E27FC236}">
              <a16:creationId xmlns:a16="http://schemas.microsoft.com/office/drawing/2014/main" id="{B5484074-36F9-4FA5-A2A7-DDBEC0CFB3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06" name="Shape 3" hidden="1">
          <a:extLst>
            <a:ext uri="{FF2B5EF4-FFF2-40B4-BE49-F238E27FC236}">
              <a16:creationId xmlns:a16="http://schemas.microsoft.com/office/drawing/2014/main" id="{2D5BA539-A5A8-4543-A8B4-E3A08E57A6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07" name="Shape 3" hidden="1">
          <a:extLst>
            <a:ext uri="{FF2B5EF4-FFF2-40B4-BE49-F238E27FC236}">
              <a16:creationId xmlns:a16="http://schemas.microsoft.com/office/drawing/2014/main" id="{0D9E72DF-724F-4C59-97E0-4FB4851845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08" name="Shape 3" hidden="1">
          <a:extLst>
            <a:ext uri="{FF2B5EF4-FFF2-40B4-BE49-F238E27FC236}">
              <a16:creationId xmlns:a16="http://schemas.microsoft.com/office/drawing/2014/main" id="{13AF7757-1233-4924-9B3A-ABFC559EE9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09" name="Shape 3" hidden="1">
          <a:extLst>
            <a:ext uri="{FF2B5EF4-FFF2-40B4-BE49-F238E27FC236}">
              <a16:creationId xmlns:a16="http://schemas.microsoft.com/office/drawing/2014/main" id="{D19EDE6F-EA4F-4408-8FCF-F3A85CBD6D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10" name="Shape 3" hidden="1">
          <a:extLst>
            <a:ext uri="{FF2B5EF4-FFF2-40B4-BE49-F238E27FC236}">
              <a16:creationId xmlns:a16="http://schemas.microsoft.com/office/drawing/2014/main" id="{4E5EFB1A-EFA9-4F27-9E0E-9F6432B75F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11" name="Shape 3" hidden="1">
          <a:extLst>
            <a:ext uri="{FF2B5EF4-FFF2-40B4-BE49-F238E27FC236}">
              <a16:creationId xmlns:a16="http://schemas.microsoft.com/office/drawing/2014/main" id="{F5029AFD-13A4-4959-97FE-C45B9073F4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12" name="Shape 3" hidden="1">
          <a:extLst>
            <a:ext uri="{FF2B5EF4-FFF2-40B4-BE49-F238E27FC236}">
              <a16:creationId xmlns:a16="http://schemas.microsoft.com/office/drawing/2014/main" id="{E253BE49-90D5-4146-B0C6-7A67A050D9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13" name="Shape 3" hidden="1">
          <a:extLst>
            <a:ext uri="{FF2B5EF4-FFF2-40B4-BE49-F238E27FC236}">
              <a16:creationId xmlns:a16="http://schemas.microsoft.com/office/drawing/2014/main" id="{A3759A5F-9759-4F44-8262-62D5DB0B3A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14" name="Shape 3" hidden="1">
          <a:extLst>
            <a:ext uri="{FF2B5EF4-FFF2-40B4-BE49-F238E27FC236}">
              <a16:creationId xmlns:a16="http://schemas.microsoft.com/office/drawing/2014/main" id="{AA60C1EB-D424-49CC-81ED-C02AFAC821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15" name="Shape 3" hidden="1">
          <a:extLst>
            <a:ext uri="{FF2B5EF4-FFF2-40B4-BE49-F238E27FC236}">
              <a16:creationId xmlns:a16="http://schemas.microsoft.com/office/drawing/2014/main" id="{66564553-4662-434F-B33B-1341E24591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16" name="Shape 3" hidden="1">
          <a:extLst>
            <a:ext uri="{FF2B5EF4-FFF2-40B4-BE49-F238E27FC236}">
              <a16:creationId xmlns:a16="http://schemas.microsoft.com/office/drawing/2014/main" id="{3810819C-8877-4C84-A4B7-0A27BE1647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17" name="Shape 3" hidden="1">
          <a:extLst>
            <a:ext uri="{FF2B5EF4-FFF2-40B4-BE49-F238E27FC236}">
              <a16:creationId xmlns:a16="http://schemas.microsoft.com/office/drawing/2014/main" id="{39BBD97F-3680-4645-B0C0-9A5F655C90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18" name="Shape 3" hidden="1">
          <a:extLst>
            <a:ext uri="{FF2B5EF4-FFF2-40B4-BE49-F238E27FC236}">
              <a16:creationId xmlns:a16="http://schemas.microsoft.com/office/drawing/2014/main" id="{CFF3E076-B142-4A28-AE5F-016AD606B9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19" name="Shape 3" hidden="1">
          <a:extLst>
            <a:ext uri="{FF2B5EF4-FFF2-40B4-BE49-F238E27FC236}">
              <a16:creationId xmlns:a16="http://schemas.microsoft.com/office/drawing/2014/main" id="{4BC5E35C-C9CF-47EB-B999-A5AD179B17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20" name="Shape 3" hidden="1">
          <a:extLst>
            <a:ext uri="{FF2B5EF4-FFF2-40B4-BE49-F238E27FC236}">
              <a16:creationId xmlns:a16="http://schemas.microsoft.com/office/drawing/2014/main" id="{D1D47A6E-C37C-4573-B843-6E57465EAB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21" name="Shape 3" hidden="1">
          <a:extLst>
            <a:ext uri="{FF2B5EF4-FFF2-40B4-BE49-F238E27FC236}">
              <a16:creationId xmlns:a16="http://schemas.microsoft.com/office/drawing/2014/main" id="{CF68F9A8-087B-4A09-8A9C-A5607A6C21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22" name="Shape 3" hidden="1">
          <a:extLst>
            <a:ext uri="{FF2B5EF4-FFF2-40B4-BE49-F238E27FC236}">
              <a16:creationId xmlns:a16="http://schemas.microsoft.com/office/drawing/2014/main" id="{32FE76CD-F422-407F-9B12-CD0CE51BF9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23" name="Shape 3" hidden="1">
          <a:extLst>
            <a:ext uri="{FF2B5EF4-FFF2-40B4-BE49-F238E27FC236}">
              <a16:creationId xmlns:a16="http://schemas.microsoft.com/office/drawing/2014/main" id="{5052328B-AE8B-40E7-B559-FE6D8D3547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24" name="Shape 3" hidden="1">
          <a:extLst>
            <a:ext uri="{FF2B5EF4-FFF2-40B4-BE49-F238E27FC236}">
              <a16:creationId xmlns:a16="http://schemas.microsoft.com/office/drawing/2014/main" id="{1727E5C9-2290-435E-BDAF-91AB288B46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25" name="Shape 3" hidden="1">
          <a:extLst>
            <a:ext uri="{FF2B5EF4-FFF2-40B4-BE49-F238E27FC236}">
              <a16:creationId xmlns:a16="http://schemas.microsoft.com/office/drawing/2014/main" id="{8118757D-8AEE-4287-A9C9-1048AB6DAA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26" name="Shape 3" hidden="1">
          <a:extLst>
            <a:ext uri="{FF2B5EF4-FFF2-40B4-BE49-F238E27FC236}">
              <a16:creationId xmlns:a16="http://schemas.microsoft.com/office/drawing/2014/main" id="{2F39C1FF-2DFD-46EB-A658-31F8C1DE53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27" name="Shape 3" hidden="1">
          <a:extLst>
            <a:ext uri="{FF2B5EF4-FFF2-40B4-BE49-F238E27FC236}">
              <a16:creationId xmlns:a16="http://schemas.microsoft.com/office/drawing/2014/main" id="{04093C5C-E4A1-413D-AADA-8CA900B831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28" name="Shape 3" hidden="1">
          <a:extLst>
            <a:ext uri="{FF2B5EF4-FFF2-40B4-BE49-F238E27FC236}">
              <a16:creationId xmlns:a16="http://schemas.microsoft.com/office/drawing/2014/main" id="{D6B8D519-9B45-4113-AC4B-AFA4A2D192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29" name="Shape 3" hidden="1">
          <a:extLst>
            <a:ext uri="{FF2B5EF4-FFF2-40B4-BE49-F238E27FC236}">
              <a16:creationId xmlns:a16="http://schemas.microsoft.com/office/drawing/2014/main" id="{4CFB4213-1D2F-49EC-9A96-43F306A2C8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30" name="Shape 3" hidden="1">
          <a:extLst>
            <a:ext uri="{FF2B5EF4-FFF2-40B4-BE49-F238E27FC236}">
              <a16:creationId xmlns:a16="http://schemas.microsoft.com/office/drawing/2014/main" id="{2E7C8D13-21A4-4758-90D6-65B515F3E8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31" name="Shape 3" hidden="1">
          <a:extLst>
            <a:ext uri="{FF2B5EF4-FFF2-40B4-BE49-F238E27FC236}">
              <a16:creationId xmlns:a16="http://schemas.microsoft.com/office/drawing/2014/main" id="{FB939018-021F-4542-98E1-A7D0BD6041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32" name="Shape 3" hidden="1">
          <a:extLst>
            <a:ext uri="{FF2B5EF4-FFF2-40B4-BE49-F238E27FC236}">
              <a16:creationId xmlns:a16="http://schemas.microsoft.com/office/drawing/2014/main" id="{249D2827-BD8E-4EEA-AD1E-13A09AE9BF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33" name="Shape 3" hidden="1">
          <a:extLst>
            <a:ext uri="{FF2B5EF4-FFF2-40B4-BE49-F238E27FC236}">
              <a16:creationId xmlns:a16="http://schemas.microsoft.com/office/drawing/2014/main" id="{A2F74A78-874D-45F0-9E1A-D3994A9786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34" name="Shape 3" hidden="1">
          <a:extLst>
            <a:ext uri="{FF2B5EF4-FFF2-40B4-BE49-F238E27FC236}">
              <a16:creationId xmlns:a16="http://schemas.microsoft.com/office/drawing/2014/main" id="{747E19A3-EE80-44C3-9700-C9EA5196F6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35" name="Shape 3" hidden="1">
          <a:extLst>
            <a:ext uri="{FF2B5EF4-FFF2-40B4-BE49-F238E27FC236}">
              <a16:creationId xmlns:a16="http://schemas.microsoft.com/office/drawing/2014/main" id="{17879345-B4AC-46C9-8E6A-E1207C9035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36" name="Shape 3" hidden="1">
          <a:extLst>
            <a:ext uri="{FF2B5EF4-FFF2-40B4-BE49-F238E27FC236}">
              <a16:creationId xmlns:a16="http://schemas.microsoft.com/office/drawing/2014/main" id="{CE6493A6-B952-40F1-BAEC-83C3BC9547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37" name="Shape 3" hidden="1">
          <a:extLst>
            <a:ext uri="{FF2B5EF4-FFF2-40B4-BE49-F238E27FC236}">
              <a16:creationId xmlns:a16="http://schemas.microsoft.com/office/drawing/2014/main" id="{64452AFC-A83B-441A-9246-F7CD88BB90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38" name="Shape 3" hidden="1">
          <a:extLst>
            <a:ext uri="{FF2B5EF4-FFF2-40B4-BE49-F238E27FC236}">
              <a16:creationId xmlns:a16="http://schemas.microsoft.com/office/drawing/2014/main" id="{48B3646C-3512-474D-AC59-B501A27D37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39" name="Shape 3" hidden="1">
          <a:extLst>
            <a:ext uri="{FF2B5EF4-FFF2-40B4-BE49-F238E27FC236}">
              <a16:creationId xmlns:a16="http://schemas.microsoft.com/office/drawing/2014/main" id="{F888A955-0A1E-4BE1-96FD-4BAB76B890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40" name="Shape 3" hidden="1">
          <a:extLst>
            <a:ext uri="{FF2B5EF4-FFF2-40B4-BE49-F238E27FC236}">
              <a16:creationId xmlns:a16="http://schemas.microsoft.com/office/drawing/2014/main" id="{A5B0B0F5-E57E-443A-B151-26A7B4AAC9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41" name="Shape 3" hidden="1">
          <a:extLst>
            <a:ext uri="{FF2B5EF4-FFF2-40B4-BE49-F238E27FC236}">
              <a16:creationId xmlns:a16="http://schemas.microsoft.com/office/drawing/2014/main" id="{563AEC4E-A5C5-4148-9AFD-5815FAB9DE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42" name="Shape 3" hidden="1">
          <a:extLst>
            <a:ext uri="{FF2B5EF4-FFF2-40B4-BE49-F238E27FC236}">
              <a16:creationId xmlns:a16="http://schemas.microsoft.com/office/drawing/2014/main" id="{09EC428C-1FFB-42D7-8BAA-7FDFE8E440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43" name="Shape 3" hidden="1">
          <a:extLst>
            <a:ext uri="{FF2B5EF4-FFF2-40B4-BE49-F238E27FC236}">
              <a16:creationId xmlns:a16="http://schemas.microsoft.com/office/drawing/2014/main" id="{1DAD9A62-D31D-4A42-804F-EA5EAAC618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44" name="Shape 3" hidden="1">
          <a:extLst>
            <a:ext uri="{FF2B5EF4-FFF2-40B4-BE49-F238E27FC236}">
              <a16:creationId xmlns:a16="http://schemas.microsoft.com/office/drawing/2014/main" id="{02BA944D-8B85-4FC0-A4C2-F01E47DECC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45" name="Shape 3" hidden="1">
          <a:extLst>
            <a:ext uri="{FF2B5EF4-FFF2-40B4-BE49-F238E27FC236}">
              <a16:creationId xmlns:a16="http://schemas.microsoft.com/office/drawing/2014/main" id="{71135ED8-85FC-48FC-8D2A-73E0AC878C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46" name="Shape 3" hidden="1">
          <a:extLst>
            <a:ext uri="{FF2B5EF4-FFF2-40B4-BE49-F238E27FC236}">
              <a16:creationId xmlns:a16="http://schemas.microsoft.com/office/drawing/2014/main" id="{504A6C58-F2D1-4229-9634-A15B29D2CB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47" name="Shape 3" hidden="1">
          <a:extLst>
            <a:ext uri="{FF2B5EF4-FFF2-40B4-BE49-F238E27FC236}">
              <a16:creationId xmlns:a16="http://schemas.microsoft.com/office/drawing/2014/main" id="{36CD1E65-BAC2-479E-A7C5-CA706F2A02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48" name="Shape 3" hidden="1">
          <a:extLst>
            <a:ext uri="{FF2B5EF4-FFF2-40B4-BE49-F238E27FC236}">
              <a16:creationId xmlns:a16="http://schemas.microsoft.com/office/drawing/2014/main" id="{DAF2B056-E224-43B8-9E43-D7656AF4F4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49" name="Shape 3" hidden="1">
          <a:extLst>
            <a:ext uri="{FF2B5EF4-FFF2-40B4-BE49-F238E27FC236}">
              <a16:creationId xmlns:a16="http://schemas.microsoft.com/office/drawing/2014/main" id="{DF95642F-49D0-4797-8B8C-EB0426909B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50" name="Shape 3" hidden="1">
          <a:extLst>
            <a:ext uri="{FF2B5EF4-FFF2-40B4-BE49-F238E27FC236}">
              <a16:creationId xmlns:a16="http://schemas.microsoft.com/office/drawing/2014/main" id="{344FA41A-B31E-498F-9F71-CBF8C29ED1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51" name="Shape 3" hidden="1">
          <a:extLst>
            <a:ext uri="{FF2B5EF4-FFF2-40B4-BE49-F238E27FC236}">
              <a16:creationId xmlns:a16="http://schemas.microsoft.com/office/drawing/2014/main" id="{5E88F46C-983D-4ABC-8607-0BF14AAE53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52" name="Shape 3" hidden="1">
          <a:extLst>
            <a:ext uri="{FF2B5EF4-FFF2-40B4-BE49-F238E27FC236}">
              <a16:creationId xmlns:a16="http://schemas.microsoft.com/office/drawing/2014/main" id="{2A1E571B-D110-42EC-942C-6E288F20E7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53" name="Shape 3" hidden="1">
          <a:extLst>
            <a:ext uri="{FF2B5EF4-FFF2-40B4-BE49-F238E27FC236}">
              <a16:creationId xmlns:a16="http://schemas.microsoft.com/office/drawing/2014/main" id="{B6E64A69-9EC9-494F-ADF2-25E3E1B6FB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54" name="Shape 3" hidden="1">
          <a:extLst>
            <a:ext uri="{FF2B5EF4-FFF2-40B4-BE49-F238E27FC236}">
              <a16:creationId xmlns:a16="http://schemas.microsoft.com/office/drawing/2014/main" id="{42457838-2BE5-43B0-A8AF-18EEAE0599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55" name="Shape 3" hidden="1">
          <a:extLst>
            <a:ext uri="{FF2B5EF4-FFF2-40B4-BE49-F238E27FC236}">
              <a16:creationId xmlns:a16="http://schemas.microsoft.com/office/drawing/2014/main" id="{3DCC1819-A452-4E77-978A-5603E53684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56" name="Shape 3" hidden="1">
          <a:extLst>
            <a:ext uri="{FF2B5EF4-FFF2-40B4-BE49-F238E27FC236}">
              <a16:creationId xmlns:a16="http://schemas.microsoft.com/office/drawing/2014/main" id="{C44F3F6A-1BBF-4465-A483-F8B7BF867B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57" name="Shape 3" hidden="1">
          <a:extLst>
            <a:ext uri="{FF2B5EF4-FFF2-40B4-BE49-F238E27FC236}">
              <a16:creationId xmlns:a16="http://schemas.microsoft.com/office/drawing/2014/main" id="{F618B7C4-BE95-4F75-B599-BFC6BFB2B2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58" name="Shape 3" hidden="1">
          <a:extLst>
            <a:ext uri="{FF2B5EF4-FFF2-40B4-BE49-F238E27FC236}">
              <a16:creationId xmlns:a16="http://schemas.microsoft.com/office/drawing/2014/main" id="{17E65F73-74F7-4886-B8E6-A8AEA596C8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59" name="Shape 3" hidden="1">
          <a:extLst>
            <a:ext uri="{FF2B5EF4-FFF2-40B4-BE49-F238E27FC236}">
              <a16:creationId xmlns:a16="http://schemas.microsoft.com/office/drawing/2014/main" id="{7583E36E-98BC-4E81-A8E0-9DDB0719D1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60" name="Shape 3" hidden="1">
          <a:extLst>
            <a:ext uri="{FF2B5EF4-FFF2-40B4-BE49-F238E27FC236}">
              <a16:creationId xmlns:a16="http://schemas.microsoft.com/office/drawing/2014/main" id="{7B47D04E-0B58-4DCE-A5BA-ABCD10C9C2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61" name="Shape 3" hidden="1">
          <a:extLst>
            <a:ext uri="{FF2B5EF4-FFF2-40B4-BE49-F238E27FC236}">
              <a16:creationId xmlns:a16="http://schemas.microsoft.com/office/drawing/2014/main" id="{6382C53C-0011-448F-9B82-EA5761E508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62" name="Shape 3" hidden="1">
          <a:extLst>
            <a:ext uri="{FF2B5EF4-FFF2-40B4-BE49-F238E27FC236}">
              <a16:creationId xmlns:a16="http://schemas.microsoft.com/office/drawing/2014/main" id="{1ADBF915-42BA-4D0E-B4EC-D14502A02E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63" name="Shape 3" hidden="1">
          <a:extLst>
            <a:ext uri="{FF2B5EF4-FFF2-40B4-BE49-F238E27FC236}">
              <a16:creationId xmlns:a16="http://schemas.microsoft.com/office/drawing/2014/main" id="{7CFC2B49-5F29-4CE7-B2BD-4E32F2B90F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64" name="Shape 3" hidden="1">
          <a:extLst>
            <a:ext uri="{FF2B5EF4-FFF2-40B4-BE49-F238E27FC236}">
              <a16:creationId xmlns:a16="http://schemas.microsoft.com/office/drawing/2014/main" id="{7F74B2A5-92D7-492F-8065-8810FFB75A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65" name="Shape 3" hidden="1">
          <a:extLst>
            <a:ext uri="{FF2B5EF4-FFF2-40B4-BE49-F238E27FC236}">
              <a16:creationId xmlns:a16="http://schemas.microsoft.com/office/drawing/2014/main" id="{37CCFBC0-E627-42FD-976C-3C88E5962A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66" name="Shape 3" hidden="1">
          <a:extLst>
            <a:ext uri="{FF2B5EF4-FFF2-40B4-BE49-F238E27FC236}">
              <a16:creationId xmlns:a16="http://schemas.microsoft.com/office/drawing/2014/main" id="{1AC7FF76-D9BA-4C0E-B9C8-AA4B678FC4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67" name="Shape 3" hidden="1">
          <a:extLst>
            <a:ext uri="{FF2B5EF4-FFF2-40B4-BE49-F238E27FC236}">
              <a16:creationId xmlns:a16="http://schemas.microsoft.com/office/drawing/2014/main" id="{841D14B3-095E-4A14-8A9D-4893A968EB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68" name="Shape 3" hidden="1">
          <a:extLst>
            <a:ext uri="{FF2B5EF4-FFF2-40B4-BE49-F238E27FC236}">
              <a16:creationId xmlns:a16="http://schemas.microsoft.com/office/drawing/2014/main" id="{DB1B5CEB-CE88-498D-9BA8-8FEA677CB2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69" name="Shape 3" hidden="1">
          <a:extLst>
            <a:ext uri="{FF2B5EF4-FFF2-40B4-BE49-F238E27FC236}">
              <a16:creationId xmlns:a16="http://schemas.microsoft.com/office/drawing/2014/main" id="{C8BCDCC4-3199-43AB-8325-7E1FC59C1A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70" name="Shape 3" hidden="1">
          <a:extLst>
            <a:ext uri="{FF2B5EF4-FFF2-40B4-BE49-F238E27FC236}">
              <a16:creationId xmlns:a16="http://schemas.microsoft.com/office/drawing/2014/main" id="{925885B2-9EEE-48FE-890E-5B5EAA8A3C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71" name="Shape 3" hidden="1">
          <a:extLst>
            <a:ext uri="{FF2B5EF4-FFF2-40B4-BE49-F238E27FC236}">
              <a16:creationId xmlns:a16="http://schemas.microsoft.com/office/drawing/2014/main" id="{78B6E57F-9EB5-4EA0-93A7-936C1DFBC3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72" name="Shape 3" hidden="1">
          <a:extLst>
            <a:ext uri="{FF2B5EF4-FFF2-40B4-BE49-F238E27FC236}">
              <a16:creationId xmlns:a16="http://schemas.microsoft.com/office/drawing/2014/main" id="{C71D64E2-3E37-457F-B04A-3A56D43C13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73" name="Shape 3" hidden="1">
          <a:extLst>
            <a:ext uri="{FF2B5EF4-FFF2-40B4-BE49-F238E27FC236}">
              <a16:creationId xmlns:a16="http://schemas.microsoft.com/office/drawing/2014/main" id="{9889AD2A-EE22-42F8-93ED-490B9A8EA2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74" name="Shape 3" hidden="1">
          <a:extLst>
            <a:ext uri="{FF2B5EF4-FFF2-40B4-BE49-F238E27FC236}">
              <a16:creationId xmlns:a16="http://schemas.microsoft.com/office/drawing/2014/main" id="{3B59A87F-EC46-46A8-A383-429728FFE1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75" name="Shape 3" hidden="1">
          <a:extLst>
            <a:ext uri="{FF2B5EF4-FFF2-40B4-BE49-F238E27FC236}">
              <a16:creationId xmlns:a16="http://schemas.microsoft.com/office/drawing/2014/main" id="{13DB332C-08A7-429C-A8DD-30D94773BB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76" name="Shape 3" hidden="1">
          <a:extLst>
            <a:ext uri="{FF2B5EF4-FFF2-40B4-BE49-F238E27FC236}">
              <a16:creationId xmlns:a16="http://schemas.microsoft.com/office/drawing/2014/main" id="{07635782-1821-4907-9213-452D5C8932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77" name="Shape 3" hidden="1">
          <a:extLst>
            <a:ext uri="{FF2B5EF4-FFF2-40B4-BE49-F238E27FC236}">
              <a16:creationId xmlns:a16="http://schemas.microsoft.com/office/drawing/2014/main" id="{DD5FF8B7-3A3D-4FD3-82AA-C5517FCABE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78" name="Shape 3" hidden="1">
          <a:extLst>
            <a:ext uri="{FF2B5EF4-FFF2-40B4-BE49-F238E27FC236}">
              <a16:creationId xmlns:a16="http://schemas.microsoft.com/office/drawing/2014/main" id="{8F73A042-9F65-421B-AFD4-0A939A2DA9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79" name="Shape 3" hidden="1">
          <a:extLst>
            <a:ext uri="{FF2B5EF4-FFF2-40B4-BE49-F238E27FC236}">
              <a16:creationId xmlns:a16="http://schemas.microsoft.com/office/drawing/2014/main" id="{7A077978-B8BC-4AC1-AAC9-8255F8B021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80" name="Shape 3" hidden="1">
          <a:extLst>
            <a:ext uri="{FF2B5EF4-FFF2-40B4-BE49-F238E27FC236}">
              <a16:creationId xmlns:a16="http://schemas.microsoft.com/office/drawing/2014/main" id="{257A2EC1-6A78-42AB-B946-643470E854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81" name="Shape 3" hidden="1">
          <a:extLst>
            <a:ext uri="{FF2B5EF4-FFF2-40B4-BE49-F238E27FC236}">
              <a16:creationId xmlns:a16="http://schemas.microsoft.com/office/drawing/2014/main" id="{F5B4614C-6DD3-419B-9225-94AFDE1972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82" name="Shape 3" hidden="1">
          <a:extLst>
            <a:ext uri="{FF2B5EF4-FFF2-40B4-BE49-F238E27FC236}">
              <a16:creationId xmlns:a16="http://schemas.microsoft.com/office/drawing/2014/main" id="{E3C7D06D-4960-4D45-9C2D-EFA53B8223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83" name="Shape 3" hidden="1">
          <a:extLst>
            <a:ext uri="{FF2B5EF4-FFF2-40B4-BE49-F238E27FC236}">
              <a16:creationId xmlns:a16="http://schemas.microsoft.com/office/drawing/2014/main" id="{5E666AAE-6906-42D9-BEE1-5E542FD1C4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84" name="Shape 3" hidden="1">
          <a:extLst>
            <a:ext uri="{FF2B5EF4-FFF2-40B4-BE49-F238E27FC236}">
              <a16:creationId xmlns:a16="http://schemas.microsoft.com/office/drawing/2014/main" id="{0A04F013-D6ED-4DF3-ADA7-6794365F3A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85" name="Shape 3" hidden="1">
          <a:extLst>
            <a:ext uri="{FF2B5EF4-FFF2-40B4-BE49-F238E27FC236}">
              <a16:creationId xmlns:a16="http://schemas.microsoft.com/office/drawing/2014/main" id="{34BD1452-5C16-4230-B446-51B03F1449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86" name="Shape 3" hidden="1">
          <a:extLst>
            <a:ext uri="{FF2B5EF4-FFF2-40B4-BE49-F238E27FC236}">
              <a16:creationId xmlns:a16="http://schemas.microsoft.com/office/drawing/2014/main" id="{4C277272-9F26-4DCF-AEE9-9081A56B6D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87" name="Shape 3" hidden="1">
          <a:extLst>
            <a:ext uri="{FF2B5EF4-FFF2-40B4-BE49-F238E27FC236}">
              <a16:creationId xmlns:a16="http://schemas.microsoft.com/office/drawing/2014/main" id="{59E2B2D4-C588-4F7E-A094-46D40F5AFF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88" name="Shape 3" hidden="1">
          <a:extLst>
            <a:ext uri="{FF2B5EF4-FFF2-40B4-BE49-F238E27FC236}">
              <a16:creationId xmlns:a16="http://schemas.microsoft.com/office/drawing/2014/main" id="{DE76CE2E-731D-4EC0-AB79-37B7F8AAD1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89" name="Shape 3" hidden="1">
          <a:extLst>
            <a:ext uri="{FF2B5EF4-FFF2-40B4-BE49-F238E27FC236}">
              <a16:creationId xmlns:a16="http://schemas.microsoft.com/office/drawing/2014/main" id="{07269A99-1B99-4D9C-89CB-FB07D1D804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90" name="Shape 3" hidden="1">
          <a:extLst>
            <a:ext uri="{FF2B5EF4-FFF2-40B4-BE49-F238E27FC236}">
              <a16:creationId xmlns:a16="http://schemas.microsoft.com/office/drawing/2014/main" id="{A45D9E1B-DE7A-4E77-8F81-7B0AAE8051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91" name="Shape 3" hidden="1">
          <a:extLst>
            <a:ext uri="{FF2B5EF4-FFF2-40B4-BE49-F238E27FC236}">
              <a16:creationId xmlns:a16="http://schemas.microsoft.com/office/drawing/2014/main" id="{BB85EF9F-8766-4CD2-968D-F9C6C40AA9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92" name="Shape 3" hidden="1">
          <a:extLst>
            <a:ext uri="{FF2B5EF4-FFF2-40B4-BE49-F238E27FC236}">
              <a16:creationId xmlns:a16="http://schemas.microsoft.com/office/drawing/2014/main" id="{D10466B5-C1E9-4DC2-8C37-C76132FD55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93" name="Shape 3" hidden="1">
          <a:extLst>
            <a:ext uri="{FF2B5EF4-FFF2-40B4-BE49-F238E27FC236}">
              <a16:creationId xmlns:a16="http://schemas.microsoft.com/office/drawing/2014/main" id="{4E0B15C9-E12A-4EBB-8E9F-E2ABFDBB66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94" name="Shape 3" hidden="1">
          <a:extLst>
            <a:ext uri="{FF2B5EF4-FFF2-40B4-BE49-F238E27FC236}">
              <a16:creationId xmlns:a16="http://schemas.microsoft.com/office/drawing/2014/main" id="{69E40DAE-FDBD-4790-96F7-396B02B15F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95" name="Shape 3" hidden="1">
          <a:extLst>
            <a:ext uri="{FF2B5EF4-FFF2-40B4-BE49-F238E27FC236}">
              <a16:creationId xmlns:a16="http://schemas.microsoft.com/office/drawing/2014/main" id="{DA9B3806-CE3F-4749-88FB-C82A82F857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96" name="Shape 3" hidden="1">
          <a:extLst>
            <a:ext uri="{FF2B5EF4-FFF2-40B4-BE49-F238E27FC236}">
              <a16:creationId xmlns:a16="http://schemas.microsoft.com/office/drawing/2014/main" id="{8003C980-22FD-4FE6-BFCA-558657FD48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97" name="Shape 3" hidden="1">
          <a:extLst>
            <a:ext uri="{FF2B5EF4-FFF2-40B4-BE49-F238E27FC236}">
              <a16:creationId xmlns:a16="http://schemas.microsoft.com/office/drawing/2014/main" id="{87E18A56-2F99-472B-9892-AD55BAC34F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98" name="Shape 3" hidden="1">
          <a:extLst>
            <a:ext uri="{FF2B5EF4-FFF2-40B4-BE49-F238E27FC236}">
              <a16:creationId xmlns:a16="http://schemas.microsoft.com/office/drawing/2014/main" id="{CBFF1DB9-B88F-443A-B86B-0B90BFBA07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99" name="Shape 3" hidden="1">
          <a:extLst>
            <a:ext uri="{FF2B5EF4-FFF2-40B4-BE49-F238E27FC236}">
              <a16:creationId xmlns:a16="http://schemas.microsoft.com/office/drawing/2014/main" id="{58B839EA-978B-4F66-9FFD-8712CDEBD2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00" name="Shape 3" hidden="1">
          <a:extLst>
            <a:ext uri="{FF2B5EF4-FFF2-40B4-BE49-F238E27FC236}">
              <a16:creationId xmlns:a16="http://schemas.microsoft.com/office/drawing/2014/main" id="{EB740862-6420-47FE-8DE4-352A044B7D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01" name="Shape 3" hidden="1">
          <a:extLst>
            <a:ext uri="{FF2B5EF4-FFF2-40B4-BE49-F238E27FC236}">
              <a16:creationId xmlns:a16="http://schemas.microsoft.com/office/drawing/2014/main" id="{898B085B-4526-4B6A-BF65-B46E4FB2FA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02" name="Shape 3" hidden="1">
          <a:extLst>
            <a:ext uri="{FF2B5EF4-FFF2-40B4-BE49-F238E27FC236}">
              <a16:creationId xmlns:a16="http://schemas.microsoft.com/office/drawing/2014/main" id="{64197F03-5B3C-42F7-9422-4D776198E3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03" name="Shape 3" hidden="1">
          <a:extLst>
            <a:ext uri="{FF2B5EF4-FFF2-40B4-BE49-F238E27FC236}">
              <a16:creationId xmlns:a16="http://schemas.microsoft.com/office/drawing/2014/main" id="{9A3F89FA-C20C-4305-A3F2-DD52602495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04" name="Shape 3" hidden="1">
          <a:extLst>
            <a:ext uri="{FF2B5EF4-FFF2-40B4-BE49-F238E27FC236}">
              <a16:creationId xmlns:a16="http://schemas.microsoft.com/office/drawing/2014/main" id="{968DBED9-A2F4-43FC-A189-849BAB4BC4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05" name="Shape 3" hidden="1">
          <a:extLst>
            <a:ext uri="{FF2B5EF4-FFF2-40B4-BE49-F238E27FC236}">
              <a16:creationId xmlns:a16="http://schemas.microsoft.com/office/drawing/2014/main" id="{75CFA212-5878-46DB-A673-C9C4444994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06" name="Shape 3" hidden="1">
          <a:extLst>
            <a:ext uri="{FF2B5EF4-FFF2-40B4-BE49-F238E27FC236}">
              <a16:creationId xmlns:a16="http://schemas.microsoft.com/office/drawing/2014/main" id="{723444B4-706F-40E4-A658-E897FF7103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07" name="Shape 3" hidden="1">
          <a:extLst>
            <a:ext uri="{FF2B5EF4-FFF2-40B4-BE49-F238E27FC236}">
              <a16:creationId xmlns:a16="http://schemas.microsoft.com/office/drawing/2014/main" id="{BED4D5FB-07BA-4911-86AC-BB639D9626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08" name="Shape 3" hidden="1">
          <a:extLst>
            <a:ext uri="{FF2B5EF4-FFF2-40B4-BE49-F238E27FC236}">
              <a16:creationId xmlns:a16="http://schemas.microsoft.com/office/drawing/2014/main" id="{34BC51C7-8786-424A-835C-3DC9381B01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09" name="Shape 3" hidden="1">
          <a:extLst>
            <a:ext uri="{FF2B5EF4-FFF2-40B4-BE49-F238E27FC236}">
              <a16:creationId xmlns:a16="http://schemas.microsoft.com/office/drawing/2014/main" id="{E171AD72-8530-447B-BE02-4C7417DE0C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10" name="Shape 3" hidden="1">
          <a:extLst>
            <a:ext uri="{FF2B5EF4-FFF2-40B4-BE49-F238E27FC236}">
              <a16:creationId xmlns:a16="http://schemas.microsoft.com/office/drawing/2014/main" id="{40FC27D2-199E-46CE-9D19-AAB3C5B631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11" name="Shape 3" hidden="1">
          <a:extLst>
            <a:ext uri="{FF2B5EF4-FFF2-40B4-BE49-F238E27FC236}">
              <a16:creationId xmlns:a16="http://schemas.microsoft.com/office/drawing/2014/main" id="{108FCBBC-0225-4804-8CE6-D3025A2347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12" name="Shape 3" hidden="1">
          <a:extLst>
            <a:ext uri="{FF2B5EF4-FFF2-40B4-BE49-F238E27FC236}">
              <a16:creationId xmlns:a16="http://schemas.microsoft.com/office/drawing/2014/main" id="{DA303F0F-1531-4BD0-B601-9FD7329C40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13" name="Shape 3" hidden="1">
          <a:extLst>
            <a:ext uri="{FF2B5EF4-FFF2-40B4-BE49-F238E27FC236}">
              <a16:creationId xmlns:a16="http://schemas.microsoft.com/office/drawing/2014/main" id="{8B75FFE3-1629-455D-AACF-5898815BE6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14" name="Shape 3" hidden="1">
          <a:extLst>
            <a:ext uri="{FF2B5EF4-FFF2-40B4-BE49-F238E27FC236}">
              <a16:creationId xmlns:a16="http://schemas.microsoft.com/office/drawing/2014/main" id="{EDC1A88C-6015-401D-B392-9508643D7B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15" name="Shape 3" hidden="1">
          <a:extLst>
            <a:ext uri="{FF2B5EF4-FFF2-40B4-BE49-F238E27FC236}">
              <a16:creationId xmlns:a16="http://schemas.microsoft.com/office/drawing/2014/main" id="{BADF011E-E2FA-4A08-9498-59D84E93D9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16" name="Shape 3" hidden="1">
          <a:extLst>
            <a:ext uri="{FF2B5EF4-FFF2-40B4-BE49-F238E27FC236}">
              <a16:creationId xmlns:a16="http://schemas.microsoft.com/office/drawing/2014/main" id="{A4950161-EA34-44E5-A611-09221B51A4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17" name="Shape 3" hidden="1">
          <a:extLst>
            <a:ext uri="{FF2B5EF4-FFF2-40B4-BE49-F238E27FC236}">
              <a16:creationId xmlns:a16="http://schemas.microsoft.com/office/drawing/2014/main" id="{C99030F6-FD42-4C05-A683-41A55CD58A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18" name="Shape 3" hidden="1">
          <a:extLst>
            <a:ext uri="{FF2B5EF4-FFF2-40B4-BE49-F238E27FC236}">
              <a16:creationId xmlns:a16="http://schemas.microsoft.com/office/drawing/2014/main" id="{2C4E65C2-E287-46B6-A06B-EF027DBD49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19" name="Shape 3" hidden="1">
          <a:extLst>
            <a:ext uri="{FF2B5EF4-FFF2-40B4-BE49-F238E27FC236}">
              <a16:creationId xmlns:a16="http://schemas.microsoft.com/office/drawing/2014/main" id="{7B7C7DCE-2EBE-4197-A32D-11F7484EF9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20" name="Shape 3" hidden="1">
          <a:extLst>
            <a:ext uri="{FF2B5EF4-FFF2-40B4-BE49-F238E27FC236}">
              <a16:creationId xmlns:a16="http://schemas.microsoft.com/office/drawing/2014/main" id="{890D85B8-003C-4212-8B93-1EC1F0248F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21" name="Shape 3" hidden="1">
          <a:extLst>
            <a:ext uri="{FF2B5EF4-FFF2-40B4-BE49-F238E27FC236}">
              <a16:creationId xmlns:a16="http://schemas.microsoft.com/office/drawing/2014/main" id="{A0B5A9BD-DF7E-4F75-9E44-B9B3FF6EE3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22" name="Shape 3" hidden="1">
          <a:extLst>
            <a:ext uri="{FF2B5EF4-FFF2-40B4-BE49-F238E27FC236}">
              <a16:creationId xmlns:a16="http://schemas.microsoft.com/office/drawing/2014/main" id="{036042DB-5AE7-4446-94B1-3C2AF11E50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23" name="Shape 3" hidden="1">
          <a:extLst>
            <a:ext uri="{FF2B5EF4-FFF2-40B4-BE49-F238E27FC236}">
              <a16:creationId xmlns:a16="http://schemas.microsoft.com/office/drawing/2014/main" id="{86963101-74D1-4FE1-A207-A344F727DF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24" name="Shape 3" hidden="1">
          <a:extLst>
            <a:ext uri="{FF2B5EF4-FFF2-40B4-BE49-F238E27FC236}">
              <a16:creationId xmlns:a16="http://schemas.microsoft.com/office/drawing/2014/main" id="{BB1AC8EF-C7F0-4811-9C12-65622502B3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25" name="Shape 3" hidden="1">
          <a:extLst>
            <a:ext uri="{FF2B5EF4-FFF2-40B4-BE49-F238E27FC236}">
              <a16:creationId xmlns:a16="http://schemas.microsoft.com/office/drawing/2014/main" id="{47F4CB0C-63E1-441F-A874-2B2D2021FD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26" name="Shape 3" hidden="1">
          <a:extLst>
            <a:ext uri="{FF2B5EF4-FFF2-40B4-BE49-F238E27FC236}">
              <a16:creationId xmlns:a16="http://schemas.microsoft.com/office/drawing/2014/main" id="{06869B45-704F-449E-A423-46CB31F40D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27" name="Shape 3" hidden="1">
          <a:extLst>
            <a:ext uri="{FF2B5EF4-FFF2-40B4-BE49-F238E27FC236}">
              <a16:creationId xmlns:a16="http://schemas.microsoft.com/office/drawing/2014/main" id="{458BC983-FAB2-4851-BE7C-A2188D68CB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28" name="Shape 3" hidden="1">
          <a:extLst>
            <a:ext uri="{FF2B5EF4-FFF2-40B4-BE49-F238E27FC236}">
              <a16:creationId xmlns:a16="http://schemas.microsoft.com/office/drawing/2014/main" id="{DB97CAE5-89B9-4E0F-930A-CCC5D54A4E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29" name="Shape 3" hidden="1">
          <a:extLst>
            <a:ext uri="{FF2B5EF4-FFF2-40B4-BE49-F238E27FC236}">
              <a16:creationId xmlns:a16="http://schemas.microsoft.com/office/drawing/2014/main" id="{B243A181-F19F-4FF1-A80E-27040C5396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30" name="Shape 3" hidden="1">
          <a:extLst>
            <a:ext uri="{FF2B5EF4-FFF2-40B4-BE49-F238E27FC236}">
              <a16:creationId xmlns:a16="http://schemas.microsoft.com/office/drawing/2014/main" id="{6E181A15-02A1-4350-B2E5-82193AD9B3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31" name="Shape 3" hidden="1">
          <a:extLst>
            <a:ext uri="{FF2B5EF4-FFF2-40B4-BE49-F238E27FC236}">
              <a16:creationId xmlns:a16="http://schemas.microsoft.com/office/drawing/2014/main" id="{67BB37C0-B619-4E00-BDB5-E665D81894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32" name="Shape 3" hidden="1">
          <a:extLst>
            <a:ext uri="{FF2B5EF4-FFF2-40B4-BE49-F238E27FC236}">
              <a16:creationId xmlns:a16="http://schemas.microsoft.com/office/drawing/2014/main" id="{23D4C836-3E51-49D0-BEED-503ECE64FA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33" name="Shape 3" hidden="1">
          <a:extLst>
            <a:ext uri="{FF2B5EF4-FFF2-40B4-BE49-F238E27FC236}">
              <a16:creationId xmlns:a16="http://schemas.microsoft.com/office/drawing/2014/main" id="{B0D50D61-A3E5-467A-AE09-4940C55DC5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34" name="Shape 3" hidden="1">
          <a:extLst>
            <a:ext uri="{FF2B5EF4-FFF2-40B4-BE49-F238E27FC236}">
              <a16:creationId xmlns:a16="http://schemas.microsoft.com/office/drawing/2014/main" id="{98166767-2916-4B71-B83F-634E0AEF49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35" name="Shape 3" hidden="1">
          <a:extLst>
            <a:ext uri="{FF2B5EF4-FFF2-40B4-BE49-F238E27FC236}">
              <a16:creationId xmlns:a16="http://schemas.microsoft.com/office/drawing/2014/main" id="{A5E93CD0-5AA9-4E08-8428-49AF227EEB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36" name="Shape 3" hidden="1">
          <a:extLst>
            <a:ext uri="{FF2B5EF4-FFF2-40B4-BE49-F238E27FC236}">
              <a16:creationId xmlns:a16="http://schemas.microsoft.com/office/drawing/2014/main" id="{96BD444E-C4A3-4D21-B7DE-634FCF4107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37" name="Shape 3" hidden="1">
          <a:extLst>
            <a:ext uri="{FF2B5EF4-FFF2-40B4-BE49-F238E27FC236}">
              <a16:creationId xmlns:a16="http://schemas.microsoft.com/office/drawing/2014/main" id="{686991FF-7D5D-4689-83EF-2EEA2CF8BB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38" name="Shape 3" hidden="1">
          <a:extLst>
            <a:ext uri="{FF2B5EF4-FFF2-40B4-BE49-F238E27FC236}">
              <a16:creationId xmlns:a16="http://schemas.microsoft.com/office/drawing/2014/main" id="{650E37E2-378D-41C8-A0B6-836EC88F28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39" name="Shape 3" hidden="1">
          <a:extLst>
            <a:ext uri="{FF2B5EF4-FFF2-40B4-BE49-F238E27FC236}">
              <a16:creationId xmlns:a16="http://schemas.microsoft.com/office/drawing/2014/main" id="{E789840E-C255-4F55-AFB1-99FE1DD9D3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40" name="Shape 3" hidden="1">
          <a:extLst>
            <a:ext uri="{FF2B5EF4-FFF2-40B4-BE49-F238E27FC236}">
              <a16:creationId xmlns:a16="http://schemas.microsoft.com/office/drawing/2014/main" id="{A1D1E500-757C-4D7D-BF0A-50600095A9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41" name="Shape 3" hidden="1">
          <a:extLst>
            <a:ext uri="{FF2B5EF4-FFF2-40B4-BE49-F238E27FC236}">
              <a16:creationId xmlns:a16="http://schemas.microsoft.com/office/drawing/2014/main" id="{04E790BD-104A-4B9C-8D6D-0196B56A6B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42" name="Shape 3" hidden="1">
          <a:extLst>
            <a:ext uri="{FF2B5EF4-FFF2-40B4-BE49-F238E27FC236}">
              <a16:creationId xmlns:a16="http://schemas.microsoft.com/office/drawing/2014/main" id="{14D2FE25-E88B-4703-B54D-82AE11C361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43" name="Shape 3" hidden="1">
          <a:extLst>
            <a:ext uri="{FF2B5EF4-FFF2-40B4-BE49-F238E27FC236}">
              <a16:creationId xmlns:a16="http://schemas.microsoft.com/office/drawing/2014/main" id="{FA11E37C-5D67-49D5-8FE7-ABC7343E22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44" name="Shape 3" hidden="1">
          <a:extLst>
            <a:ext uri="{FF2B5EF4-FFF2-40B4-BE49-F238E27FC236}">
              <a16:creationId xmlns:a16="http://schemas.microsoft.com/office/drawing/2014/main" id="{F16A8F80-A32C-4004-B40B-70B5AB7598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45" name="Shape 3" hidden="1">
          <a:extLst>
            <a:ext uri="{FF2B5EF4-FFF2-40B4-BE49-F238E27FC236}">
              <a16:creationId xmlns:a16="http://schemas.microsoft.com/office/drawing/2014/main" id="{C17D75D0-2380-49CC-A679-8E323E50E0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46" name="Shape 3" hidden="1">
          <a:extLst>
            <a:ext uri="{FF2B5EF4-FFF2-40B4-BE49-F238E27FC236}">
              <a16:creationId xmlns:a16="http://schemas.microsoft.com/office/drawing/2014/main" id="{79C90AEE-6C1A-455D-81B2-9125C4E9DC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47" name="Shape 3" hidden="1">
          <a:extLst>
            <a:ext uri="{FF2B5EF4-FFF2-40B4-BE49-F238E27FC236}">
              <a16:creationId xmlns:a16="http://schemas.microsoft.com/office/drawing/2014/main" id="{65868766-D8AC-464E-A6D4-CFF7CABC87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48" name="Shape 3" hidden="1">
          <a:extLst>
            <a:ext uri="{FF2B5EF4-FFF2-40B4-BE49-F238E27FC236}">
              <a16:creationId xmlns:a16="http://schemas.microsoft.com/office/drawing/2014/main" id="{B3BCC223-95EB-4209-AF09-AA02330640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49" name="Shape 3" hidden="1">
          <a:extLst>
            <a:ext uri="{FF2B5EF4-FFF2-40B4-BE49-F238E27FC236}">
              <a16:creationId xmlns:a16="http://schemas.microsoft.com/office/drawing/2014/main" id="{8D7E7DCF-75B6-4C05-9222-F06E9E58E7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50" name="Shape 3" hidden="1">
          <a:extLst>
            <a:ext uri="{FF2B5EF4-FFF2-40B4-BE49-F238E27FC236}">
              <a16:creationId xmlns:a16="http://schemas.microsoft.com/office/drawing/2014/main" id="{DA405310-13E6-426B-AD0C-4AB77EB1F3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51" name="Shape 3" hidden="1">
          <a:extLst>
            <a:ext uri="{FF2B5EF4-FFF2-40B4-BE49-F238E27FC236}">
              <a16:creationId xmlns:a16="http://schemas.microsoft.com/office/drawing/2014/main" id="{F83B6322-23DF-4039-AD46-FAE51A0893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52" name="Shape 3" hidden="1">
          <a:extLst>
            <a:ext uri="{FF2B5EF4-FFF2-40B4-BE49-F238E27FC236}">
              <a16:creationId xmlns:a16="http://schemas.microsoft.com/office/drawing/2014/main" id="{DF87B731-4C39-49AF-946B-FAADF7AFAC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53" name="Shape 3" hidden="1">
          <a:extLst>
            <a:ext uri="{FF2B5EF4-FFF2-40B4-BE49-F238E27FC236}">
              <a16:creationId xmlns:a16="http://schemas.microsoft.com/office/drawing/2014/main" id="{97426FB8-31D0-422F-B18F-777DB875F5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54" name="Shape 3" hidden="1">
          <a:extLst>
            <a:ext uri="{FF2B5EF4-FFF2-40B4-BE49-F238E27FC236}">
              <a16:creationId xmlns:a16="http://schemas.microsoft.com/office/drawing/2014/main" id="{C2EC960B-4B5D-48E1-8DFC-11CBD0BD26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55" name="Shape 3" hidden="1">
          <a:extLst>
            <a:ext uri="{FF2B5EF4-FFF2-40B4-BE49-F238E27FC236}">
              <a16:creationId xmlns:a16="http://schemas.microsoft.com/office/drawing/2014/main" id="{8FEE5EC8-5A32-480C-8895-2FDEDE0186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56" name="Shape 3" hidden="1">
          <a:extLst>
            <a:ext uri="{FF2B5EF4-FFF2-40B4-BE49-F238E27FC236}">
              <a16:creationId xmlns:a16="http://schemas.microsoft.com/office/drawing/2014/main" id="{C68EBD3B-4631-493C-919C-6CD43EA57F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57" name="Shape 3" hidden="1">
          <a:extLst>
            <a:ext uri="{FF2B5EF4-FFF2-40B4-BE49-F238E27FC236}">
              <a16:creationId xmlns:a16="http://schemas.microsoft.com/office/drawing/2014/main" id="{05FDAE72-7F6B-44E1-B454-0963032066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58" name="Shape 3" hidden="1">
          <a:extLst>
            <a:ext uri="{FF2B5EF4-FFF2-40B4-BE49-F238E27FC236}">
              <a16:creationId xmlns:a16="http://schemas.microsoft.com/office/drawing/2014/main" id="{EDC08E18-2529-48FD-8636-270922C43A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59" name="Shape 3" hidden="1">
          <a:extLst>
            <a:ext uri="{FF2B5EF4-FFF2-40B4-BE49-F238E27FC236}">
              <a16:creationId xmlns:a16="http://schemas.microsoft.com/office/drawing/2014/main" id="{3C4C1AFC-556F-40EF-8674-69FCF2DCD0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60" name="Shape 3" hidden="1">
          <a:extLst>
            <a:ext uri="{FF2B5EF4-FFF2-40B4-BE49-F238E27FC236}">
              <a16:creationId xmlns:a16="http://schemas.microsoft.com/office/drawing/2014/main" id="{C9E6EFF9-2DB4-46B3-ACE2-24F76F52FA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61" name="Shape 3" hidden="1">
          <a:extLst>
            <a:ext uri="{FF2B5EF4-FFF2-40B4-BE49-F238E27FC236}">
              <a16:creationId xmlns:a16="http://schemas.microsoft.com/office/drawing/2014/main" id="{043F2F47-1FEB-49A7-9AF0-4C6078912A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62" name="Shape 3" hidden="1">
          <a:extLst>
            <a:ext uri="{FF2B5EF4-FFF2-40B4-BE49-F238E27FC236}">
              <a16:creationId xmlns:a16="http://schemas.microsoft.com/office/drawing/2014/main" id="{15EDE2AC-7394-479B-98DD-CDBCC529BB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63" name="Shape 3" hidden="1">
          <a:extLst>
            <a:ext uri="{FF2B5EF4-FFF2-40B4-BE49-F238E27FC236}">
              <a16:creationId xmlns:a16="http://schemas.microsoft.com/office/drawing/2014/main" id="{83E4C40F-7B07-4E80-8D53-C5BA507D0B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64" name="Shape 3" hidden="1">
          <a:extLst>
            <a:ext uri="{FF2B5EF4-FFF2-40B4-BE49-F238E27FC236}">
              <a16:creationId xmlns:a16="http://schemas.microsoft.com/office/drawing/2014/main" id="{FAE9FF79-28BB-4C0B-B60B-96DCEEB629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65" name="Shape 3" hidden="1">
          <a:extLst>
            <a:ext uri="{FF2B5EF4-FFF2-40B4-BE49-F238E27FC236}">
              <a16:creationId xmlns:a16="http://schemas.microsoft.com/office/drawing/2014/main" id="{DFA41983-02FB-4C48-B4DF-4705E0944A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66" name="Shape 3" hidden="1">
          <a:extLst>
            <a:ext uri="{FF2B5EF4-FFF2-40B4-BE49-F238E27FC236}">
              <a16:creationId xmlns:a16="http://schemas.microsoft.com/office/drawing/2014/main" id="{1D88C346-A3FA-450F-97D7-187249864E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67" name="Shape 3" hidden="1">
          <a:extLst>
            <a:ext uri="{FF2B5EF4-FFF2-40B4-BE49-F238E27FC236}">
              <a16:creationId xmlns:a16="http://schemas.microsoft.com/office/drawing/2014/main" id="{4714EF6F-D828-4DC6-9A7D-4DAB327D59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68" name="Shape 3" hidden="1">
          <a:extLst>
            <a:ext uri="{FF2B5EF4-FFF2-40B4-BE49-F238E27FC236}">
              <a16:creationId xmlns:a16="http://schemas.microsoft.com/office/drawing/2014/main" id="{6ADEC776-36B0-48CE-B894-F24B76A95D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69" name="Shape 3" hidden="1">
          <a:extLst>
            <a:ext uri="{FF2B5EF4-FFF2-40B4-BE49-F238E27FC236}">
              <a16:creationId xmlns:a16="http://schemas.microsoft.com/office/drawing/2014/main" id="{45BEFC00-8836-4EF8-A574-BC4C8EE07E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70" name="Shape 3" hidden="1">
          <a:extLst>
            <a:ext uri="{FF2B5EF4-FFF2-40B4-BE49-F238E27FC236}">
              <a16:creationId xmlns:a16="http://schemas.microsoft.com/office/drawing/2014/main" id="{F60F2E4F-EE7C-494D-AAF8-8D0BFAF1A0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71" name="Shape 3" hidden="1">
          <a:extLst>
            <a:ext uri="{FF2B5EF4-FFF2-40B4-BE49-F238E27FC236}">
              <a16:creationId xmlns:a16="http://schemas.microsoft.com/office/drawing/2014/main" id="{AD4A665A-F974-4043-906E-67191E9FDF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72" name="Shape 3" hidden="1">
          <a:extLst>
            <a:ext uri="{FF2B5EF4-FFF2-40B4-BE49-F238E27FC236}">
              <a16:creationId xmlns:a16="http://schemas.microsoft.com/office/drawing/2014/main" id="{8781DF9A-EB88-4E54-8EEC-7EACCE67BD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73" name="Shape 3" hidden="1">
          <a:extLst>
            <a:ext uri="{FF2B5EF4-FFF2-40B4-BE49-F238E27FC236}">
              <a16:creationId xmlns:a16="http://schemas.microsoft.com/office/drawing/2014/main" id="{F0F3A946-2B7E-4B57-B49E-A067F90CEE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74" name="Shape 3" hidden="1">
          <a:extLst>
            <a:ext uri="{FF2B5EF4-FFF2-40B4-BE49-F238E27FC236}">
              <a16:creationId xmlns:a16="http://schemas.microsoft.com/office/drawing/2014/main" id="{772E47C3-DD31-489F-9D49-30749B0BF1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75" name="Shape 3" hidden="1">
          <a:extLst>
            <a:ext uri="{FF2B5EF4-FFF2-40B4-BE49-F238E27FC236}">
              <a16:creationId xmlns:a16="http://schemas.microsoft.com/office/drawing/2014/main" id="{665B8A76-9668-4396-AB78-E9A6EB6F7D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76" name="Shape 3" hidden="1">
          <a:extLst>
            <a:ext uri="{FF2B5EF4-FFF2-40B4-BE49-F238E27FC236}">
              <a16:creationId xmlns:a16="http://schemas.microsoft.com/office/drawing/2014/main" id="{CFE11E10-3849-42F3-A723-1CD23CE0D7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77" name="Shape 3" hidden="1">
          <a:extLst>
            <a:ext uri="{FF2B5EF4-FFF2-40B4-BE49-F238E27FC236}">
              <a16:creationId xmlns:a16="http://schemas.microsoft.com/office/drawing/2014/main" id="{B8FA2A5E-4F7E-4FC9-A4F6-85DFE9EDFF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78" name="Shape 3" hidden="1">
          <a:extLst>
            <a:ext uri="{FF2B5EF4-FFF2-40B4-BE49-F238E27FC236}">
              <a16:creationId xmlns:a16="http://schemas.microsoft.com/office/drawing/2014/main" id="{723FC436-5B96-4FD1-BD95-B3156A5D91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79" name="Shape 3" hidden="1">
          <a:extLst>
            <a:ext uri="{FF2B5EF4-FFF2-40B4-BE49-F238E27FC236}">
              <a16:creationId xmlns:a16="http://schemas.microsoft.com/office/drawing/2014/main" id="{935DF7BA-79AF-4329-BE72-019818C1F4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80" name="Shape 3" hidden="1">
          <a:extLst>
            <a:ext uri="{FF2B5EF4-FFF2-40B4-BE49-F238E27FC236}">
              <a16:creationId xmlns:a16="http://schemas.microsoft.com/office/drawing/2014/main" id="{350D0DC6-7354-4FEC-8777-251020AA6E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81" name="Shape 3" hidden="1">
          <a:extLst>
            <a:ext uri="{FF2B5EF4-FFF2-40B4-BE49-F238E27FC236}">
              <a16:creationId xmlns:a16="http://schemas.microsoft.com/office/drawing/2014/main" id="{EEB8B64D-635D-46D5-A26F-79F5183606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82" name="Shape 3" hidden="1">
          <a:extLst>
            <a:ext uri="{FF2B5EF4-FFF2-40B4-BE49-F238E27FC236}">
              <a16:creationId xmlns:a16="http://schemas.microsoft.com/office/drawing/2014/main" id="{0A352D1C-1AFA-4FE1-B086-234471588F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83" name="Shape 3" hidden="1">
          <a:extLst>
            <a:ext uri="{FF2B5EF4-FFF2-40B4-BE49-F238E27FC236}">
              <a16:creationId xmlns:a16="http://schemas.microsoft.com/office/drawing/2014/main" id="{332C865F-7624-4071-898E-0DD62DAD2B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84" name="Shape 3" hidden="1">
          <a:extLst>
            <a:ext uri="{FF2B5EF4-FFF2-40B4-BE49-F238E27FC236}">
              <a16:creationId xmlns:a16="http://schemas.microsoft.com/office/drawing/2014/main" id="{79C26333-6E2A-4F9F-A9F8-6D546C2D2C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85" name="Shape 3" hidden="1">
          <a:extLst>
            <a:ext uri="{FF2B5EF4-FFF2-40B4-BE49-F238E27FC236}">
              <a16:creationId xmlns:a16="http://schemas.microsoft.com/office/drawing/2014/main" id="{94ABBA64-FEA7-49EF-B7EC-DD98101C78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86" name="Shape 3" hidden="1">
          <a:extLst>
            <a:ext uri="{FF2B5EF4-FFF2-40B4-BE49-F238E27FC236}">
              <a16:creationId xmlns:a16="http://schemas.microsoft.com/office/drawing/2014/main" id="{8BAA760F-3F78-4EEB-B8BB-C3630E67F2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87" name="Shape 3" hidden="1">
          <a:extLst>
            <a:ext uri="{FF2B5EF4-FFF2-40B4-BE49-F238E27FC236}">
              <a16:creationId xmlns:a16="http://schemas.microsoft.com/office/drawing/2014/main" id="{6F39897D-3886-428D-8929-1BDC74F12C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88" name="Shape 3" hidden="1">
          <a:extLst>
            <a:ext uri="{FF2B5EF4-FFF2-40B4-BE49-F238E27FC236}">
              <a16:creationId xmlns:a16="http://schemas.microsoft.com/office/drawing/2014/main" id="{EED5E78D-516B-4213-A423-E3CB4BE9CA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89" name="Shape 3" hidden="1">
          <a:extLst>
            <a:ext uri="{FF2B5EF4-FFF2-40B4-BE49-F238E27FC236}">
              <a16:creationId xmlns:a16="http://schemas.microsoft.com/office/drawing/2014/main" id="{A82B19FF-3F5D-4D6A-9899-7246DC81CF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90" name="Shape 3" hidden="1">
          <a:extLst>
            <a:ext uri="{FF2B5EF4-FFF2-40B4-BE49-F238E27FC236}">
              <a16:creationId xmlns:a16="http://schemas.microsoft.com/office/drawing/2014/main" id="{19F17C84-94CC-41B2-B31F-7BB3FC73D2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91" name="Shape 3" hidden="1">
          <a:extLst>
            <a:ext uri="{FF2B5EF4-FFF2-40B4-BE49-F238E27FC236}">
              <a16:creationId xmlns:a16="http://schemas.microsoft.com/office/drawing/2014/main" id="{88B4E435-703D-49DD-81E6-971D347E9B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92" name="Shape 3" hidden="1">
          <a:extLst>
            <a:ext uri="{FF2B5EF4-FFF2-40B4-BE49-F238E27FC236}">
              <a16:creationId xmlns:a16="http://schemas.microsoft.com/office/drawing/2014/main" id="{3525DD62-717B-4E5F-8605-451241CDD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93" name="Shape 3" hidden="1">
          <a:extLst>
            <a:ext uri="{FF2B5EF4-FFF2-40B4-BE49-F238E27FC236}">
              <a16:creationId xmlns:a16="http://schemas.microsoft.com/office/drawing/2014/main" id="{872CDFE6-31F3-4737-A002-02C17D2CF5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94" name="Shape 3" hidden="1">
          <a:extLst>
            <a:ext uri="{FF2B5EF4-FFF2-40B4-BE49-F238E27FC236}">
              <a16:creationId xmlns:a16="http://schemas.microsoft.com/office/drawing/2014/main" id="{86F3AC9E-2973-4DEF-B3A7-8D4DD56855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95" name="Shape 3" hidden="1">
          <a:extLst>
            <a:ext uri="{FF2B5EF4-FFF2-40B4-BE49-F238E27FC236}">
              <a16:creationId xmlns:a16="http://schemas.microsoft.com/office/drawing/2014/main" id="{FF958DA5-4D1C-4A55-9BEE-BF32FDEF8A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96" name="Shape 3" hidden="1">
          <a:extLst>
            <a:ext uri="{FF2B5EF4-FFF2-40B4-BE49-F238E27FC236}">
              <a16:creationId xmlns:a16="http://schemas.microsoft.com/office/drawing/2014/main" id="{EE8D6D42-B62B-4F96-BBD9-9DE4D8B490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97" name="Shape 3" hidden="1">
          <a:extLst>
            <a:ext uri="{FF2B5EF4-FFF2-40B4-BE49-F238E27FC236}">
              <a16:creationId xmlns:a16="http://schemas.microsoft.com/office/drawing/2014/main" id="{A5540924-A6A5-4D32-B908-98B6F479E2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98" name="Shape 3" hidden="1">
          <a:extLst>
            <a:ext uri="{FF2B5EF4-FFF2-40B4-BE49-F238E27FC236}">
              <a16:creationId xmlns:a16="http://schemas.microsoft.com/office/drawing/2014/main" id="{5E1C1106-FA3B-4D86-9E1A-341FC60BAC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99" name="Shape 3" hidden="1">
          <a:extLst>
            <a:ext uri="{FF2B5EF4-FFF2-40B4-BE49-F238E27FC236}">
              <a16:creationId xmlns:a16="http://schemas.microsoft.com/office/drawing/2014/main" id="{84271569-89EB-4044-AEE6-28F1E6B408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00" name="Shape 3" hidden="1">
          <a:extLst>
            <a:ext uri="{FF2B5EF4-FFF2-40B4-BE49-F238E27FC236}">
              <a16:creationId xmlns:a16="http://schemas.microsoft.com/office/drawing/2014/main" id="{DE1776BA-091C-4698-AA8B-78281EEABC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01" name="Shape 3" hidden="1">
          <a:extLst>
            <a:ext uri="{FF2B5EF4-FFF2-40B4-BE49-F238E27FC236}">
              <a16:creationId xmlns:a16="http://schemas.microsoft.com/office/drawing/2014/main" id="{E82E4389-5128-419B-BF56-D93DE52262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02" name="Shape 3" hidden="1">
          <a:extLst>
            <a:ext uri="{FF2B5EF4-FFF2-40B4-BE49-F238E27FC236}">
              <a16:creationId xmlns:a16="http://schemas.microsoft.com/office/drawing/2014/main" id="{4F1C140E-14AA-4DB6-8D6F-79CB3A9F14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03" name="Shape 3" hidden="1">
          <a:extLst>
            <a:ext uri="{FF2B5EF4-FFF2-40B4-BE49-F238E27FC236}">
              <a16:creationId xmlns:a16="http://schemas.microsoft.com/office/drawing/2014/main" id="{18AF9DAD-EE3E-4460-93C4-5220529CF2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04" name="Shape 3" hidden="1">
          <a:extLst>
            <a:ext uri="{FF2B5EF4-FFF2-40B4-BE49-F238E27FC236}">
              <a16:creationId xmlns:a16="http://schemas.microsoft.com/office/drawing/2014/main" id="{E45274AD-B20E-4FCB-B867-BE06DE0157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05" name="Shape 3" hidden="1">
          <a:extLst>
            <a:ext uri="{FF2B5EF4-FFF2-40B4-BE49-F238E27FC236}">
              <a16:creationId xmlns:a16="http://schemas.microsoft.com/office/drawing/2014/main" id="{CBD00EC7-1468-44DB-A43A-C2F690998B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06" name="Shape 3" hidden="1">
          <a:extLst>
            <a:ext uri="{FF2B5EF4-FFF2-40B4-BE49-F238E27FC236}">
              <a16:creationId xmlns:a16="http://schemas.microsoft.com/office/drawing/2014/main" id="{3F1C2CBD-160F-4915-8D93-F597E826FD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07" name="Shape 3" hidden="1">
          <a:extLst>
            <a:ext uri="{FF2B5EF4-FFF2-40B4-BE49-F238E27FC236}">
              <a16:creationId xmlns:a16="http://schemas.microsoft.com/office/drawing/2014/main" id="{D80DD8EA-B77D-416A-B691-A76858BB81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08" name="Shape 3" hidden="1">
          <a:extLst>
            <a:ext uri="{FF2B5EF4-FFF2-40B4-BE49-F238E27FC236}">
              <a16:creationId xmlns:a16="http://schemas.microsoft.com/office/drawing/2014/main" id="{5F4DB33A-DCF3-4AF8-9871-6446E89FB8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09" name="Shape 3" hidden="1">
          <a:extLst>
            <a:ext uri="{FF2B5EF4-FFF2-40B4-BE49-F238E27FC236}">
              <a16:creationId xmlns:a16="http://schemas.microsoft.com/office/drawing/2014/main" id="{A5AC6B98-B553-4B2D-B245-5B3AB9F045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10" name="Shape 3" hidden="1">
          <a:extLst>
            <a:ext uri="{FF2B5EF4-FFF2-40B4-BE49-F238E27FC236}">
              <a16:creationId xmlns:a16="http://schemas.microsoft.com/office/drawing/2014/main" id="{601C4FB4-2E35-47FF-AA2C-54BD092519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11" name="Shape 3" hidden="1">
          <a:extLst>
            <a:ext uri="{FF2B5EF4-FFF2-40B4-BE49-F238E27FC236}">
              <a16:creationId xmlns:a16="http://schemas.microsoft.com/office/drawing/2014/main" id="{1AA795A5-4C28-477C-A12A-31B256A521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12" name="Shape 3" hidden="1">
          <a:extLst>
            <a:ext uri="{FF2B5EF4-FFF2-40B4-BE49-F238E27FC236}">
              <a16:creationId xmlns:a16="http://schemas.microsoft.com/office/drawing/2014/main" id="{ED840D4D-3AB4-4C34-A502-8E862B6B92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13" name="Shape 3" hidden="1">
          <a:extLst>
            <a:ext uri="{FF2B5EF4-FFF2-40B4-BE49-F238E27FC236}">
              <a16:creationId xmlns:a16="http://schemas.microsoft.com/office/drawing/2014/main" id="{1E4E16EE-81D4-4C6D-8C85-831AD75BF2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14" name="Shape 3" hidden="1">
          <a:extLst>
            <a:ext uri="{FF2B5EF4-FFF2-40B4-BE49-F238E27FC236}">
              <a16:creationId xmlns:a16="http://schemas.microsoft.com/office/drawing/2014/main" id="{AD754FEE-B819-433C-AE38-E2E1E1CF82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15" name="Shape 3" hidden="1">
          <a:extLst>
            <a:ext uri="{FF2B5EF4-FFF2-40B4-BE49-F238E27FC236}">
              <a16:creationId xmlns:a16="http://schemas.microsoft.com/office/drawing/2014/main" id="{F177EB34-6987-4B31-9C0F-0237E611B2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16" name="Shape 3" hidden="1">
          <a:extLst>
            <a:ext uri="{FF2B5EF4-FFF2-40B4-BE49-F238E27FC236}">
              <a16:creationId xmlns:a16="http://schemas.microsoft.com/office/drawing/2014/main" id="{2467EACE-5AE5-4833-835C-FA1C4BC0F3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17" name="Shape 3" hidden="1">
          <a:extLst>
            <a:ext uri="{FF2B5EF4-FFF2-40B4-BE49-F238E27FC236}">
              <a16:creationId xmlns:a16="http://schemas.microsoft.com/office/drawing/2014/main" id="{B76B8064-7DB2-42D3-A0CF-42E113DEDB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18" name="Shape 3" hidden="1">
          <a:extLst>
            <a:ext uri="{FF2B5EF4-FFF2-40B4-BE49-F238E27FC236}">
              <a16:creationId xmlns:a16="http://schemas.microsoft.com/office/drawing/2014/main" id="{2432F9E4-A382-4C7F-ADB0-2932382B3B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19" name="Shape 3" hidden="1">
          <a:extLst>
            <a:ext uri="{FF2B5EF4-FFF2-40B4-BE49-F238E27FC236}">
              <a16:creationId xmlns:a16="http://schemas.microsoft.com/office/drawing/2014/main" id="{077394CF-FF0B-46DF-86D5-B5D327EA5A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20" name="Shape 3" hidden="1">
          <a:extLst>
            <a:ext uri="{FF2B5EF4-FFF2-40B4-BE49-F238E27FC236}">
              <a16:creationId xmlns:a16="http://schemas.microsoft.com/office/drawing/2014/main" id="{3EF164DE-C120-4926-BFCB-B7F3FDDAF2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21" name="Shape 3" hidden="1">
          <a:extLst>
            <a:ext uri="{FF2B5EF4-FFF2-40B4-BE49-F238E27FC236}">
              <a16:creationId xmlns:a16="http://schemas.microsoft.com/office/drawing/2014/main" id="{91E4A21A-3D13-457A-8897-33EF0E5306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22" name="Shape 3" hidden="1">
          <a:extLst>
            <a:ext uri="{FF2B5EF4-FFF2-40B4-BE49-F238E27FC236}">
              <a16:creationId xmlns:a16="http://schemas.microsoft.com/office/drawing/2014/main" id="{51C893C7-4606-45E1-AFD4-CB4DCC7B2B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23" name="Shape 3" hidden="1">
          <a:extLst>
            <a:ext uri="{FF2B5EF4-FFF2-40B4-BE49-F238E27FC236}">
              <a16:creationId xmlns:a16="http://schemas.microsoft.com/office/drawing/2014/main" id="{FF52E8DE-D3ED-4FC7-AF33-8AFB5D013B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24" name="Shape 3" hidden="1">
          <a:extLst>
            <a:ext uri="{FF2B5EF4-FFF2-40B4-BE49-F238E27FC236}">
              <a16:creationId xmlns:a16="http://schemas.microsoft.com/office/drawing/2014/main" id="{2C75338D-E682-4013-A4BB-54965CB823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25" name="Shape 3" hidden="1">
          <a:extLst>
            <a:ext uri="{FF2B5EF4-FFF2-40B4-BE49-F238E27FC236}">
              <a16:creationId xmlns:a16="http://schemas.microsoft.com/office/drawing/2014/main" id="{0B886714-CAE3-4EB9-9F1D-760669D718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26" name="Shape 3" hidden="1">
          <a:extLst>
            <a:ext uri="{FF2B5EF4-FFF2-40B4-BE49-F238E27FC236}">
              <a16:creationId xmlns:a16="http://schemas.microsoft.com/office/drawing/2014/main" id="{91AEF2E5-C3A5-4CA8-8BCC-3925AEFFD6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27" name="Shape 3" hidden="1">
          <a:extLst>
            <a:ext uri="{FF2B5EF4-FFF2-40B4-BE49-F238E27FC236}">
              <a16:creationId xmlns:a16="http://schemas.microsoft.com/office/drawing/2014/main" id="{584CD17C-202F-4183-9FB7-8F88D6FE83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28" name="Shape 3" hidden="1">
          <a:extLst>
            <a:ext uri="{FF2B5EF4-FFF2-40B4-BE49-F238E27FC236}">
              <a16:creationId xmlns:a16="http://schemas.microsoft.com/office/drawing/2014/main" id="{3A624191-B85E-4105-9DF1-49C6A3CDDA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29" name="Shape 3" hidden="1">
          <a:extLst>
            <a:ext uri="{FF2B5EF4-FFF2-40B4-BE49-F238E27FC236}">
              <a16:creationId xmlns:a16="http://schemas.microsoft.com/office/drawing/2014/main" id="{FBF0B08C-D59A-4762-92E4-3D6E54F952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30" name="Shape 3" hidden="1">
          <a:extLst>
            <a:ext uri="{FF2B5EF4-FFF2-40B4-BE49-F238E27FC236}">
              <a16:creationId xmlns:a16="http://schemas.microsoft.com/office/drawing/2014/main" id="{E0181F15-3FA0-49AD-808C-82B6643B0C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31" name="Shape 3" hidden="1">
          <a:extLst>
            <a:ext uri="{FF2B5EF4-FFF2-40B4-BE49-F238E27FC236}">
              <a16:creationId xmlns:a16="http://schemas.microsoft.com/office/drawing/2014/main" id="{D9779AD8-E7EE-4CB1-B7B1-97E5ABB2EB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32" name="Shape 3" hidden="1">
          <a:extLst>
            <a:ext uri="{FF2B5EF4-FFF2-40B4-BE49-F238E27FC236}">
              <a16:creationId xmlns:a16="http://schemas.microsoft.com/office/drawing/2014/main" id="{AF791F27-BEE4-42DB-93A4-36EEE7CD26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33" name="Shape 3" hidden="1">
          <a:extLst>
            <a:ext uri="{FF2B5EF4-FFF2-40B4-BE49-F238E27FC236}">
              <a16:creationId xmlns:a16="http://schemas.microsoft.com/office/drawing/2014/main" id="{6F2962AD-9690-4651-A838-189EDCE8C9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34" name="Shape 3" hidden="1">
          <a:extLst>
            <a:ext uri="{FF2B5EF4-FFF2-40B4-BE49-F238E27FC236}">
              <a16:creationId xmlns:a16="http://schemas.microsoft.com/office/drawing/2014/main" id="{15A26643-19EA-4138-944B-1731EC7F4C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35" name="Shape 3" hidden="1">
          <a:extLst>
            <a:ext uri="{FF2B5EF4-FFF2-40B4-BE49-F238E27FC236}">
              <a16:creationId xmlns:a16="http://schemas.microsoft.com/office/drawing/2014/main" id="{30DBA851-96CC-40DE-8E44-AEFA0FA586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36" name="Shape 3" hidden="1">
          <a:extLst>
            <a:ext uri="{FF2B5EF4-FFF2-40B4-BE49-F238E27FC236}">
              <a16:creationId xmlns:a16="http://schemas.microsoft.com/office/drawing/2014/main" id="{E8A67E88-6577-488E-9ED9-36C097A06F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37" name="Shape 3" hidden="1">
          <a:extLst>
            <a:ext uri="{FF2B5EF4-FFF2-40B4-BE49-F238E27FC236}">
              <a16:creationId xmlns:a16="http://schemas.microsoft.com/office/drawing/2014/main" id="{66B96719-D1F0-44C0-A5DD-B4180B6A71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38" name="Shape 3" hidden="1">
          <a:extLst>
            <a:ext uri="{FF2B5EF4-FFF2-40B4-BE49-F238E27FC236}">
              <a16:creationId xmlns:a16="http://schemas.microsoft.com/office/drawing/2014/main" id="{E40CD4B1-455A-4750-9D4B-DE02CEA5AD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39" name="Shape 3" hidden="1">
          <a:extLst>
            <a:ext uri="{FF2B5EF4-FFF2-40B4-BE49-F238E27FC236}">
              <a16:creationId xmlns:a16="http://schemas.microsoft.com/office/drawing/2014/main" id="{B89C076E-5E6E-4DEB-956A-2240191F97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40" name="Shape 3" hidden="1">
          <a:extLst>
            <a:ext uri="{FF2B5EF4-FFF2-40B4-BE49-F238E27FC236}">
              <a16:creationId xmlns:a16="http://schemas.microsoft.com/office/drawing/2014/main" id="{B3428BDA-7007-4946-8B08-991B0D904F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41" name="Shape 3" hidden="1">
          <a:extLst>
            <a:ext uri="{FF2B5EF4-FFF2-40B4-BE49-F238E27FC236}">
              <a16:creationId xmlns:a16="http://schemas.microsoft.com/office/drawing/2014/main" id="{B68CAE98-7195-4EA9-BFBD-D722865067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42" name="Shape 3" hidden="1">
          <a:extLst>
            <a:ext uri="{FF2B5EF4-FFF2-40B4-BE49-F238E27FC236}">
              <a16:creationId xmlns:a16="http://schemas.microsoft.com/office/drawing/2014/main" id="{A3158126-E901-400F-B417-32D7EABFB4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43" name="Shape 3" hidden="1">
          <a:extLst>
            <a:ext uri="{FF2B5EF4-FFF2-40B4-BE49-F238E27FC236}">
              <a16:creationId xmlns:a16="http://schemas.microsoft.com/office/drawing/2014/main" id="{0C809917-CCB9-4036-8F66-E788A57B80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44" name="Shape 3" hidden="1">
          <a:extLst>
            <a:ext uri="{FF2B5EF4-FFF2-40B4-BE49-F238E27FC236}">
              <a16:creationId xmlns:a16="http://schemas.microsoft.com/office/drawing/2014/main" id="{A14A6894-D933-44F4-BE62-3217B5699B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45" name="Shape 3" hidden="1">
          <a:extLst>
            <a:ext uri="{FF2B5EF4-FFF2-40B4-BE49-F238E27FC236}">
              <a16:creationId xmlns:a16="http://schemas.microsoft.com/office/drawing/2014/main" id="{6B08679A-3AB2-4AFC-831A-9E5AFAD91D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46" name="Shape 3" hidden="1">
          <a:extLst>
            <a:ext uri="{FF2B5EF4-FFF2-40B4-BE49-F238E27FC236}">
              <a16:creationId xmlns:a16="http://schemas.microsoft.com/office/drawing/2014/main" id="{4441714B-4FA6-4F27-9899-C2572810FA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47" name="Shape 3" hidden="1">
          <a:extLst>
            <a:ext uri="{FF2B5EF4-FFF2-40B4-BE49-F238E27FC236}">
              <a16:creationId xmlns:a16="http://schemas.microsoft.com/office/drawing/2014/main" id="{710B7656-4135-4624-A49C-E0B3B2856A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48" name="Shape 3" hidden="1">
          <a:extLst>
            <a:ext uri="{FF2B5EF4-FFF2-40B4-BE49-F238E27FC236}">
              <a16:creationId xmlns:a16="http://schemas.microsoft.com/office/drawing/2014/main" id="{3CCCE398-2091-4762-A07C-B8D8E96328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49" name="Shape 3" hidden="1">
          <a:extLst>
            <a:ext uri="{FF2B5EF4-FFF2-40B4-BE49-F238E27FC236}">
              <a16:creationId xmlns:a16="http://schemas.microsoft.com/office/drawing/2014/main" id="{5F7729E5-31B8-4B44-8290-91028C1D5F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50" name="Shape 3" hidden="1">
          <a:extLst>
            <a:ext uri="{FF2B5EF4-FFF2-40B4-BE49-F238E27FC236}">
              <a16:creationId xmlns:a16="http://schemas.microsoft.com/office/drawing/2014/main" id="{5DD3520C-771D-4788-A625-01F04548B3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51" name="Shape 3" hidden="1">
          <a:extLst>
            <a:ext uri="{FF2B5EF4-FFF2-40B4-BE49-F238E27FC236}">
              <a16:creationId xmlns:a16="http://schemas.microsoft.com/office/drawing/2014/main" id="{7B5532E8-B798-4A26-B908-BD2B87E4D6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52" name="Shape 3" hidden="1">
          <a:extLst>
            <a:ext uri="{FF2B5EF4-FFF2-40B4-BE49-F238E27FC236}">
              <a16:creationId xmlns:a16="http://schemas.microsoft.com/office/drawing/2014/main" id="{BFD183E5-2A91-4D8F-9571-376179435A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53" name="Shape 3" hidden="1">
          <a:extLst>
            <a:ext uri="{FF2B5EF4-FFF2-40B4-BE49-F238E27FC236}">
              <a16:creationId xmlns:a16="http://schemas.microsoft.com/office/drawing/2014/main" id="{94656502-7C4B-40F3-8977-6DAC1493FB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54" name="Shape 3" hidden="1">
          <a:extLst>
            <a:ext uri="{FF2B5EF4-FFF2-40B4-BE49-F238E27FC236}">
              <a16:creationId xmlns:a16="http://schemas.microsoft.com/office/drawing/2014/main" id="{BAE61620-AC90-4DE6-B097-3DB20DDC29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55" name="Shape 3" hidden="1">
          <a:extLst>
            <a:ext uri="{FF2B5EF4-FFF2-40B4-BE49-F238E27FC236}">
              <a16:creationId xmlns:a16="http://schemas.microsoft.com/office/drawing/2014/main" id="{3E58045C-A08C-439E-8B39-67A22B1931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56" name="Shape 3" hidden="1">
          <a:extLst>
            <a:ext uri="{FF2B5EF4-FFF2-40B4-BE49-F238E27FC236}">
              <a16:creationId xmlns:a16="http://schemas.microsoft.com/office/drawing/2014/main" id="{E0E39AA5-5B4B-4504-B140-1F2721C0AF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57" name="Shape 3" hidden="1">
          <a:extLst>
            <a:ext uri="{FF2B5EF4-FFF2-40B4-BE49-F238E27FC236}">
              <a16:creationId xmlns:a16="http://schemas.microsoft.com/office/drawing/2014/main" id="{8736E1E6-8EDB-4BE8-A028-0A051921C3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58" name="Shape 3" hidden="1">
          <a:extLst>
            <a:ext uri="{FF2B5EF4-FFF2-40B4-BE49-F238E27FC236}">
              <a16:creationId xmlns:a16="http://schemas.microsoft.com/office/drawing/2014/main" id="{B302BEA2-5EFA-4EB3-9CEC-6A74D47106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59" name="Shape 3" hidden="1">
          <a:extLst>
            <a:ext uri="{FF2B5EF4-FFF2-40B4-BE49-F238E27FC236}">
              <a16:creationId xmlns:a16="http://schemas.microsoft.com/office/drawing/2014/main" id="{8DD1D645-9789-4AD2-8313-AC2A41652D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60" name="Shape 3" hidden="1">
          <a:extLst>
            <a:ext uri="{FF2B5EF4-FFF2-40B4-BE49-F238E27FC236}">
              <a16:creationId xmlns:a16="http://schemas.microsoft.com/office/drawing/2014/main" id="{A5E1D265-EDC0-427C-AF0A-104643ABF5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61" name="Shape 3" hidden="1">
          <a:extLst>
            <a:ext uri="{FF2B5EF4-FFF2-40B4-BE49-F238E27FC236}">
              <a16:creationId xmlns:a16="http://schemas.microsoft.com/office/drawing/2014/main" id="{ED87F90F-64EF-4ACE-943B-EF96F2D599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62" name="Shape 3" hidden="1">
          <a:extLst>
            <a:ext uri="{FF2B5EF4-FFF2-40B4-BE49-F238E27FC236}">
              <a16:creationId xmlns:a16="http://schemas.microsoft.com/office/drawing/2014/main" id="{C52CDBC8-9CC1-4597-89B9-D383F61FE3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63" name="Shape 3" hidden="1">
          <a:extLst>
            <a:ext uri="{FF2B5EF4-FFF2-40B4-BE49-F238E27FC236}">
              <a16:creationId xmlns:a16="http://schemas.microsoft.com/office/drawing/2014/main" id="{27FB5576-2C5D-48B1-9607-E4A95683B2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64" name="Shape 3" hidden="1">
          <a:extLst>
            <a:ext uri="{FF2B5EF4-FFF2-40B4-BE49-F238E27FC236}">
              <a16:creationId xmlns:a16="http://schemas.microsoft.com/office/drawing/2014/main" id="{66F4C36A-361B-4510-A7E0-E06B257637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65" name="Shape 3" hidden="1">
          <a:extLst>
            <a:ext uri="{FF2B5EF4-FFF2-40B4-BE49-F238E27FC236}">
              <a16:creationId xmlns:a16="http://schemas.microsoft.com/office/drawing/2014/main" id="{878533BB-AD28-4C20-8D60-300ADAB804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66" name="Shape 3" hidden="1">
          <a:extLst>
            <a:ext uri="{FF2B5EF4-FFF2-40B4-BE49-F238E27FC236}">
              <a16:creationId xmlns:a16="http://schemas.microsoft.com/office/drawing/2014/main" id="{984B3D70-EFF8-4697-91D4-2435A7FFB8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67" name="Shape 3" hidden="1">
          <a:extLst>
            <a:ext uri="{FF2B5EF4-FFF2-40B4-BE49-F238E27FC236}">
              <a16:creationId xmlns:a16="http://schemas.microsoft.com/office/drawing/2014/main" id="{8BB1B607-340F-47BC-BE42-975154B471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68" name="Shape 3" hidden="1">
          <a:extLst>
            <a:ext uri="{FF2B5EF4-FFF2-40B4-BE49-F238E27FC236}">
              <a16:creationId xmlns:a16="http://schemas.microsoft.com/office/drawing/2014/main" id="{691CBD0A-CBB5-4960-AEDD-9408E74285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69" name="Shape 3" hidden="1">
          <a:extLst>
            <a:ext uri="{FF2B5EF4-FFF2-40B4-BE49-F238E27FC236}">
              <a16:creationId xmlns:a16="http://schemas.microsoft.com/office/drawing/2014/main" id="{6BA82CE2-FDA2-43CF-8DBC-18715F1893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70" name="Shape 3" hidden="1">
          <a:extLst>
            <a:ext uri="{FF2B5EF4-FFF2-40B4-BE49-F238E27FC236}">
              <a16:creationId xmlns:a16="http://schemas.microsoft.com/office/drawing/2014/main" id="{00E8CA0D-1899-4D97-8DA2-10D5EA87EE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71" name="Shape 3" hidden="1">
          <a:extLst>
            <a:ext uri="{FF2B5EF4-FFF2-40B4-BE49-F238E27FC236}">
              <a16:creationId xmlns:a16="http://schemas.microsoft.com/office/drawing/2014/main" id="{95153E98-344D-4336-AE25-F425118F36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72" name="Shape 3" hidden="1">
          <a:extLst>
            <a:ext uri="{FF2B5EF4-FFF2-40B4-BE49-F238E27FC236}">
              <a16:creationId xmlns:a16="http://schemas.microsoft.com/office/drawing/2014/main" id="{6147DAE1-D788-4040-8B38-16A726459E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73" name="Shape 3" hidden="1">
          <a:extLst>
            <a:ext uri="{FF2B5EF4-FFF2-40B4-BE49-F238E27FC236}">
              <a16:creationId xmlns:a16="http://schemas.microsoft.com/office/drawing/2014/main" id="{B6FAE233-E7FD-4250-A2E1-FE04F109FD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74" name="Shape 3" hidden="1">
          <a:extLst>
            <a:ext uri="{FF2B5EF4-FFF2-40B4-BE49-F238E27FC236}">
              <a16:creationId xmlns:a16="http://schemas.microsoft.com/office/drawing/2014/main" id="{0EF71999-3CAA-4E7D-9B18-77ED4DCF1F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75" name="Shape 3" hidden="1">
          <a:extLst>
            <a:ext uri="{FF2B5EF4-FFF2-40B4-BE49-F238E27FC236}">
              <a16:creationId xmlns:a16="http://schemas.microsoft.com/office/drawing/2014/main" id="{7ACCDA9B-C6D2-4631-97CC-503D430C26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76" name="Shape 3" hidden="1">
          <a:extLst>
            <a:ext uri="{FF2B5EF4-FFF2-40B4-BE49-F238E27FC236}">
              <a16:creationId xmlns:a16="http://schemas.microsoft.com/office/drawing/2014/main" id="{9E0B99FB-733D-47DF-8A2B-73FD95361D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77" name="Shape 3" hidden="1">
          <a:extLst>
            <a:ext uri="{FF2B5EF4-FFF2-40B4-BE49-F238E27FC236}">
              <a16:creationId xmlns:a16="http://schemas.microsoft.com/office/drawing/2014/main" id="{62542D10-ABD0-42D8-9312-835773EDD3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78" name="Shape 3" hidden="1">
          <a:extLst>
            <a:ext uri="{FF2B5EF4-FFF2-40B4-BE49-F238E27FC236}">
              <a16:creationId xmlns:a16="http://schemas.microsoft.com/office/drawing/2014/main" id="{D2EF8D21-A71E-4044-B13F-58409D44DB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79" name="Shape 3" hidden="1">
          <a:extLst>
            <a:ext uri="{FF2B5EF4-FFF2-40B4-BE49-F238E27FC236}">
              <a16:creationId xmlns:a16="http://schemas.microsoft.com/office/drawing/2014/main" id="{09A606C1-AE5B-4E81-B040-F5E1618D2B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80" name="Shape 3" hidden="1">
          <a:extLst>
            <a:ext uri="{FF2B5EF4-FFF2-40B4-BE49-F238E27FC236}">
              <a16:creationId xmlns:a16="http://schemas.microsoft.com/office/drawing/2014/main" id="{42BA7E0A-A94C-43E5-8453-2FC74305A4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81" name="Shape 3" hidden="1">
          <a:extLst>
            <a:ext uri="{FF2B5EF4-FFF2-40B4-BE49-F238E27FC236}">
              <a16:creationId xmlns:a16="http://schemas.microsoft.com/office/drawing/2014/main" id="{1D2B6A14-6B96-48D3-9F9E-B10A883501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82" name="Shape 3" hidden="1">
          <a:extLst>
            <a:ext uri="{FF2B5EF4-FFF2-40B4-BE49-F238E27FC236}">
              <a16:creationId xmlns:a16="http://schemas.microsoft.com/office/drawing/2014/main" id="{CD52016A-1F1B-4F38-B6B8-04772F9F3A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83" name="Shape 3" hidden="1">
          <a:extLst>
            <a:ext uri="{FF2B5EF4-FFF2-40B4-BE49-F238E27FC236}">
              <a16:creationId xmlns:a16="http://schemas.microsoft.com/office/drawing/2014/main" id="{45A947FE-D6EC-4845-B525-EF2DF24E95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84" name="Shape 3" hidden="1">
          <a:extLst>
            <a:ext uri="{FF2B5EF4-FFF2-40B4-BE49-F238E27FC236}">
              <a16:creationId xmlns:a16="http://schemas.microsoft.com/office/drawing/2014/main" id="{06991A4E-9989-44D8-94E5-DDBB275BB6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85" name="Shape 3" hidden="1">
          <a:extLst>
            <a:ext uri="{FF2B5EF4-FFF2-40B4-BE49-F238E27FC236}">
              <a16:creationId xmlns:a16="http://schemas.microsoft.com/office/drawing/2014/main" id="{9AC6182B-8BF4-4654-AC89-AEE5466D19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86" name="Shape 3" hidden="1">
          <a:extLst>
            <a:ext uri="{FF2B5EF4-FFF2-40B4-BE49-F238E27FC236}">
              <a16:creationId xmlns:a16="http://schemas.microsoft.com/office/drawing/2014/main" id="{BAAA319C-F98E-452E-8625-67FB59F543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87" name="Shape 3" hidden="1">
          <a:extLst>
            <a:ext uri="{FF2B5EF4-FFF2-40B4-BE49-F238E27FC236}">
              <a16:creationId xmlns:a16="http://schemas.microsoft.com/office/drawing/2014/main" id="{D43B9472-48B0-4302-9BF1-80E7444B08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88" name="Shape 3" hidden="1">
          <a:extLst>
            <a:ext uri="{FF2B5EF4-FFF2-40B4-BE49-F238E27FC236}">
              <a16:creationId xmlns:a16="http://schemas.microsoft.com/office/drawing/2014/main" id="{DFAFF6F2-68D5-4D3E-824F-09D5489895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89" name="Shape 3" hidden="1">
          <a:extLst>
            <a:ext uri="{FF2B5EF4-FFF2-40B4-BE49-F238E27FC236}">
              <a16:creationId xmlns:a16="http://schemas.microsoft.com/office/drawing/2014/main" id="{104905A6-5D25-42DE-BD4F-EF08CA3111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90" name="Shape 3" hidden="1">
          <a:extLst>
            <a:ext uri="{FF2B5EF4-FFF2-40B4-BE49-F238E27FC236}">
              <a16:creationId xmlns:a16="http://schemas.microsoft.com/office/drawing/2014/main" id="{31669E64-0D0C-4840-9FC4-B1ACF6AB6A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91" name="Shape 3" hidden="1">
          <a:extLst>
            <a:ext uri="{FF2B5EF4-FFF2-40B4-BE49-F238E27FC236}">
              <a16:creationId xmlns:a16="http://schemas.microsoft.com/office/drawing/2014/main" id="{4C3B3CAB-FB0A-4000-BDB3-062872290D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92" name="Shape 3" hidden="1">
          <a:extLst>
            <a:ext uri="{FF2B5EF4-FFF2-40B4-BE49-F238E27FC236}">
              <a16:creationId xmlns:a16="http://schemas.microsoft.com/office/drawing/2014/main" id="{89529ADC-B284-4F13-9DFD-D37B4B49A4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93" name="Shape 3" hidden="1">
          <a:extLst>
            <a:ext uri="{FF2B5EF4-FFF2-40B4-BE49-F238E27FC236}">
              <a16:creationId xmlns:a16="http://schemas.microsoft.com/office/drawing/2014/main" id="{D39B9520-DFC2-4516-9DB9-4783E40B34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94" name="Shape 3" hidden="1">
          <a:extLst>
            <a:ext uri="{FF2B5EF4-FFF2-40B4-BE49-F238E27FC236}">
              <a16:creationId xmlns:a16="http://schemas.microsoft.com/office/drawing/2014/main" id="{F916BA22-6225-48AF-A2F5-A6AB9AADD7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95" name="Shape 3" hidden="1">
          <a:extLst>
            <a:ext uri="{FF2B5EF4-FFF2-40B4-BE49-F238E27FC236}">
              <a16:creationId xmlns:a16="http://schemas.microsoft.com/office/drawing/2014/main" id="{BC2A192B-5982-49FE-92A1-51BF978953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96" name="Shape 3" hidden="1">
          <a:extLst>
            <a:ext uri="{FF2B5EF4-FFF2-40B4-BE49-F238E27FC236}">
              <a16:creationId xmlns:a16="http://schemas.microsoft.com/office/drawing/2014/main" id="{9B2CBAA4-809B-4D54-A606-64923A33AC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97" name="Shape 3" hidden="1">
          <a:extLst>
            <a:ext uri="{FF2B5EF4-FFF2-40B4-BE49-F238E27FC236}">
              <a16:creationId xmlns:a16="http://schemas.microsoft.com/office/drawing/2014/main" id="{BC59595D-825A-4465-BAB1-146613503C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98" name="Shape 3" hidden="1">
          <a:extLst>
            <a:ext uri="{FF2B5EF4-FFF2-40B4-BE49-F238E27FC236}">
              <a16:creationId xmlns:a16="http://schemas.microsoft.com/office/drawing/2014/main" id="{5B504022-9B20-499B-863E-71A3159DAD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99" name="Shape 3" hidden="1">
          <a:extLst>
            <a:ext uri="{FF2B5EF4-FFF2-40B4-BE49-F238E27FC236}">
              <a16:creationId xmlns:a16="http://schemas.microsoft.com/office/drawing/2014/main" id="{7586F623-AD1D-4981-BAC7-8953D0A3BA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00" name="Shape 3" hidden="1">
          <a:extLst>
            <a:ext uri="{FF2B5EF4-FFF2-40B4-BE49-F238E27FC236}">
              <a16:creationId xmlns:a16="http://schemas.microsoft.com/office/drawing/2014/main" id="{5C60D012-BE4A-4545-BF5B-C168D6F98B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01" name="Shape 3" hidden="1">
          <a:extLst>
            <a:ext uri="{FF2B5EF4-FFF2-40B4-BE49-F238E27FC236}">
              <a16:creationId xmlns:a16="http://schemas.microsoft.com/office/drawing/2014/main" id="{6EFF5E0E-7FB0-4342-B02F-BBE3B7B05E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02" name="Shape 3" hidden="1">
          <a:extLst>
            <a:ext uri="{FF2B5EF4-FFF2-40B4-BE49-F238E27FC236}">
              <a16:creationId xmlns:a16="http://schemas.microsoft.com/office/drawing/2014/main" id="{86CB74E4-EE8B-4AF7-8AF4-6584B1CA01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03" name="Shape 3" hidden="1">
          <a:extLst>
            <a:ext uri="{FF2B5EF4-FFF2-40B4-BE49-F238E27FC236}">
              <a16:creationId xmlns:a16="http://schemas.microsoft.com/office/drawing/2014/main" id="{4FDFE647-539E-4466-A10C-1CCCC8B64E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04" name="Shape 3" hidden="1">
          <a:extLst>
            <a:ext uri="{FF2B5EF4-FFF2-40B4-BE49-F238E27FC236}">
              <a16:creationId xmlns:a16="http://schemas.microsoft.com/office/drawing/2014/main" id="{AE460A37-135A-473F-84BE-64B4427D28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05" name="Shape 3" hidden="1">
          <a:extLst>
            <a:ext uri="{FF2B5EF4-FFF2-40B4-BE49-F238E27FC236}">
              <a16:creationId xmlns:a16="http://schemas.microsoft.com/office/drawing/2014/main" id="{6B39B282-893A-4106-ACA2-7E365FD14F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06" name="Shape 3" hidden="1">
          <a:extLst>
            <a:ext uri="{FF2B5EF4-FFF2-40B4-BE49-F238E27FC236}">
              <a16:creationId xmlns:a16="http://schemas.microsoft.com/office/drawing/2014/main" id="{FA2BB8F7-3D8E-46D3-B7D4-7599D9F9DB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07" name="Shape 3" hidden="1">
          <a:extLst>
            <a:ext uri="{FF2B5EF4-FFF2-40B4-BE49-F238E27FC236}">
              <a16:creationId xmlns:a16="http://schemas.microsoft.com/office/drawing/2014/main" id="{CB16FD57-CCCD-4A7A-A4FF-BFE4419B88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08" name="Shape 3" hidden="1">
          <a:extLst>
            <a:ext uri="{FF2B5EF4-FFF2-40B4-BE49-F238E27FC236}">
              <a16:creationId xmlns:a16="http://schemas.microsoft.com/office/drawing/2014/main" id="{0D8F8197-BF1F-4B53-866C-FAB8ED3CC5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09" name="Shape 3" hidden="1">
          <a:extLst>
            <a:ext uri="{FF2B5EF4-FFF2-40B4-BE49-F238E27FC236}">
              <a16:creationId xmlns:a16="http://schemas.microsoft.com/office/drawing/2014/main" id="{30F3E3FB-C8E4-4CCC-A7E8-8E39D96CA2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10" name="Shape 3" hidden="1">
          <a:extLst>
            <a:ext uri="{FF2B5EF4-FFF2-40B4-BE49-F238E27FC236}">
              <a16:creationId xmlns:a16="http://schemas.microsoft.com/office/drawing/2014/main" id="{07B5B7D8-86CF-446A-9C8A-74B8DCA0F0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11" name="Shape 3" hidden="1">
          <a:extLst>
            <a:ext uri="{FF2B5EF4-FFF2-40B4-BE49-F238E27FC236}">
              <a16:creationId xmlns:a16="http://schemas.microsoft.com/office/drawing/2014/main" id="{FE329413-4BD3-44EA-A785-5F81A6355E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12" name="Shape 3" hidden="1">
          <a:extLst>
            <a:ext uri="{FF2B5EF4-FFF2-40B4-BE49-F238E27FC236}">
              <a16:creationId xmlns:a16="http://schemas.microsoft.com/office/drawing/2014/main" id="{B73ABA3F-E2EE-48E6-94FC-DCD472A338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13" name="Shape 3" hidden="1">
          <a:extLst>
            <a:ext uri="{FF2B5EF4-FFF2-40B4-BE49-F238E27FC236}">
              <a16:creationId xmlns:a16="http://schemas.microsoft.com/office/drawing/2014/main" id="{CCFA3188-7F28-49D3-ACB6-EEA1104232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14" name="Shape 3" hidden="1">
          <a:extLst>
            <a:ext uri="{FF2B5EF4-FFF2-40B4-BE49-F238E27FC236}">
              <a16:creationId xmlns:a16="http://schemas.microsoft.com/office/drawing/2014/main" id="{CF3F9715-87CE-4C62-919C-B068CAD3EA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15" name="Shape 3" hidden="1">
          <a:extLst>
            <a:ext uri="{FF2B5EF4-FFF2-40B4-BE49-F238E27FC236}">
              <a16:creationId xmlns:a16="http://schemas.microsoft.com/office/drawing/2014/main" id="{16FFCCB5-16EB-420F-9198-C1E7FC33A3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16" name="Shape 3" hidden="1">
          <a:extLst>
            <a:ext uri="{FF2B5EF4-FFF2-40B4-BE49-F238E27FC236}">
              <a16:creationId xmlns:a16="http://schemas.microsoft.com/office/drawing/2014/main" id="{3CC45188-9F54-4FE7-B42F-EE1E8B3929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17" name="Shape 3" hidden="1">
          <a:extLst>
            <a:ext uri="{FF2B5EF4-FFF2-40B4-BE49-F238E27FC236}">
              <a16:creationId xmlns:a16="http://schemas.microsoft.com/office/drawing/2014/main" id="{4C7DAEAD-DF78-44D6-851D-0C1514C778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18" name="Shape 3" hidden="1">
          <a:extLst>
            <a:ext uri="{FF2B5EF4-FFF2-40B4-BE49-F238E27FC236}">
              <a16:creationId xmlns:a16="http://schemas.microsoft.com/office/drawing/2014/main" id="{7E56F3A2-0CE3-42FE-8D4C-4C1C0F58B4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19" name="Shape 3" hidden="1">
          <a:extLst>
            <a:ext uri="{FF2B5EF4-FFF2-40B4-BE49-F238E27FC236}">
              <a16:creationId xmlns:a16="http://schemas.microsoft.com/office/drawing/2014/main" id="{919EBA3A-F501-4001-ABF9-6A1C8808AF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20" name="Shape 3" hidden="1">
          <a:extLst>
            <a:ext uri="{FF2B5EF4-FFF2-40B4-BE49-F238E27FC236}">
              <a16:creationId xmlns:a16="http://schemas.microsoft.com/office/drawing/2014/main" id="{D56D74CA-1070-43CA-8185-DA0558AF23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21" name="Shape 3" hidden="1">
          <a:extLst>
            <a:ext uri="{FF2B5EF4-FFF2-40B4-BE49-F238E27FC236}">
              <a16:creationId xmlns:a16="http://schemas.microsoft.com/office/drawing/2014/main" id="{ADC6F789-978A-4A5B-AC9A-2E32AC8DF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22" name="Shape 3" hidden="1">
          <a:extLst>
            <a:ext uri="{FF2B5EF4-FFF2-40B4-BE49-F238E27FC236}">
              <a16:creationId xmlns:a16="http://schemas.microsoft.com/office/drawing/2014/main" id="{38F761C2-40B1-4415-9F58-CCC66F7A3F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23" name="Shape 3" hidden="1">
          <a:extLst>
            <a:ext uri="{FF2B5EF4-FFF2-40B4-BE49-F238E27FC236}">
              <a16:creationId xmlns:a16="http://schemas.microsoft.com/office/drawing/2014/main" id="{81EBF45B-4193-438D-9D10-EB87EE6BD1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24" name="Shape 3" hidden="1">
          <a:extLst>
            <a:ext uri="{FF2B5EF4-FFF2-40B4-BE49-F238E27FC236}">
              <a16:creationId xmlns:a16="http://schemas.microsoft.com/office/drawing/2014/main" id="{E2374BFB-38B3-4486-8353-58EC786456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25" name="Shape 3" hidden="1">
          <a:extLst>
            <a:ext uri="{FF2B5EF4-FFF2-40B4-BE49-F238E27FC236}">
              <a16:creationId xmlns:a16="http://schemas.microsoft.com/office/drawing/2014/main" id="{76C893C7-FFD2-43FD-AECC-217705E3EF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26" name="Shape 3" hidden="1">
          <a:extLst>
            <a:ext uri="{FF2B5EF4-FFF2-40B4-BE49-F238E27FC236}">
              <a16:creationId xmlns:a16="http://schemas.microsoft.com/office/drawing/2014/main" id="{F9A768E3-55FC-4076-BD41-9B86FB7358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27" name="Shape 3" hidden="1">
          <a:extLst>
            <a:ext uri="{FF2B5EF4-FFF2-40B4-BE49-F238E27FC236}">
              <a16:creationId xmlns:a16="http://schemas.microsoft.com/office/drawing/2014/main" id="{3CD05165-23BA-4AFF-8D5D-C97BFD3343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28" name="Shape 3" hidden="1">
          <a:extLst>
            <a:ext uri="{FF2B5EF4-FFF2-40B4-BE49-F238E27FC236}">
              <a16:creationId xmlns:a16="http://schemas.microsoft.com/office/drawing/2014/main" id="{502944A4-6B61-4F7B-99D4-E0E73BD5CB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29" name="Shape 3" hidden="1">
          <a:extLst>
            <a:ext uri="{FF2B5EF4-FFF2-40B4-BE49-F238E27FC236}">
              <a16:creationId xmlns:a16="http://schemas.microsoft.com/office/drawing/2014/main" id="{12A5AA1C-1CA2-4512-9102-B3DCE404A6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30" name="Shape 3" hidden="1">
          <a:extLst>
            <a:ext uri="{FF2B5EF4-FFF2-40B4-BE49-F238E27FC236}">
              <a16:creationId xmlns:a16="http://schemas.microsoft.com/office/drawing/2014/main" id="{1F594008-8D5A-4B4B-B4C9-6A1B59E943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31" name="Shape 3" hidden="1">
          <a:extLst>
            <a:ext uri="{FF2B5EF4-FFF2-40B4-BE49-F238E27FC236}">
              <a16:creationId xmlns:a16="http://schemas.microsoft.com/office/drawing/2014/main" id="{C58B122D-3ED8-473E-9F26-469D4A485D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32" name="Shape 3" hidden="1">
          <a:extLst>
            <a:ext uri="{FF2B5EF4-FFF2-40B4-BE49-F238E27FC236}">
              <a16:creationId xmlns:a16="http://schemas.microsoft.com/office/drawing/2014/main" id="{17BA07F1-5D7C-4B63-A941-AF7615AD92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33" name="Shape 3" hidden="1">
          <a:extLst>
            <a:ext uri="{FF2B5EF4-FFF2-40B4-BE49-F238E27FC236}">
              <a16:creationId xmlns:a16="http://schemas.microsoft.com/office/drawing/2014/main" id="{297808DB-82E8-404D-96E7-1AB7BFEAA7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34" name="Shape 3" hidden="1">
          <a:extLst>
            <a:ext uri="{FF2B5EF4-FFF2-40B4-BE49-F238E27FC236}">
              <a16:creationId xmlns:a16="http://schemas.microsoft.com/office/drawing/2014/main" id="{B3E8BA12-1E80-45FF-9419-3D94D90A4C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35" name="Shape 3" hidden="1">
          <a:extLst>
            <a:ext uri="{FF2B5EF4-FFF2-40B4-BE49-F238E27FC236}">
              <a16:creationId xmlns:a16="http://schemas.microsoft.com/office/drawing/2014/main" id="{D7AF5E5B-378B-4DCE-9D61-499AF15E97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36" name="Shape 3" hidden="1">
          <a:extLst>
            <a:ext uri="{FF2B5EF4-FFF2-40B4-BE49-F238E27FC236}">
              <a16:creationId xmlns:a16="http://schemas.microsoft.com/office/drawing/2014/main" id="{860680A4-7BDD-4B86-9856-5A7345D4A7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37" name="Shape 3" hidden="1">
          <a:extLst>
            <a:ext uri="{FF2B5EF4-FFF2-40B4-BE49-F238E27FC236}">
              <a16:creationId xmlns:a16="http://schemas.microsoft.com/office/drawing/2014/main" id="{D1578138-70A5-45C5-A7CB-BAC6A5C816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38" name="Shape 3" hidden="1">
          <a:extLst>
            <a:ext uri="{FF2B5EF4-FFF2-40B4-BE49-F238E27FC236}">
              <a16:creationId xmlns:a16="http://schemas.microsoft.com/office/drawing/2014/main" id="{A219A19B-3370-4507-8225-13062C113A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39" name="Shape 3" hidden="1">
          <a:extLst>
            <a:ext uri="{FF2B5EF4-FFF2-40B4-BE49-F238E27FC236}">
              <a16:creationId xmlns:a16="http://schemas.microsoft.com/office/drawing/2014/main" id="{A8F043CD-1034-4426-958B-0DC661888E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40" name="Shape 3" hidden="1">
          <a:extLst>
            <a:ext uri="{FF2B5EF4-FFF2-40B4-BE49-F238E27FC236}">
              <a16:creationId xmlns:a16="http://schemas.microsoft.com/office/drawing/2014/main" id="{D6AC9144-5709-44AB-AC69-49E23092E6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41" name="Shape 3" hidden="1">
          <a:extLst>
            <a:ext uri="{FF2B5EF4-FFF2-40B4-BE49-F238E27FC236}">
              <a16:creationId xmlns:a16="http://schemas.microsoft.com/office/drawing/2014/main" id="{A04F8BBB-77AF-4FA0-99A2-91456E1EA9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42" name="Shape 3" hidden="1">
          <a:extLst>
            <a:ext uri="{FF2B5EF4-FFF2-40B4-BE49-F238E27FC236}">
              <a16:creationId xmlns:a16="http://schemas.microsoft.com/office/drawing/2014/main" id="{68DDFA67-32CD-4074-A1A3-3DB5D471A1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43" name="Shape 3" hidden="1">
          <a:extLst>
            <a:ext uri="{FF2B5EF4-FFF2-40B4-BE49-F238E27FC236}">
              <a16:creationId xmlns:a16="http://schemas.microsoft.com/office/drawing/2014/main" id="{148C0584-7CC8-4C5D-B3A5-3AE8E56551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44" name="Shape 3" hidden="1">
          <a:extLst>
            <a:ext uri="{FF2B5EF4-FFF2-40B4-BE49-F238E27FC236}">
              <a16:creationId xmlns:a16="http://schemas.microsoft.com/office/drawing/2014/main" id="{37204070-16C7-4328-BC3D-A78C75780A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45" name="Shape 3" hidden="1">
          <a:extLst>
            <a:ext uri="{FF2B5EF4-FFF2-40B4-BE49-F238E27FC236}">
              <a16:creationId xmlns:a16="http://schemas.microsoft.com/office/drawing/2014/main" id="{E27A1F56-0431-4394-8305-2E437BDBB0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46" name="Shape 3" hidden="1">
          <a:extLst>
            <a:ext uri="{FF2B5EF4-FFF2-40B4-BE49-F238E27FC236}">
              <a16:creationId xmlns:a16="http://schemas.microsoft.com/office/drawing/2014/main" id="{2938B82E-FA53-4A75-99A6-633B2961EF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47" name="Shape 3" hidden="1">
          <a:extLst>
            <a:ext uri="{FF2B5EF4-FFF2-40B4-BE49-F238E27FC236}">
              <a16:creationId xmlns:a16="http://schemas.microsoft.com/office/drawing/2014/main" id="{BB6C17EC-CA7F-4646-915C-336B7348BD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48" name="Shape 3" hidden="1">
          <a:extLst>
            <a:ext uri="{FF2B5EF4-FFF2-40B4-BE49-F238E27FC236}">
              <a16:creationId xmlns:a16="http://schemas.microsoft.com/office/drawing/2014/main" id="{22BDD9B4-7AE7-4FB0-90CF-FB045DDA54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49" name="Shape 3" hidden="1">
          <a:extLst>
            <a:ext uri="{FF2B5EF4-FFF2-40B4-BE49-F238E27FC236}">
              <a16:creationId xmlns:a16="http://schemas.microsoft.com/office/drawing/2014/main" id="{991F0302-B725-4030-A658-F2952810F7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50" name="Shape 3" hidden="1">
          <a:extLst>
            <a:ext uri="{FF2B5EF4-FFF2-40B4-BE49-F238E27FC236}">
              <a16:creationId xmlns:a16="http://schemas.microsoft.com/office/drawing/2014/main" id="{59D5A2FB-9FA3-465B-9131-653F5A8041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51" name="Shape 3" hidden="1">
          <a:extLst>
            <a:ext uri="{FF2B5EF4-FFF2-40B4-BE49-F238E27FC236}">
              <a16:creationId xmlns:a16="http://schemas.microsoft.com/office/drawing/2014/main" id="{83A0134C-93FA-4CA7-A8CF-F96B2D5D5D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52" name="Shape 3" hidden="1">
          <a:extLst>
            <a:ext uri="{FF2B5EF4-FFF2-40B4-BE49-F238E27FC236}">
              <a16:creationId xmlns:a16="http://schemas.microsoft.com/office/drawing/2014/main" id="{EE8D61E0-7BD9-4118-84AA-C84CE8E9D9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53" name="Shape 3" hidden="1">
          <a:extLst>
            <a:ext uri="{FF2B5EF4-FFF2-40B4-BE49-F238E27FC236}">
              <a16:creationId xmlns:a16="http://schemas.microsoft.com/office/drawing/2014/main" id="{EBBEF5F8-17C5-49D7-AEEB-97FB2DA692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54" name="Shape 3" hidden="1">
          <a:extLst>
            <a:ext uri="{FF2B5EF4-FFF2-40B4-BE49-F238E27FC236}">
              <a16:creationId xmlns:a16="http://schemas.microsoft.com/office/drawing/2014/main" id="{952E530F-1017-44DF-AC2B-3321246D23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55" name="Shape 3" hidden="1">
          <a:extLst>
            <a:ext uri="{FF2B5EF4-FFF2-40B4-BE49-F238E27FC236}">
              <a16:creationId xmlns:a16="http://schemas.microsoft.com/office/drawing/2014/main" id="{17DAC36A-E1E0-449A-A6EA-F3F0C39828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56" name="Shape 3" hidden="1">
          <a:extLst>
            <a:ext uri="{FF2B5EF4-FFF2-40B4-BE49-F238E27FC236}">
              <a16:creationId xmlns:a16="http://schemas.microsoft.com/office/drawing/2014/main" id="{710A2E11-70D3-4591-9082-EDABB071FB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57" name="Shape 3" hidden="1">
          <a:extLst>
            <a:ext uri="{FF2B5EF4-FFF2-40B4-BE49-F238E27FC236}">
              <a16:creationId xmlns:a16="http://schemas.microsoft.com/office/drawing/2014/main" id="{548488B1-5A7F-4F03-BEBB-CEB69DA1E6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58" name="Shape 3" hidden="1">
          <a:extLst>
            <a:ext uri="{FF2B5EF4-FFF2-40B4-BE49-F238E27FC236}">
              <a16:creationId xmlns:a16="http://schemas.microsoft.com/office/drawing/2014/main" id="{015597EC-5FEE-4296-BD99-4F2EEB6778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59" name="Shape 3" hidden="1">
          <a:extLst>
            <a:ext uri="{FF2B5EF4-FFF2-40B4-BE49-F238E27FC236}">
              <a16:creationId xmlns:a16="http://schemas.microsoft.com/office/drawing/2014/main" id="{8D180C9F-C1FA-47CF-A607-94D05BCB82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60" name="Shape 3" hidden="1">
          <a:extLst>
            <a:ext uri="{FF2B5EF4-FFF2-40B4-BE49-F238E27FC236}">
              <a16:creationId xmlns:a16="http://schemas.microsoft.com/office/drawing/2014/main" id="{26B53A62-79EE-419E-AC58-1D2E9F5A5D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61" name="Shape 3" hidden="1">
          <a:extLst>
            <a:ext uri="{FF2B5EF4-FFF2-40B4-BE49-F238E27FC236}">
              <a16:creationId xmlns:a16="http://schemas.microsoft.com/office/drawing/2014/main" id="{45390311-87AA-4110-A45D-DA055374DA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62" name="Shape 3" hidden="1">
          <a:extLst>
            <a:ext uri="{FF2B5EF4-FFF2-40B4-BE49-F238E27FC236}">
              <a16:creationId xmlns:a16="http://schemas.microsoft.com/office/drawing/2014/main" id="{EEC5F235-A1BC-451E-9BD2-FCFFD7A696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63" name="Shape 3" hidden="1">
          <a:extLst>
            <a:ext uri="{FF2B5EF4-FFF2-40B4-BE49-F238E27FC236}">
              <a16:creationId xmlns:a16="http://schemas.microsoft.com/office/drawing/2014/main" id="{E226606A-3030-47D2-8C06-F7BA42EC73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64" name="Shape 3" hidden="1">
          <a:extLst>
            <a:ext uri="{FF2B5EF4-FFF2-40B4-BE49-F238E27FC236}">
              <a16:creationId xmlns:a16="http://schemas.microsoft.com/office/drawing/2014/main" id="{B8580DC2-E5D0-4B78-B1DF-5BF3961AB5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65" name="Shape 3" hidden="1">
          <a:extLst>
            <a:ext uri="{FF2B5EF4-FFF2-40B4-BE49-F238E27FC236}">
              <a16:creationId xmlns:a16="http://schemas.microsoft.com/office/drawing/2014/main" id="{A56F1C13-F2AA-4693-B3B0-5D12002BE8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66" name="Shape 3" hidden="1">
          <a:extLst>
            <a:ext uri="{FF2B5EF4-FFF2-40B4-BE49-F238E27FC236}">
              <a16:creationId xmlns:a16="http://schemas.microsoft.com/office/drawing/2014/main" id="{F7B65465-DF58-4BFA-A819-0FA3354DF2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67" name="Shape 3" hidden="1">
          <a:extLst>
            <a:ext uri="{FF2B5EF4-FFF2-40B4-BE49-F238E27FC236}">
              <a16:creationId xmlns:a16="http://schemas.microsoft.com/office/drawing/2014/main" id="{CB92D635-F858-496C-8C0A-195B49BE03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68" name="Shape 3" hidden="1">
          <a:extLst>
            <a:ext uri="{FF2B5EF4-FFF2-40B4-BE49-F238E27FC236}">
              <a16:creationId xmlns:a16="http://schemas.microsoft.com/office/drawing/2014/main" id="{513D737D-34F2-4566-A7FA-5401832131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69" name="Shape 3" hidden="1">
          <a:extLst>
            <a:ext uri="{FF2B5EF4-FFF2-40B4-BE49-F238E27FC236}">
              <a16:creationId xmlns:a16="http://schemas.microsoft.com/office/drawing/2014/main" id="{6DA9CAF1-3727-4A71-86CE-7DED7CFACF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70" name="Shape 3" hidden="1">
          <a:extLst>
            <a:ext uri="{FF2B5EF4-FFF2-40B4-BE49-F238E27FC236}">
              <a16:creationId xmlns:a16="http://schemas.microsoft.com/office/drawing/2014/main" id="{DF18E4C3-E6CD-4256-BE6B-5B2BE926B0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71" name="Shape 3" hidden="1">
          <a:extLst>
            <a:ext uri="{FF2B5EF4-FFF2-40B4-BE49-F238E27FC236}">
              <a16:creationId xmlns:a16="http://schemas.microsoft.com/office/drawing/2014/main" id="{60BB0A56-CA4E-4FE1-9A98-32C1135122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72" name="Shape 3" hidden="1">
          <a:extLst>
            <a:ext uri="{FF2B5EF4-FFF2-40B4-BE49-F238E27FC236}">
              <a16:creationId xmlns:a16="http://schemas.microsoft.com/office/drawing/2014/main" id="{0205F5F2-8E36-4320-945D-C376D1D977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73" name="Shape 3" hidden="1">
          <a:extLst>
            <a:ext uri="{FF2B5EF4-FFF2-40B4-BE49-F238E27FC236}">
              <a16:creationId xmlns:a16="http://schemas.microsoft.com/office/drawing/2014/main" id="{9C4D90C9-00E8-41BF-8DBA-6AE7D5E5AF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74" name="Shape 3" hidden="1">
          <a:extLst>
            <a:ext uri="{FF2B5EF4-FFF2-40B4-BE49-F238E27FC236}">
              <a16:creationId xmlns:a16="http://schemas.microsoft.com/office/drawing/2014/main" id="{5BB1F345-8314-4890-98CA-1D9848064B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75" name="Shape 3" hidden="1">
          <a:extLst>
            <a:ext uri="{FF2B5EF4-FFF2-40B4-BE49-F238E27FC236}">
              <a16:creationId xmlns:a16="http://schemas.microsoft.com/office/drawing/2014/main" id="{5F1B0736-9727-4168-BC9D-48939AF23A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76" name="Shape 3" hidden="1">
          <a:extLst>
            <a:ext uri="{FF2B5EF4-FFF2-40B4-BE49-F238E27FC236}">
              <a16:creationId xmlns:a16="http://schemas.microsoft.com/office/drawing/2014/main" id="{55A527E5-9DE3-4BA2-A1EC-7D10A1718E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77" name="Shape 3" hidden="1">
          <a:extLst>
            <a:ext uri="{FF2B5EF4-FFF2-40B4-BE49-F238E27FC236}">
              <a16:creationId xmlns:a16="http://schemas.microsoft.com/office/drawing/2014/main" id="{F6B07755-89BB-4294-8566-2BFBAC1BB5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78" name="Shape 3" hidden="1">
          <a:extLst>
            <a:ext uri="{FF2B5EF4-FFF2-40B4-BE49-F238E27FC236}">
              <a16:creationId xmlns:a16="http://schemas.microsoft.com/office/drawing/2014/main" id="{0BB6C093-FDD3-4B05-814C-646D45E962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79" name="Shape 3" hidden="1">
          <a:extLst>
            <a:ext uri="{FF2B5EF4-FFF2-40B4-BE49-F238E27FC236}">
              <a16:creationId xmlns:a16="http://schemas.microsoft.com/office/drawing/2014/main" id="{42B701E3-49D5-4CFD-A9B0-BDA14672BC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80" name="Shape 3" hidden="1">
          <a:extLst>
            <a:ext uri="{FF2B5EF4-FFF2-40B4-BE49-F238E27FC236}">
              <a16:creationId xmlns:a16="http://schemas.microsoft.com/office/drawing/2014/main" id="{DAA1B238-E8AC-4416-91E9-55F8ED96ED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81" name="Shape 3" hidden="1">
          <a:extLst>
            <a:ext uri="{FF2B5EF4-FFF2-40B4-BE49-F238E27FC236}">
              <a16:creationId xmlns:a16="http://schemas.microsoft.com/office/drawing/2014/main" id="{C0D5CA50-1DEB-48F4-8FF8-D149CAFE7D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82" name="Shape 3" hidden="1">
          <a:extLst>
            <a:ext uri="{FF2B5EF4-FFF2-40B4-BE49-F238E27FC236}">
              <a16:creationId xmlns:a16="http://schemas.microsoft.com/office/drawing/2014/main" id="{F21F115E-39A2-4027-B35A-F35E6230CE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83" name="Shape 3" hidden="1">
          <a:extLst>
            <a:ext uri="{FF2B5EF4-FFF2-40B4-BE49-F238E27FC236}">
              <a16:creationId xmlns:a16="http://schemas.microsoft.com/office/drawing/2014/main" id="{195E9C71-EA0D-44A1-BDF6-167B439869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84" name="Shape 3" hidden="1">
          <a:extLst>
            <a:ext uri="{FF2B5EF4-FFF2-40B4-BE49-F238E27FC236}">
              <a16:creationId xmlns:a16="http://schemas.microsoft.com/office/drawing/2014/main" id="{EC91161F-3F33-4340-B4D7-918D949EB1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85" name="Shape 3" hidden="1">
          <a:extLst>
            <a:ext uri="{FF2B5EF4-FFF2-40B4-BE49-F238E27FC236}">
              <a16:creationId xmlns:a16="http://schemas.microsoft.com/office/drawing/2014/main" id="{9965D1CD-621C-49A3-89BC-7619169C2C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86" name="Shape 3" hidden="1">
          <a:extLst>
            <a:ext uri="{FF2B5EF4-FFF2-40B4-BE49-F238E27FC236}">
              <a16:creationId xmlns:a16="http://schemas.microsoft.com/office/drawing/2014/main" id="{A41A4DD7-9841-4C8D-872D-32DCBC1134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87" name="Shape 3" hidden="1">
          <a:extLst>
            <a:ext uri="{FF2B5EF4-FFF2-40B4-BE49-F238E27FC236}">
              <a16:creationId xmlns:a16="http://schemas.microsoft.com/office/drawing/2014/main" id="{19746BDC-9694-4C5A-84E1-D18BF5DD25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88" name="Shape 3" hidden="1">
          <a:extLst>
            <a:ext uri="{FF2B5EF4-FFF2-40B4-BE49-F238E27FC236}">
              <a16:creationId xmlns:a16="http://schemas.microsoft.com/office/drawing/2014/main" id="{36032728-0217-4318-9D5B-93AA612713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89" name="Shape 3" hidden="1">
          <a:extLst>
            <a:ext uri="{FF2B5EF4-FFF2-40B4-BE49-F238E27FC236}">
              <a16:creationId xmlns:a16="http://schemas.microsoft.com/office/drawing/2014/main" id="{10D21D97-6465-485C-ABAE-12A5CB51C1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90" name="Shape 3" hidden="1">
          <a:extLst>
            <a:ext uri="{FF2B5EF4-FFF2-40B4-BE49-F238E27FC236}">
              <a16:creationId xmlns:a16="http://schemas.microsoft.com/office/drawing/2014/main" id="{95DF0FB8-3AB7-47EE-B7D7-3494DAF03E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91" name="Shape 3" hidden="1">
          <a:extLst>
            <a:ext uri="{FF2B5EF4-FFF2-40B4-BE49-F238E27FC236}">
              <a16:creationId xmlns:a16="http://schemas.microsoft.com/office/drawing/2014/main" id="{8141E05F-BC9F-4A34-87B1-CD868DBC02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92" name="Shape 3" hidden="1">
          <a:extLst>
            <a:ext uri="{FF2B5EF4-FFF2-40B4-BE49-F238E27FC236}">
              <a16:creationId xmlns:a16="http://schemas.microsoft.com/office/drawing/2014/main" id="{7E1B9685-754E-41C4-82A8-EAFC618CC8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93" name="Shape 3" hidden="1">
          <a:extLst>
            <a:ext uri="{FF2B5EF4-FFF2-40B4-BE49-F238E27FC236}">
              <a16:creationId xmlns:a16="http://schemas.microsoft.com/office/drawing/2014/main" id="{35E11588-8E7F-4766-88D7-C6CCF78A6F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94" name="Shape 3" hidden="1">
          <a:extLst>
            <a:ext uri="{FF2B5EF4-FFF2-40B4-BE49-F238E27FC236}">
              <a16:creationId xmlns:a16="http://schemas.microsoft.com/office/drawing/2014/main" id="{9CC3C380-2BF3-4FC4-B6B0-47E12F22D8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95" name="Shape 3" hidden="1">
          <a:extLst>
            <a:ext uri="{FF2B5EF4-FFF2-40B4-BE49-F238E27FC236}">
              <a16:creationId xmlns:a16="http://schemas.microsoft.com/office/drawing/2014/main" id="{69E994A2-BFD3-4352-8D1B-C4E46CA7FC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96" name="Shape 3" hidden="1">
          <a:extLst>
            <a:ext uri="{FF2B5EF4-FFF2-40B4-BE49-F238E27FC236}">
              <a16:creationId xmlns:a16="http://schemas.microsoft.com/office/drawing/2014/main" id="{2E105BD6-C826-4C5A-B933-E8F5B0CB3B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97" name="Shape 3" hidden="1">
          <a:extLst>
            <a:ext uri="{FF2B5EF4-FFF2-40B4-BE49-F238E27FC236}">
              <a16:creationId xmlns:a16="http://schemas.microsoft.com/office/drawing/2014/main" id="{609BE588-29E8-4FC0-A63E-FA4A5DA780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98" name="Shape 3" hidden="1">
          <a:extLst>
            <a:ext uri="{FF2B5EF4-FFF2-40B4-BE49-F238E27FC236}">
              <a16:creationId xmlns:a16="http://schemas.microsoft.com/office/drawing/2014/main" id="{0164FA15-F5B5-4711-9284-1296372543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99" name="Shape 3" hidden="1">
          <a:extLst>
            <a:ext uri="{FF2B5EF4-FFF2-40B4-BE49-F238E27FC236}">
              <a16:creationId xmlns:a16="http://schemas.microsoft.com/office/drawing/2014/main" id="{24222D0C-A81D-4CD0-B2F4-20F95062DA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00" name="Shape 3" hidden="1">
          <a:extLst>
            <a:ext uri="{FF2B5EF4-FFF2-40B4-BE49-F238E27FC236}">
              <a16:creationId xmlns:a16="http://schemas.microsoft.com/office/drawing/2014/main" id="{A2B42CD4-E799-42A5-8428-6298315C79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01" name="Shape 3" hidden="1">
          <a:extLst>
            <a:ext uri="{FF2B5EF4-FFF2-40B4-BE49-F238E27FC236}">
              <a16:creationId xmlns:a16="http://schemas.microsoft.com/office/drawing/2014/main" id="{32103682-C42E-4793-8CC8-24E7BF9DFD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02" name="Shape 3" hidden="1">
          <a:extLst>
            <a:ext uri="{FF2B5EF4-FFF2-40B4-BE49-F238E27FC236}">
              <a16:creationId xmlns:a16="http://schemas.microsoft.com/office/drawing/2014/main" id="{FBA9044E-3C07-488F-983C-8D1F7CFD34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03" name="Shape 3" hidden="1">
          <a:extLst>
            <a:ext uri="{FF2B5EF4-FFF2-40B4-BE49-F238E27FC236}">
              <a16:creationId xmlns:a16="http://schemas.microsoft.com/office/drawing/2014/main" id="{6B3E0E07-EFF7-4184-A7BC-15D59E64F4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04" name="Shape 3" hidden="1">
          <a:extLst>
            <a:ext uri="{FF2B5EF4-FFF2-40B4-BE49-F238E27FC236}">
              <a16:creationId xmlns:a16="http://schemas.microsoft.com/office/drawing/2014/main" id="{91F0985B-0DBC-4261-AF51-4FE872740D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05" name="Shape 3" hidden="1">
          <a:extLst>
            <a:ext uri="{FF2B5EF4-FFF2-40B4-BE49-F238E27FC236}">
              <a16:creationId xmlns:a16="http://schemas.microsoft.com/office/drawing/2014/main" id="{99531E17-06B7-4AE6-BFD6-27781CC35F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06" name="Shape 3" hidden="1">
          <a:extLst>
            <a:ext uri="{FF2B5EF4-FFF2-40B4-BE49-F238E27FC236}">
              <a16:creationId xmlns:a16="http://schemas.microsoft.com/office/drawing/2014/main" id="{B16BBF74-29AF-4356-B3A5-BE54D975DA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07" name="Shape 3" hidden="1">
          <a:extLst>
            <a:ext uri="{FF2B5EF4-FFF2-40B4-BE49-F238E27FC236}">
              <a16:creationId xmlns:a16="http://schemas.microsoft.com/office/drawing/2014/main" id="{86ED3F5D-1A7E-4224-A90E-A644A95B2E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08" name="Shape 3" hidden="1">
          <a:extLst>
            <a:ext uri="{FF2B5EF4-FFF2-40B4-BE49-F238E27FC236}">
              <a16:creationId xmlns:a16="http://schemas.microsoft.com/office/drawing/2014/main" id="{AA4181D7-4523-49BE-A19B-26DB2D8612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09" name="Shape 3" hidden="1">
          <a:extLst>
            <a:ext uri="{FF2B5EF4-FFF2-40B4-BE49-F238E27FC236}">
              <a16:creationId xmlns:a16="http://schemas.microsoft.com/office/drawing/2014/main" id="{7FABC977-2755-4BF4-8620-FDE06465CC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10" name="Shape 3" hidden="1">
          <a:extLst>
            <a:ext uri="{FF2B5EF4-FFF2-40B4-BE49-F238E27FC236}">
              <a16:creationId xmlns:a16="http://schemas.microsoft.com/office/drawing/2014/main" id="{07F76635-CCED-48BC-930B-435F263412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11" name="Shape 3" hidden="1">
          <a:extLst>
            <a:ext uri="{FF2B5EF4-FFF2-40B4-BE49-F238E27FC236}">
              <a16:creationId xmlns:a16="http://schemas.microsoft.com/office/drawing/2014/main" id="{B7C80138-1B5A-4D67-9B3F-FF8480E2B9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12" name="Shape 3" hidden="1">
          <a:extLst>
            <a:ext uri="{FF2B5EF4-FFF2-40B4-BE49-F238E27FC236}">
              <a16:creationId xmlns:a16="http://schemas.microsoft.com/office/drawing/2014/main" id="{C286D20D-76D0-40FC-B5D4-4EBFE39AC1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13" name="Shape 3" hidden="1">
          <a:extLst>
            <a:ext uri="{FF2B5EF4-FFF2-40B4-BE49-F238E27FC236}">
              <a16:creationId xmlns:a16="http://schemas.microsoft.com/office/drawing/2014/main" id="{2645E1DB-FAA0-4E5A-AB7B-9D96F2F819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14" name="Shape 3" hidden="1">
          <a:extLst>
            <a:ext uri="{FF2B5EF4-FFF2-40B4-BE49-F238E27FC236}">
              <a16:creationId xmlns:a16="http://schemas.microsoft.com/office/drawing/2014/main" id="{8658C81D-4A29-4426-85DE-0C88EAF73C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15" name="Shape 3" hidden="1">
          <a:extLst>
            <a:ext uri="{FF2B5EF4-FFF2-40B4-BE49-F238E27FC236}">
              <a16:creationId xmlns:a16="http://schemas.microsoft.com/office/drawing/2014/main" id="{B96EBD37-A149-41ED-8DC0-C578938D72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16" name="Shape 3" hidden="1">
          <a:extLst>
            <a:ext uri="{FF2B5EF4-FFF2-40B4-BE49-F238E27FC236}">
              <a16:creationId xmlns:a16="http://schemas.microsoft.com/office/drawing/2014/main" id="{F0696919-7DCB-4F27-BB53-FB15598AF5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17" name="Shape 3" hidden="1">
          <a:extLst>
            <a:ext uri="{FF2B5EF4-FFF2-40B4-BE49-F238E27FC236}">
              <a16:creationId xmlns:a16="http://schemas.microsoft.com/office/drawing/2014/main" id="{6840C701-1CED-4A46-8E5A-C6AC652C0F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18" name="Shape 3" hidden="1">
          <a:extLst>
            <a:ext uri="{FF2B5EF4-FFF2-40B4-BE49-F238E27FC236}">
              <a16:creationId xmlns:a16="http://schemas.microsoft.com/office/drawing/2014/main" id="{4CA9AFA6-D910-45DE-B0B7-3F06EFEA5A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19" name="Shape 3" hidden="1">
          <a:extLst>
            <a:ext uri="{FF2B5EF4-FFF2-40B4-BE49-F238E27FC236}">
              <a16:creationId xmlns:a16="http://schemas.microsoft.com/office/drawing/2014/main" id="{39C76307-F1E6-49C9-BC4F-B3D6F27CD3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20" name="Shape 3" hidden="1">
          <a:extLst>
            <a:ext uri="{FF2B5EF4-FFF2-40B4-BE49-F238E27FC236}">
              <a16:creationId xmlns:a16="http://schemas.microsoft.com/office/drawing/2014/main" id="{6791F22C-20E1-4E65-96DB-3CDEB1B2FF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21" name="Shape 3" hidden="1">
          <a:extLst>
            <a:ext uri="{FF2B5EF4-FFF2-40B4-BE49-F238E27FC236}">
              <a16:creationId xmlns:a16="http://schemas.microsoft.com/office/drawing/2014/main" id="{E5D5F595-7D34-499A-B667-D0307F7C18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22" name="Shape 3" hidden="1">
          <a:extLst>
            <a:ext uri="{FF2B5EF4-FFF2-40B4-BE49-F238E27FC236}">
              <a16:creationId xmlns:a16="http://schemas.microsoft.com/office/drawing/2014/main" id="{311FA0A1-0178-481A-804B-9CA4D7B3A3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23" name="Shape 3" hidden="1">
          <a:extLst>
            <a:ext uri="{FF2B5EF4-FFF2-40B4-BE49-F238E27FC236}">
              <a16:creationId xmlns:a16="http://schemas.microsoft.com/office/drawing/2014/main" id="{4D6B3369-4F6C-4885-A619-6C23437BA9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24" name="Shape 3" hidden="1">
          <a:extLst>
            <a:ext uri="{FF2B5EF4-FFF2-40B4-BE49-F238E27FC236}">
              <a16:creationId xmlns:a16="http://schemas.microsoft.com/office/drawing/2014/main" id="{0FD986E6-60F5-4CFB-8858-6BF8858876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25" name="Shape 3" hidden="1">
          <a:extLst>
            <a:ext uri="{FF2B5EF4-FFF2-40B4-BE49-F238E27FC236}">
              <a16:creationId xmlns:a16="http://schemas.microsoft.com/office/drawing/2014/main" id="{651D310C-E59F-498E-B22B-7AA09D4BBE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26" name="Shape 3" hidden="1">
          <a:extLst>
            <a:ext uri="{FF2B5EF4-FFF2-40B4-BE49-F238E27FC236}">
              <a16:creationId xmlns:a16="http://schemas.microsoft.com/office/drawing/2014/main" id="{3E59A41E-7CE0-4663-AE2B-7735694299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27" name="Shape 3" hidden="1">
          <a:extLst>
            <a:ext uri="{FF2B5EF4-FFF2-40B4-BE49-F238E27FC236}">
              <a16:creationId xmlns:a16="http://schemas.microsoft.com/office/drawing/2014/main" id="{88186FDF-C0DC-4F97-B308-FF87894AE7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28" name="Shape 3" hidden="1">
          <a:extLst>
            <a:ext uri="{FF2B5EF4-FFF2-40B4-BE49-F238E27FC236}">
              <a16:creationId xmlns:a16="http://schemas.microsoft.com/office/drawing/2014/main" id="{BB441F34-AD01-4D5B-95EA-C23226BE76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29" name="Shape 3" hidden="1">
          <a:extLst>
            <a:ext uri="{FF2B5EF4-FFF2-40B4-BE49-F238E27FC236}">
              <a16:creationId xmlns:a16="http://schemas.microsoft.com/office/drawing/2014/main" id="{69445E6B-3E0D-4958-9931-4B26952685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30" name="Shape 3" hidden="1">
          <a:extLst>
            <a:ext uri="{FF2B5EF4-FFF2-40B4-BE49-F238E27FC236}">
              <a16:creationId xmlns:a16="http://schemas.microsoft.com/office/drawing/2014/main" id="{2A7E755E-E324-4D87-8852-14B6C94B3D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31" name="Shape 3" hidden="1">
          <a:extLst>
            <a:ext uri="{FF2B5EF4-FFF2-40B4-BE49-F238E27FC236}">
              <a16:creationId xmlns:a16="http://schemas.microsoft.com/office/drawing/2014/main" id="{12DF16F5-21B8-4CE2-9185-A723D939B6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32" name="Shape 3" hidden="1">
          <a:extLst>
            <a:ext uri="{FF2B5EF4-FFF2-40B4-BE49-F238E27FC236}">
              <a16:creationId xmlns:a16="http://schemas.microsoft.com/office/drawing/2014/main" id="{BD8D3988-DF68-4AEF-B597-656D682472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33" name="Shape 3" hidden="1">
          <a:extLst>
            <a:ext uri="{FF2B5EF4-FFF2-40B4-BE49-F238E27FC236}">
              <a16:creationId xmlns:a16="http://schemas.microsoft.com/office/drawing/2014/main" id="{E7C057FD-826A-4DBA-B236-E694AA88B5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34" name="Shape 3" hidden="1">
          <a:extLst>
            <a:ext uri="{FF2B5EF4-FFF2-40B4-BE49-F238E27FC236}">
              <a16:creationId xmlns:a16="http://schemas.microsoft.com/office/drawing/2014/main" id="{3A4F4805-5468-4168-875C-A4E2E9FBC1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35" name="Shape 3" hidden="1">
          <a:extLst>
            <a:ext uri="{FF2B5EF4-FFF2-40B4-BE49-F238E27FC236}">
              <a16:creationId xmlns:a16="http://schemas.microsoft.com/office/drawing/2014/main" id="{4DE54857-CE64-4C41-B491-D2B2832F24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36" name="Shape 3" hidden="1">
          <a:extLst>
            <a:ext uri="{FF2B5EF4-FFF2-40B4-BE49-F238E27FC236}">
              <a16:creationId xmlns:a16="http://schemas.microsoft.com/office/drawing/2014/main" id="{0D9CBE1B-5EC3-4F5E-BBEC-0299627672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37" name="Shape 3" hidden="1">
          <a:extLst>
            <a:ext uri="{FF2B5EF4-FFF2-40B4-BE49-F238E27FC236}">
              <a16:creationId xmlns:a16="http://schemas.microsoft.com/office/drawing/2014/main" id="{B06A7B3F-EE58-4BE2-8027-1893119D2E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38" name="Shape 3" hidden="1">
          <a:extLst>
            <a:ext uri="{FF2B5EF4-FFF2-40B4-BE49-F238E27FC236}">
              <a16:creationId xmlns:a16="http://schemas.microsoft.com/office/drawing/2014/main" id="{AC0E7A25-F36D-42E5-95D4-5A72F1F8CB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39" name="Shape 3" hidden="1">
          <a:extLst>
            <a:ext uri="{FF2B5EF4-FFF2-40B4-BE49-F238E27FC236}">
              <a16:creationId xmlns:a16="http://schemas.microsoft.com/office/drawing/2014/main" id="{420838C0-AE9E-4418-BC82-52C11C8F9C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40" name="Shape 3" hidden="1">
          <a:extLst>
            <a:ext uri="{FF2B5EF4-FFF2-40B4-BE49-F238E27FC236}">
              <a16:creationId xmlns:a16="http://schemas.microsoft.com/office/drawing/2014/main" id="{8AEAC970-F42A-4305-8427-E92AFA9D1E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41" name="Shape 3" hidden="1">
          <a:extLst>
            <a:ext uri="{FF2B5EF4-FFF2-40B4-BE49-F238E27FC236}">
              <a16:creationId xmlns:a16="http://schemas.microsoft.com/office/drawing/2014/main" id="{3ACEA6CA-4E75-4137-8861-11F662F91A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42" name="Shape 3" hidden="1">
          <a:extLst>
            <a:ext uri="{FF2B5EF4-FFF2-40B4-BE49-F238E27FC236}">
              <a16:creationId xmlns:a16="http://schemas.microsoft.com/office/drawing/2014/main" id="{512F5500-28F6-4686-B0FD-897C0BB583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43" name="Shape 3" hidden="1">
          <a:extLst>
            <a:ext uri="{FF2B5EF4-FFF2-40B4-BE49-F238E27FC236}">
              <a16:creationId xmlns:a16="http://schemas.microsoft.com/office/drawing/2014/main" id="{0327BDD3-618B-4072-9CFE-F47817CAAB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44" name="Shape 3" hidden="1">
          <a:extLst>
            <a:ext uri="{FF2B5EF4-FFF2-40B4-BE49-F238E27FC236}">
              <a16:creationId xmlns:a16="http://schemas.microsoft.com/office/drawing/2014/main" id="{E870DB54-75D1-4D13-99F6-2C8C9FDF9A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45" name="Shape 3" hidden="1">
          <a:extLst>
            <a:ext uri="{FF2B5EF4-FFF2-40B4-BE49-F238E27FC236}">
              <a16:creationId xmlns:a16="http://schemas.microsoft.com/office/drawing/2014/main" id="{8523F4FC-1C20-4692-8B0E-E602630B92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46" name="Shape 3" hidden="1">
          <a:extLst>
            <a:ext uri="{FF2B5EF4-FFF2-40B4-BE49-F238E27FC236}">
              <a16:creationId xmlns:a16="http://schemas.microsoft.com/office/drawing/2014/main" id="{601A7D60-549A-4E95-BD53-C169E8C42B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47" name="Shape 3" hidden="1">
          <a:extLst>
            <a:ext uri="{FF2B5EF4-FFF2-40B4-BE49-F238E27FC236}">
              <a16:creationId xmlns:a16="http://schemas.microsoft.com/office/drawing/2014/main" id="{EFC45569-A888-42C9-8651-DA7BAD1BB7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48" name="Shape 3" hidden="1">
          <a:extLst>
            <a:ext uri="{FF2B5EF4-FFF2-40B4-BE49-F238E27FC236}">
              <a16:creationId xmlns:a16="http://schemas.microsoft.com/office/drawing/2014/main" id="{D33BDAD9-7EF2-44A6-B90B-D00DE96F1D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49" name="Shape 3" hidden="1">
          <a:extLst>
            <a:ext uri="{FF2B5EF4-FFF2-40B4-BE49-F238E27FC236}">
              <a16:creationId xmlns:a16="http://schemas.microsoft.com/office/drawing/2014/main" id="{BA55FE3C-6693-49D5-94C4-559E36202B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50" name="Shape 3" hidden="1">
          <a:extLst>
            <a:ext uri="{FF2B5EF4-FFF2-40B4-BE49-F238E27FC236}">
              <a16:creationId xmlns:a16="http://schemas.microsoft.com/office/drawing/2014/main" id="{E380A152-AAE4-415E-BFB9-ED32C3EBFC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51" name="Shape 3" hidden="1">
          <a:extLst>
            <a:ext uri="{FF2B5EF4-FFF2-40B4-BE49-F238E27FC236}">
              <a16:creationId xmlns:a16="http://schemas.microsoft.com/office/drawing/2014/main" id="{21241ADA-F2A3-49F2-ADF3-F9C8913042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52" name="Shape 3" hidden="1">
          <a:extLst>
            <a:ext uri="{FF2B5EF4-FFF2-40B4-BE49-F238E27FC236}">
              <a16:creationId xmlns:a16="http://schemas.microsoft.com/office/drawing/2014/main" id="{1BFEA6E9-2789-46D9-AEF2-548BB2A519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53" name="Shape 3" hidden="1">
          <a:extLst>
            <a:ext uri="{FF2B5EF4-FFF2-40B4-BE49-F238E27FC236}">
              <a16:creationId xmlns:a16="http://schemas.microsoft.com/office/drawing/2014/main" id="{F645B125-07C7-4804-BF67-08D98F08D3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54" name="Shape 3" hidden="1">
          <a:extLst>
            <a:ext uri="{FF2B5EF4-FFF2-40B4-BE49-F238E27FC236}">
              <a16:creationId xmlns:a16="http://schemas.microsoft.com/office/drawing/2014/main" id="{D832CE43-15DA-4BD5-A623-903215285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55" name="Shape 3" hidden="1">
          <a:extLst>
            <a:ext uri="{FF2B5EF4-FFF2-40B4-BE49-F238E27FC236}">
              <a16:creationId xmlns:a16="http://schemas.microsoft.com/office/drawing/2014/main" id="{547C93B2-60AD-46ED-9D1E-08FEE54928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56" name="Shape 3" hidden="1">
          <a:extLst>
            <a:ext uri="{FF2B5EF4-FFF2-40B4-BE49-F238E27FC236}">
              <a16:creationId xmlns:a16="http://schemas.microsoft.com/office/drawing/2014/main" id="{A4DC52C5-E7FE-497F-8DC6-2A399E2E0A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57" name="Shape 3" hidden="1">
          <a:extLst>
            <a:ext uri="{FF2B5EF4-FFF2-40B4-BE49-F238E27FC236}">
              <a16:creationId xmlns:a16="http://schemas.microsoft.com/office/drawing/2014/main" id="{21EB8FB1-02A2-4BD0-875B-5E501D305C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58" name="Shape 3" hidden="1">
          <a:extLst>
            <a:ext uri="{FF2B5EF4-FFF2-40B4-BE49-F238E27FC236}">
              <a16:creationId xmlns:a16="http://schemas.microsoft.com/office/drawing/2014/main" id="{52E0E0E7-C6DB-47CB-B46D-4575D50110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59" name="Shape 3" hidden="1">
          <a:extLst>
            <a:ext uri="{FF2B5EF4-FFF2-40B4-BE49-F238E27FC236}">
              <a16:creationId xmlns:a16="http://schemas.microsoft.com/office/drawing/2014/main" id="{CFF534C3-B135-4FA4-BFC1-F020A51D8C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60" name="Shape 3" hidden="1">
          <a:extLst>
            <a:ext uri="{FF2B5EF4-FFF2-40B4-BE49-F238E27FC236}">
              <a16:creationId xmlns:a16="http://schemas.microsoft.com/office/drawing/2014/main" id="{2D868699-2047-4A80-B013-73C5BBC8EB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61" name="Shape 3" hidden="1">
          <a:extLst>
            <a:ext uri="{FF2B5EF4-FFF2-40B4-BE49-F238E27FC236}">
              <a16:creationId xmlns:a16="http://schemas.microsoft.com/office/drawing/2014/main" id="{8288A6B4-93C3-4094-966B-E84028350C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62" name="Shape 3" hidden="1">
          <a:extLst>
            <a:ext uri="{FF2B5EF4-FFF2-40B4-BE49-F238E27FC236}">
              <a16:creationId xmlns:a16="http://schemas.microsoft.com/office/drawing/2014/main" id="{10F3E221-DB1F-42FA-907A-A74FF5BB2F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63" name="Shape 3" hidden="1">
          <a:extLst>
            <a:ext uri="{FF2B5EF4-FFF2-40B4-BE49-F238E27FC236}">
              <a16:creationId xmlns:a16="http://schemas.microsoft.com/office/drawing/2014/main" id="{7C142679-F3D1-4A56-856A-91DCA2F033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64" name="Shape 3" hidden="1">
          <a:extLst>
            <a:ext uri="{FF2B5EF4-FFF2-40B4-BE49-F238E27FC236}">
              <a16:creationId xmlns:a16="http://schemas.microsoft.com/office/drawing/2014/main" id="{D3467AF6-AF4B-416A-BB92-E5B0AF030A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65" name="Shape 3" hidden="1">
          <a:extLst>
            <a:ext uri="{FF2B5EF4-FFF2-40B4-BE49-F238E27FC236}">
              <a16:creationId xmlns:a16="http://schemas.microsoft.com/office/drawing/2014/main" id="{662B8D49-781C-40AA-BB7E-6479DC04A3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66" name="Shape 3" hidden="1">
          <a:extLst>
            <a:ext uri="{FF2B5EF4-FFF2-40B4-BE49-F238E27FC236}">
              <a16:creationId xmlns:a16="http://schemas.microsoft.com/office/drawing/2014/main" id="{CE72AA92-E747-4478-95A4-8ED3DDE243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67" name="Shape 3" hidden="1">
          <a:extLst>
            <a:ext uri="{FF2B5EF4-FFF2-40B4-BE49-F238E27FC236}">
              <a16:creationId xmlns:a16="http://schemas.microsoft.com/office/drawing/2014/main" id="{E38A0E77-6915-40F3-B8BA-C728FE5325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68" name="Shape 3" hidden="1">
          <a:extLst>
            <a:ext uri="{FF2B5EF4-FFF2-40B4-BE49-F238E27FC236}">
              <a16:creationId xmlns:a16="http://schemas.microsoft.com/office/drawing/2014/main" id="{9AF9E65D-13D1-4188-AF78-17E5156A18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69" name="Shape 3" hidden="1">
          <a:extLst>
            <a:ext uri="{FF2B5EF4-FFF2-40B4-BE49-F238E27FC236}">
              <a16:creationId xmlns:a16="http://schemas.microsoft.com/office/drawing/2014/main" id="{B1369757-9CE1-4044-B24D-4B4FBB175B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70" name="Shape 3" hidden="1">
          <a:extLst>
            <a:ext uri="{FF2B5EF4-FFF2-40B4-BE49-F238E27FC236}">
              <a16:creationId xmlns:a16="http://schemas.microsoft.com/office/drawing/2014/main" id="{80B7050D-EF58-44F7-A07D-55D3BCA8F7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71" name="Shape 3" hidden="1">
          <a:extLst>
            <a:ext uri="{FF2B5EF4-FFF2-40B4-BE49-F238E27FC236}">
              <a16:creationId xmlns:a16="http://schemas.microsoft.com/office/drawing/2014/main" id="{F2277E34-0A5A-4484-B57B-5205B10ADC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72" name="Shape 3" hidden="1">
          <a:extLst>
            <a:ext uri="{FF2B5EF4-FFF2-40B4-BE49-F238E27FC236}">
              <a16:creationId xmlns:a16="http://schemas.microsoft.com/office/drawing/2014/main" id="{733CA772-7370-4DC9-A490-DCB4C97A50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73" name="Shape 3" hidden="1">
          <a:extLst>
            <a:ext uri="{FF2B5EF4-FFF2-40B4-BE49-F238E27FC236}">
              <a16:creationId xmlns:a16="http://schemas.microsoft.com/office/drawing/2014/main" id="{CC866278-A387-481F-93CF-CDF48DBE92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74" name="Shape 3" hidden="1">
          <a:extLst>
            <a:ext uri="{FF2B5EF4-FFF2-40B4-BE49-F238E27FC236}">
              <a16:creationId xmlns:a16="http://schemas.microsoft.com/office/drawing/2014/main" id="{D6CB2F74-125E-417F-A90C-D4073B685D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75" name="Shape 3" hidden="1">
          <a:extLst>
            <a:ext uri="{FF2B5EF4-FFF2-40B4-BE49-F238E27FC236}">
              <a16:creationId xmlns:a16="http://schemas.microsoft.com/office/drawing/2014/main" id="{DA87DBD5-1AFD-4541-89B3-AB7E6A6BAA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76" name="Shape 3" hidden="1">
          <a:extLst>
            <a:ext uri="{FF2B5EF4-FFF2-40B4-BE49-F238E27FC236}">
              <a16:creationId xmlns:a16="http://schemas.microsoft.com/office/drawing/2014/main" id="{5CAD9E07-C372-4BD6-9461-FC08D3E0A3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77" name="Shape 3" hidden="1">
          <a:extLst>
            <a:ext uri="{FF2B5EF4-FFF2-40B4-BE49-F238E27FC236}">
              <a16:creationId xmlns:a16="http://schemas.microsoft.com/office/drawing/2014/main" id="{E00BCA2B-6B80-4B24-8C7A-AA0590F977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78" name="Shape 3" hidden="1">
          <a:extLst>
            <a:ext uri="{FF2B5EF4-FFF2-40B4-BE49-F238E27FC236}">
              <a16:creationId xmlns:a16="http://schemas.microsoft.com/office/drawing/2014/main" id="{88E62C56-7B4F-4641-A014-FC34BE6A9B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79" name="Shape 3" hidden="1">
          <a:extLst>
            <a:ext uri="{FF2B5EF4-FFF2-40B4-BE49-F238E27FC236}">
              <a16:creationId xmlns:a16="http://schemas.microsoft.com/office/drawing/2014/main" id="{75668F46-29B3-4427-8B24-244985CA1E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80" name="Shape 3" hidden="1">
          <a:extLst>
            <a:ext uri="{FF2B5EF4-FFF2-40B4-BE49-F238E27FC236}">
              <a16:creationId xmlns:a16="http://schemas.microsoft.com/office/drawing/2014/main" id="{123A3B9F-1E9D-4A2B-8683-6354E7377B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81" name="Shape 3" hidden="1">
          <a:extLst>
            <a:ext uri="{FF2B5EF4-FFF2-40B4-BE49-F238E27FC236}">
              <a16:creationId xmlns:a16="http://schemas.microsoft.com/office/drawing/2014/main" id="{584FD48D-9BCF-42EB-A8F1-3AB8077017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82" name="Shape 3" hidden="1">
          <a:extLst>
            <a:ext uri="{FF2B5EF4-FFF2-40B4-BE49-F238E27FC236}">
              <a16:creationId xmlns:a16="http://schemas.microsoft.com/office/drawing/2014/main" id="{5F2CB9E1-66A3-403B-95FB-1CA8DCB13A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83" name="Shape 3" hidden="1">
          <a:extLst>
            <a:ext uri="{FF2B5EF4-FFF2-40B4-BE49-F238E27FC236}">
              <a16:creationId xmlns:a16="http://schemas.microsoft.com/office/drawing/2014/main" id="{E6635705-24C2-4BD2-A3A7-53F1A88DF2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84" name="Shape 3" hidden="1">
          <a:extLst>
            <a:ext uri="{FF2B5EF4-FFF2-40B4-BE49-F238E27FC236}">
              <a16:creationId xmlns:a16="http://schemas.microsoft.com/office/drawing/2014/main" id="{B4742281-6316-48D7-BA6E-8B8E0CEB9B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85" name="Shape 3" hidden="1">
          <a:extLst>
            <a:ext uri="{FF2B5EF4-FFF2-40B4-BE49-F238E27FC236}">
              <a16:creationId xmlns:a16="http://schemas.microsoft.com/office/drawing/2014/main" id="{C8D796B1-3D48-4D3E-BE82-C3675DB74C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86" name="Shape 3" hidden="1">
          <a:extLst>
            <a:ext uri="{FF2B5EF4-FFF2-40B4-BE49-F238E27FC236}">
              <a16:creationId xmlns:a16="http://schemas.microsoft.com/office/drawing/2014/main" id="{35764B85-64DF-404A-9410-D962631189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87" name="Shape 3" hidden="1">
          <a:extLst>
            <a:ext uri="{FF2B5EF4-FFF2-40B4-BE49-F238E27FC236}">
              <a16:creationId xmlns:a16="http://schemas.microsoft.com/office/drawing/2014/main" id="{B31B8A70-FEFC-4521-90F5-333299D0B8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88" name="Shape 3" hidden="1">
          <a:extLst>
            <a:ext uri="{FF2B5EF4-FFF2-40B4-BE49-F238E27FC236}">
              <a16:creationId xmlns:a16="http://schemas.microsoft.com/office/drawing/2014/main" id="{898301CB-70CC-4A3B-A02D-60738BAC9D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89" name="Shape 3" hidden="1">
          <a:extLst>
            <a:ext uri="{FF2B5EF4-FFF2-40B4-BE49-F238E27FC236}">
              <a16:creationId xmlns:a16="http://schemas.microsoft.com/office/drawing/2014/main" id="{7BF79EB8-3198-462E-8E69-AB266692EE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90" name="Shape 3" hidden="1">
          <a:extLst>
            <a:ext uri="{FF2B5EF4-FFF2-40B4-BE49-F238E27FC236}">
              <a16:creationId xmlns:a16="http://schemas.microsoft.com/office/drawing/2014/main" id="{ADB8EE82-2923-47AA-98A3-F7C8B50934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91" name="Shape 3" hidden="1">
          <a:extLst>
            <a:ext uri="{FF2B5EF4-FFF2-40B4-BE49-F238E27FC236}">
              <a16:creationId xmlns:a16="http://schemas.microsoft.com/office/drawing/2014/main" id="{B3078ED9-160A-4667-AB47-52150652B1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92" name="Shape 3" hidden="1">
          <a:extLst>
            <a:ext uri="{FF2B5EF4-FFF2-40B4-BE49-F238E27FC236}">
              <a16:creationId xmlns:a16="http://schemas.microsoft.com/office/drawing/2014/main" id="{5C4047B7-2922-453F-8B4F-D2DFE30D7D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93" name="Shape 3" hidden="1">
          <a:extLst>
            <a:ext uri="{FF2B5EF4-FFF2-40B4-BE49-F238E27FC236}">
              <a16:creationId xmlns:a16="http://schemas.microsoft.com/office/drawing/2014/main" id="{705D20A0-4777-48D7-8373-531A334560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94" name="Shape 3" hidden="1">
          <a:extLst>
            <a:ext uri="{FF2B5EF4-FFF2-40B4-BE49-F238E27FC236}">
              <a16:creationId xmlns:a16="http://schemas.microsoft.com/office/drawing/2014/main" id="{6E92F82B-4D5C-45C8-ACD3-766D4271A0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95" name="Shape 3" hidden="1">
          <a:extLst>
            <a:ext uri="{FF2B5EF4-FFF2-40B4-BE49-F238E27FC236}">
              <a16:creationId xmlns:a16="http://schemas.microsoft.com/office/drawing/2014/main" id="{7639976B-3830-4F80-B196-A88725B760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96" name="Shape 3" hidden="1">
          <a:extLst>
            <a:ext uri="{FF2B5EF4-FFF2-40B4-BE49-F238E27FC236}">
              <a16:creationId xmlns:a16="http://schemas.microsoft.com/office/drawing/2014/main" id="{E2618602-A24C-49C8-8DA0-0F66C92B81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97" name="Shape 3" hidden="1">
          <a:extLst>
            <a:ext uri="{FF2B5EF4-FFF2-40B4-BE49-F238E27FC236}">
              <a16:creationId xmlns:a16="http://schemas.microsoft.com/office/drawing/2014/main" id="{7CBAA7B4-2BCC-4B86-A9B7-32981230D2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98" name="Shape 3" hidden="1">
          <a:extLst>
            <a:ext uri="{FF2B5EF4-FFF2-40B4-BE49-F238E27FC236}">
              <a16:creationId xmlns:a16="http://schemas.microsoft.com/office/drawing/2014/main" id="{03864B88-B379-49B4-8F4D-BA0241BB8C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99" name="Shape 3" hidden="1">
          <a:extLst>
            <a:ext uri="{FF2B5EF4-FFF2-40B4-BE49-F238E27FC236}">
              <a16:creationId xmlns:a16="http://schemas.microsoft.com/office/drawing/2014/main" id="{AC51C757-91FB-4A5F-AC8B-ECF4EFFF04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00" name="Shape 3" hidden="1">
          <a:extLst>
            <a:ext uri="{FF2B5EF4-FFF2-40B4-BE49-F238E27FC236}">
              <a16:creationId xmlns:a16="http://schemas.microsoft.com/office/drawing/2014/main" id="{3FA1403A-4DD7-4BDE-9BB9-55E09BF17E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01" name="Shape 3" hidden="1">
          <a:extLst>
            <a:ext uri="{FF2B5EF4-FFF2-40B4-BE49-F238E27FC236}">
              <a16:creationId xmlns:a16="http://schemas.microsoft.com/office/drawing/2014/main" id="{2192B528-7136-4F1E-8F50-4DF773BEDA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02" name="Shape 3" hidden="1">
          <a:extLst>
            <a:ext uri="{FF2B5EF4-FFF2-40B4-BE49-F238E27FC236}">
              <a16:creationId xmlns:a16="http://schemas.microsoft.com/office/drawing/2014/main" id="{8DD86F40-7FE8-4BC9-9FC1-9C0F796958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03" name="Shape 3" hidden="1">
          <a:extLst>
            <a:ext uri="{FF2B5EF4-FFF2-40B4-BE49-F238E27FC236}">
              <a16:creationId xmlns:a16="http://schemas.microsoft.com/office/drawing/2014/main" id="{C0F242F7-8FF7-411A-94B6-D38F0E0BA0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04" name="Shape 3" hidden="1">
          <a:extLst>
            <a:ext uri="{FF2B5EF4-FFF2-40B4-BE49-F238E27FC236}">
              <a16:creationId xmlns:a16="http://schemas.microsoft.com/office/drawing/2014/main" id="{8FF641EC-B109-422D-B2E2-5090026E8B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05" name="Shape 3" hidden="1">
          <a:extLst>
            <a:ext uri="{FF2B5EF4-FFF2-40B4-BE49-F238E27FC236}">
              <a16:creationId xmlns:a16="http://schemas.microsoft.com/office/drawing/2014/main" id="{14B2A750-9877-4AC7-92E8-DD659CE0EE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06" name="Shape 3" hidden="1">
          <a:extLst>
            <a:ext uri="{FF2B5EF4-FFF2-40B4-BE49-F238E27FC236}">
              <a16:creationId xmlns:a16="http://schemas.microsoft.com/office/drawing/2014/main" id="{98DB8A58-A75C-414C-9C77-73A3BBE9BE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07" name="Shape 3" hidden="1">
          <a:extLst>
            <a:ext uri="{FF2B5EF4-FFF2-40B4-BE49-F238E27FC236}">
              <a16:creationId xmlns:a16="http://schemas.microsoft.com/office/drawing/2014/main" id="{9F8E9E95-D84F-472D-B744-2E464545EA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08" name="Shape 3" hidden="1">
          <a:extLst>
            <a:ext uri="{FF2B5EF4-FFF2-40B4-BE49-F238E27FC236}">
              <a16:creationId xmlns:a16="http://schemas.microsoft.com/office/drawing/2014/main" id="{83E4B1D8-7AF5-4200-B4D7-87B4E3E911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09" name="Shape 3" hidden="1">
          <a:extLst>
            <a:ext uri="{FF2B5EF4-FFF2-40B4-BE49-F238E27FC236}">
              <a16:creationId xmlns:a16="http://schemas.microsoft.com/office/drawing/2014/main" id="{E7020228-E77D-4567-9B2A-B6D2AF7B3E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10" name="Shape 3" hidden="1">
          <a:extLst>
            <a:ext uri="{FF2B5EF4-FFF2-40B4-BE49-F238E27FC236}">
              <a16:creationId xmlns:a16="http://schemas.microsoft.com/office/drawing/2014/main" id="{4AE0C005-EE05-4596-8FC4-C5C16112EF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11" name="Shape 3" hidden="1">
          <a:extLst>
            <a:ext uri="{FF2B5EF4-FFF2-40B4-BE49-F238E27FC236}">
              <a16:creationId xmlns:a16="http://schemas.microsoft.com/office/drawing/2014/main" id="{4E04A84D-362E-4465-A6FA-A5E2838F71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12" name="Shape 3" hidden="1">
          <a:extLst>
            <a:ext uri="{FF2B5EF4-FFF2-40B4-BE49-F238E27FC236}">
              <a16:creationId xmlns:a16="http://schemas.microsoft.com/office/drawing/2014/main" id="{E45F3C34-2D87-4D89-A02E-05160D310A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13" name="Shape 3" hidden="1">
          <a:extLst>
            <a:ext uri="{FF2B5EF4-FFF2-40B4-BE49-F238E27FC236}">
              <a16:creationId xmlns:a16="http://schemas.microsoft.com/office/drawing/2014/main" id="{5119DB33-E20C-4F46-96C4-D645B3AAF7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14" name="Shape 3" hidden="1">
          <a:extLst>
            <a:ext uri="{FF2B5EF4-FFF2-40B4-BE49-F238E27FC236}">
              <a16:creationId xmlns:a16="http://schemas.microsoft.com/office/drawing/2014/main" id="{B2048367-5395-47FA-813C-CE7F75CF98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15" name="Shape 3" hidden="1">
          <a:extLst>
            <a:ext uri="{FF2B5EF4-FFF2-40B4-BE49-F238E27FC236}">
              <a16:creationId xmlns:a16="http://schemas.microsoft.com/office/drawing/2014/main" id="{AFCCCF4D-F7AB-443F-9543-0105223803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16" name="Shape 3" hidden="1">
          <a:extLst>
            <a:ext uri="{FF2B5EF4-FFF2-40B4-BE49-F238E27FC236}">
              <a16:creationId xmlns:a16="http://schemas.microsoft.com/office/drawing/2014/main" id="{7D8236B9-3CF9-442A-9731-8BDA6563F1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17" name="Shape 3" hidden="1">
          <a:extLst>
            <a:ext uri="{FF2B5EF4-FFF2-40B4-BE49-F238E27FC236}">
              <a16:creationId xmlns:a16="http://schemas.microsoft.com/office/drawing/2014/main" id="{862180C3-2AB3-44D7-8A0B-82B8ED950F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18" name="Shape 3" hidden="1">
          <a:extLst>
            <a:ext uri="{FF2B5EF4-FFF2-40B4-BE49-F238E27FC236}">
              <a16:creationId xmlns:a16="http://schemas.microsoft.com/office/drawing/2014/main" id="{73AB3AAD-81D8-4724-8A86-6CB144F08B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19" name="Shape 3" hidden="1">
          <a:extLst>
            <a:ext uri="{FF2B5EF4-FFF2-40B4-BE49-F238E27FC236}">
              <a16:creationId xmlns:a16="http://schemas.microsoft.com/office/drawing/2014/main" id="{A3012A8F-525C-4AD4-BA8F-F4F869F7AA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20" name="Shape 3" hidden="1">
          <a:extLst>
            <a:ext uri="{FF2B5EF4-FFF2-40B4-BE49-F238E27FC236}">
              <a16:creationId xmlns:a16="http://schemas.microsoft.com/office/drawing/2014/main" id="{AC02D481-5FB4-4071-9B21-0D27123F04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21" name="Shape 3" hidden="1">
          <a:extLst>
            <a:ext uri="{FF2B5EF4-FFF2-40B4-BE49-F238E27FC236}">
              <a16:creationId xmlns:a16="http://schemas.microsoft.com/office/drawing/2014/main" id="{8725CFDE-A9C0-4574-AE04-DF7BA42DD5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22" name="Shape 3" hidden="1">
          <a:extLst>
            <a:ext uri="{FF2B5EF4-FFF2-40B4-BE49-F238E27FC236}">
              <a16:creationId xmlns:a16="http://schemas.microsoft.com/office/drawing/2014/main" id="{B9C8F384-4EB2-42FC-8AC8-0ABFD2C5C3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23" name="Shape 3" hidden="1">
          <a:extLst>
            <a:ext uri="{FF2B5EF4-FFF2-40B4-BE49-F238E27FC236}">
              <a16:creationId xmlns:a16="http://schemas.microsoft.com/office/drawing/2014/main" id="{96C1C623-9802-47D4-B7D2-CEA58CE21C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24" name="Shape 3" hidden="1">
          <a:extLst>
            <a:ext uri="{FF2B5EF4-FFF2-40B4-BE49-F238E27FC236}">
              <a16:creationId xmlns:a16="http://schemas.microsoft.com/office/drawing/2014/main" id="{1D99D0B6-761A-4985-A0DA-3B576D317E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25" name="Shape 3" hidden="1">
          <a:extLst>
            <a:ext uri="{FF2B5EF4-FFF2-40B4-BE49-F238E27FC236}">
              <a16:creationId xmlns:a16="http://schemas.microsoft.com/office/drawing/2014/main" id="{759BA3E4-1007-4FE9-A46C-183DF6A271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26" name="Shape 3" hidden="1">
          <a:extLst>
            <a:ext uri="{FF2B5EF4-FFF2-40B4-BE49-F238E27FC236}">
              <a16:creationId xmlns:a16="http://schemas.microsoft.com/office/drawing/2014/main" id="{85697D66-2374-43D5-B09D-045F6962C8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27" name="Shape 3" hidden="1">
          <a:extLst>
            <a:ext uri="{FF2B5EF4-FFF2-40B4-BE49-F238E27FC236}">
              <a16:creationId xmlns:a16="http://schemas.microsoft.com/office/drawing/2014/main" id="{18329C71-E541-4FD6-BF96-6BD8472F92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28" name="Shape 3" hidden="1">
          <a:extLst>
            <a:ext uri="{FF2B5EF4-FFF2-40B4-BE49-F238E27FC236}">
              <a16:creationId xmlns:a16="http://schemas.microsoft.com/office/drawing/2014/main" id="{980ED23D-512B-4ABD-BD70-663D72FDF5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29" name="Shape 3" hidden="1">
          <a:extLst>
            <a:ext uri="{FF2B5EF4-FFF2-40B4-BE49-F238E27FC236}">
              <a16:creationId xmlns:a16="http://schemas.microsoft.com/office/drawing/2014/main" id="{88679ED9-5D8B-4885-ACE9-C6A4A2E049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30" name="Shape 3" hidden="1">
          <a:extLst>
            <a:ext uri="{FF2B5EF4-FFF2-40B4-BE49-F238E27FC236}">
              <a16:creationId xmlns:a16="http://schemas.microsoft.com/office/drawing/2014/main" id="{A2EDFB88-6174-42CD-B3E8-D54E6E2732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31" name="Shape 3" hidden="1">
          <a:extLst>
            <a:ext uri="{FF2B5EF4-FFF2-40B4-BE49-F238E27FC236}">
              <a16:creationId xmlns:a16="http://schemas.microsoft.com/office/drawing/2014/main" id="{E80E1C43-0249-4576-8C1B-8E60150D5C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32" name="Shape 3" hidden="1">
          <a:extLst>
            <a:ext uri="{FF2B5EF4-FFF2-40B4-BE49-F238E27FC236}">
              <a16:creationId xmlns:a16="http://schemas.microsoft.com/office/drawing/2014/main" id="{3D2C87B8-4920-4E69-B511-2013E86A2F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33" name="Shape 3" hidden="1">
          <a:extLst>
            <a:ext uri="{FF2B5EF4-FFF2-40B4-BE49-F238E27FC236}">
              <a16:creationId xmlns:a16="http://schemas.microsoft.com/office/drawing/2014/main" id="{C2B16BCC-72F3-47B0-A578-2A06C1F56F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34" name="Shape 3" hidden="1">
          <a:extLst>
            <a:ext uri="{FF2B5EF4-FFF2-40B4-BE49-F238E27FC236}">
              <a16:creationId xmlns:a16="http://schemas.microsoft.com/office/drawing/2014/main" id="{969725FA-22A0-48F0-A1DA-82CBC53F5E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35" name="Shape 3" hidden="1">
          <a:extLst>
            <a:ext uri="{FF2B5EF4-FFF2-40B4-BE49-F238E27FC236}">
              <a16:creationId xmlns:a16="http://schemas.microsoft.com/office/drawing/2014/main" id="{B648A55E-0329-4A63-B169-608E5A00F1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36" name="Shape 3" hidden="1">
          <a:extLst>
            <a:ext uri="{FF2B5EF4-FFF2-40B4-BE49-F238E27FC236}">
              <a16:creationId xmlns:a16="http://schemas.microsoft.com/office/drawing/2014/main" id="{79F07F9D-CB9A-4CF0-B8A1-15C702E64D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37" name="Shape 3" hidden="1">
          <a:extLst>
            <a:ext uri="{FF2B5EF4-FFF2-40B4-BE49-F238E27FC236}">
              <a16:creationId xmlns:a16="http://schemas.microsoft.com/office/drawing/2014/main" id="{D01AEFA4-F0EF-4451-8EF2-68A53F3B33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38" name="Shape 3" hidden="1">
          <a:extLst>
            <a:ext uri="{FF2B5EF4-FFF2-40B4-BE49-F238E27FC236}">
              <a16:creationId xmlns:a16="http://schemas.microsoft.com/office/drawing/2014/main" id="{CF04EB5F-1B9E-4411-BA25-B439163F3A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39" name="Shape 3" hidden="1">
          <a:extLst>
            <a:ext uri="{FF2B5EF4-FFF2-40B4-BE49-F238E27FC236}">
              <a16:creationId xmlns:a16="http://schemas.microsoft.com/office/drawing/2014/main" id="{8A653D34-BC1B-4219-B06E-5F097D964C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40" name="Shape 3" hidden="1">
          <a:extLst>
            <a:ext uri="{FF2B5EF4-FFF2-40B4-BE49-F238E27FC236}">
              <a16:creationId xmlns:a16="http://schemas.microsoft.com/office/drawing/2014/main" id="{1BE1A157-E993-4562-9F5A-6BB1C254AF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41" name="Shape 3" hidden="1">
          <a:extLst>
            <a:ext uri="{FF2B5EF4-FFF2-40B4-BE49-F238E27FC236}">
              <a16:creationId xmlns:a16="http://schemas.microsoft.com/office/drawing/2014/main" id="{C3379A3B-C777-4D40-8781-CD84FD2141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42" name="Shape 3" hidden="1">
          <a:extLst>
            <a:ext uri="{FF2B5EF4-FFF2-40B4-BE49-F238E27FC236}">
              <a16:creationId xmlns:a16="http://schemas.microsoft.com/office/drawing/2014/main" id="{F1505664-3ED7-4F0D-A44A-6168A50FBE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43" name="Shape 3" hidden="1">
          <a:extLst>
            <a:ext uri="{FF2B5EF4-FFF2-40B4-BE49-F238E27FC236}">
              <a16:creationId xmlns:a16="http://schemas.microsoft.com/office/drawing/2014/main" id="{93FCDE29-59E4-46E9-AD84-056E7D295E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44" name="Shape 3" hidden="1">
          <a:extLst>
            <a:ext uri="{FF2B5EF4-FFF2-40B4-BE49-F238E27FC236}">
              <a16:creationId xmlns:a16="http://schemas.microsoft.com/office/drawing/2014/main" id="{57467DA6-D3CD-425E-BF7C-7114DBECA1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45" name="Shape 3" hidden="1">
          <a:extLst>
            <a:ext uri="{FF2B5EF4-FFF2-40B4-BE49-F238E27FC236}">
              <a16:creationId xmlns:a16="http://schemas.microsoft.com/office/drawing/2014/main" id="{E4876191-ACA0-437E-B921-2E379555D6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46" name="Shape 3" hidden="1">
          <a:extLst>
            <a:ext uri="{FF2B5EF4-FFF2-40B4-BE49-F238E27FC236}">
              <a16:creationId xmlns:a16="http://schemas.microsoft.com/office/drawing/2014/main" id="{1AF7D041-9A27-42BB-BE2F-39D7686271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47" name="Shape 3" hidden="1">
          <a:extLst>
            <a:ext uri="{FF2B5EF4-FFF2-40B4-BE49-F238E27FC236}">
              <a16:creationId xmlns:a16="http://schemas.microsoft.com/office/drawing/2014/main" id="{016CE108-E0B2-4137-8BD1-732E9540EF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48" name="Shape 3" hidden="1">
          <a:extLst>
            <a:ext uri="{FF2B5EF4-FFF2-40B4-BE49-F238E27FC236}">
              <a16:creationId xmlns:a16="http://schemas.microsoft.com/office/drawing/2014/main" id="{7601D510-1480-4119-AC66-AD2FE48DD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49" name="Shape 3" hidden="1">
          <a:extLst>
            <a:ext uri="{FF2B5EF4-FFF2-40B4-BE49-F238E27FC236}">
              <a16:creationId xmlns:a16="http://schemas.microsoft.com/office/drawing/2014/main" id="{4781DDF2-E275-4503-A91A-28A9BEED16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50" name="Shape 3" hidden="1">
          <a:extLst>
            <a:ext uri="{FF2B5EF4-FFF2-40B4-BE49-F238E27FC236}">
              <a16:creationId xmlns:a16="http://schemas.microsoft.com/office/drawing/2014/main" id="{0AE8B72E-1019-4FB4-9060-3C6C2A3516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51" name="Shape 3" hidden="1">
          <a:extLst>
            <a:ext uri="{FF2B5EF4-FFF2-40B4-BE49-F238E27FC236}">
              <a16:creationId xmlns:a16="http://schemas.microsoft.com/office/drawing/2014/main" id="{6D30C4A9-D0F8-4185-A480-99AE94C8B2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52" name="Shape 3" hidden="1">
          <a:extLst>
            <a:ext uri="{FF2B5EF4-FFF2-40B4-BE49-F238E27FC236}">
              <a16:creationId xmlns:a16="http://schemas.microsoft.com/office/drawing/2014/main" id="{5F1ADAB6-2B2C-47C8-8A69-D5D73E73FC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53" name="Shape 3" hidden="1">
          <a:extLst>
            <a:ext uri="{FF2B5EF4-FFF2-40B4-BE49-F238E27FC236}">
              <a16:creationId xmlns:a16="http://schemas.microsoft.com/office/drawing/2014/main" id="{01EB960E-4342-483A-AD85-C771F2A7B3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54" name="Shape 3" hidden="1">
          <a:extLst>
            <a:ext uri="{FF2B5EF4-FFF2-40B4-BE49-F238E27FC236}">
              <a16:creationId xmlns:a16="http://schemas.microsoft.com/office/drawing/2014/main" id="{FD10FF02-C299-45FE-964F-46D2B2465C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55" name="Shape 3" hidden="1">
          <a:extLst>
            <a:ext uri="{FF2B5EF4-FFF2-40B4-BE49-F238E27FC236}">
              <a16:creationId xmlns:a16="http://schemas.microsoft.com/office/drawing/2014/main" id="{9698AF7F-0B86-4B6E-92B0-6BCC57B0EC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56" name="Shape 3" hidden="1">
          <a:extLst>
            <a:ext uri="{FF2B5EF4-FFF2-40B4-BE49-F238E27FC236}">
              <a16:creationId xmlns:a16="http://schemas.microsoft.com/office/drawing/2014/main" id="{63E745DB-00BA-4EF4-8CF7-3B46F2191B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57" name="Shape 3" hidden="1">
          <a:extLst>
            <a:ext uri="{FF2B5EF4-FFF2-40B4-BE49-F238E27FC236}">
              <a16:creationId xmlns:a16="http://schemas.microsoft.com/office/drawing/2014/main" id="{08DB3BDF-0458-44DE-8DD9-841E4E9CE2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58" name="Shape 3" hidden="1">
          <a:extLst>
            <a:ext uri="{FF2B5EF4-FFF2-40B4-BE49-F238E27FC236}">
              <a16:creationId xmlns:a16="http://schemas.microsoft.com/office/drawing/2014/main" id="{DEC53092-8633-4FCF-83A8-5270869698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59" name="Shape 3" hidden="1">
          <a:extLst>
            <a:ext uri="{FF2B5EF4-FFF2-40B4-BE49-F238E27FC236}">
              <a16:creationId xmlns:a16="http://schemas.microsoft.com/office/drawing/2014/main" id="{35186D48-6F03-464C-8A6C-32B41E4BEC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60" name="Shape 3" hidden="1">
          <a:extLst>
            <a:ext uri="{FF2B5EF4-FFF2-40B4-BE49-F238E27FC236}">
              <a16:creationId xmlns:a16="http://schemas.microsoft.com/office/drawing/2014/main" id="{56080141-EB9E-4EC6-8738-E548204493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61" name="Shape 3" hidden="1">
          <a:extLst>
            <a:ext uri="{FF2B5EF4-FFF2-40B4-BE49-F238E27FC236}">
              <a16:creationId xmlns:a16="http://schemas.microsoft.com/office/drawing/2014/main" id="{EDF888B3-2E72-4A65-97CE-C9B242D978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62" name="Shape 3" hidden="1">
          <a:extLst>
            <a:ext uri="{FF2B5EF4-FFF2-40B4-BE49-F238E27FC236}">
              <a16:creationId xmlns:a16="http://schemas.microsoft.com/office/drawing/2014/main" id="{AB37B071-7FF0-4AA3-948A-3917B5CBDB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63" name="Shape 3" hidden="1">
          <a:extLst>
            <a:ext uri="{FF2B5EF4-FFF2-40B4-BE49-F238E27FC236}">
              <a16:creationId xmlns:a16="http://schemas.microsoft.com/office/drawing/2014/main" id="{4F51F5C0-A47C-4945-ABB9-5A46B63A16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64" name="Shape 3" hidden="1">
          <a:extLst>
            <a:ext uri="{FF2B5EF4-FFF2-40B4-BE49-F238E27FC236}">
              <a16:creationId xmlns:a16="http://schemas.microsoft.com/office/drawing/2014/main" id="{2E191FB7-5F6A-48B6-857A-0F4458D01F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65" name="Shape 3" hidden="1">
          <a:extLst>
            <a:ext uri="{FF2B5EF4-FFF2-40B4-BE49-F238E27FC236}">
              <a16:creationId xmlns:a16="http://schemas.microsoft.com/office/drawing/2014/main" id="{E8508CDF-62DB-45C0-8ECA-7BC5C1687F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66" name="Shape 3" hidden="1">
          <a:extLst>
            <a:ext uri="{FF2B5EF4-FFF2-40B4-BE49-F238E27FC236}">
              <a16:creationId xmlns:a16="http://schemas.microsoft.com/office/drawing/2014/main" id="{8F600ABC-72C8-4336-A543-368827D45B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67" name="Shape 3" hidden="1">
          <a:extLst>
            <a:ext uri="{FF2B5EF4-FFF2-40B4-BE49-F238E27FC236}">
              <a16:creationId xmlns:a16="http://schemas.microsoft.com/office/drawing/2014/main" id="{8DF05776-73CE-42C3-9F1B-217F8D9DC6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68" name="Shape 3" hidden="1">
          <a:extLst>
            <a:ext uri="{FF2B5EF4-FFF2-40B4-BE49-F238E27FC236}">
              <a16:creationId xmlns:a16="http://schemas.microsoft.com/office/drawing/2014/main" id="{1B212042-344D-41B8-8AF4-838FFDB736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69" name="Shape 3" hidden="1">
          <a:extLst>
            <a:ext uri="{FF2B5EF4-FFF2-40B4-BE49-F238E27FC236}">
              <a16:creationId xmlns:a16="http://schemas.microsoft.com/office/drawing/2014/main" id="{35145C09-E102-4FF6-B23A-16198B3FD3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70" name="Shape 3" hidden="1">
          <a:extLst>
            <a:ext uri="{FF2B5EF4-FFF2-40B4-BE49-F238E27FC236}">
              <a16:creationId xmlns:a16="http://schemas.microsoft.com/office/drawing/2014/main" id="{0588ECC8-E697-4705-B21F-27946BD54B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71" name="Shape 3" hidden="1">
          <a:extLst>
            <a:ext uri="{FF2B5EF4-FFF2-40B4-BE49-F238E27FC236}">
              <a16:creationId xmlns:a16="http://schemas.microsoft.com/office/drawing/2014/main" id="{F74F9EAB-F0F2-4210-AD31-DBC64BF54F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72" name="Shape 3" hidden="1">
          <a:extLst>
            <a:ext uri="{FF2B5EF4-FFF2-40B4-BE49-F238E27FC236}">
              <a16:creationId xmlns:a16="http://schemas.microsoft.com/office/drawing/2014/main" id="{ACAC68A6-D496-4252-B781-9B22B393F4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73" name="Shape 3" hidden="1">
          <a:extLst>
            <a:ext uri="{FF2B5EF4-FFF2-40B4-BE49-F238E27FC236}">
              <a16:creationId xmlns:a16="http://schemas.microsoft.com/office/drawing/2014/main" id="{D7E177DC-BF62-4F16-B9D5-6711550D22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74" name="Shape 3" hidden="1">
          <a:extLst>
            <a:ext uri="{FF2B5EF4-FFF2-40B4-BE49-F238E27FC236}">
              <a16:creationId xmlns:a16="http://schemas.microsoft.com/office/drawing/2014/main" id="{D4373323-E594-4C7A-A995-4B9EDCF15B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75" name="Shape 3" hidden="1">
          <a:extLst>
            <a:ext uri="{FF2B5EF4-FFF2-40B4-BE49-F238E27FC236}">
              <a16:creationId xmlns:a16="http://schemas.microsoft.com/office/drawing/2014/main" id="{F1FE490F-5625-4540-B27F-35C5DABF8B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76" name="Shape 3" hidden="1">
          <a:extLst>
            <a:ext uri="{FF2B5EF4-FFF2-40B4-BE49-F238E27FC236}">
              <a16:creationId xmlns:a16="http://schemas.microsoft.com/office/drawing/2014/main" id="{6EB2099F-8264-4E7D-AE0B-DD268F3321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77" name="Shape 3" hidden="1">
          <a:extLst>
            <a:ext uri="{FF2B5EF4-FFF2-40B4-BE49-F238E27FC236}">
              <a16:creationId xmlns:a16="http://schemas.microsoft.com/office/drawing/2014/main" id="{2DAA408F-25CA-4470-ADC5-235311F2E0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78" name="Shape 3" hidden="1">
          <a:extLst>
            <a:ext uri="{FF2B5EF4-FFF2-40B4-BE49-F238E27FC236}">
              <a16:creationId xmlns:a16="http://schemas.microsoft.com/office/drawing/2014/main" id="{F010A67B-3C58-4B15-A6A5-4A17BB6DE2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79" name="Shape 3" hidden="1">
          <a:extLst>
            <a:ext uri="{FF2B5EF4-FFF2-40B4-BE49-F238E27FC236}">
              <a16:creationId xmlns:a16="http://schemas.microsoft.com/office/drawing/2014/main" id="{228BA0C8-5F71-4169-A734-9EDEF97C99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80" name="Shape 3" hidden="1">
          <a:extLst>
            <a:ext uri="{FF2B5EF4-FFF2-40B4-BE49-F238E27FC236}">
              <a16:creationId xmlns:a16="http://schemas.microsoft.com/office/drawing/2014/main" id="{89399053-2CDF-48ED-B6F5-E2692CB1AA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81" name="Shape 3" hidden="1">
          <a:extLst>
            <a:ext uri="{FF2B5EF4-FFF2-40B4-BE49-F238E27FC236}">
              <a16:creationId xmlns:a16="http://schemas.microsoft.com/office/drawing/2014/main" id="{AAD52CD6-6592-4090-AB88-46A9E9A5D7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82" name="Shape 3" hidden="1">
          <a:extLst>
            <a:ext uri="{FF2B5EF4-FFF2-40B4-BE49-F238E27FC236}">
              <a16:creationId xmlns:a16="http://schemas.microsoft.com/office/drawing/2014/main" id="{4ECB5E83-C0CF-4AD6-A47A-85017657D4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83" name="Shape 3" hidden="1">
          <a:extLst>
            <a:ext uri="{FF2B5EF4-FFF2-40B4-BE49-F238E27FC236}">
              <a16:creationId xmlns:a16="http://schemas.microsoft.com/office/drawing/2014/main" id="{8A9DFB28-80DA-4536-902F-54967B2E3E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84" name="Shape 3" hidden="1">
          <a:extLst>
            <a:ext uri="{FF2B5EF4-FFF2-40B4-BE49-F238E27FC236}">
              <a16:creationId xmlns:a16="http://schemas.microsoft.com/office/drawing/2014/main" id="{E7EC1FC2-1F29-4A7A-B8EE-0EC3BA17F6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85" name="Shape 3" hidden="1">
          <a:extLst>
            <a:ext uri="{FF2B5EF4-FFF2-40B4-BE49-F238E27FC236}">
              <a16:creationId xmlns:a16="http://schemas.microsoft.com/office/drawing/2014/main" id="{9C009D16-D69E-4CB3-A5DD-1A43A07C9B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86" name="Shape 3" hidden="1">
          <a:extLst>
            <a:ext uri="{FF2B5EF4-FFF2-40B4-BE49-F238E27FC236}">
              <a16:creationId xmlns:a16="http://schemas.microsoft.com/office/drawing/2014/main" id="{85778FB2-FC92-454B-AA0E-3F644E7756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87" name="Shape 3" hidden="1">
          <a:extLst>
            <a:ext uri="{FF2B5EF4-FFF2-40B4-BE49-F238E27FC236}">
              <a16:creationId xmlns:a16="http://schemas.microsoft.com/office/drawing/2014/main" id="{44C8E99A-6410-4D85-809C-F4BE267C64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88" name="Shape 3" hidden="1">
          <a:extLst>
            <a:ext uri="{FF2B5EF4-FFF2-40B4-BE49-F238E27FC236}">
              <a16:creationId xmlns:a16="http://schemas.microsoft.com/office/drawing/2014/main" id="{EA283BAA-6A84-4939-A968-0697257B74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89" name="Shape 3" hidden="1">
          <a:extLst>
            <a:ext uri="{FF2B5EF4-FFF2-40B4-BE49-F238E27FC236}">
              <a16:creationId xmlns:a16="http://schemas.microsoft.com/office/drawing/2014/main" id="{3BD39527-E4B5-4B1A-A3BB-E40292F605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90" name="Shape 3" hidden="1">
          <a:extLst>
            <a:ext uri="{FF2B5EF4-FFF2-40B4-BE49-F238E27FC236}">
              <a16:creationId xmlns:a16="http://schemas.microsoft.com/office/drawing/2014/main" id="{DF6B5BE6-24EB-4BC6-B8CD-B524F61DF4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91" name="Shape 3" hidden="1">
          <a:extLst>
            <a:ext uri="{FF2B5EF4-FFF2-40B4-BE49-F238E27FC236}">
              <a16:creationId xmlns:a16="http://schemas.microsoft.com/office/drawing/2014/main" id="{B74B8A73-40E7-43D9-8A28-D62261A5DB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92" name="Shape 3" hidden="1">
          <a:extLst>
            <a:ext uri="{FF2B5EF4-FFF2-40B4-BE49-F238E27FC236}">
              <a16:creationId xmlns:a16="http://schemas.microsoft.com/office/drawing/2014/main" id="{027245B9-5302-4893-BC6E-60008168CD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93" name="Shape 3" hidden="1">
          <a:extLst>
            <a:ext uri="{FF2B5EF4-FFF2-40B4-BE49-F238E27FC236}">
              <a16:creationId xmlns:a16="http://schemas.microsoft.com/office/drawing/2014/main" id="{82435716-875E-46BE-9632-724A168356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94" name="Shape 3" hidden="1">
          <a:extLst>
            <a:ext uri="{FF2B5EF4-FFF2-40B4-BE49-F238E27FC236}">
              <a16:creationId xmlns:a16="http://schemas.microsoft.com/office/drawing/2014/main" id="{57ACD1AE-1297-4034-A64A-CA69D989F1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95" name="Shape 3" hidden="1">
          <a:extLst>
            <a:ext uri="{FF2B5EF4-FFF2-40B4-BE49-F238E27FC236}">
              <a16:creationId xmlns:a16="http://schemas.microsoft.com/office/drawing/2014/main" id="{972E5A7F-5E2F-4C3D-BBFE-28A2C35A0A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96" name="Shape 3" hidden="1">
          <a:extLst>
            <a:ext uri="{FF2B5EF4-FFF2-40B4-BE49-F238E27FC236}">
              <a16:creationId xmlns:a16="http://schemas.microsoft.com/office/drawing/2014/main" id="{6A617CD6-3727-4A3B-B9E2-746FA5160E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97" name="Shape 3" hidden="1">
          <a:extLst>
            <a:ext uri="{FF2B5EF4-FFF2-40B4-BE49-F238E27FC236}">
              <a16:creationId xmlns:a16="http://schemas.microsoft.com/office/drawing/2014/main" id="{3C4D39A2-7A3E-4791-A263-F476E1E9D1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98" name="Shape 3" hidden="1">
          <a:extLst>
            <a:ext uri="{FF2B5EF4-FFF2-40B4-BE49-F238E27FC236}">
              <a16:creationId xmlns:a16="http://schemas.microsoft.com/office/drawing/2014/main" id="{11C6E20B-804B-48B7-A4AB-F3E0CA2830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99" name="Shape 3" hidden="1">
          <a:extLst>
            <a:ext uri="{FF2B5EF4-FFF2-40B4-BE49-F238E27FC236}">
              <a16:creationId xmlns:a16="http://schemas.microsoft.com/office/drawing/2014/main" id="{3B444031-D211-4F4F-9772-5A0B081440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00" name="Shape 3" hidden="1">
          <a:extLst>
            <a:ext uri="{FF2B5EF4-FFF2-40B4-BE49-F238E27FC236}">
              <a16:creationId xmlns:a16="http://schemas.microsoft.com/office/drawing/2014/main" id="{5FE5D73F-3FEF-4D68-B060-61AD75AF0D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01" name="Shape 3" hidden="1">
          <a:extLst>
            <a:ext uri="{FF2B5EF4-FFF2-40B4-BE49-F238E27FC236}">
              <a16:creationId xmlns:a16="http://schemas.microsoft.com/office/drawing/2014/main" id="{AF461C29-7C52-48E9-9B95-8C6346A478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02" name="Shape 3" hidden="1">
          <a:extLst>
            <a:ext uri="{FF2B5EF4-FFF2-40B4-BE49-F238E27FC236}">
              <a16:creationId xmlns:a16="http://schemas.microsoft.com/office/drawing/2014/main" id="{569B22EB-49AF-4939-B3DD-6AD2D0E80B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03" name="Shape 3" hidden="1">
          <a:extLst>
            <a:ext uri="{FF2B5EF4-FFF2-40B4-BE49-F238E27FC236}">
              <a16:creationId xmlns:a16="http://schemas.microsoft.com/office/drawing/2014/main" id="{37D018DC-7F6C-408B-9841-D4516D0743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04" name="Shape 3" hidden="1">
          <a:extLst>
            <a:ext uri="{FF2B5EF4-FFF2-40B4-BE49-F238E27FC236}">
              <a16:creationId xmlns:a16="http://schemas.microsoft.com/office/drawing/2014/main" id="{8A683C12-67D7-4CD1-8D4A-16389E54AC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05" name="Shape 3" hidden="1">
          <a:extLst>
            <a:ext uri="{FF2B5EF4-FFF2-40B4-BE49-F238E27FC236}">
              <a16:creationId xmlns:a16="http://schemas.microsoft.com/office/drawing/2014/main" id="{A2C5C2CB-4A59-4414-A0F0-3276DECB7A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06" name="Shape 3" hidden="1">
          <a:extLst>
            <a:ext uri="{FF2B5EF4-FFF2-40B4-BE49-F238E27FC236}">
              <a16:creationId xmlns:a16="http://schemas.microsoft.com/office/drawing/2014/main" id="{33C78B5E-E610-4755-B2A4-4A49DF8BA9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07" name="Shape 3" hidden="1">
          <a:extLst>
            <a:ext uri="{FF2B5EF4-FFF2-40B4-BE49-F238E27FC236}">
              <a16:creationId xmlns:a16="http://schemas.microsoft.com/office/drawing/2014/main" id="{F34D9F4B-42C6-482D-AE5E-CF8AD84748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08" name="Shape 3" hidden="1">
          <a:extLst>
            <a:ext uri="{FF2B5EF4-FFF2-40B4-BE49-F238E27FC236}">
              <a16:creationId xmlns:a16="http://schemas.microsoft.com/office/drawing/2014/main" id="{ED6744F6-A6E6-44E1-A42A-79B62DD4A0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09" name="Shape 3" hidden="1">
          <a:extLst>
            <a:ext uri="{FF2B5EF4-FFF2-40B4-BE49-F238E27FC236}">
              <a16:creationId xmlns:a16="http://schemas.microsoft.com/office/drawing/2014/main" id="{121849F7-2342-4F79-8EF4-929E695828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10" name="Shape 3" hidden="1">
          <a:extLst>
            <a:ext uri="{FF2B5EF4-FFF2-40B4-BE49-F238E27FC236}">
              <a16:creationId xmlns:a16="http://schemas.microsoft.com/office/drawing/2014/main" id="{37148918-A5C9-4DBC-80D0-1B32FDFB4B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11" name="Shape 3" hidden="1">
          <a:extLst>
            <a:ext uri="{FF2B5EF4-FFF2-40B4-BE49-F238E27FC236}">
              <a16:creationId xmlns:a16="http://schemas.microsoft.com/office/drawing/2014/main" id="{78989A59-56EF-4D2C-8551-5379E7CE6F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12" name="Shape 3" hidden="1">
          <a:extLst>
            <a:ext uri="{FF2B5EF4-FFF2-40B4-BE49-F238E27FC236}">
              <a16:creationId xmlns:a16="http://schemas.microsoft.com/office/drawing/2014/main" id="{73255DEA-FDAE-4A30-A1B1-F17067659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13" name="Shape 3" hidden="1">
          <a:extLst>
            <a:ext uri="{FF2B5EF4-FFF2-40B4-BE49-F238E27FC236}">
              <a16:creationId xmlns:a16="http://schemas.microsoft.com/office/drawing/2014/main" id="{7A20847B-9E46-4112-95FE-ADECFC398F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14" name="Shape 3" hidden="1">
          <a:extLst>
            <a:ext uri="{FF2B5EF4-FFF2-40B4-BE49-F238E27FC236}">
              <a16:creationId xmlns:a16="http://schemas.microsoft.com/office/drawing/2014/main" id="{8087EE9F-A828-4632-B3DB-455EB43727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15" name="Shape 3" hidden="1">
          <a:extLst>
            <a:ext uri="{FF2B5EF4-FFF2-40B4-BE49-F238E27FC236}">
              <a16:creationId xmlns:a16="http://schemas.microsoft.com/office/drawing/2014/main" id="{0A7EBEA1-A7C9-484E-B41A-6F85DA61D5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16" name="Shape 3" hidden="1">
          <a:extLst>
            <a:ext uri="{FF2B5EF4-FFF2-40B4-BE49-F238E27FC236}">
              <a16:creationId xmlns:a16="http://schemas.microsoft.com/office/drawing/2014/main" id="{8D0770F8-31AB-44E5-A3EB-07467F0909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17" name="Shape 3" hidden="1">
          <a:extLst>
            <a:ext uri="{FF2B5EF4-FFF2-40B4-BE49-F238E27FC236}">
              <a16:creationId xmlns:a16="http://schemas.microsoft.com/office/drawing/2014/main" id="{6251B165-B738-4221-8818-65F3E3C575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18" name="Shape 3" hidden="1">
          <a:extLst>
            <a:ext uri="{FF2B5EF4-FFF2-40B4-BE49-F238E27FC236}">
              <a16:creationId xmlns:a16="http://schemas.microsoft.com/office/drawing/2014/main" id="{A3217158-6FCD-45CE-B460-92D6C3A297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19" name="Shape 3" hidden="1">
          <a:extLst>
            <a:ext uri="{FF2B5EF4-FFF2-40B4-BE49-F238E27FC236}">
              <a16:creationId xmlns:a16="http://schemas.microsoft.com/office/drawing/2014/main" id="{F6906C03-453E-45FD-8D6D-DA0F452BDF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20" name="Shape 3" hidden="1">
          <a:extLst>
            <a:ext uri="{FF2B5EF4-FFF2-40B4-BE49-F238E27FC236}">
              <a16:creationId xmlns:a16="http://schemas.microsoft.com/office/drawing/2014/main" id="{D739137E-EB59-4144-AC19-883D7E1275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21" name="Shape 3" hidden="1">
          <a:extLst>
            <a:ext uri="{FF2B5EF4-FFF2-40B4-BE49-F238E27FC236}">
              <a16:creationId xmlns:a16="http://schemas.microsoft.com/office/drawing/2014/main" id="{CCA95531-6101-4D3A-9120-4B7BB1C001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22" name="Shape 3" hidden="1">
          <a:extLst>
            <a:ext uri="{FF2B5EF4-FFF2-40B4-BE49-F238E27FC236}">
              <a16:creationId xmlns:a16="http://schemas.microsoft.com/office/drawing/2014/main" id="{374C5101-BA4E-49D3-A960-3CCA2A954C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23" name="Shape 3" hidden="1">
          <a:extLst>
            <a:ext uri="{FF2B5EF4-FFF2-40B4-BE49-F238E27FC236}">
              <a16:creationId xmlns:a16="http://schemas.microsoft.com/office/drawing/2014/main" id="{BD23DB38-036E-435D-8692-EB4D3709B3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24" name="Shape 3" hidden="1">
          <a:extLst>
            <a:ext uri="{FF2B5EF4-FFF2-40B4-BE49-F238E27FC236}">
              <a16:creationId xmlns:a16="http://schemas.microsoft.com/office/drawing/2014/main" id="{85249455-9401-470F-8BD2-99C04633FA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25" name="Shape 3" hidden="1">
          <a:extLst>
            <a:ext uri="{FF2B5EF4-FFF2-40B4-BE49-F238E27FC236}">
              <a16:creationId xmlns:a16="http://schemas.microsoft.com/office/drawing/2014/main" id="{D24D345C-B8FB-471C-AB3A-26EDBAF318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26" name="Shape 3" hidden="1">
          <a:extLst>
            <a:ext uri="{FF2B5EF4-FFF2-40B4-BE49-F238E27FC236}">
              <a16:creationId xmlns:a16="http://schemas.microsoft.com/office/drawing/2014/main" id="{4C297548-A52E-42E6-B048-A55C429D2D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27" name="Shape 3" hidden="1">
          <a:extLst>
            <a:ext uri="{FF2B5EF4-FFF2-40B4-BE49-F238E27FC236}">
              <a16:creationId xmlns:a16="http://schemas.microsoft.com/office/drawing/2014/main" id="{635EC32E-9366-4EBC-B195-F0B64D5259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28" name="Shape 3" hidden="1">
          <a:extLst>
            <a:ext uri="{FF2B5EF4-FFF2-40B4-BE49-F238E27FC236}">
              <a16:creationId xmlns:a16="http://schemas.microsoft.com/office/drawing/2014/main" id="{B31F7815-483A-4CCA-A1CB-A4E6524FD1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29" name="Shape 3" hidden="1">
          <a:extLst>
            <a:ext uri="{FF2B5EF4-FFF2-40B4-BE49-F238E27FC236}">
              <a16:creationId xmlns:a16="http://schemas.microsoft.com/office/drawing/2014/main" id="{5CE537C0-B916-4778-B30C-3803280513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30" name="Shape 3" hidden="1">
          <a:extLst>
            <a:ext uri="{FF2B5EF4-FFF2-40B4-BE49-F238E27FC236}">
              <a16:creationId xmlns:a16="http://schemas.microsoft.com/office/drawing/2014/main" id="{11CAB3D2-1B87-4D1C-A092-387EFE7925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31" name="Shape 3" hidden="1">
          <a:extLst>
            <a:ext uri="{FF2B5EF4-FFF2-40B4-BE49-F238E27FC236}">
              <a16:creationId xmlns:a16="http://schemas.microsoft.com/office/drawing/2014/main" id="{19578B46-E633-4D3E-9CC5-1DEF725F72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32" name="Shape 3" hidden="1">
          <a:extLst>
            <a:ext uri="{FF2B5EF4-FFF2-40B4-BE49-F238E27FC236}">
              <a16:creationId xmlns:a16="http://schemas.microsoft.com/office/drawing/2014/main" id="{2C37169B-A4DC-41AF-8003-A25C5A88B3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33" name="Shape 3" hidden="1">
          <a:extLst>
            <a:ext uri="{FF2B5EF4-FFF2-40B4-BE49-F238E27FC236}">
              <a16:creationId xmlns:a16="http://schemas.microsoft.com/office/drawing/2014/main" id="{21394D80-66C1-4F56-A652-422A4D5D68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34" name="Shape 3" hidden="1">
          <a:extLst>
            <a:ext uri="{FF2B5EF4-FFF2-40B4-BE49-F238E27FC236}">
              <a16:creationId xmlns:a16="http://schemas.microsoft.com/office/drawing/2014/main" id="{65728C95-B535-4C48-9833-3F550ADD8D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35" name="Shape 3" hidden="1">
          <a:extLst>
            <a:ext uri="{FF2B5EF4-FFF2-40B4-BE49-F238E27FC236}">
              <a16:creationId xmlns:a16="http://schemas.microsoft.com/office/drawing/2014/main" id="{8415D7FD-9FB7-4E32-A74B-1335FCAE1C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36" name="Shape 3" hidden="1">
          <a:extLst>
            <a:ext uri="{FF2B5EF4-FFF2-40B4-BE49-F238E27FC236}">
              <a16:creationId xmlns:a16="http://schemas.microsoft.com/office/drawing/2014/main" id="{A59F0912-6DE1-4A5A-B4B2-D9C95CA5CA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37" name="Shape 3" hidden="1">
          <a:extLst>
            <a:ext uri="{FF2B5EF4-FFF2-40B4-BE49-F238E27FC236}">
              <a16:creationId xmlns:a16="http://schemas.microsoft.com/office/drawing/2014/main" id="{64007F72-962A-4077-89BC-453C57E296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38" name="Shape 3" hidden="1">
          <a:extLst>
            <a:ext uri="{FF2B5EF4-FFF2-40B4-BE49-F238E27FC236}">
              <a16:creationId xmlns:a16="http://schemas.microsoft.com/office/drawing/2014/main" id="{70254D9F-AA84-41BE-AEE2-F704B77635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39" name="Shape 3" hidden="1">
          <a:extLst>
            <a:ext uri="{FF2B5EF4-FFF2-40B4-BE49-F238E27FC236}">
              <a16:creationId xmlns:a16="http://schemas.microsoft.com/office/drawing/2014/main" id="{0932E35D-266D-49BD-B339-3DEC37843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40" name="Shape 3" hidden="1">
          <a:extLst>
            <a:ext uri="{FF2B5EF4-FFF2-40B4-BE49-F238E27FC236}">
              <a16:creationId xmlns:a16="http://schemas.microsoft.com/office/drawing/2014/main" id="{3E0B67EC-AF85-4ECD-8108-3937D7F820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41" name="Shape 3" hidden="1">
          <a:extLst>
            <a:ext uri="{FF2B5EF4-FFF2-40B4-BE49-F238E27FC236}">
              <a16:creationId xmlns:a16="http://schemas.microsoft.com/office/drawing/2014/main" id="{35AE8B8F-1E93-4CFF-8769-DE095CEE24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42" name="Shape 3" hidden="1">
          <a:extLst>
            <a:ext uri="{FF2B5EF4-FFF2-40B4-BE49-F238E27FC236}">
              <a16:creationId xmlns:a16="http://schemas.microsoft.com/office/drawing/2014/main" id="{47D9AB4F-AD9D-4F28-897E-83CCCBF654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43" name="Shape 3" hidden="1">
          <a:extLst>
            <a:ext uri="{FF2B5EF4-FFF2-40B4-BE49-F238E27FC236}">
              <a16:creationId xmlns:a16="http://schemas.microsoft.com/office/drawing/2014/main" id="{28246CDD-FAB9-4D37-BF23-B860274ECF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44" name="Shape 3" hidden="1">
          <a:extLst>
            <a:ext uri="{FF2B5EF4-FFF2-40B4-BE49-F238E27FC236}">
              <a16:creationId xmlns:a16="http://schemas.microsoft.com/office/drawing/2014/main" id="{DF113A15-BB34-452A-A8F8-DD2E584E87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45" name="Shape 3" hidden="1">
          <a:extLst>
            <a:ext uri="{FF2B5EF4-FFF2-40B4-BE49-F238E27FC236}">
              <a16:creationId xmlns:a16="http://schemas.microsoft.com/office/drawing/2014/main" id="{72DDA257-9C6D-4529-BB82-A9DD9536C3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46" name="Shape 3" hidden="1">
          <a:extLst>
            <a:ext uri="{FF2B5EF4-FFF2-40B4-BE49-F238E27FC236}">
              <a16:creationId xmlns:a16="http://schemas.microsoft.com/office/drawing/2014/main" id="{2D802C51-C291-4543-815C-07E738C4C8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47" name="Shape 3" hidden="1">
          <a:extLst>
            <a:ext uri="{FF2B5EF4-FFF2-40B4-BE49-F238E27FC236}">
              <a16:creationId xmlns:a16="http://schemas.microsoft.com/office/drawing/2014/main" id="{93D2372A-EF77-405B-802E-ED5E21CDF2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48" name="Shape 3" hidden="1">
          <a:extLst>
            <a:ext uri="{FF2B5EF4-FFF2-40B4-BE49-F238E27FC236}">
              <a16:creationId xmlns:a16="http://schemas.microsoft.com/office/drawing/2014/main" id="{8061487C-3C4B-42C1-B819-729F68B62D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49" name="Shape 3" hidden="1">
          <a:extLst>
            <a:ext uri="{FF2B5EF4-FFF2-40B4-BE49-F238E27FC236}">
              <a16:creationId xmlns:a16="http://schemas.microsoft.com/office/drawing/2014/main" id="{5BDB2F96-B2AC-41AC-8725-C6F78557ED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50" name="Shape 3" hidden="1">
          <a:extLst>
            <a:ext uri="{FF2B5EF4-FFF2-40B4-BE49-F238E27FC236}">
              <a16:creationId xmlns:a16="http://schemas.microsoft.com/office/drawing/2014/main" id="{C780D221-32B1-4CC0-9A40-C25440A8C7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51" name="Shape 3" hidden="1">
          <a:extLst>
            <a:ext uri="{FF2B5EF4-FFF2-40B4-BE49-F238E27FC236}">
              <a16:creationId xmlns:a16="http://schemas.microsoft.com/office/drawing/2014/main" id="{31781B44-BBF2-40CA-A931-724EB8AC27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52" name="Shape 3" hidden="1">
          <a:extLst>
            <a:ext uri="{FF2B5EF4-FFF2-40B4-BE49-F238E27FC236}">
              <a16:creationId xmlns:a16="http://schemas.microsoft.com/office/drawing/2014/main" id="{CB2B37C6-055B-47F8-8F8B-72144FE0D8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53" name="Shape 3" hidden="1">
          <a:extLst>
            <a:ext uri="{FF2B5EF4-FFF2-40B4-BE49-F238E27FC236}">
              <a16:creationId xmlns:a16="http://schemas.microsoft.com/office/drawing/2014/main" id="{0052D05E-00B9-45CC-AAB5-E356AD7E77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54" name="Shape 3" hidden="1">
          <a:extLst>
            <a:ext uri="{FF2B5EF4-FFF2-40B4-BE49-F238E27FC236}">
              <a16:creationId xmlns:a16="http://schemas.microsoft.com/office/drawing/2014/main" id="{96FF5C7D-F9C9-4804-B055-1EE8C5EA06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55" name="Shape 3" hidden="1">
          <a:extLst>
            <a:ext uri="{FF2B5EF4-FFF2-40B4-BE49-F238E27FC236}">
              <a16:creationId xmlns:a16="http://schemas.microsoft.com/office/drawing/2014/main" id="{568BE357-4F52-442D-81D1-539AB70CBB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56" name="Shape 3" hidden="1">
          <a:extLst>
            <a:ext uri="{FF2B5EF4-FFF2-40B4-BE49-F238E27FC236}">
              <a16:creationId xmlns:a16="http://schemas.microsoft.com/office/drawing/2014/main" id="{80FCACA8-E847-4D38-8ACA-B574285CA7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57" name="Shape 3" hidden="1">
          <a:extLst>
            <a:ext uri="{FF2B5EF4-FFF2-40B4-BE49-F238E27FC236}">
              <a16:creationId xmlns:a16="http://schemas.microsoft.com/office/drawing/2014/main" id="{2B8219E9-FB9D-40E5-8E1C-0EBC6A4AAE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58" name="Shape 3" hidden="1">
          <a:extLst>
            <a:ext uri="{FF2B5EF4-FFF2-40B4-BE49-F238E27FC236}">
              <a16:creationId xmlns:a16="http://schemas.microsoft.com/office/drawing/2014/main" id="{53CE4D71-1928-41A0-867D-7690DE0A96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59" name="Shape 3" hidden="1">
          <a:extLst>
            <a:ext uri="{FF2B5EF4-FFF2-40B4-BE49-F238E27FC236}">
              <a16:creationId xmlns:a16="http://schemas.microsoft.com/office/drawing/2014/main" id="{282FEEED-EFF9-4860-AF2A-B06F586186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60" name="Shape 3" hidden="1">
          <a:extLst>
            <a:ext uri="{FF2B5EF4-FFF2-40B4-BE49-F238E27FC236}">
              <a16:creationId xmlns:a16="http://schemas.microsoft.com/office/drawing/2014/main" id="{B55604A8-E8A1-4E27-85D9-F3996B8580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61" name="Shape 3" hidden="1">
          <a:extLst>
            <a:ext uri="{FF2B5EF4-FFF2-40B4-BE49-F238E27FC236}">
              <a16:creationId xmlns:a16="http://schemas.microsoft.com/office/drawing/2014/main" id="{1CFE9D75-569D-4473-B322-D2CD922CC5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62" name="Shape 3" hidden="1">
          <a:extLst>
            <a:ext uri="{FF2B5EF4-FFF2-40B4-BE49-F238E27FC236}">
              <a16:creationId xmlns:a16="http://schemas.microsoft.com/office/drawing/2014/main" id="{C5B23CD2-0467-44EE-9012-DE9EA78EE7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63" name="Shape 3" hidden="1">
          <a:extLst>
            <a:ext uri="{FF2B5EF4-FFF2-40B4-BE49-F238E27FC236}">
              <a16:creationId xmlns:a16="http://schemas.microsoft.com/office/drawing/2014/main" id="{D4838BEB-1C38-4263-8A9A-E8C7637C60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64" name="Shape 3" hidden="1">
          <a:extLst>
            <a:ext uri="{FF2B5EF4-FFF2-40B4-BE49-F238E27FC236}">
              <a16:creationId xmlns:a16="http://schemas.microsoft.com/office/drawing/2014/main" id="{40C6688E-43A1-4EEA-958E-27D82FAFEF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65" name="Shape 3" hidden="1">
          <a:extLst>
            <a:ext uri="{FF2B5EF4-FFF2-40B4-BE49-F238E27FC236}">
              <a16:creationId xmlns:a16="http://schemas.microsoft.com/office/drawing/2014/main" id="{B646C6A0-431E-449B-A24A-E449F9240D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66" name="Shape 3" hidden="1">
          <a:extLst>
            <a:ext uri="{FF2B5EF4-FFF2-40B4-BE49-F238E27FC236}">
              <a16:creationId xmlns:a16="http://schemas.microsoft.com/office/drawing/2014/main" id="{D909B2FD-1CF9-4677-8946-3ECD454FBC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67" name="Shape 3" hidden="1">
          <a:extLst>
            <a:ext uri="{FF2B5EF4-FFF2-40B4-BE49-F238E27FC236}">
              <a16:creationId xmlns:a16="http://schemas.microsoft.com/office/drawing/2014/main" id="{32B9AE1E-5C5A-44E7-9ECB-BE950339F9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68" name="Shape 3" hidden="1">
          <a:extLst>
            <a:ext uri="{FF2B5EF4-FFF2-40B4-BE49-F238E27FC236}">
              <a16:creationId xmlns:a16="http://schemas.microsoft.com/office/drawing/2014/main" id="{42A9DF24-18C2-456F-933C-FF0BFCC3F7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69" name="Shape 3" hidden="1">
          <a:extLst>
            <a:ext uri="{FF2B5EF4-FFF2-40B4-BE49-F238E27FC236}">
              <a16:creationId xmlns:a16="http://schemas.microsoft.com/office/drawing/2014/main" id="{E5632429-B340-405A-887D-E0636C76BE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70" name="Shape 3" hidden="1">
          <a:extLst>
            <a:ext uri="{FF2B5EF4-FFF2-40B4-BE49-F238E27FC236}">
              <a16:creationId xmlns:a16="http://schemas.microsoft.com/office/drawing/2014/main" id="{A74A542D-6671-418D-B2B3-02536A7F49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71" name="Shape 3" hidden="1">
          <a:extLst>
            <a:ext uri="{FF2B5EF4-FFF2-40B4-BE49-F238E27FC236}">
              <a16:creationId xmlns:a16="http://schemas.microsoft.com/office/drawing/2014/main" id="{04CE48B5-DD31-49E3-B655-48F6BD684C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72" name="Shape 3" hidden="1">
          <a:extLst>
            <a:ext uri="{FF2B5EF4-FFF2-40B4-BE49-F238E27FC236}">
              <a16:creationId xmlns:a16="http://schemas.microsoft.com/office/drawing/2014/main" id="{DD80296D-AD60-4963-9490-23CAEC9404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73" name="Shape 3" hidden="1">
          <a:extLst>
            <a:ext uri="{FF2B5EF4-FFF2-40B4-BE49-F238E27FC236}">
              <a16:creationId xmlns:a16="http://schemas.microsoft.com/office/drawing/2014/main" id="{E89FD2CA-568F-4C87-9F5B-F852A80BA0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74" name="Shape 3" hidden="1">
          <a:extLst>
            <a:ext uri="{FF2B5EF4-FFF2-40B4-BE49-F238E27FC236}">
              <a16:creationId xmlns:a16="http://schemas.microsoft.com/office/drawing/2014/main" id="{C95E8DD4-8805-42CD-A58B-327B5606BD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75" name="Shape 3" hidden="1">
          <a:extLst>
            <a:ext uri="{FF2B5EF4-FFF2-40B4-BE49-F238E27FC236}">
              <a16:creationId xmlns:a16="http://schemas.microsoft.com/office/drawing/2014/main" id="{6CB8F929-15A6-4636-B649-8DC31FA07B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76" name="Shape 3" hidden="1">
          <a:extLst>
            <a:ext uri="{FF2B5EF4-FFF2-40B4-BE49-F238E27FC236}">
              <a16:creationId xmlns:a16="http://schemas.microsoft.com/office/drawing/2014/main" id="{5B663676-FC3E-4BDE-BDBD-48777C9009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77" name="Shape 3" hidden="1">
          <a:extLst>
            <a:ext uri="{FF2B5EF4-FFF2-40B4-BE49-F238E27FC236}">
              <a16:creationId xmlns:a16="http://schemas.microsoft.com/office/drawing/2014/main" id="{D1CA3B24-F07D-41CA-987D-2410E1A730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78" name="Shape 3" hidden="1">
          <a:extLst>
            <a:ext uri="{FF2B5EF4-FFF2-40B4-BE49-F238E27FC236}">
              <a16:creationId xmlns:a16="http://schemas.microsoft.com/office/drawing/2014/main" id="{E2917C67-B0F7-4A84-AFD7-74F57D85A6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79" name="Shape 3" hidden="1">
          <a:extLst>
            <a:ext uri="{FF2B5EF4-FFF2-40B4-BE49-F238E27FC236}">
              <a16:creationId xmlns:a16="http://schemas.microsoft.com/office/drawing/2014/main" id="{78CE9455-3702-4BCB-A619-7AC0768792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80" name="Shape 3" hidden="1">
          <a:extLst>
            <a:ext uri="{FF2B5EF4-FFF2-40B4-BE49-F238E27FC236}">
              <a16:creationId xmlns:a16="http://schemas.microsoft.com/office/drawing/2014/main" id="{1F02146D-B504-4622-9781-5AF7BE11FD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81" name="Shape 3" hidden="1">
          <a:extLst>
            <a:ext uri="{FF2B5EF4-FFF2-40B4-BE49-F238E27FC236}">
              <a16:creationId xmlns:a16="http://schemas.microsoft.com/office/drawing/2014/main" id="{5BB521D1-2784-4BD2-AA6A-D8EDC96101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82" name="Shape 3" hidden="1">
          <a:extLst>
            <a:ext uri="{FF2B5EF4-FFF2-40B4-BE49-F238E27FC236}">
              <a16:creationId xmlns:a16="http://schemas.microsoft.com/office/drawing/2014/main" id="{C33A243C-BA7D-491D-9B79-CD4E6229D0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83" name="Shape 3" hidden="1">
          <a:extLst>
            <a:ext uri="{FF2B5EF4-FFF2-40B4-BE49-F238E27FC236}">
              <a16:creationId xmlns:a16="http://schemas.microsoft.com/office/drawing/2014/main" id="{FFD2DC4A-8ADA-45B2-B46E-4AD001D004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84" name="Shape 3" hidden="1">
          <a:extLst>
            <a:ext uri="{FF2B5EF4-FFF2-40B4-BE49-F238E27FC236}">
              <a16:creationId xmlns:a16="http://schemas.microsoft.com/office/drawing/2014/main" id="{91440184-8EA1-4F29-AF90-34793E4279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85" name="Shape 3" hidden="1">
          <a:extLst>
            <a:ext uri="{FF2B5EF4-FFF2-40B4-BE49-F238E27FC236}">
              <a16:creationId xmlns:a16="http://schemas.microsoft.com/office/drawing/2014/main" id="{99E663E2-2A11-499E-A382-0C66BC27D0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86" name="Shape 3" hidden="1">
          <a:extLst>
            <a:ext uri="{FF2B5EF4-FFF2-40B4-BE49-F238E27FC236}">
              <a16:creationId xmlns:a16="http://schemas.microsoft.com/office/drawing/2014/main" id="{24C56D44-E7AB-4F5E-B596-35FE7E97A2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87" name="Shape 3" hidden="1">
          <a:extLst>
            <a:ext uri="{FF2B5EF4-FFF2-40B4-BE49-F238E27FC236}">
              <a16:creationId xmlns:a16="http://schemas.microsoft.com/office/drawing/2014/main" id="{94B52B1E-D337-4C26-85F2-C6863AB7A6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88" name="Shape 3" hidden="1">
          <a:extLst>
            <a:ext uri="{FF2B5EF4-FFF2-40B4-BE49-F238E27FC236}">
              <a16:creationId xmlns:a16="http://schemas.microsoft.com/office/drawing/2014/main" id="{C26FF1D0-29BB-4954-BF6D-D11FC4F876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89" name="Shape 3" hidden="1">
          <a:extLst>
            <a:ext uri="{FF2B5EF4-FFF2-40B4-BE49-F238E27FC236}">
              <a16:creationId xmlns:a16="http://schemas.microsoft.com/office/drawing/2014/main" id="{0F6489B5-0E51-4AC9-9CF3-03688CFF48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90" name="Shape 3" hidden="1">
          <a:extLst>
            <a:ext uri="{FF2B5EF4-FFF2-40B4-BE49-F238E27FC236}">
              <a16:creationId xmlns:a16="http://schemas.microsoft.com/office/drawing/2014/main" id="{58760D93-48DA-4BE5-B7D8-089543DA50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91" name="Shape 3" hidden="1">
          <a:extLst>
            <a:ext uri="{FF2B5EF4-FFF2-40B4-BE49-F238E27FC236}">
              <a16:creationId xmlns:a16="http://schemas.microsoft.com/office/drawing/2014/main" id="{D1D43096-1AC8-408D-AFF6-B269C851B5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92" name="Shape 3" hidden="1">
          <a:extLst>
            <a:ext uri="{FF2B5EF4-FFF2-40B4-BE49-F238E27FC236}">
              <a16:creationId xmlns:a16="http://schemas.microsoft.com/office/drawing/2014/main" id="{442F8831-13C5-4833-89F8-53CDC8E0FF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93" name="Shape 3" hidden="1">
          <a:extLst>
            <a:ext uri="{FF2B5EF4-FFF2-40B4-BE49-F238E27FC236}">
              <a16:creationId xmlns:a16="http://schemas.microsoft.com/office/drawing/2014/main" id="{BA3AF0A5-357A-4A9E-9161-D2DB9AB8E6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94" name="Shape 3" hidden="1">
          <a:extLst>
            <a:ext uri="{FF2B5EF4-FFF2-40B4-BE49-F238E27FC236}">
              <a16:creationId xmlns:a16="http://schemas.microsoft.com/office/drawing/2014/main" id="{93D88608-61E3-4F28-A5AD-A5F1B7FFDC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95" name="Shape 3" hidden="1">
          <a:extLst>
            <a:ext uri="{FF2B5EF4-FFF2-40B4-BE49-F238E27FC236}">
              <a16:creationId xmlns:a16="http://schemas.microsoft.com/office/drawing/2014/main" id="{E52E139A-8313-49D9-9477-038A4853D1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96" name="Shape 3" hidden="1">
          <a:extLst>
            <a:ext uri="{FF2B5EF4-FFF2-40B4-BE49-F238E27FC236}">
              <a16:creationId xmlns:a16="http://schemas.microsoft.com/office/drawing/2014/main" id="{5456BE06-874A-466F-A4C7-656EED4CCB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97" name="Shape 3" hidden="1">
          <a:extLst>
            <a:ext uri="{FF2B5EF4-FFF2-40B4-BE49-F238E27FC236}">
              <a16:creationId xmlns:a16="http://schemas.microsoft.com/office/drawing/2014/main" id="{815131DC-434F-43D9-B993-43C0BBC3EC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98" name="Shape 3" hidden="1">
          <a:extLst>
            <a:ext uri="{FF2B5EF4-FFF2-40B4-BE49-F238E27FC236}">
              <a16:creationId xmlns:a16="http://schemas.microsoft.com/office/drawing/2014/main" id="{B9D7DA76-79B7-45EC-AAAE-5AF2965AA1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99" name="Shape 3" hidden="1">
          <a:extLst>
            <a:ext uri="{FF2B5EF4-FFF2-40B4-BE49-F238E27FC236}">
              <a16:creationId xmlns:a16="http://schemas.microsoft.com/office/drawing/2014/main" id="{545EC1B7-8EE8-43ED-BFFD-3EA7A161D8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00" name="Shape 3" hidden="1">
          <a:extLst>
            <a:ext uri="{FF2B5EF4-FFF2-40B4-BE49-F238E27FC236}">
              <a16:creationId xmlns:a16="http://schemas.microsoft.com/office/drawing/2014/main" id="{FFB2F1A9-2688-49E4-9A66-863EAC6384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01" name="Shape 3" hidden="1">
          <a:extLst>
            <a:ext uri="{FF2B5EF4-FFF2-40B4-BE49-F238E27FC236}">
              <a16:creationId xmlns:a16="http://schemas.microsoft.com/office/drawing/2014/main" id="{74608FC2-E6F7-4253-AA81-7D4D3291E9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02" name="Shape 3" hidden="1">
          <a:extLst>
            <a:ext uri="{FF2B5EF4-FFF2-40B4-BE49-F238E27FC236}">
              <a16:creationId xmlns:a16="http://schemas.microsoft.com/office/drawing/2014/main" id="{B1CAB7BE-F891-43AA-A5D8-593D9CF72E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03" name="Shape 3" hidden="1">
          <a:extLst>
            <a:ext uri="{FF2B5EF4-FFF2-40B4-BE49-F238E27FC236}">
              <a16:creationId xmlns:a16="http://schemas.microsoft.com/office/drawing/2014/main" id="{30164ACD-FA11-47F0-B2EB-951487DE4A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04" name="Shape 3" hidden="1">
          <a:extLst>
            <a:ext uri="{FF2B5EF4-FFF2-40B4-BE49-F238E27FC236}">
              <a16:creationId xmlns:a16="http://schemas.microsoft.com/office/drawing/2014/main" id="{742CF1BE-AA06-4991-879B-75C2B0559E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05" name="Shape 3" hidden="1">
          <a:extLst>
            <a:ext uri="{FF2B5EF4-FFF2-40B4-BE49-F238E27FC236}">
              <a16:creationId xmlns:a16="http://schemas.microsoft.com/office/drawing/2014/main" id="{AE5A0FB6-5572-4FAD-9794-9096BFD949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06" name="Shape 3" hidden="1">
          <a:extLst>
            <a:ext uri="{FF2B5EF4-FFF2-40B4-BE49-F238E27FC236}">
              <a16:creationId xmlns:a16="http://schemas.microsoft.com/office/drawing/2014/main" id="{D56BDA1A-356F-4195-9D9B-993C7D24E1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07" name="Shape 3" hidden="1">
          <a:extLst>
            <a:ext uri="{FF2B5EF4-FFF2-40B4-BE49-F238E27FC236}">
              <a16:creationId xmlns:a16="http://schemas.microsoft.com/office/drawing/2014/main" id="{0AC1DD40-F543-4F03-9D49-74D7EC074B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08" name="Shape 3" hidden="1">
          <a:extLst>
            <a:ext uri="{FF2B5EF4-FFF2-40B4-BE49-F238E27FC236}">
              <a16:creationId xmlns:a16="http://schemas.microsoft.com/office/drawing/2014/main" id="{3A8B1BFA-DDF5-452F-B1A3-32871F4159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09" name="Shape 3" hidden="1">
          <a:extLst>
            <a:ext uri="{FF2B5EF4-FFF2-40B4-BE49-F238E27FC236}">
              <a16:creationId xmlns:a16="http://schemas.microsoft.com/office/drawing/2014/main" id="{A4790EE7-FA6E-4F68-BCAD-C4FBB99DAA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10" name="Shape 3" hidden="1">
          <a:extLst>
            <a:ext uri="{FF2B5EF4-FFF2-40B4-BE49-F238E27FC236}">
              <a16:creationId xmlns:a16="http://schemas.microsoft.com/office/drawing/2014/main" id="{1F10E3EE-FB55-49D7-84AA-72E562E54C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11" name="Shape 3" hidden="1">
          <a:extLst>
            <a:ext uri="{FF2B5EF4-FFF2-40B4-BE49-F238E27FC236}">
              <a16:creationId xmlns:a16="http://schemas.microsoft.com/office/drawing/2014/main" id="{71552613-09CC-4AF8-BE06-BBDA70BD03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12" name="Shape 3" hidden="1">
          <a:extLst>
            <a:ext uri="{FF2B5EF4-FFF2-40B4-BE49-F238E27FC236}">
              <a16:creationId xmlns:a16="http://schemas.microsoft.com/office/drawing/2014/main" id="{5219C094-E8B8-41AD-B893-F9D5F942AE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13" name="Shape 3" hidden="1">
          <a:extLst>
            <a:ext uri="{FF2B5EF4-FFF2-40B4-BE49-F238E27FC236}">
              <a16:creationId xmlns:a16="http://schemas.microsoft.com/office/drawing/2014/main" id="{E9333540-A288-4DAD-86E5-CA02CB6E8A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14" name="Shape 3" hidden="1">
          <a:extLst>
            <a:ext uri="{FF2B5EF4-FFF2-40B4-BE49-F238E27FC236}">
              <a16:creationId xmlns:a16="http://schemas.microsoft.com/office/drawing/2014/main" id="{088EF62A-6F13-4AA0-80F8-5800468C08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15" name="Shape 3" hidden="1">
          <a:extLst>
            <a:ext uri="{FF2B5EF4-FFF2-40B4-BE49-F238E27FC236}">
              <a16:creationId xmlns:a16="http://schemas.microsoft.com/office/drawing/2014/main" id="{74066443-9006-4C46-9736-0FEE7A0D53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16" name="Shape 3" hidden="1">
          <a:extLst>
            <a:ext uri="{FF2B5EF4-FFF2-40B4-BE49-F238E27FC236}">
              <a16:creationId xmlns:a16="http://schemas.microsoft.com/office/drawing/2014/main" id="{DB6D18C1-A8D8-4AE7-9363-EFCBF180BE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17" name="Shape 3" hidden="1">
          <a:extLst>
            <a:ext uri="{FF2B5EF4-FFF2-40B4-BE49-F238E27FC236}">
              <a16:creationId xmlns:a16="http://schemas.microsoft.com/office/drawing/2014/main" id="{B1BC158B-8999-4677-A83C-5450372838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18" name="Shape 3" hidden="1">
          <a:extLst>
            <a:ext uri="{FF2B5EF4-FFF2-40B4-BE49-F238E27FC236}">
              <a16:creationId xmlns:a16="http://schemas.microsoft.com/office/drawing/2014/main" id="{07658AB8-7477-40C4-ADD7-4CC3917AC4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19" name="Shape 3" hidden="1">
          <a:extLst>
            <a:ext uri="{FF2B5EF4-FFF2-40B4-BE49-F238E27FC236}">
              <a16:creationId xmlns:a16="http://schemas.microsoft.com/office/drawing/2014/main" id="{827BF902-11B9-435F-B7A6-435BBEE91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20" name="Shape 3" hidden="1">
          <a:extLst>
            <a:ext uri="{FF2B5EF4-FFF2-40B4-BE49-F238E27FC236}">
              <a16:creationId xmlns:a16="http://schemas.microsoft.com/office/drawing/2014/main" id="{756F65CD-7321-4370-8AEA-F637038679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21" name="Shape 3" hidden="1">
          <a:extLst>
            <a:ext uri="{FF2B5EF4-FFF2-40B4-BE49-F238E27FC236}">
              <a16:creationId xmlns:a16="http://schemas.microsoft.com/office/drawing/2014/main" id="{1C4AAE88-4568-4AAD-A362-735234F140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22" name="Shape 3" hidden="1">
          <a:extLst>
            <a:ext uri="{FF2B5EF4-FFF2-40B4-BE49-F238E27FC236}">
              <a16:creationId xmlns:a16="http://schemas.microsoft.com/office/drawing/2014/main" id="{0A7FCC4C-D498-4B63-808C-345E288587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23" name="Shape 3" hidden="1">
          <a:extLst>
            <a:ext uri="{FF2B5EF4-FFF2-40B4-BE49-F238E27FC236}">
              <a16:creationId xmlns:a16="http://schemas.microsoft.com/office/drawing/2014/main" id="{F6D5E092-C527-4ABB-B679-8EFD53613A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24" name="Shape 3" hidden="1">
          <a:extLst>
            <a:ext uri="{FF2B5EF4-FFF2-40B4-BE49-F238E27FC236}">
              <a16:creationId xmlns:a16="http://schemas.microsoft.com/office/drawing/2014/main" id="{529E3959-EF32-4EA3-A9FC-089309D55F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25" name="Shape 3" hidden="1">
          <a:extLst>
            <a:ext uri="{FF2B5EF4-FFF2-40B4-BE49-F238E27FC236}">
              <a16:creationId xmlns:a16="http://schemas.microsoft.com/office/drawing/2014/main" id="{800416A3-C64C-4981-9775-4072B738EC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26" name="Shape 3" hidden="1">
          <a:extLst>
            <a:ext uri="{FF2B5EF4-FFF2-40B4-BE49-F238E27FC236}">
              <a16:creationId xmlns:a16="http://schemas.microsoft.com/office/drawing/2014/main" id="{ADC9E35D-375E-47D9-9E7B-DDF4434581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27" name="Shape 3" hidden="1">
          <a:extLst>
            <a:ext uri="{FF2B5EF4-FFF2-40B4-BE49-F238E27FC236}">
              <a16:creationId xmlns:a16="http://schemas.microsoft.com/office/drawing/2014/main" id="{ADD4B838-3037-4189-B302-1E519B5D45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28" name="Shape 3" hidden="1">
          <a:extLst>
            <a:ext uri="{FF2B5EF4-FFF2-40B4-BE49-F238E27FC236}">
              <a16:creationId xmlns:a16="http://schemas.microsoft.com/office/drawing/2014/main" id="{66523145-FC63-4EA3-8A5F-7CEE7995CB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29" name="Shape 3" hidden="1">
          <a:extLst>
            <a:ext uri="{FF2B5EF4-FFF2-40B4-BE49-F238E27FC236}">
              <a16:creationId xmlns:a16="http://schemas.microsoft.com/office/drawing/2014/main" id="{F03AB7A4-7E27-43B0-8BB4-A7854F0163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30" name="Shape 3" hidden="1">
          <a:extLst>
            <a:ext uri="{FF2B5EF4-FFF2-40B4-BE49-F238E27FC236}">
              <a16:creationId xmlns:a16="http://schemas.microsoft.com/office/drawing/2014/main" id="{44632F83-0011-441C-AAD2-C1464ADB60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31" name="Shape 3" hidden="1">
          <a:extLst>
            <a:ext uri="{FF2B5EF4-FFF2-40B4-BE49-F238E27FC236}">
              <a16:creationId xmlns:a16="http://schemas.microsoft.com/office/drawing/2014/main" id="{B6326A74-096A-4CA4-9B45-22524D429B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32" name="Shape 3" hidden="1">
          <a:extLst>
            <a:ext uri="{FF2B5EF4-FFF2-40B4-BE49-F238E27FC236}">
              <a16:creationId xmlns:a16="http://schemas.microsoft.com/office/drawing/2014/main" id="{CC826BC1-3FAA-4C0C-ABB6-64124B3219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33" name="Shape 3" hidden="1">
          <a:extLst>
            <a:ext uri="{FF2B5EF4-FFF2-40B4-BE49-F238E27FC236}">
              <a16:creationId xmlns:a16="http://schemas.microsoft.com/office/drawing/2014/main" id="{77ED7BB8-3DDB-4351-9CDE-CE1FFF8743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34" name="Shape 3" hidden="1">
          <a:extLst>
            <a:ext uri="{FF2B5EF4-FFF2-40B4-BE49-F238E27FC236}">
              <a16:creationId xmlns:a16="http://schemas.microsoft.com/office/drawing/2014/main" id="{9F8CE4BD-C917-411A-B84A-9D75ED555F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35" name="Shape 3" hidden="1">
          <a:extLst>
            <a:ext uri="{FF2B5EF4-FFF2-40B4-BE49-F238E27FC236}">
              <a16:creationId xmlns:a16="http://schemas.microsoft.com/office/drawing/2014/main" id="{48DA68DF-C79D-407E-904A-F6C9AC3D00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36" name="Shape 3" hidden="1">
          <a:extLst>
            <a:ext uri="{FF2B5EF4-FFF2-40B4-BE49-F238E27FC236}">
              <a16:creationId xmlns:a16="http://schemas.microsoft.com/office/drawing/2014/main" id="{EA658BC3-8A48-47AA-A37A-E650834899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37" name="Shape 3" hidden="1">
          <a:extLst>
            <a:ext uri="{FF2B5EF4-FFF2-40B4-BE49-F238E27FC236}">
              <a16:creationId xmlns:a16="http://schemas.microsoft.com/office/drawing/2014/main" id="{4DDC0322-DDD2-4781-BCBC-FAA1EB0580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38" name="Shape 3" hidden="1">
          <a:extLst>
            <a:ext uri="{FF2B5EF4-FFF2-40B4-BE49-F238E27FC236}">
              <a16:creationId xmlns:a16="http://schemas.microsoft.com/office/drawing/2014/main" id="{AB45D388-0BDD-4963-8FD4-4EF7242FBC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39" name="Shape 3" hidden="1">
          <a:extLst>
            <a:ext uri="{FF2B5EF4-FFF2-40B4-BE49-F238E27FC236}">
              <a16:creationId xmlns:a16="http://schemas.microsoft.com/office/drawing/2014/main" id="{19D7EC22-1411-4151-85E2-C7A9FD9878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40" name="Shape 3" hidden="1">
          <a:extLst>
            <a:ext uri="{FF2B5EF4-FFF2-40B4-BE49-F238E27FC236}">
              <a16:creationId xmlns:a16="http://schemas.microsoft.com/office/drawing/2014/main" id="{3C7D30B2-CEBC-4608-927B-8A994C3DC5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41" name="Shape 3" hidden="1">
          <a:extLst>
            <a:ext uri="{FF2B5EF4-FFF2-40B4-BE49-F238E27FC236}">
              <a16:creationId xmlns:a16="http://schemas.microsoft.com/office/drawing/2014/main" id="{A61067FA-ABC6-4C77-9DB8-6D085F6049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42" name="Shape 3" hidden="1">
          <a:extLst>
            <a:ext uri="{FF2B5EF4-FFF2-40B4-BE49-F238E27FC236}">
              <a16:creationId xmlns:a16="http://schemas.microsoft.com/office/drawing/2014/main" id="{CB645845-BB0B-43F8-A890-390486732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43" name="Shape 3" hidden="1">
          <a:extLst>
            <a:ext uri="{FF2B5EF4-FFF2-40B4-BE49-F238E27FC236}">
              <a16:creationId xmlns:a16="http://schemas.microsoft.com/office/drawing/2014/main" id="{6563F7B4-7E20-4148-8063-87BB71F49F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44" name="Shape 3" hidden="1">
          <a:extLst>
            <a:ext uri="{FF2B5EF4-FFF2-40B4-BE49-F238E27FC236}">
              <a16:creationId xmlns:a16="http://schemas.microsoft.com/office/drawing/2014/main" id="{C0BBDB58-4056-433D-8ED4-E6910A9300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45" name="Shape 3" hidden="1">
          <a:extLst>
            <a:ext uri="{FF2B5EF4-FFF2-40B4-BE49-F238E27FC236}">
              <a16:creationId xmlns:a16="http://schemas.microsoft.com/office/drawing/2014/main" id="{FE5B43AA-E02F-46C5-9EB1-74AC584217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46" name="Shape 3" hidden="1">
          <a:extLst>
            <a:ext uri="{FF2B5EF4-FFF2-40B4-BE49-F238E27FC236}">
              <a16:creationId xmlns:a16="http://schemas.microsoft.com/office/drawing/2014/main" id="{C716A3BC-72B4-4B84-A19B-5933AB9942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47" name="Shape 3" hidden="1">
          <a:extLst>
            <a:ext uri="{FF2B5EF4-FFF2-40B4-BE49-F238E27FC236}">
              <a16:creationId xmlns:a16="http://schemas.microsoft.com/office/drawing/2014/main" id="{FBB9992C-E32A-4CAD-912C-4ADB040D21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48" name="Shape 3" hidden="1">
          <a:extLst>
            <a:ext uri="{FF2B5EF4-FFF2-40B4-BE49-F238E27FC236}">
              <a16:creationId xmlns:a16="http://schemas.microsoft.com/office/drawing/2014/main" id="{0E7C32FF-8E94-489B-8CE4-E143DAB759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49" name="Shape 3" hidden="1">
          <a:extLst>
            <a:ext uri="{FF2B5EF4-FFF2-40B4-BE49-F238E27FC236}">
              <a16:creationId xmlns:a16="http://schemas.microsoft.com/office/drawing/2014/main" id="{2BF3D73E-F465-4E7F-BFBF-D69DB0C68B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50" name="Shape 3" hidden="1">
          <a:extLst>
            <a:ext uri="{FF2B5EF4-FFF2-40B4-BE49-F238E27FC236}">
              <a16:creationId xmlns:a16="http://schemas.microsoft.com/office/drawing/2014/main" id="{AA68CB13-0BDA-4464-8FAE-99934062CB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51" name="Shape 3" hidden="1">
          <a:extLst>
            <a:ext uri="{FF2B5EF4-FFF2-40B4-BE49-F238E27FC236}">
              <a16:creationId xmlns:a16="http://schemas.microsoft.com/office/drawing/2014/main" id="{73EC3943-704E-48E9-BD67-0A3ECAE00E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52" name="Shape 3" hidden="1">
          <a:extLst>
            <a:ext uri="{FF2B5EF4-FFF2-40B4-BE49-F238E27FC236}">
              <a16:creationId xmlns:a16="http://schemas.microsoft.com/office/drawing/2014/main" id="{AD26803B-CCC4-49CE-9439-6F02758A31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53" name="Shape 3" hidden="1">
          <a:extLst>
            <a:ext uri="{FF2B5EF4-FFF2-40B4-BE49-F238E27FC236}">
              <a16:creationId xmlns:a16="http://schemas.microsoft.com/office/drawing/2014/main" id="{BB79F526-FF7D-4233-9033-9B65CA75EF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54" name="Shape 3" hidden="1">
          <a:extLst>
            <a:ext uri="{FF2B5EF4-FFF2-40B4-BE49-F238E27FC236}">
              <a16:creationId xmlns:a16="http://schemas.microsoft.com/office/drawing/2014/main" id="{4C8DDCED-BFC5-426D-9332-CF1861B938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55" name="Shape 3" hidden="1">
          <a:extLst>
            <a:ext uri="{FF2B5EF4-FFF2-40B4-BE49-F238E27FC236}">
              <a16:creationId xmlns:a16="http://schemas.microsoft.com/office/drawing/2014/main" id="{E06C7B9D-7761-4074-97E7-55927EED2E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56" name="Shape 3" hidden="1">
          <a:extLst>
            <a:ext uri="{FF2B5EF4-FFF2-40B4-BE49-F238E27FC236}">
              <a16:creationId xmlns:a16="http://schemas.microsoft.com/office/drawing/2014/main" id="{84CC3D6C-023D-42B4-AAAD-5BC70EAF67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57" name="Shape 3" hidden="1">
          <a:extLst>
            <a:ext uri="{FF2B5EF4-FFF2-40B4-BE49-F238E27FC236}">
              <a16:creationId xmlns:a16="http://schemas.microsoft.com/office/drawing/2014/main" id="{70C6967C-F082-4096-B283-67D298D63E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58" name="Shape 3" hidden="1">
          <a:extLst>
            <a:ext uri="{FF2B5EF4-FFF2-40B4-BE49-F238E27FC236}">
              <a16:creationId xmlns:a16="http://schemas.microsoft.com/office/drawing/2014/main" id="{272B218E-6A5A-4DD5-9872-493BAC8432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59" name="Shape 3" hidden="1">
          <a:extLst>
            <a:ext uri="{FF2B5EF4-FFF2-40B4-BE49-F238E27FC236}">
              <a16:creationId xmlns:a16="http://schemas.microsoft.com/office/drawing/2014/main" id="{EE1A9F77-8DD0-4990-827C-5E0B50ABC6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60" name="Shape 3" hidden="1">
          <a:extLst>
            <a:ext uri="{FF2B5EF4-FFF2-40B4-BE49-F238E27FC236}">
              <a16:creationId xmlns:a16="http://schemas.microsoft.com/office/drawing/2014/main" id="{0A82A18C-50F0-4236-928C-4DAA941D85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61" name="Shape 3" hidden="1">
          <a:extLst>
            <a:ext uri="{FF2B5EF4-FFF2-40B4-BE49-F238E27FC236}">
              <a16:creationId xmlns:a16="http://schemas.microsoft.com/office/drawing/2014/main" id="{EAF1712D-9956-4BBC-A8DE-776DACD85F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62" name="Shape 3" hidden="1">
          <a:extLst>
            <a:ext uri="{FF2B5EF4-FFF2-40B4-BE49-F238E27FC236}">
              <a16:creationId xmlns:a16="http://schemas.microsoft.com/office/drawing/2014/main" id="{54BBE7EC-BA70-4FA2-B9F1-AFC7DAA042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63" name="Shape 3" hidden="1">
          <a:extLst>
            <a:ext uri="{FF2B5EF4-FFF2-40B4-BE49-F238E27FC236}">
              <a16:creationId xmlns:a16="http://schemas.microsoft.com/office/drawing/2014/main" id="{BE60B686-AA6A-4A8B-96FD-FCD090E56B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64" name="Shape 3" hidden="1">
          <a:extLst>
            <a:ext uri="{FF2B5EF4-FFF2-40B4-BE49-F238E27FC236}">
              <a16:creationId xmlns:a16="http://schemas.microsoft.com/office/drawing/2014/main" id="{C7F4B74B-1CF5-4009-ADCC-73F867B36B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65" name="Shape 3" hidden="1">
          <a:extLst>
            <a:ext uri="{FF2B5EF4-FFF2-40B4-BE49-F238E27FC236}">
              <a16:creationId xmlns:a16="http://schemas.microsoft.com/office/drawing/2014/main" id="{EDF40492-1775-4B4F-BD9A-87BC3CCCDC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66" name="Shape 3" hidden="1">
          <a:extLst>
            <a:ext uri="{FF2B5EF4-FFF2-40B4-BE49-F238E27FC236}">
              <a16:creationId xmlns:a16="http://schemas.microsoft.com/office/drawing/2014/main" id="{B3635412-64BA-403C-BF33-7849081C02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67" name="Shape 3" hidden="1">
          <a:extLst>
            <a:ext uri="{FF2B5EF4-FFF2-40B4-BE49-F238E27FC236}">
              <a16:creationId xmlns:a16="http://schemas.microsoft.com/office/drawing/2014/main" id="{BD93BB62-2AB6-46CA-990F-E82A86A183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68" name="Shape 3" hidden="1">
          <a:extLst>
            <a:ext uri="{FF2B5EF4-FFF2-40B4-BE49-F238E27FC236}">
              <a16:creationId xmlns:a16="http://schemas.microsoft.com/office/drawing/2014/main" id="{3454D483-5DFF-49DA-B486-C8D9C43E5B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69" name="Shape 3" hidden="1">
          <a:extLst>
            <a:ext uri="{FF2B5EF4-FFF2-40B4-BE49-F238E27FC236}">
              <a16:creationId xmlns:a16="http://schemas.microsoft.com/office/drawing/2014/main" id="{4C449116-EA49-4494-A7A2-8DBC679713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70" name="Shape 3" hidden="1">
          <a:extLst>
            <a:ext uri="{FF2B5EF4-FFF2-40B4-BE49-F238E27FC236}">
              <a16:creationId xmlns:a16="http://schemas.microsoft.com/office/drawing/2014/main" id="{F1D9033F-D787-4446-915D-65F5205672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71" name="Shape 3" hidden="1">
          <a:extLst>
            <a:ext uri="{FF2B5EF4-FFF2-40B4-BE49-F238E27FC236}">
              <a16:creationId xmlns:a16="http://schemas.microsoft.com/office/drawing/2014/main" id="{7E5BBB0D-571B-4A04-AA50-BE2BF052F8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72" name="Shape 3" hidden="1">
          <a:extLst>
            <a:ext uri="{FF2B5EF4-FFF2-40B4-BE49-F238E27FC236}">
              <a16:creationId xmlns:a16="http://schemas.microsoft.com/office/drawing/2014/main" id="{908E11A0-0981-4087-8696-D94167AB39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73" name="Shape 3" hidden="1">
          <a:extLst>
            <a:ext uri="{FF2B5EF4-FFF2-40B4-BE49-F238E27FC236}">
              <a16:creationId xmlns:a16="http://schemas.microsoft.com/office/drawing/2014/main" id="{3C21422F-6F99-4001-BD23-74E17A2139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74" name="Shape 3" hidden="1">
          <a:extLst>
            <a:ext uri="{FF2B5EF4-FFF2-40B4-BE49-F238E27FC236}">
              <a16:creationId xmlns:a16="http://schemas.microsoft.com/office/drawing/2014/main" id="{40C19996-686E-4628-9FC8-6C52060226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75" name="Shape 3" hidden="1">
          <a:extLst>
            <a:ext uri="{FF2B5EF4-FFF2-40B4-BE49-F238E27FC236}">
              <a16:creationId xmlns:a16="http://schemas.microsoft.com/office/drawing/2014/main" id="{DDFE9353-758F-4914-A5EF-25DED21254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76" name="Shape 3" hidden="1">
          <a:extLst>
            <a:ext uri="{FF2B5EF4-FFF2-40B4-BE49-F238E27FC236}">
              <a16:creationId xmlns:a16="http://schemas.microsoft.com/office/drawing/2014/main" id="{30C6DF79-5411-4D41-9AEE-6C3D4F0E54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77" name="Shape 3" hidden="1">
          <a:extLst>
            <a:ext uri="{FF2B5EF4-FFF2-40B4-BE49-F238E27FC236}">
              <a16:creationId xmlns:a16="http://schemas.microsoft.com/office/drawing/2014/main" id="{9CC5D376-0620-45FD-9BF9-52879DE5D3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78" name="Shape 3" hidden="1">
          <a:extLst>
            <a:ext uri="{FF2B5EF4-FFF2-40B4-BE49-F238E27FC236}">
              <a16:creationId xmlns:a16="http://schemas.microsoft.com/office/drawing/2014/main" id="{0EF5A520-F52B-4407-BD27-718D0B248F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79" name="Shape 3" hidden="1">
          <a:extLst>
            <a:ext uri="{FF2B5EF4-FFF2-40B4-BE49-F238E27FC236}">
              <a16:creationId xmlns:a16="http://schemas.microsoft.com/office/drawing/2014/main" id="{5B19B924-AFE8-4CC4-BD6E-E4AAA6D058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80" name="Shape 3" hidden="1">
          <a:extLst>
            <a:ext uri="{FF2B5EF4-FFF2-40B4-BE49-F238E27FC236}">
              <a16:creationId xmlns:a16="http://schemas.microsoft.com/office/drawing/2014/main" id="{C812F32B-A703-44E8-BCF6-E3B0BD21FA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81" name="Shape 3" hidden="1">
          <a:extLst>
            <a:ext uri="{FF2B5EF4-FFF2-40B4-BE49-F238E27FC236}">
              <a16:creationId xmlns:a16="http://schemas.microsoft.com/office/drawing/2014/main" id="{F99A3EB4-AF35-46EA-B1DC-0B718D87EB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82" name="Shape 3" hidden="1">
          <a:extLst>
            <a:ext uri="{FF2B5EF4-FFF2-40B4-BE49-F238E27FC236}">
              <a16:creationId xmlns:a16="http://schemas.microsoft.com/office/drawing/2014/main" id="{6EE74399-0C42-4B3D-B6B8-B00779A649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83" name="Shape 3" hidden="1">
          <a:extLst>
            <a:ext uri="{FF2B5EF4-FFF2-40B4-BE49-F238E27FC236}">
              <a16:creationId xmlns:a16="http://schemas.microsoft.com/office/drawing/2014/main" id="{0F112A9A-2C18-42FB-890C-FE95E8F410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84" name="Shape 3" hidden="1">
          <a:extLst>
            <a:ext uri="{FF2B5EF4-FFF2-40B4-BE49-F238E27FC236}">
              <a16:creationId xmlns:a16="http://schemas.microsoft.com/office/drawing/2014/main" id="{910A669B-1245-42EB-9ADF-5B5C8EFE21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85" name="Shape 3" hidden="1">
          <a:extLst>
            <a:ext uri="{FF2B5EF4-FFF2-40B4-BE49-F238E27FC236}">
              <a16:creationId xmlns:a16="http://schemas.microsoft.com/office/drawing/2014/main" id="{B23C7FC6-7AD0-4328-8E82-A76B800293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86" name="Shape 3" hidden="1">
          <a:extLst>
            <a:ext uri="{FF2B5EF4-FFF2-40B4-BE49-F238E27FC236}">
              <a16:creationId xmlns:a16="http://schemas.microsoft.com/office/drawing/2014/main" id="{7744087D-DB80-4127-BE40-ED9FBE2D0F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87" name="Shape 3" hidden="1">
          <a:extLst>
            <a:ext uri="{FF2B5EF4-FFF2-40B4-BE49-F238E27FC236}">
              <a16:creationId xmlns:a16="http://schemas.microsoft.com/office/drawing/2014/main" id="{22721F78-7515-4102-A177-995072CB0D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88" name="Shape 3" hidden="1">
          <a:extLst>
            <a:ext uri="{FF2B5EF4-FFF2-40B4-BE49-F238E27FC236}">
              <a16:creationId xmlns:a16="http://schemas.microsoft.com/office/drawing/2014/main" id="{7DF76820-A125-4A1A-9C3F-1055DAE470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89" name="Shape 3" hidden="1">
          <a:extLst>
            <a:ext uri="{FF2B5EF4-FFF2-40B4-BE49-F238E27FC236}">
              <a16:creationId xmlns:a16="http://schemas.microsoft.com/office/drawing/2014/main" id="{7F7ADF00-B139-48D3-933B-61846E7795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90" name="Shape 3" hidden="1">
          <a:extLst>
            <a:ext uri="{FF2B5EF4-FFF2-40B4-BE49-F238E27FC236}">
              <a16:creationId xmlns:a16="http://schemas.microsoft.com/office/drawing/2014/main" id="{2491D5F8-D8CF-4958-B0F9-5C339EBF9A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91" name="Shape 3" hidden="1">
          <a:extLst>
            <a:ext uri="{FF2B5EF4-FFF2-40B4-BE49-F238E27FC236}">
              <a16:creationId xmlns:a16="http://schemas.microsoft.com/office/drawing/2014/main" id="{EF7699ED-2E4D-4DA7-8452-F6C2F552BB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92" name="Shape 3" hidden="1">
          <a:extLst>
            <a:ext uri="{FF2B5EF4-FFF2-40B4-BE49-F238E27FC236}">
              <a16:creationId xmlns:a16="http://schemas.microsoft.com/office/drawing/2014/main" id="{2671BCC5-C2C1-40ED-9F00-18ACB4AC18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93" name="Shape 3" hidden="1">
          <a:extLst>
            <a:ext uri="{FF2B5EF4-FFF2-40B4-BE49-F238E27FC236}">
              <a16:creationId xmlns:a16="http://schemas.microsoft.com/office/drawing/2014/main" id="{E6A62B6C-DD83-4B59-800D-8E216DDA94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94" name="Shape 3" hidden="1">
          <a:extLst>
            <a:ext uri="{FF2B5EF4-FFF2-40B4-BE49-F238E27FC236}">
              <a16:creationId xmlns:a16="http://schemas.microsoft.com/office/drawing/2014/main" id="{24C73273-2A20-4583-A3EE-50A960DF60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95" name="Shape 3" hidden="1">
          <a:extLst>
            <a:ext uri="{FF2B5EF4-FFF2-40B4-BE49-F238E27FC236}">
              <a16:creationId xmlns:a16="http://schemas.microsoft.com/office/drawing/2014/main" id="{9A23217E-4427-47CF-9281-47466464A1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96" name="Shape 3" hidden="1">
          <a:extLst>
            <a:ext uri="{FF2B5EF4-FFF2-40B4-BE49-F238E27FC236}">
              <a16:creationId xmlns:a16="http://schemas.microsoft.com/office/drawing/2014/main" id="{E70C7A80-9529-4B67-A1AE-BFD6D5399B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97" name="Shape 3" hidden="1">
          <a:extLst>
            <a:ext uri="{FF2B5EF4-FFF2-40B4-BE49-F238E27FC236}">
              <a16:creationId xmlns:a16="http://schemas.microsoft.com/office/drawing/2014/main" id="{060CBCDB-D61D-4B36-9DB9-DB725C2CE7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98" name="Shape 3" hidden="1">
          <a:extLst>
            <a:ext uri="{FF2B5EF4-FFF2-40B4-BE49-F238E27FC236}">
              <a16:creationId xmlns:a16="http://schemas.microsoft.com/office/drawing/2014/main" id="{7EE20A52-9DD2-41E6-879F-160D63970B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99" name="Shape 3" hidden="1">
          <a:extLst>
            <a:ext uri="{FF2B5EF4-FFF2-40B4-BE49-F238E27FC236}">
              <a16:creationId xmlns:a16="http://schemas.microsoft.com/office/drawing/2014/main" id="{69E9A540-7205-4FAA-AA83-965A5CABDF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00" name="Shape 3" hidden="1">
          <a:extLst>
            <a:ext uri="{FF2B5EF4-FFF2-40B4-BE49-F238E27FC236}">
              <a16:creationId xmlns:a16="http://schemas.microsoft.com/office/drawing/2014/main" id="{ED3A1DF3-69E4-493B-94DE-C554D25CBC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01" name="Shape 3" hidden="1">
          <a:extLst>
            <a:ext uri="{FF2B5EF4-FFF2-40B4-BE49-F238E27FC236}">
              <a16:creationId xmlns:a16="http://schemas.microsoft.com/office/drawing/2014/main" id="{80EA6ACB-94DD-47C3-84EF-AFF044C333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02" name="Shape 3" hidden="1">
          <a:extLst>
            <a:ext uri="{FF2B5EF4-FFF2-40B4-BE49-F238E27FC236}">
              <a16:creationId xmlns:a16="http://schemas.microsoft.com/office/drawing/2014/main" id="{3CBC2052-B307-4355-8347-A018AE23D5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03" name="Shape 3" hidden="1">
          <a:extLst>
            <a:ext uri="{FF2B5EF4-FFF2-40B4-BE49-F238E27FC236}">
              <a16:creationId xmlns:a16="http://schemas.microsoft.com/office/drawing/2014/main" id="{77505E34-EF75-4718-B5BA-BD03284577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04" name="Shape 3" hidden="1">
          <a:extLst>
            <a:ext uri="{FF2B5EF4-FFF2-40B4-BE49-F238E27FC236}">
              <a16:creationId xmlns:a16="http://schemas.microsoft.com/office/drawing/2014/main" id="{45D1E513-1C87-4518-8596-8669C02823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05" name="Shape 3" hidden="1">
          <a:extLst>
            <a:ext uri="{FF2B5EF4-FFF2-40B4-BE49-F238E27FC236}">
              <a16:creationId xmlns:a16="http://schemas.microsoft.com/office/drawing/2014/main" id="{E03DF6CD-C770-40A3-A632-A4E6A9039C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06" name="Shape 3" hidden="1">
          <a:extLst>
            <a:ext uri="{FF2B5EF4-FFF2-40B4-BE49-F238E27FC236}">
              <a16:creationId xmlns:a16="http://schemas.microsoft.com/office/drawing/2014/main" id="{81FCBAE5-F30C-4947-BB46-E723DE2390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07" name="Shape 3" hidden="1">
          <a:extLst>
            <a:ext uri="{FF2B5EF4-FFF2-40B4-BE49-F238E27FC236}">
              <a16:creationId xmlns:a16="http://schemas.microsoft.com/office/drawing/2014/main" id="{2EC5D5F6-82CF-4A1C-86D6-21B89A50A8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08" name="Shape 3" hidden="1">
          <a:extLst>
            <a:ext uri="{FF2B5EF4-FFF2-40B4-BE49-F238E27FC236}">
              <a16:creationId xmlns:a16="http://schemas.microsoft.com/office/drawing/2014/main" id="{92BADF7E-09DB-487C-A8A6-E00E3D13A8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09" name="Shape 3" hidden="1">
          <a:extLst>
            <a:ext uri="{FF2B5EF4-FFF2-40B4-BE49-F238E27FC236}">
              <a16:creationId xmlns:a16="http://schemas.microsoft.com/office/drawing/2014/main" id="{9F40E96B-37F1-4F08-9186-0F96A16D7B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10" name="Shape 3" hidden="1">
          <a:extLst>
            <a:ext uri="{FF2B5EF4-FFF2-40B4-BE49-F238E27FC236}">
              <a16:creationId xmlns:a16="http://schemas.microsoft.com/office/drawing/2014/main" id="{B41D5347-8F92-48E5-9370-E2B6B19265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11" name="Shape 3" hidden="1">
          <a:extLst>
            <a:ext uri="{FF2B5EF4-FFF2-40B4-BE49-F238E27FC236}">
              <a16:creationId xmlns:a16="http://schemas.microsoft.com/office/drawing/2014/main" id="{E8B2C632-AD01-4974-B38B-D368D4C499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12" name="Shape 3" hidden="1">
          <a:extLst>
            <a:ext uri="{FF2B5EF4-FFF2-40B4-BE49-F238E27FC236}">
              <a16:creationId xmlns:a16="http://schemas.microsoft.com/office/drawing/2014/main" id="{3BC92223-69C5-42A4-BE84-EE7C147ED0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13" name="Shape 3" hidden="1">
          <a:extLst>
            <a:ext uri="{FF2B5EF4-FFF2-40B4-BE49-F238E27FC236}">
              <a16:creationId xmlns:a16="http://schemas.microsoft.com/office/drawing/2014/main" id="{2DD040FA-A617-4CD9-99C7-40D8978F1B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14" name="Shape 3" hidden="1">
          <a:extLst>
            <a:ext uri="{FF2B5EF4-FFF2-40B4-BE49-F238E27FC236}">
              <a16:creationId xmlns:a16="http://schemas.microsoft.com/office/drawing/2014/main" id="{5E4F72F3-4D5D-47F2-AC74-045028D87F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15" name="Shape 3" hidden="1">
          <a:extLst>
            <a:ext uri="{FF2B5EF4-FFF2-40B4-BE49-F238E27FC236}">
              <a16:creationId xmlns:a16="http://schemas.microsoft.com/office/drawing/2014/main" id="{44A6918E-D7AF-4771-91F5-F06C68D656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16" name="Shape 3" hidden="1">
          <a:extLst>
            <a:ext uri="{FF2B5EF4-FFF2-40B4-BE49-F238E27FC236}">
              <a16:creationId xmlns:a16="http://schemas.microsoft.com/office/drawing/2014/main" id="{6E281B84-108B-402E-AEDB-097A38E028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17" name="Shape 3" hidden="1">
          <a:extLst>
            <a:ext uri="{FF2B5EF4-FFF2-40B4-BE49-F238E27FC236}">
              <a16:creationId xmlns:a16="http://schemas.microsoft.com/office/drawing/2014/main" id="{7B12642D-0CCD-4661-965F-831EDB0A74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18" name="Shape 3" hidden="1">
          <a:extLst>
            <a:ext uri="{FF2B5EF4-FFF2-40B4-BE49-F238E27FC236}">
              <a16:creationId xmlns:a16="http://schemas.microsoft.com/office/drawing/2014/main" id="{7A803180-19E5-4A7B-82A1-763A137240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19" name="Shape 3" hidden="1">
          <a:extLst>
            <a:ext uri="{FF2B5EF4-FFF2-40B4-BE49-F238E27FC236}">
              <a16:creationId xmlns:a16="http://schemas.microsoft.com/office/drawing/2014/main" id="{523E7DE8-740A-4CDA-B69D-66206E7024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20" name="Shape 3" hidden="1">
          <a:extLst>
            <a:ext uri="{FF2B5EF4-FFF2-40B4-BE49-F238E27FC236}">
              <a16:creationId xmlns:a16="http://schemas.microsoft.com/office/drawing/2014/main" id="{4CAF8CDA-88B2-493E-8FC5-60252B5D27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21" name="Shape 3" hidden="1">
          <a:extLst>
            <a:ext uri="{FF2B5EF4-FFF2-40B4-BE49-F238E27FC236}">
              <a16:creationId xmlns:a16="http://schemas.microsoft.com/office/drawing/2014/main" id="{B396FE36-F9DB-4A47-9CF1-300D6EFC58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22" name="Shape 3" hidden="1">
          <a:extLst>
            <a:ext uri="{FF2B5EF4-FFF2-40B4-BE49-F238E27FC236}">
              <a16:creationId xmlns:a16="http://schemas.microsoft.com/office/drawing/2014/main" id="{50831746-20F0-434B-B8C1-D6DF304B4F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23" name="Shape 3" hidden="1">
          <a:extLst>
            <a:ext uri="{FF2B5EF4-FFF2-40B4-BE49-F238E27FC236}">
              <a16:creationId xmlns:a16="http://schemas.microsoft.com/office/drawing/2014/main" id="{EC1F7847-9586-4213-AE08-122B9EBD86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24" name="Shape 3" hidden="1">
          <a:extLst>
            <a:ext uri="{FF2B5EF4-FFF2-40B4-BE49-F238E27FC236}">
              <a16:creationId xmlns:a16="http://schemas.microsoft.com/office/drawing/2014/main" id="{B670DAAF-31B0-4136-902D-109FEF76E8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25" name="Shape 3" hidden="1">
          <a:extLst>
            <a:ext uri="{FF2B5EF4-FFF2-40B4-BE49-F238E27FC236}">
              <a16:creationId xmlns:a16="http://schemas.microsoft.com/office/drawing/2014/main" id="{F726B08F-7210-4D44-9F56-DF99921F39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26" name="Shape 3" hidden="1">
          <a:extLst>
            <a:ext uri="{FF2B5EF4-FFF2-40B4-BE49-F238E27FC236}">
              <a16:creationId xmlns:a16="http://schemas.microsoft.com/office/drawing/2014/main" id="{770A6378-1597-406D-8258-D9BC77E270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27" name="Shape 3" hidden="1">
          <a:extLst>
            <a:ext uri="{FF2B5EF4-FFF2-40B4-BE49-F238E27FC236}">
              <a16:creationId xmlns:a16="http://schemas.microsoft.com/office/drawing/2014/main" id="{76C93B3F-1011-4267-9385-D585A97C59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28" name="Shape 3" hidden="1">
          <a:extLst>
            <a:ext uri="{FF2B5EF4-FFF2-40B4-BE49-F238E27FC236}">
              <a16:creationId xmlns:a16="http://schemas.microsoft.com/office/drawing/2014/main" id="{9B340C4B-F7FA-42D9-8094-ADE41A6803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29" name="Shape 3" hidden="1">
          <a:extLst>
            <a:ext uri="{FF2B5EF4-FFF2-40B4-BE49-F238E27FC236}">
              <a16:creationId xmlns:a16="http://schemas.microsoft.com/office/drawing/2014/main" id="{F7DA8911-9B3D-4F0E-9984-C4BD259788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30" name="Shape 3" hidden="1">
          <a:extLst>
            <a:ext uri="{FF2B5EF4-FFF2-40B4-BE49-F238E27FC236}">
              <a16:creationId xmlns:a16="http://schemas.microsoft.com/office/drawing/2014/main" id="{1A9F8090-F9B9-46BF-ACB5-DE062E2C16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31" name="Shape 3" hidden="1">
          <a:extLst>
            <a:ext uri="{FF2B5EF4-FFF2-40B4-BE49-F238E27FC236}">
              <a16:creationId xmlns:a16="http://schemas.microsoft.com/office/drawing/2014/main" id="{C2DAB36F-C3E9-4D08-928E-2609D57335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32" name="Shape 3" hidden="1">
          <a:extLst>
            <a:ext uri="{FF2B5EF4-FFF2-40B4-BE49-F238E27FC236}">
              <a16:creationId xmlns:a16="http://schemas.microsoft.com/office/drawing/2014/main" id="{835A35DA-7551-45D9-8E0D-5EB3D5CCD1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33" name="Shape 3" hidden="1">
          <a:extLst>
            <a:ext uri="{FF2B5EF4-FFF2-40B4-BE49-F238E27FC236}">
              <a16:creationId xmlns:a16="http://schemas.microsoft.com/office/drawing/2014/main" id="{9F765C80-D175-4F5C-9A96-FD53993935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34" name="Shape 3" hidden="1">
          <a:extLst>
            <a:ext uri="{FF2B5EF4-FFF2-40B4-BE49-F238E27FC236}">
              <a16:creationId xmlns:a16="http://schemas.microsoft.com/office/drawing/2014/main" id="{72913B30-A22E-4C2A-BFF7-4C0296DFDC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35" name="Shape 3" hidden="1">
          <a:extLst>
            <a:ext uri="{FF2B5EF4-FFF2-40B4-BE49-F238E27FC236}">
              <a16:creationId xmlns:a16="http://schemas.microsoft.com/office/drawing/2014/main" id="{DE888BE7-0491-4A59-B5E6-2CEA49DB07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36" name="Shape 3" hidden="1">
          <a:extLst>
            <a:ext uri="{FF2B5EF4-FFF2-40B4-BE49-F238E27FC236}">
              <a16:creationId xmlns:a16="http://schemas.microsoft.com/office/drawing/2014/main" id="{BA38FB1C-2795-48AD-8AF5-BAF8D31A94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37" name="Shape 3" hidden="1">
          <a:extLst>
            <a:ext uri="{FF2B5EF4-FFF2-40B4-BE49-F238E27FC236}">
              <a16:creationId xmlns:a16="http://schemas.microsoft.com/office/drawing/2014/main" id="{610E3000-493F-45FA-8396-B412F93047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38" name="Shape 3" hidden="1">
          <a:extLst>
            <a:ext uri="{FF2B5EF4-FFF2-40B4-BE49-F238E27FC236}">
              <a16:creationId xmlns:a16="http://schemas.microsoft.com/office/drawing/2014/main" id="{E26BC69A-1786-4F6D-86AE-501D3A6C72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39" name="Shape 3" hidden="1">
          <a:extLst>
            <a:ext uri="{FF2B5EF4-FFF2-40B4-BE49-F238E27FC236}">
              <a16:creationId xmlns:a16="http://schemas.microsoft.com/office/drawing/2014/main" id="{89997C71-7541-44F6-AB36-105302E2E1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40" name="Shape 3" hidden="1">
          <a:extLst>
            <a:ext uri="{FF2B5EF4-FFF2-40B4-BE49-F238E27FC236}">
              <a16:creationId xmlns:a16="http://schemas.microsoft.com/office/drawing/2014/main" id="{2C6E3D2B-5011-45DB-B823-ACB6901E3A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41" name="Shape 3" hidden="1">
          <a:extLst>
            <a:ext uri="{FF2B5EF4-FFF2-40B4-BE49-F238E27FC236}">
              <a16:creationId xmlns:a16="http://schemas.microsoft.com/office/drawing/2014/main" id="{D1E23132-AA93-40FE-86E2-1B2AB6A929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42" name="Shape 3" hidden="1">
          <a:extLst>
            <a:ext uri="{FF2B5EF4-FFF2-40B4-BE49-F238E27FC236}">
              <a16:creationId xmlns:a16="http://schemas.microsoft.com/office/drawing/2014/main" id="{86470226-AB5E-487C-9FD8-C4AF9BC3D7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43" name="Shape 3" hidden="1">
          <a:extLst>
            <a:ext uri="{FF2B5EF4-FFF2-40B4-BE49-F238E27FC236}">
              <a16:creationId xmlns:a16="http://schemas.microsoft.com/office/drawing/2014/main" id="{0D4A5D2A-9BAD-4C71-986B-590D6FDDC4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44" name="Shape 3" hidden="1">
          <a:extLst>
            <a:ext uri="{FF2B5EF4-FFF2-40B4-BE49-F238E27FC236}">
              <a16:creationId xmlns:a16="http://schemas.microsoft.com/office/drawing/2014/main" id="{BA9E44B9-64D3-42D3-B79F-5720EF049A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45" name="Shape 3" hidden="1">
          <a:extLst>
            <a:ext uri="{FF2B5EF4-FFF2-40B4-BE49-F238E27FC236}">
              <a16:creationId xmlns:a16="http://schemas.microsoft.com/office/drawing/2014/main" id="{7E431506-A7E4-406A-AD88-69FF86C672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46" name="Shape 3" hidden="1">
          <a:extLst>
            <a:ext uri="{FF2B5EF4-FFF2-40B4-BE49-F238E27FC236}">
              <a16:creationId xmlns:a16="http://schemas.microsoft.com/office/drawing/2014/main" id="{4177175F-D3CE-45D4-AC80-F04C782185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47" name="Shape 3" hidden="1">
          <a:extLst>
            <a:ext uri="{FF2B5EF4-FFF2-40B4-BE49-F238E27FC236}">
              <a16:creationId xmlns:a16="http://schemas.microsoft.com/office/drawing/2014/main" id="{A794A06F-59F6-4B51-80DD-D8FA1E1D2D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48" name="Shape 3" hidden="1">
          <a:extLst>
            <a:ext uri="{FF2B5EF4-FFF2-40B4-BE49-F238E27FC236}">
              <a16:creationId xmlns:a16="http://schemas.microsoft.com/office/drawing/2014/main" id="{5BF92587-D7B3-42ED-BFE3-1C74D89932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49" name="Shape 3" hidden="1">
          <a:extLst>
            <a:ext uri="{FF2B5EF4-FFF2-40B4-BE49-F238E27FC236}">
              <a16:creationId xmlns:a16="http://schemas.microsoft.com/office/drawing/2014/main" id="{0EDDE0A8-7362-4C7F-ACD9-267499C54A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50" name="Shape 3" hidden="1">
          <a:extLst>
            <a:ext uri="{FF2B5EF4-FFF2-40B4-BE49-F238E27FC236}">
              <a16:creationId xmlns:a16="http://schemas.microsoft.com/office/drawing/2014/main" id="{00B14B45-2122-4059-9615-552F3D1DFB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51" name="Shape 3" hidden="1">
          <a:extLst>
            <a:ext uri="{FF2B5EF4-FFF2-40B4-BE49-F238E27FC236}">
              <a16:creationId xmlns:a16="http://schemas.microsoft.com/office/drawing/2014/main" id="{114CDD32-181B-40AC-9027-4D0C63E8B8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52" name="Shape 3" hidden="1">
          <a:extLst>
            <a:ext uri="{FF2B5EF4-FFF2-40B4-BE49-F238E27FC236}">
              <a16:creationId xmlns:a16="http://schemas.microsoft.com/office/drawing/2014/main" id="{1F8DF8DC-92B3-434E-AC83-8DF5FC78A7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53" name="Shape 3" hidden="1">
          <a:extLst>
            <a:ext uri="{FF2B5EF4-FFF2-40B4-BE49-F238E27FC236}">
              <a16:creationId xmlns:a16="http://schemas.microsoft.com/office/drawing/2014/main" id="{74E5164C-917C-4F15-8F2F-3C117CE64C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54" name="Shape 3" hidden="1">
          <a:extLst>
            <a:ext uri="{FF2B5EF4-FFF2-40B4-BE49-F238E27FC236}">
              <a16:creationId xmlns:a16="http://schemas.microsoft.com/office/drawing/2014/main" id="{6A97609D-7EBC-48B9-9C2E-AC702C636F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55" name="Shape 3" hidden="1">
          <a:extLst>
            <a:ext uri="{FF2B5EF4-FFF2-40B4-BE49-F238E27FC236}">
              <a16:creationId xmlns:a16="http://schemas.microsoft.com/office/drawing/2014/main" id="{E8DC1219-949B-4E60-B278-E8BD3EC1AF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56" name="Shape 3" hidden="1">
          <a:extLst>
            <a:ext uri="{FF2B5EF4-FFF2-40B4-BE49-F238E27FC236}">
              <a16:creationId xmlns:a16="http://schemas.microsoft.com/office/drawing/2014/main" id="{C428FCB9-DA30-4D32-875F-6F6FB7DD7E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57" name="Shape 3" hidden="1">
          <a:extLst>
            <a:ext uri="{FF2B5EF4-FFF2-40B4-BE49-F238E27FC236}">
              <a16:creationId xmlns:a16="http://schemas.microsoft.com/office/drawing/2014/main" id="{A7A57BA6-F944-44E9-A738-921D490C1F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58" name="Shape 3" hidden="1">
          <a:extLst>
            <a:ext uri="{FF2B5EF4-FFF2-40B4-BE49-F238E27FC236}">
              <a16:creationId xmlns:a16="http://schemas.microsoft.com/office/drawing/2014/main" id="{010E6570-2BA8-4BD8-9B5A-D9B4B9B352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59" name="Shape 3" hidden="1">
          <a:extLst>
            <a:ext uri="{FF2B5EF4-FFF2-40B4-BE49-F238E27FC236}">
              <a16:creationId xmlns:a16="http://schemas.microsoft.com/office/drawing/2014/main" id="{EAB15215-84F8-4392-9822-0D846505A9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60" name="Shape 3" hidden="1">
          <a:extLst>
            <a:ext uri="{FF2B5EF4-FFF2-40B4-BE49-F238E27FC236}">
              <a16:creationId xmlns:a16="http://schemas.microsoft.com/office/drawing/2014/main" id="{0A0D4C1D-142E-4209-A79E-C2FBC83BB3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61" name="Shape 3" hidden="1">
          <a:extLst>
            <a:ext uri="{FF2B5EF4-FFF2-40B4-BE49-F238E27FC236}">
              <a16:creationId xmlns:a16="http://schemas.microsoft.com/office/drawing/2014/main" id="{BF09AD08-2C65-4DA2-B49D-C82DE26E5B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62" name="Shape 3" hidden="1">
          <a:extLst>
            <a:ext uri="{FF2B5EF4-FFF2-40B4-BE49-F238E27FC236}">
              <a16:creationId xmlns:a16="http://schemas.microsoft.com/office/drawing/2014/main" id="{4736F839-072B-40F6-A8D0-C92B5F1251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63" name="Shape 3" hidden="1">
          <a:extLst>
            <a:ext uri="{FF2B5EF4-FFF2-40B4-BE49-F238E27FC236}">
              <a16:creationId xmlns:a16="http://schemas.microsoft.com/office/drawing/2014/main" id="{9FF7B916-CC7C-40E3-8682-82FABAF6C8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64" name="Shape 3" hidden="1">
          <a:extLst>
            <a:ext uri="{FF2B5EF4-FFF2-40B4-BE49-F238E27FC236}">
              <a16:creationId xmlns:a16="http://schemas.microsoft.com/office/drawing/2014/main" id="{9BCC76BF-F950-4435-A205-01E7740136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65" name="Shape 3" hidden="1">
          <a:extLst>
            <a:ext uri="{FF2B5EF4-FFF2-40B4-BE49-F238E27FC236}">
              <a16:creationId xmlns:a16="http://schemas.microsoft.com/office/drawing/2014/main" id="{ED854AFB-4F81-4B1B-819B-E5F5894EC7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66" name="Shape 3" hidden="1">
          <a:extLst>
            <a:ext uri="{FF2B5EF4-FFF2-40B4-BE49-F238E27FC236}">
              <a16:creationId xmlns:a16="http://schemas.microsoft.com/office/drawing/2014/main" id="{6F07A225-14C6-4CC2-9494-E3310C47CD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67" name="Shape 3" hidden="1">
          <a:extLst>
            <a:ext uri="{FF2B5EF4-FFF2-40B4-BE49-F238E27FC236}">
              <a16:creationId xmlns:a16="http://schemas.microsoft.com/office/drawing/2014/main" id="{DB32AEC3-9FE5-49A9-9915-187AA8239E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68" name="Shape 3" hidden="1">
          <a:extLst>
            <a:ext uri="{FF2B5EF4-FFF2-40B4-BE49-F238E27FC236}">
              <a16:creationId xmlns:a16="http://schemas.microsoft.com/office/drawing/2014/main" id="{85750A8D-15F6-46CA-841D-FC0F018208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69" name="Shape 3" hidden="1">
          <a:extLst>
            <a:ext uri="{FF2B5EF4-FFF2-40B4-BE49-F238E27FC236}">
              <a16:creationId xmlns:a16="http://schemas.microsoft.com/office/drawing/2014/main" id="{40EEC07B-B215-4EE3-9191-BBD21D5A73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70" name="Shape 3" hidden="1">
          <a:extLst>
            <a:ext uri="{FF2B5EF4-FFF2-40B4-BE49-F238E27FC236}">
              <a16:creationId xmlns:a16="http://schemas.microsoft.com/office/drawing/2014/main" id="{56EECB2D-C485-4FD6-9B10-CD8A876ACB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71" name="Shape 3" hidden="1">
          <a:extLst>
            <a:ext uri="{FF2B5EF4-FFF2-40B4-BE49-F238E27FC236}">
              <a16:creationId xmlns:a16="http://schemas.microsoft.com/office/drawing/2014/main" id="{C9D0C746-74F7-4463-A488-72C03DB217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72" name="Shape 3" hidden="1">
          <a:extLst>
            <a:ext uri="{FF2B5EF4-FFF2-40B4-BE49-F238E27FC236}">
              <a16:creationId xmlns:a16="http://schemas.microsoft.com/office/drawing/2014/main" id="{771A6A1E-7C7A-4BA3-AB87-5608C587D5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73" name="Shape 3" hidden="1">
          <a:extLst>
            <a:ext uri="{FF2B5EF4-FFF2-40B4-BE49-F238E27FC236}">
              <a16:creationId xmlns:a16="http://schemas.microsoft.com/office/drawing/2014/main" id="{6CE9D1FC-FAF0-40F2-8764-2CF00E1F6F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74" name="Shape 3" hidden="1">
          <a:extLst>
            <a:ext uri="{FF2B5EF4-FFF2-40B4-BE49-F238E27FC236}">
              <a16:creationId xmlns:a16="http://schemas.microsoft.com/office/drawing/2014/main" id="{FA5EABA7-F448-41E4-9F25-0099446756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75" name="Shape 3" hidden="1">
          <a:extLst>
            <a:ext uri="{FF2B5EF4-FFF2-40B4-BE49-F238E27FC236}">
              <a16:creationId xmlns:a16="http://schemas.microsoft.com/office/drawing/2014/main" id="{0E98E693-8BDC-46A6-B3C9-5269D89447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76" name="Shape 3" hidden="1">
          <a:extLst>
            <a:ext uri="{FF2B5EF4-FFF2-40B4-BE49-F238E27FC236}">
              <a16:creationId xmlns:a16="http://schemas.microsoft.com/office/drawing/2014/main" id="{697C49C6-AE82-41EE-ADB3-CD3A2AD3F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77" name="Shape 3" hidden="1">
          <a:extLst>
            <a:ext uri="{FF2B5EF4-FFF2-40B4-BE49-F238E27FC236}">
              <a16:creationId xmlns:a16="http://schemas.microsoft.com/office/drawing/2014/main" id="{D9B65154-FE68-4528-B5C6-F9EE31A956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78" name="Shape 3" hidden="1">
          <a:extLst>
            <a:ext uri="{FF2B5EF4-FFF2-40B4-BE49-F238E27FC236}">
              <a16:creationId xmlns:a16="http://schemas.microsoft.com/office/drawing/2014/main" id="{AA5111D1-A721-4EBB-B768-C91D5B3ACE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79" name="Shape 3" hidden="1">
          <a:extLst>
            <a:ext uri="{FF2B5EF4-FFF2-40B4-BE49-F238E27FC236}">
              <a16:creationId xmlns:a16="http://schemas.microsoft.com/office/drawing/2014/main" id="{12415D63-06DA-4AFF-BD76-B4A97759F3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80" name="Shape 3" hidden="1">
          <a:extLst>
            <a:ext uri="{FF2B5EF4-FFF2-40B4-BE49-F238E27FC236}">
              <a16:creationId xmlns:a16="http://schemas.microsoft.com/office/drawing/2014/main" id="{E2A93F03-0B15-4615-B402-F339671D0E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81" name="Shape 3" hidden="1">
          <a:extLst>
            <a:ext uri="{FF2B5EF4-FFF2-40B4-BE49-F238E27FC236}">
              <a16:creationId xmlns:a16="http://schemas.microsoft.com/office/drawing/2014/main" id="{B130816E-CA5E-4FA4-BA32-005E04D5E1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82" name="Shape 3" hidden="1">
          <a:extLst>
            <a:ext uri="{FF2B5EF4-FFF2-40B4-BE49-F238E27FC236}">
              <a16:creationId xmlns:a16="http://schemas.microsoft.com/office/drawing/2014/main" id="{CDF5AE4F-24F7-4AA2-A8D7-8FC4E68475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83" name="Shape 3" hidden="1">
          <a:extLst>
            <a:ext uri="{FF2B5EF4-FFF2-40B4-BE49-F238E27FC236}">
              <a16:creationId xmlns:a16="http://schemas.microsoft.com/office/drawing/2014/main" id="{6167CC55-5FC5-49A1-BEEF-1E8F9A8D99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84" name="Shape 3" hidden="1">
          <a:extLst>
            <a:ext uri="{FF2B5EF4-FFF2-40B4-BE49-F238E27FC236}">
              <a16:creationId xmlns:a16="http://schemas.microsoft.com/office/drawing/2014/main" id="{C319FC65-64E2-4EB6-A20D-CE5D8C87CA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85" name="Shape 3" hidden="1">
          <a:extLst>
            <a:ext uri="{FF2B5EF4-FFF2-40B4-BE49-F238E27FC236}">
              <a16:creationId xmlns:a16="http://schemas.microsoft.com/office/drawing/2014/main" id="{A0B04CAD-CB06-4D5D-BBCF-06900E8442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86" name="Shape 3" hidden="1">
          <a:extLst>
            <a:ext uri="{FF2B5EF4-FFF2-40B4-BE49-F238E27FC236}">
              <a16:creationId xmlns:a16="http://schemas.microsoft.com/office/drawing/2014/main" id="{08A5A2EC-C5A2-44F1-BC7D-615DB4FE5F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87" name="Shape 3" hidden="1">
          <a:extLst>
            <a:ext uri="{FF2B5EF4-FFF2-40B4-BE49-F238E27FC236}">
              <a16:creationId xmlns:a16="http://schemas.microsoft.com/office/drawing/2014/main" id="{B2F18592-8638-430E-92B1-977B2BAA9F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88" name="Shape 3" hidden="1">
          <a:extLst>
            <a:ext uri="{FF2B5EF4-FFF2-40B4-BE49-F238E27FC236}">
              <a16:creationId xmlns:a16="http://schemas.microsoft.com/office/drawing/2014/main" id="{99A04AAC-3442-423D-978B-D66DB676CD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89" name="Shape 3" hidden="1">
          <a:extLst>
            <a:ext uri="{FF2B5EF4-FFF2-40B4-BE49-F238E27FC236}">
              <a16:creationId xmlns:a16="http://schemas.microsoft.com/office/drawing/2014/main" id="{96458C51-2E9C-4EE2-B0DC-7CDEB52A08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90" name="Shape 3" hidden="1">
          <a:extLst>
            <a:ext uri="{FF2B5EF4-FFF2-40B4-BE49-F238E27FC236}">
              <a16:creationId xmlns:a16="http://schemas.microsoft.com/office/drawing/2014/main" id="{7A94796F-5846-4729-A4A7-50B201F132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91" name="Shape 3" hidden="1">
          <a:extLst>
            <a:ext uri="{FF2B5EF4-FFF2-40B4-BE49-F238E27FC236}">
              <a16:creationId xmlns:a16="http://schemas.microsoft.com/office/drawing/2014/main" id="{3A6A9C68-B5BC-401E-A3D5-8F413FC216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92" name="Shape 3" hidden="1">
          <a:extLst>
            <a:ext uri="{FF2B5EF4-FFF2-40B4-BE49-F238E27FC236}">
              <a16:creationId xmlns:a16="http://schemas.microsoft.com/office/drawing/2014/main" id="{21493554-47CE-4AAE-9457-2D92E85AA5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93" name="Shape 3" hidden="1">
          <a:extLst>
            <a:ext uri="{FF2B5EF4-FFF2-40B4-BE49-F238E27FC236}">
              <a16:creationId xmlns:a16="http://schemas.microsoft.com/office/drawing/2014/main" id="{6C47C455-4776-4778-A425-913A9A47AC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94" name="Shape 3" hidden="1">
          <a:extLst>
            <a:ext uri="{FF2B5EF4-FFF2-40B4-BE49-F238E27FC236}">
              <a16:creationId xmlns:a16="http://schemas.microsoft.com/office/drawing/2014/main" id="{9F8F6BE7-7E93-46B9-B739-1B6C4E382A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95" name="Shape 3" hidden="1">
          <a:extLst>
            <a:ext uri="{FF2B5EF4-FFF2-40B4-BE49-F238E27FC236}">
              <a16:creationId xmlns:a16="http://schemas.microsoft.com/office/drawing/2014/main" id="{9AFA89E1-FB59-49BE-B29E-5FE3981DA9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96" name="Shape 3" hidden="1">
          <a:extLst>
            <a:ext uri="{FF2B5EF4-FFF2-40B4-BE49-F238E27FC236}">
              <a16:creationId xmlns:a16="http://schemas.microsoft.com/office/drawing/2014/main" id="{4C9B8273-A594-4EB2-80C2-14884D51D3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97" name="Shape 3" hidden="1">
          <a:extLst>
            <a:ext uri="{FF2B5EF4-FFF2-40B4-BE49-F238E27FC236}">
              <a16:creationId xmlns:a16="http://schemas.microsoft.com/office/drawing/2014/main" id="{BEF10E69-0B51-4CC1-B78D-F89A0A2C1C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98" name="Shape 3" hidden="1">
          <a:extLst>
            <a:ext uri="{FF2B5EF4-FFF2-40B4-BE49-F238E27FC236}">
              <a16:creationId xmlns:a16="http://schemas.microsoft.com/office/drawing/2014/main" id="{1D8AC4F8-80B3-44CD-9465-66FAA86E42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99" name="Shape 3" hidden="1">
          <a:extLst>
            <a:ext uri="{FF2B5EF4-FFF2-40B4-BE49-F238E27FC236}">
              <a16:creationId xmlns:a16="http://schemas.microsoft.com/office/drawing/2014/main" id="{EE490C1E-D7DE-4D0C-805E-12334B932D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00" name="Shape 3" hidden="1">
          <a:extLst>
            <a:ext uri="{FF2B5EF4-FFF2-40B4-BE49-F238E27FC236}">
              <a16:creationId xmlns:a16="http://schemas.microsoft.com/office/drawing/2014/main" id="{0B3A675A-F915-4319-BF35-C594A92759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01" name="Shape 3" hidden="1">
          <a:extLst>
            <a:ext uri="{FF2B5EF4-FFF2-40B4-BE49-F238E27FC236}">
              <a16:creationId xmlns:a16="http://schemas.microsoft.com/office/drawing/2014/main" id="{E1E0C7CF-72FB-4A5E-B640-83E2283399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02" name="Shape 3" hidden="1">
          <a:extLst>
            <a:ext uri="{FF2B5EF4-FFF2-40B4-BE49-F238E27FC236}">
              <a16:creationId xmlns:a16="http://schemas.microsoft.com/office/drawing/2014/main" id="{FC82091F-C6ED-48C9-AA06-B1CFCBE199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03" name="Shape 3" hidden="1">
          <a:extLst>
            <a:ext uri="{FF2B5EF4-FFF2-40B4-BE49-F238E27FC236}">
              <a16:creationId xmlns:a16="http://schemas.microsoft.com/office/drawing/2014/main" id="{614248A2-AEF5-4427-AF3B-3DEF54DE70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04" name="Shape 3" hidden="1">
          <a:extLst>
            <a:ext uri="{FF2B5EF4-FFF2-40B4-BE49-F238E27FC236}">
              <a16:creationId xmlns:a16="http://schemas.microsoft.com/office/drawing/2014/main" id="{641BE8E6-5299-4663-A3C6-44BED1F54B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05" name="Shape 3" hidden="1">
          <a:extLst>
            <a:ext uri="{FF2B5EF4-FFF2-40B4-BE49-F238E27FC236}">
              <a16:creationId xmlns:a16="http://schemas.microsoft.com/office/drawing/2014/main" id="{BF0B7692-FE10-4D64-9213-E0BA6A2BAC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06" name="Shape 3" hidden="1">
          <a:extLst>
            <a:ext uri="{FF2B5EF4-FFF2-40B4-BE49-F238E27FC236}">
              <a16:creationId xmlns:a16="http://schemas.microsoft.com/office/drawing/2014/main" id="{37AFA99A-5E81-46FC-9101-B940167D8E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07" name="Shape 3" hidden="1">
          <a:extLst>
            <a:ext uri="{FF2B5EF4-FFF2-40B4-BE49-F238E27FC236}">
              <a16:creationId xmlns:a16="http://schemas.microsoft.com/office/drawing/2014/main" id="{910933B7-B354-4EC1-B252-62322948A0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08" name="Shape 3" hidden="1">
          <a:extLst>
            <a:ext uri="{FF2B5EF4-FFF2-40B4-BE49-F238E27FC236}">
              <a16:creationId xmlns:a16="http://schemas.microsoft.com/office/drawing/2014/main" id="{6FF07733-B7FF-4783-81DF-464874652D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09" name="Shape 3" hidden="1">
          <a:extLst>
            <a:ext uri="{FF2B5EF4-FFF2-40B4-BE49-F238E27FC236}">
              <a16:creationId xmlns:a16="http://schemas.microsoft.com/office/drawing/2014/main" id="{84E542A2-D9CE-4142-8223-D105CE2218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10" name="Shape 3" hidden="1">
          <a:extLst>
            <a:ext uri="{FF2B5EF4-FFF2-40B4-BE49-F238E27FC236}">
              <a16:creationId xmlns:a16="http://schemas.microsoft.com/office/drawing/2014/main" id="{5B4395AA-950F-4EDE-8449-8448F40FCB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11" name="Shape 3" hidden="1">
          <a:extLst>
            <a:ext uri="{FF2B5EF4-FFF2-40B4-BE49-F238E27FC236}">
              <a16:creationId xmlns:a16="http://schemas.microsoft.com/office/drawing/2014/main" id="{46F2F2C9-DBBB-4DA7-B6E9-381F7B524F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12" name="Shape 3" hidden="1">
          <a:extLst>
            <a:ext uri="{FF2B5EF4-FFF2-40B4-BE49-F238E27FC236}">
              <a16:creationId xmlns:a16="http://schemas.microsoft.com/office/drawing/2014/main" id="{70F99FB1-B7F0-4DB5-9273-19606FCF99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13" name="Shape 3" hidden="1">
          <a:extLst>
            <a:ext uri="{FF2B5EF4-FFF2-40B4-BE49-F238E27FC236}">
              <a16:creationId xmlns:a16="http://schemas.microsoft.com/office/drawing/2014/main" id="{FFD64139-F173-4878-9899-4752CED082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14" name="Shape 3" hidden="1">
          <a:extLst>
            <a:ext uri="{FF2B5EF4-FFF2-40B4-BE49-F238E27FC236}">
              <a16:creationId xmlns:a16="http://schemas.microsoft.com/office/drawing/2014/main" id="{2DED44D9-4D84-44CE-B9B3-E1F5A8D712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15" name="Shape 3" hidden="1">
          <a:extLst>
            <a:ext uri="{FF2B5EF4-FFF2-40B4-BE49-F238E27FC236}">
              <a16:creationId xmlns:a16="http://schemas.microsoft.com/office/drawing/2014/main" id="{38E54D8B-5664-43DC-9F17-621A38745D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16" name="Shape 3" hidden="1">
          <a:extLst>
            <a:ext uri="{FF2B5EF4-FFF2-40B4-BE49-F238E27FC236}">
              <a16:creationId xmlns:a16="http://schemas.microsoft.com/office/drawing/2014/main" id="{F3769D70-A704-4864-AFFB-FFACFBB944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17" name="Shape 3" hidden="1">
          <a:extLst>
            <a:ext uri="{FF2B5EF4-FFF2-40B4-BE49-F238E27FC236}">
              <a16:creationId xmlns:a16="http://schemas.microsoft.com/office/drawing/2014/main" id="{A4FAC140-2E7F-488E-AD60-754B9B1A9B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18" name="Shape 3" hidden="1">
          <a:extLst>
            <a:ext uri="{FF2B5EF4-FFF2-40B4-BE49-F238E27FC236}">
              <a16:creationId xmlns:a16="http://schemas.microsoft.com/office/drawing/2014/main" id="{B454D753-E0E9-4EBF-8055-AD323AE393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19" name="Shape 3" hidden="1">
          <a:extLst>
            <a:ext uri="{FF2B5EF4-FFF2-40B4-BE49-F238E27FC236}">
              <a16:creationId xmlns:a16="http://schemas.microsoft.com/office/drawing/2014/main" id="{A9A3EE9D-07A4-4650-9152-5CA8F6CBA3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20" name="Shape 3" hidden="1">
          <a:extLst>
            <a:ext uri="{FF2B5EF4-FFF2-40B4-BE49-F238E27FC236}">
              <a16:creationId xmlns:a16="http://schemas.microsoft.com/office/drawing/2014/main" id="{E2667C44-7D2E-4FB7-8AB5-75F7E463CB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21" name="Shape 3" hidden="1">
          <a:extLst>
            <a:ext uri="{FF2B5EF4-FFF2-40B4-BE49-F238E27FC236}">
              <a16:creationId xmlns:a16="http://schemas.microsoft.com/office/drawing/2014/main" id="{4390673C-F64E-4083-9E16-2F42BA6782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22" name="Shape 3" hidden="1">
          <a:extLst>
            <a:ext uri="{FF2B5EF4-FFF2-40B4-BE49-F238E27FC236}">
              <a16:creationId xmlns:a16="http://schemas.microsoft.com/office/drawing/2014/main" id="{AE0E7A4A-3FC1-4791-96E9-C259F245AC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23" name="Shape 3" hidden="1">
          <a:extLst>
            <a:ext uri="{FF2B5EF4-FFF2-40B4-BE49-F238E27FC236}">
              <a16:creationId xmlns:a16="http://schemas.microsoft.com/office/drawing/2014/main" id="{3713C3A3-7DBF-4B61-8C6C-0BAC89760B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24" name="Shape 3" hidden="1">
          <a:extLst>
            <a:ext uri="{FF2B5EF4-FFF2-40B4-BE49-F238E27FC236}">
              <a16:creationId xmlns:a16="http://schemas.microsoft.com/office/drawing/2014/main" id="{43BD6865-1DF3-4D22-AE4E-F4634B395E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25" name="Shape 3" hidden="1">
          <a:extLst>
            <a:ext uri="{FF2B5EF4-FFF2-40B4-BE49-F238E27FC236}">
              <a16:creationId xmlns:a16="http://schemas.microsoft.com/office/drawing/2014/main" id="{845B5D95-BDA4-412D-BD37-ABFC4D66C5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26" name="Shape 3" hidden="1">
          <a:extLst>
            <a:ext uri="{FF2B5EF4-FFF2-40B4-BE49-F238E27FC236}">
              <a16:creationId xmlns:a16="http://schemas.microsoft.com/office/drawing/2014/main" id="{08BF1645-DE91-45BF-8CAB-1B4A4ED516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27" name="Shape 3" hidden="1">
          <a:extLst>
            <a:ext uri="{FF2B5EF4-FFF2-40B4-BE49-F238E27FC236}">
              <a16:creationId xmlns:a16="http://schemas.microsoft.com/office/drawing/2014/main" id="{D633B9EA-5DBF-4298-B623-1CBDFF9297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28" name="Shape 3" hidden="1">
          <a:extLst>
            <a:ext uri="{FF2B5EF4-FFF2-40B4-BE49-F238E27FC236}">
              <a16:creationId xmlns:a16="http://schemas.microsoft.com/office/drawing/2014/main" id="{1863A467-24F4-4CE7-8CE5-67647BCDF3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29" name="Shape 3" hidden="1">
          <a:extLst>
            <a:ext uri="{FF2B5EF4-FFF2-40B4-BE49-F238E27FC236}">
              <a16:creationId xmlns:a16="http://schemas.microsoft.com/office/drawing/2014/main" id="{69FFECBB-DFC3-46DA-A5E4-96D561C028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30" name="Shape 3" hidden="1">
          <a:extLst>
            <a:ext uri="{FF2B5EF4-FFF2-40B4-BE49-F238E27FC236}">
              <a16:creationId xmlns:a16="http://schemas.microsoft.com/office/drawing/2014/main" id="{5F0EA338-8CB2-4658-A984-60141B9A33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31" name="Shape 3" hidden="1">
          <a:extLst>
            <a:ext uri="{FF2B5EF4-FFF2-40B4-BE49-F238E27FC236}">
              <a16:creationId xmlns:a16="http://schemas.microsoft.com/office/drawing/2014/main" id="{0B93289C-1CAD-4E1A-BF2E-7E36A8EF53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32" name="Shape 3" hidden="1">
          <a:extLst>
            <a:ext uri="{FF2B5EF4-FFF2-40B4-BE49-F238E27FC236}">
              <a16:creationId xmlns:a16="http://schemas.microsoft.com/office/drawing/2014/main" id="{F4623D49-CA17-4DCA-A6C8-88A8FAC323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33" name="Shape 3" hidden="1">
          <a:extLst>
            <a:ext uri="{FF2B5EF4-FFF2-40B4-BE49-F238E27FC236}">
              <a16:creationId xmlns:a16="http://schemas.microsoft.com/office/drawing/2014/main" id="{2FF8D710-E89A-44FE-AD1B-8B6A15A29E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34" name="Shape 3" hidden="1">
          <a:extLst>
            <a:ext uri="{FF2B5EF4-FFF2-40B4-BE49-F238E27FC236}">
              <a16:creationId xmlns:a16="http://schemas.microsoft.com/office/drawing/2014/main" id="{79955911-B229-4B9B-A824-E95ACD745E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35" name="Shape 3" hidden="1">
          <a:extLst>
            <a:ext uri="{FF2B5EF4-FFF2-40B4-BE49-F238E27FC236}">
              <a16:creationId xmlns:a16="http://schemas.microsoft.com/office/drawing/2014/main" id="{2344A659-F05A-45D9-9EC4-8316889457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36" name="Shape 3" hidden="1">
          <a:extLst>
            <a:ext uri="{FF2B5EF4-FFF2-40B4-BE49-F238E27FC236}">
              <a16:creationId xmlns:a16="http://schemas.microsoft.com/office/drawing/2014/main" id="{D4B38E41-3FE3-4238-B0EE-883073D01A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37" name="Shape 3" hidden="1">
          <a:extLst>
            <a:ext uri="{FF2B5EF4-FFF2-40B4-BE49-F238E27FC236}">
              <a16:creationId xmlns:a16="http://schemas.microsoft.com/office/drawing/2014/main" id="{94E5ED0A-C028-4FC1-9D39-F584B7EF7F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38" name="Shape 3" hidden="1">
          <a:extLst>
            <a:ext uri="{FF2B5EF4-FFF2-40B4-BE49-F238E27FC236}">
              <a16:creationId xmlns:a16="http://schemas.microsoft.com/office/drawing/2014/main" id="{24D7E610-C549-4137-A4E3-1C12717FF4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39" name="Shape 3" hidden="1">
          <a:extLst>
            <a:ext uri="{FF2B5EF4-FFF2-40B4-BE49-F238E27FC236}">
              <a16:creationId xmlns:a16="http://schemas.microsoft.com/office/drawing/2014/main" id="{B56F55D7-A761-411D-804B-B2BFA0694D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40" name="Shape 3" hidden="1">
          <a:extLst>
            <a:ext uri="{FF2B5EF4-FFF2-40B4-BE49-F238E27FC236}">
              <a16:creationId xmlns:a16="http://schemas.microsoft.com/office/drawing/2014/main" id="{1CAA8989-4815-43A8-BEB1-CE9B162DC8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41" name="Shape 3" hidden="1">
          <a:extLst>
            <a:ext uri="{FF2B5EF4-FFF2-40B4-BE49-F238E27FC236}">
              <a16:creationId xmlns:a16="http://schemas.microsoft.com/office/drawing/2014/main" id="{3AF59DC1-BC20-4502-8DCF-E4DD287140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42" name="Shape 3" hidden="1">
          <a:extLst>
            <a:ext uri="{FF2B5EF4-FFF2-40B4-BE49-F238E27FC236}">
              <a16:creationId xmlns:a16="http://schemas.microsoft.com/office/drawing/2014/main" id="{9313839D-B1BD-464B-BB8B-0738E2D389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43" name="Shape 3" hidden="1">
          <a:extLst>
            <a:ext uri="{FF2B5EF4-FFF2-40B4-BE49-F238E27FC236}">
              <a16:creationId xmlns:a16="http://schemas.microsoft.com/office/drawing/2014/main" id="{BD38E78F-C31C-4DCA-B08A-0B6F3FD1B6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44" name="Shape 3" hidden="1">
          <a:extLst>
            <a:ext uri="{FF2B5EF4-FFF2-40B4-BE49-F238E27FC236}">
              <a16:creationId xmlns:a16="http://schemas.microsoft.com/office/drawing/2014/main" id="{37EBC59F-B93C-4203-9753-0AC5F23A6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45" name="Shape 3" hidden="1">
          <a:extLst>
            <a:ext uri="{FF2B5EF4-FFF2-40B4-BE49-F238E27FC236}">
              <a16:creationId xmlns:a16="http://schemas.microsoft.com/office/drawing/2014/main" id="{E35E5595-DBCC-4185-8074-41B1F74BF4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46" name="Shape 3" hidden="1">
          <a:extLst>
            <a:ext uri="{FF2B5EF4-FFF2-40B4-BE49-F238E27FC236}">
              <a16:creationId xmlns:a16="http://schemas.microsoft.com/office/drawing/2014/main" id="{6BB364D0-354D-428E-84CF-1330B368DD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47" name="Shape 3" hidden="1">
          <a:extLst>
            <a:ext uri="{FF2B5EF4-FFF2-40B4-BE49-F238E27FC236}">
              <a16:creationId xmlns:a16="http://schemas.microsoft.com/office/drawing/2014/main" id="{72C7FE9D-3CD8-4AA6-807C-3BDC781E10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48" name="Shape 3" hidden="1">
          <a:extLst>
            <a:ext uri="{FF2B5EF4-FFF2-40B4-BE49-F238E27FC236}">
              <a16:creationId xmlns:a16="http://schemas.microsoft.com/office/drawing/2014/main" id="{9EA5EE68-7098-4148-9750-04E70E0BAE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49" name="Shape 3" hidden="1">
          <a:extLst>
            <a:ext uri="{FF2B5EF4-FFF2-40B4-BE49-F238E27FC236}">
              <a16:creationId xmlns:a16="http://schemas.microsoft.com/office/drawing/2014/main" id="{D69BABD0-6D59-4626-A943-D586572590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50" name="Shape 3" hidden="1">
          <a:extLst>
            <a:ext uri="{FF2B5EF4-FFF2-40B4-BE49-F238E27FC236}">
              <a16:creationId xmlns:a16="http://schemas.microsoft.com/office/drawing/2014/main" id="{7F35D963-A2B6-44AD-8D74-36037D2B18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51" name="Shape 3" hidden="1">
          <a:extLst>
            <a:ext uri="{FF2B5EF4-FFF2-40B4-BE49-F238E27FC236}">
              <a16:creationId xmlns:a16="http://schemas.microsoft.com/office/drawing/2014/main" id="{6142FAB3-C5AA-4703-9B6A-CD7DE2F566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52" name="Shape 3" hidden="1">
          <a:extLst>
            <a:ext uri="{FF2B5EF4-FFF2-40B4-BE49-F238E27FC236}">
              <a16:creationId xmlns:a16="http://schemas.microsoft.com/office/drawing/2014/main" id="{3DE9344F-E642-41EB-B19B-83997D49F4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53" name="Shape 3" hidden="1">
          <a:extLst>
            <a:ext uri="{FF2B5EF4-FFF2-40B4-BE49-F238E27FC236}">
              <a16:creationId xmlns:a16="http://schemas.microsoft.com/office/drawing/2014/main" id="{B968084A-8474-4C83-A3A3-30E5F54804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54" name="Shape 3" hidden="1">
          <a:extLst>
            <a:ext uri="{FF2B5EF4-FFF2-40B4-BE49-F238E27FC236}">
              <a16:creationId xmlns:a16="http://schemas.microsoft.com/office/drawing/2014/main" id="{833335A7-5C00-47A7-9550-FFC43329E1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55" name="Shape 3" hidden="1">
          <a:extLst>
            <a:ext uri="{FF2B5EF4-FFF2-40B4-BE49-F238E27FC236}">
              <a16:creationId xmlns:a16="http://schemas.microsoft.com/office/drawing/2014/main" id="{5514C632-8992-499B-A800-C1AD0AD468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56" name="Shape 3" hidden="1">
          <a:extLst>
            <a:ext uri="{FF2B5EF4-FFF2-40B4-BE49-F238E27FC236}">
              <a16:creationId xmlns:a16="http://schemas.microsoft.com/office/drawing/2014/main" id="{8BBCA019-0A38-44C8-B4E0-54243A6127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57" name="Shape 3" hidden="1">
          <a:extLst>
            <a:ext uri="{FF2B5EF4-FFF2-40B4-BE49-F238E27FC236}">
              <a16:creationId xmlns:a16="http://schemas.microsoft.com/office/drawing/2014/main" id="{755AF867-B7A1-4AE3-ADBC-A48DE53987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58" name="Shape 3" hidden="1">
          <a:extLst>
            <a:ext uri="{FF2B5EF4-FFF2-40B4-BE49-F238E27FC236}">
              <a16:creationId xmlns:a16="http://schemas.microsoft.com/office/drawing/2014/main" id="{CDE0819F-17E4-43FE-8FCF-532D950B68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59" name="Shape 3" hidden="1">
          <a:extLst>
            <a:ext uri="{FF2B5EF4-FFF2-40B4-BE49-F238E27FC236}">
              <a16:creationId xmlns:a16="http://schemas.microsoft.com/office/drawing/2014/main" id="{1F835A6C-56CE-4598-A6E2-24356E7933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60" name="Shape 3" hidden="1">
          <a:extLst>
            <a:ext uri="{FF2B5EF4-FFF2-40B4-BE49-F238E27FC236}">
              <a16:creationId xmlns:a16="http://schemas.microsoft.com/office/drawing/2014/main" id="{9A54ACC7-44EF-4E23-B268-3D3DDE7506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61" name="Shape 3" hidden="1">
          <a:extLst>
            <a:ext uri="{FF2B5EF4-FFF2-40B4-BE49-F238E27FC236}">
              <a16:creationId xmlns:a16="http://schemas.microsoft.com/office/drawing/2014/main" id="{527539D6-5943-4DFA-AA4D-7AE4BB7BF5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62" name="Shape 3" hidden="1">
          <a:extLst>
            <a:ext uri="{FF2B5EF4-FFF2-40B4-BE49-F238E27FC236}">
              <a16:creationId xmlns:a16="http://schemas.microsoft.com/office/drawing/2014/main" id="{72794144-36F7-4EE0-AC40-6C8E35279B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63" name="Shape 3" hidden="1">
          <a:extLst>
            <a:ext uri="{FF2B5EF4-FFF2-40B4-BE49-F238E27FC236}">
              <a16:creationId xmlns:a16="http://schemas.microsoft.com/office/drawing/2014/main" id="{C5CA24D6-109D-4E6F-B5D4-D62334883E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64" name="Shape 3" hidden="1">
          <a:extLst>
            <a:ext uri="{FF2B5EF4-FFF2-40B4-BE49-F238E27FC236}">
              <a16:creationId xmlns:a16="http://schemas.microsoft.com/office/drawing/2014/main" id="{DBF7041F-F9AF-4E8E-9B62-D9BECE3E0F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65" name="Shape 3" hidden="1">
          <a:extLst>
            <a:ext uri="{FF2B5EF4-FFF2-40B4-BE49-F238E27FC236}">
              <a16:creationId xmlns:a16="http://schemas.microsoft.com/office/drawing/2014/main" id="{F1E6F322-4392-4255-BD9D-64B7CA24DA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66" name="Shape 3" hidden="1">
          <a:extLst>
            <a:ext uri="{FF2B5EF4-FFF2-40B4-BE49-F238E27FC236}">
              <a16:creationId xmlns:a16="http://schemas.microsoft.com/office/drawing/2014/main" id="{5CF74CA9-A3F6-443D-BB68-4AE3C6BEA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67" name="Shape 3" hidden="1">
          <a:extLst>
            <a:ext uri="{FF2B5EF4-FFF2-40B4-BE49-F238E27FC236}">
              <a16:creationId xmlns:a16="http://schemas.microsoft.com/office/drawing/2014/main" id="{432C0353-B226-4AC3-A80E-B3C0ED00A6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68" name="Shape 3" hidden="1">
          <a:extLst>
            <a:ext uri="{FF2B5EF4-FFF2-40B4-BE49-F238E27FC236}">
              <a16:creationId xmlns:a16="http://schemas.microsoft.com/office/drawing/2014/main" id="{37B1A517-0BD1-4661-9F41-2A8CB72F3C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69" name="Shape 3" hidden="1">
          <a:extLst>
            <a:ext uri="{FF2B5EF4-FFF2-40B4-BE49-F238E27FC236}">
              <a16:creationId xmlns:a16="http://schemas.microsoft.com/office/drawing/2014/main" id="{F0AD9873-4143-4D00-A4DB-728417CDE1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70" name="Shape 3" hidden="1">
          <a:extLst>
            <a:ext uri="{FF2B5EF4-FFF2-40B4-BE49-F238E27FC236}">
              <a16:creationId xmlns:a16="http://schemas.microsoft.com/office/drawing/2014/main" id="{6E21E7EC-3FEF-44AC-A0DC-118FF91CC6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71" name="Shape 3" hidden="1">
          <a:extLst>
            <a:ext uri="{FF2B5EF4-FFF2-40B4-BE49-F238E27FC236}">
              <a16:creationId xmlns:a16="http://schemas.microsoft.com/office/drawing/2014/main" id="{172F4885-7759-4D30-8307-19752A9C05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72" name="Shape 3" hidden="1">
          <a:extLst>
            <a:ext uri="{FF2B5EF4-FFF2-40B4-BE49-F238E27FC236}">
              <a16:creationId xmlns:a16="http://schemas.microsoft.com/office/drawing/2014/main" id="{DC4E0BC0-4A6D-482F-B87F-932E3747C5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73" name="Shape 3" hidden="1">
          <a:extLst>
            <a:ext uri="{FF2B5EF4-FFF2-40B4-BE49-F238E27FC236}">
              <a16:creationId xmlns:a16="http://schemas.microsoft.com/office/drawing/2014/main" id="{DEA98620-6E21-49D9-B014-14899201D0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74" name="Shape 3" hidden="1">
          <a:extLst>
            <a:ext uri="{FF2B5EF4-FFF2-40B4-BE49-F238E27FC236}">
              <a16:creationId xmlns:a16="http://schemas.microsoft.com/office/drawing/2014/main" id="{08237A3F-16E2-4889-9259-4815D1F10D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75" name="Shape 3" hidden="1">
          <a:extLst>
            <a:ext uri="{FF2B5EF4-FFF2-40B4-BE49-F238E27FC236}">
              <a16:creationId xmlns:a16="http://schemas.microsoft.com/office/drawing/2014/main" id="{DE830E99-9E9F-4CE8-BC97-5F5BC6DC8B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76" name="Shape 3" hidden="1">
          <a:extLst>
            <a:ext uri="{FF2B5EF4-FFF2-40B4-BE49-F238E27FC236}">
              <a16:creationId xmlns:a16="http://schemas.microsoft.com/office/drawing/2014/main" id="{BF3E4C64-AC3C-46CD-8D23-5BDB571013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77" name="Shape 3" hidden="1">
          <a:extLst>
            <a:ext uri="{FF2B5EF4-FFF2-40B4-BE49-F238E27FC236}">
              <a16:creationId xmlns:a16="http://schemas.microsoft.com/office/drawing/2014/main" id="{DCB41E0C-DE8D-4668-9924-5C729825D1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78" name="Shape 3" hidden="1">
          <a:extLst>
            <a:ext uri="{FF2B5EF4-FFF2-40B4-BE49-F238E27FC236}">
              <a16:creationId xmlns:a16="http://schemas.microsoft.com/office/drawing/2014/main" id="{8E53FDC0-6414-4709-9D3C-BF9B51B380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79" name="Shape 3" hidden="1">
          <a:extLst>
            <a:ext uri="{FF2B5EF4-FFF2-40B4-BE49-F238E27FC236}">
              <a16:creationId xmlns:a16="http://schemas.microsoft.com/office/drawing/2014/main" id="{88F37D94-3E7D-4068-B0B0-DE568E81DF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80" name="Shape 3" hidden="1">
          <a:extLst>
            <a:ext uri="{FF2B5EF4-FFF2-40B4-BE49-F238E27FC236}">
              <a16:creationId xmlns:a16="http://schemas.microsoft.com/office/drawing/2014/main" id="{62FB3C4D-34BE-417F-809F-35CEE46480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81" name="Shape 3" hidden="1">
          <a:extLst>
            <a:ext uri="{FF2B5EF4-FFF2-40B4-BE49-F238E27FC236}">
              <a16:creationId xmlns:a16="http://schemas.microsoft.com/office/drawing/2014/main" id="{0EB070DE-447B-43F0-AABE-CC5CA40CFE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82" name="Shape 3" hidden="1">
          <a:extLst>
            <a:ext uri="{FF2B5EF4-FFF2-40B4-BE49-F238E27FC236}">
              <a16:creationId xmlns:a16="http://schemas.microsoft.com/office/drawing/2014/main" id="{11702E1F-256B-40E6-9822-84307DAEB7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83" name="Shape 3" hidden="1">
          <a:extLst>
            <a:ext uri="{FF2B5EF4-FFF2-40B4-BE49-F238E27FC236}">
              <a16:creationId xmlns:a16="http://schemas.microsoft.com/office/drawing/2014/main" id="{02E08FB3-D387-4D68-A1EA-D24769CE6A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84" name="Shape 3" hidden="1">
          <a:extLst>
            <a:ext uri="{FF2B5EF4-FFF2-40B4-BE49-F238E27FC236}">
              <a16:creationId xmlns:a16="http://schemas.microsoft.com/office/drawing/2014/main" id="{0E820E34-63A3-4438-87EB-3CF64F263D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85" name="Shape 3" hidden="1">
          <a:extLst>
            <a:ext uri="{FF2B5EF4-FFF2-40B4-BE49-F238E27FC236}">
              <a16:creationId xmlns:a16="http://schemas.microsoft.com/office/drawing/2014/main" id="{D02E7267-5A7F-4C07-A876-9B84F3D013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86" name="Shape 3" hidden="1">
          <a:extLst>
            <a:ext uri="{FF2B5EF4-FFF2-40B4-BE49-F238E27FC236}">
              <a16:creationId xmlns:a16="http://schemas.microsoft.com/office/drawing/2014/main" id="{7C16D49E-5AE1-4AFA-90E1-0AFCA6F4A6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87" name="Shape 3" hidden="1">
          <a:extLst>
            <a:ext uri="{FF2B5EF4-FFF2-40B4-BE49-F238E27FC236}">
              <a16:creationId xmlns:a16="http://schemas.microsoft.com/office/drawing/2014/main" id="{D2F5719B-8F75-47F8-B08F-49D8590BA1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88" name="Shape 3" hidden="1">
          <a:extLst>
            <a:ext uri="{FF2B5EF4-FFF2-40B4-BE49-F238E27FC236}">
              <a16:creationId xmlns:a16="http://schemas.microsoft.com/office/drawing/2014/main" id="{B0345F37-10F1-4266-A043-E8346C3FB3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89" name="Shape 3" hidden="1">
          <a:extLst>
            <a:ext uri="{FF2B5EF4-FFF2-40B4-BE49-F238E27FC236}">
              <a16:creationId xmlns:a16="http://schemas.microsoft.com/office/drawing/2014/main" id="{AB59383B-87CA-4473-8989-E2FF307CDF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90" name="Shape 3" hidden="1">
          <a:extLst>
            <a:ext uri="{FF2B5EF4-FFF2-40B4-BE49-F238E27FC236}">
              <a16:creationId xmlns:a16="http://schemas.microsoft.com/office/drawing/2014/main" id="{9374B62C-1846-47F9-A57C-99DD42FEC8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91" name="Shape 3" hidden="1">
          <a:extLst>
            <a:ext uri="{FF2B5EF4-FFF2-40B4-BE49-F238E27FC236}">
              <a16:creationId xmlns:a16="http://schemas.microsoft.com/office/drawing/2014/main" id="{DC02743C-0919-4534-A3B1-FD6C2C1449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92" name="Shape 3" hidden="1">
          <a:extLst>
            <a:ext uri="{FF2B5EF4-FFF2-40B4-BE49-F238E27FC236}">
              <a16:creationId xmlns:a16="http://schemas.microsoft.com/office/drawing/2014/main" id="{3603650F-A4D4-43CD-BA66-749788AE21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93" name="Shape 3" hidden="1">
          <a:extLst>
            <a:ext uri="{FF2B5EF4-FFF2-40B4-BE49-F238E27FC236}">
              <a16:creationId xmlns:a16="http://schemas.microsoft.com/office/drawing/2014/main" id="{ECAAFE31-5641-4067-8D61-9DFE43CFD6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94" name="Shape 3" hidden="1">
          <a:extLst>
            <a:ext uri="{FF2B5EF4-FFF2-40B4-BE49-F238E27FC236}">
              <a16:creationId xmlns:a16="http://schemas.microsoft.com/office/drawing/2014/main" id="{16E73DDF-3257-426E-86B4-6B05E3D6B0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95" name="Shape 3" hidden="1">
          <a:extLst>
            <a:ext uri="{FF2B5EF4-FFF2-40B4-BE49-F238E27FC236}">
              <a16:creationId xmlns:a16="http://schemas.microsoft.com/office/drawing/2014/main" id="{F849C029-F1B0-477B-A54C-D5B78B0B0C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96" name="Shape 3" hidden="1">
          <a:extLst>
            <a:ext uri="{FF2B5EF4-FFF2-40B4-BE49-F238E27FC236}">
              <a16:creationId xmlns:a16="http://schemas.microsoft.com/office/drawing/2014/main" id="{6DB12D4C-5FF8-4784-83F7-DBAEDCF710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97" name="Shape 3" hidden="1">
          <a:extLst>
            <a:ext uri="{FF2B5EF4-FFF2-40B4-BE49-F238E27FC236}">
              <a16:creationId xmlns:a16="http://schemas.microsoft.com/office/drawing/2014/main" id="{875D7AF1-A636-4C2A-BAD7-621F7BF43B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98" name="Shape 3" hidden="1">
          <a:extLst>
            <a:ext uri="{FF2B5EF4-FFF2-40B4-BE49-F238E27FC236}">
              <a16:creationId xmlns:a16="http://schemas.microsoft.com/office/drawing/2014/main" id="{330FCE53-A725-43AB-A2EB-A8A8D1F9C5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99" name="Shape 3" hidden="1">
          <a:extLst>
            <a:ext uri="{FF2B5EF4-FFF2-40B4-BE49-F238E27FC236}">
              <a16:creationId xmlns:a16="http://schemas.microsoft.com/office/drawing/2014/main" id="{94CEF34B-CB78-4942-A889-324FB032D5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00" name="Shape 3" hidden="1">
          <a:extLst>
            <a:ext uri="{FF2B5EF4-FFF2-40B4-BE49-F238E27FC236}">
              <a16:creationId xmlns:a16="http://schemas.microsoft.com/office/drawing/2014/main" id="{C2390D6E-8A55-4A94-AA0D-CDB97FF7B2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01" name="Shape 3" hidden="1">
          <a:extLst>
            <a:ext uri="{FF2B5EF4-FFF2-40B4-BE49-F238E27FC236}">
              <a16:creationId xmlns:a16="http://schemas.microsoft.com/office/drawing/2014/main" id="{315BB776-4197-41A7-8FD9-6D4FFA946C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02" name="Shape 3" hidden="1">
          <a:extLst>
            <a:ext uri="{FF2B5EF4-FFF2-40B4-BE49-F238E27FC236}">
              <a16:creationId xmlns:a16="http://schemas.microsoft.com/office/drawing/2014/main" id="{A4083C34-2E55-43B0-8EE9-309E6BB3D3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03" name="Shape 3" hidden="1">
          <a:extLst>
            <a:ext uri="{FF2B5EF4-FFF2-40B4-BE49-F238E27FC236}">
              <a16:creationId xmlns:a16="http://schemas.microsoft.com/office/drawing/2014/main" id="{CAD68747-4CB5-4FD9-805C-DD479A8CDA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04" name="Shape 3" hidden="1">
          <a:extLst>
            <a:ext uri="{FF2B5EF4-FFF2-40B4-BE49-F238E27FC236}">
              <a16:creationId xmlns:a16="http://schemas.microsoft.com/office/drawing/2014/main" id="{1B6FBF18-2709-4FA6-859D-365CD69AEF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05" name="Shape 3" hidden="1">
          <a:extLst>
            <a:ext uri="{FF2B5EF4-FFF2-40B4-BE49-F238E27FC236}">
              <a16:creationId xmlns:a16="http://schemas.microsoft.com/office/drawing/2014/main" id="{1E00F480-7258-4A2E-B060-C426DDB157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06" name="Shape 3" hidden="1">
          <a:extLst>
            <a:ext uri="{FF2B5EF4-FFF2-40B4-BE49-F238E27FC236}">
              <a16:creationId xmlns:a16="http://schemas.microsoft.com/office/drawing/2014/main" id="{09759490-85E9-4FD8-B3B8-D7F8711F98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07" name="Shape 3" hidden="1">
          <a:extLst>
            <a:ext uri="{FF2B5EF4-FFF2-40B4-BE49-F238E27FC236}">
              <a16:creationId xmlns:a16="http://schemas.microsoft.com/office/drawing/2014/main" id="{6FA84FD9-FE6A-438D-9837-4BC47426CF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08" name="Shape 3" hidden="1">
          <a:extLst>
            <a:ext uri="{FF2B5EF4-FFF2-40B4-BE49-F238E27FC236}">
              <a16:creationId xmlns:a16="http://schemas.microsoft.com/office/drawing/2014/main" id="{74168C71-A8FC-4043-B29C-C6D03FA80E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09" name="Shape 3" hidden="1">
          <a:extLst>
            <a:ext uri="{FF2B5EF4-FFF2-40B4-BE49-F238E27FC236}">
              <a16:creationId xmlns:a16="http://schemas.microsoft.com/office/drawing/2014/main" id="{8A49D47D-FF05-4112-8B26-99DBFB21BF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10" name="Shape 3" hidden="1">
          <a:extLst>
            <a:ext uri="{FF2B5EF4-FFF2-40B4-BE49-F238E27FC236}">
              <a16:creationId xmlns:a16="http://schemas.microsoft.com/office/drawing/2014/main" id="{FEC1767D-B919-40B3-9139-BE689F53C0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11" name="Shape 3" hidden="1">
          <a:extLst>
            <a:ext uri="{FF2B5EF4-FFF2-40B4-BE49-F238E27FC236}">
              <a16:creationId xmlns:a16="http://schemas.microsoft.com/office/drawing/2014/main" id="{500453E6-5AFB-4DB4-A88B-5665F58E55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12" name="Shape 3" hidden="1">
          <a:extLst>
            <a:ext uri="{FF2B5EF4-FFF2-40B4-BE49-F238E27FC236}">
              <a16:creationId xmlns:a16="http://schemas.microsoft.com/office/drawing/2014/main" id="{EFB98F3A-B50B-425B-9DF8-132F46F777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13" name="Shape 3" hidden="1">
          <a:extLst>
            <a:ext uri="{FF2B5EF4-FFF2-40B4-BE49-F238E27FC236}">
              <a16:creationId xmlns:a16="http://schemas.microsoft.com/office/drawing/2014/main" id="{2AF15E88-DAD6-451E-88A8-94F7879C3F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14" name="Shape 3" hidden="1">
          <a:extLst>
            <a:ext uri="{FF2B5EF4-FFF2-40B4-BE49-F238E27FC236}">
              <a16:creationId xmlns:a16="http://schemas.microsoft.com/office/drawing/2014/main" id="{4203FCE6-2290-4380-AFE1-41A9763EBA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15" name="Shape 3" hidden="1">
          <a:extLst>
            <a:ext uri="{FF2B5EF4-FFF2-40B4-BE49-F238E27FC236}">
              <a16:creationId xmlns:a16="http://schemas.microsoft.com/office/drawing/2014/main" id="{5F978304-FDD1-448E-9F17-C1AAD55100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16" name="Shape 3" hidden="1">
          <a:extLst>
            <a:ext uri="{FF2B5EF4-FFF2-40B4-BE49-F238E27FC236}">
              <a16:creationId xmlns:a16="http://schemas.microsoft.com/office/drawing/2014/main" id="{30B50ED6-94E5-4A91-B652-6A7A585062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17" name="Shape 3" hidden="1">
          <a:extLst>
            <a:ext uri="{FF2B5EF4-FFF2-40B4-BE49-F238E27FC236}">
              <a16:creationId xmlns:a16="http://schemas.microsoft.com/office/drawing/2014/main" id="{DA33D35C-5FFF-4E9E-A276-0508763FAB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18" name="Shape 3" hidden="1">
          <a:extLst>
            <a:ext uri="{FF2B5EF4-FFF2-40B4-BE49-F238E27FC236}">
              <a16:creationId xmlns:a16="http://schemas.microsoft.com/office/drawing/2014/main" id="{46EAC7F9-87E8-44FE-A0C2-0C59327299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19" name="Shape 3" hidden="1">
          <a:extLst>
            <a:ext uri="{FF2B5EF4-FFF2-40B4-BE49-F238E27FC236}">
              <a16:creationId xmlns:a16="http://schemas.microsoft.com/office/drawing/2014/main" id="{A8911E20-1D45-4422-8589-635924B9CA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20" name="Shape 3" hidden="1">
          <a:extLst>
            <a:ext uri="{FF2B5EF4-FFF2-40B4-BE49-F238E27FC236}">
              <a16:creationId xmlns:a16="http://schemas.microsoft.com/office/drawing/2014/main" id="{4D4A0C27-E794-4F76-933B-F44D4077EB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21" name="Shape 3" hidden="1">
          <a:extLst>
            <a:ext uri="{FF2B5EF4-FFF2-40B4-BE49-F238E27FC236}">
              <a16:creationId xmlns:a16="http://schemas.microsoft.com/office/drawing/2014/main" id="{F5B7068C-3E82-4FF5-8611-CE849476B3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22" name="Shape 3" hidden="1">
          <a:extLst>
            <a:ext uri="{FF2B5EF4-FFF2-40B4-BE49-F238E27FC236}">
              <a16:creationId xmlns:a16="http://schemas.microsoft.com/office/drawing/2014/main" id="{B8840BD8-2922-4332-8FD7-A29801B132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23" name="Shape 3" hidden="1">
          <a:extLst>
            <a:ext uri="{FF2B5EF4-FFF2-40B4-BE49-F238E27FC236}">
              <a16:creationId xmlns:a16="http://schemas.microsoft.com/office/drawing/2014/main" id="{A19B4191-41A2-4ACF-969A-4107CCCA84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24" name="Shape 3" hidden="1">
          <a:extLst>
            <a:ext uri="{FF2B5EF4-FFF2-40B4-BE49-F238E27FC236}">
              <a16:creationId xmlns:a16="http://schemas.microsoft.com/office/drawing/2014/main" id="{7A22C351-E351-4228-86C3-1EED3F31DD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25" name="Shape 3" hidden="1">
          <a:extLst>
            <a:ext uri="{FF2B5EF4-FFF2-40B4-BE49-F238E27FC236}">
              <a16:creationId xmlns:a16="http://schemas.microsoft.com/office/drawing/2014/main" id="{A4AE6661-639C-414E-975B-2CA94E6678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26" name="Shape 3" hidden="1">
          <a:extLst>
            <a:ext uri="{FF2B5EF4-FFF2-40B4-BE49-F238E27FC236}">
              <a16:creationId xmlns:a16="http://schemas.microsoft.com/office/drawing/2014/main" id="{38FA24E7-DAA6-49E1-ABCF-C20860C27F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27" name="Shape 3" hidden="1">
          <a:extLst>
            <a:ext uri="{FF2B5EF4-FFF2-40B4-BE49-F238E27FC236}">
              <a16:creationId xmlns:a16="http://schemas.microsoft.com/office/drawing/2014/main" id="{3F36625F-81A3-4F7A-A7F8-A33E9B4D55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28" name="Shape 3" hidden="1">
          <a:extLst>
            <a:ext uri="{FF2B5EF4-FFF2-40B4-BE49-F238E27FC236}">
              <a16:creationId xmlns:a16="http://schemas.microsoft.com/office/drawing/2014/main" id="{19CC49B7-ABB0-4D54-BFA8-2465079F10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29" name="Shape 3" hidden="1">
          <a:extLst>
            <a:ext uri="{FF2B5EF4-FFF2-40B4-BE49-F238E27FC236}">
              <a16:creationId xmlns:a16="http://schemas.microsoft.com/office/drawing/2014/main" id="{AB8C8AE3-96CB-4412-924E-54B4AC1301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30" name="Shape 3" hidden="1">
          <a:extLst>
            <a:ext uri="{FF2B5EF4-FFF2-40B4-BE49-F238E27FC236}">
              <a16:creationId xmlns:a16="http://schemas.microsoft.com/office/drawing/2014/main" id="{3E1C18FA-6356-4AF7-9DE6-58E6F9C2E4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31" name="Shape 3" hidden="1">
          <a:extLst>
            <a:ext uri="{FF2B5EF4-FFF2-40B4-BE49-F238E27FC236}">
              <a16:creationId xmlns:a16="http://schemas.microsoft.com/office/drawing/2014/main" id="{11EE1783-4718-412E-AF25-2884E00CC4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32" name="Shape 3" hidden="1">
          <a:extLst>
            <a:ext uri="{FF2B5EF4-FFF2-40B4-BE49-F238E27FC236}">
              <a16:creationId xmlns:a16="http://schemas.microsoft.com/office/drawing/2014/main" id="{712B5AE9-0B08-41A7-A003-EBEC232A4B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33" name="Shape 3" hidden="1">
          <a:extLst>
            <a:ext uri="{FF2B5EF4-FFF2-40B4-BE49-F238E27FC236}">
              <a16:creationId xmlns:a16="http://schemas.microsoft.com/office/drawing/2014/main" id="{1C3DE99A-8ACB-440B-8A62-FC13A39972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34" name="Shape 3" hidden="1">
          <a:extLst>
            <a:ext uri="{FF2B5EF4-FFF2-40B4-BE49-F238E27FC236}">
              <a16:creationId xmlns:a16="http://schemas.microsoft.com/office/drawing/2014/main" id="{1074FD71-D676-43C4-BADC-70C3E9F235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35" name="Shape 3" hidden="1">
          <a:extLst>
            <a:ext uri="{FF2B5EF4-FFF2-40B4-BE49-F238E27FC236}">
              <a16:creationId xmlns:a16="http://schemas.microsoft.com/office/drawing/2014/main" id="{0DFB2660-9CF0-4D0A-B46C-E35DADCC09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36" name="Shape 3" hidden="1">
          <a:extLst>
            <a:ext uri="{FF2B5EF4-FFF2-40B4-BE49-F238E27FC236}">
              <a16:creationId xmlns:a16="http://schemas.microsoft.com/office/drawing/2014/main" id="{4E27596A-A20B-4A7B-A5D9-AB1ECC6377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37" name="Shape 3" hidden="1">
          <a:extLst>
            <a:ext uri="{FF2B5EF4-FFF2-40B4-BE49-F238E27FC236}">
              <a16:creationId xmlns:a16="http://schemas.microsoft.com/office/drawing/2014/main" id="{2C677DC9-7FDC-44FF-BAD7-D57F9D74F4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38" name="Shape 3" hidden="1">
          <a:extLst>
            <a:ext uri="{FF2B5EF4-FFF2-40B4-BE49-F238E27FC236}">
              <a16:creationId xmlns:a16="http://schemas.microsoft.com/office/drawing/2014/main" id="{43064315-9868-42E4-8E21-7D6E5CF745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39" name="Shape 3" hidden="1">
          <a:extLst>
            <a:ext uri="{FF2B5EF4-FFF2-40B4-BE49-F238E27FC236}">
              <a16:creationId xmlns:a16="http://schemas.microsoft.com/office/drawing/2014/main" id="{8811CA89-6446-4AB3-8E75-D2063413D5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40" name="Shape 3" hidden="1">
          <a:extLst>
            <a:ext uri="{FF2B5EF4-FFF2-40B4-BE49-F238E27FC236}">
              <a16:creationId xmlns:a16="http://schemas.microsoft.com/office/drawing/2014/main" id="{427BACF7-2870-43FD-94AD-14E6BFA136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41" name="Shape 3" hidden="1">
          <a:extLst>
            <a:ext uri="{FF2B5EF4-FFF2-40B4-BE49-F238E27FC236}">
              <a16:creationId xmlns:a16="http://schemas.microsoft.com/office/drawing/2014/main" id="{A767188C-4D84-4743-A66E-309DF7E19D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42" name="Shape 3" hidden="1">
          <a:extLst>
            <a:ext uri="{FF2B5EF4-FFF2-40B4-BE49-F238E27FC236}">
              <a16:creationId xmlns:a16="http://schemas.microsoft.com/office/drawing/2014/main" id="{A29A49A3-A3B2-4D69-90C2-F4C674D27A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43" name="Shape 3" hidden="1">
          <a:extLst>
            <a:ext uri="{FF2B5EF4-FFF2-40B4-BE49-F238E27FC236}">
              <a16:creationId xmlns:a16="http://schemas.microsoft.com/office/drawing/2014/main" id="{52358BB1-1BDC-4D3C-B0FD-ED42A7C26F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44" name="Shape 3" hidden="1">
          <a:extLst>
            <a:ext uri="{FF2B5EF4-FFF2-40B4-BE49-F238E27FC236}">
              <a16:creationId xmlns:a16="http://schemas.microsoft.com/office/drawing/2014/main" id="{32745C43-0E19-423B-9590-41F0B8CB56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45" name="Shape 3" hidden="1">
          <a:extLst>
            <a:ext uri="{FF2B5EF4-FFF2-40B4-BE49-F238E27FC236}">
              <a16:creationId xmlns:a16="http://schemas.microsoft.com/office/drawing/2014/main" id="{D71FA3F8-3DA8-4A85-B05A-F82EE3BE96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46" name="Shape 3" hidden="1">
          <a:extLst>
            <a:ext uri="{FF2B5EF4-FFF2-40B4-BE49-F238E27FC236}">
              <a16:creationId xmlns:a16="http://schemas.microsoft.com/office/drawing/2014/main" id="{57E2FD33-0FE3-4DBF-9295-513C2A2E68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47" name="Shape 3" hidden="1">
          <a:extLst>
            <a:ext uri="{FF2B5EF4-FFF2-40B4-BE49-F238E27FC236}">
              <a16:creationId xmlns:a16="http://schemas.microsoft.com/office/drawing/2014/main" id="{07109711-453D-457C-9286-45F71A6E08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48" name="Shape 3" hidden="1">
          <a:extLst>
            <a:ext uri="{FF2B5EF4-FFF2-40B4-BE49-F238E27FC236}">
              <a16:creationId xmlns:a16="http://schemas.microsoft.com/office/drawing/2014/main" id="{C40E7CEA-86CF-4E74-86DD-38747E3037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49" name="Shape 3" hidden="1">
          <a:extLst>
            <a:ext uri="{FF2B5EF4-FFF2-40B4-BE49-F238E27FC236}">
              <a16:creationId xmlns:a16="http://schemas.microsoft.com/office/drawing/2014/main" id="{44AC5D8C-558E-433D-8132-15C4BE8C98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50" name="Shape 3" hidden="1">
          <a:extLst>
            <a:ext uri="{FF2B5EF4-FFF2-40B4-BE49-F238E27FC236}">
              <a16:creationId xmlns:a16="http://schemas.microsoft.com/office/drawing/2014/main" id="{9E2D3623-B5B6-464C-957D-FEF6235260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51" name="Shape 3" hidden="1">
          <a:extLst>
            <a:ext uri="{FF2B5EF4-FFF2-40B4-BE49-F238E27FC236}">
              <a16:creationId xmlns:a16="http://schemas.microsoft.com/office/drawing/2014/main" id="{20F3EAD6-415D-4CE6-BCCF-770EB5F892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52" name="Shape 3" hidden="1">
          <a:extLst>
            <a:ext uri="{FF2B5EF4-FFF2-40B4-BE49-F238E27FC236}">
              <a16:creationId xmlns:a16="http://schemas.microsoft.com/office/drawing/2014/main" id="{1C207207-648A-4341-85D0-FED1A071EC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53" name="Shape 3" hidden="1">
          <a:extLst>
            <a:ext uri="{FF2B5EF4-FFF2-40B4-BE49-F238E27FC236}">
              <a16:creationId xmlns:a16="http://schemas.microsoft.com/office/drawing/2014/main" id="{04C769FF-DA7C-491E-B1EA-01E68C88BC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54" name="Shape 3" hidden="1">
          <a:extLst>
            <a:ext uri="{FF2B5EF4-FFF2-40B4-BE49-F238E27FC236}">
              <a16:creationId xmlns:a16="http://schemas.microsoft.com/office/drawing/2014/main" id="{6951C3D0-0D17-4D47-AF2C-D866C77299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55" name="Shape 3" hidden="1">
          <a:extLst>
            <a:ext uri="{FF2B5EF4-FFF2-40B4-BE49-F238E27FC236}">
              <a16:creationId xmlns:a16="http://schemas.microsoft.com/office/drawing/2014/main" id="{C0ADDA50-90D7-4E14-AC5E-BF4FD90DBD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56" name="Shape 3" hidden="1">
          <a:extLst>
            <a:ext uri="{FF2B5EF4-FFF2-40B4-BE49-F238E27FC236}">
              <a16:creationId xmlns:a16="http://schemas.microsoft.com/office/drawing/2014/main" id="{DF98E243-EAB1-4D97-BE06-96BF7C7ED5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57" name="Shape 3" hidden="1">
          <a:extLst>
            <a:ext uri="{FF2B5EF4-FFF2-40B4-BE49-F238E27FC236}">
              <a16:creationId xmlns:a16="http://schemas.microsoft.com/office/drawing/2014/main" id="{71EFBE34-FF62-4E2C-826A-F38D68789B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58" name="Shape 3" hidden="1">
          <a:extLst>
            <a:ext uri="{FF2B5EF4-FFF2-40B4-BE49-F238E27FC236}">
              <a16:creationId xmlns:a16="http://schemas.microsoft.com/office/drawing/2014/main" id="{BD6A15BC-C443-4647-A2CC-A1808DA91B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59" name="Shape 3" hidden="1">
          <a:extLst>
            <a:ext uri="{FF2B5EF4-FFF2-40B4-BE49-F238E27FC236}">
              <a16:creationId xmlns:a16="http://schemas.microsoft.com/office/drawing/2014/main" id="{4192C97B-CFA5-4AF9-871B-503815B655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60" name="Shape 3" hidden="1">
          <a:extLst>
            <a:ext uri="{FF2B5EF4-FFF2-40B4-BE49-F238E27FC236}">
              <a16:creationId xmlns:a16="http://schemas.microsoft.com/office/drawing/2014/main" id="{E9A7BAFE-9B46-46F4-AB18-E8B46D3639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61" name="Shape 3" hidden="1">
          <a:extLst>
            <a:ext uri="{FF2B5EF4-FFF2-40B4-BE49-F238E27FC236}">
              <a16:creationId xmlns:a16="http://schemas.microsoft.com/office/drawing/2014/main" id="{BC532912-714A-4B34-821C-D0AF560055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62" name="Shape 3" hidden="1">
          <a:extLst>
            <a:ext uri="{FF2B5EF4-FFF2-40B4-BE49-F238E27FC236}">
              <a16:creationId xmlns:a16="http://schemas.microsoft.com/office/drawing/2014/main" id="{47220041-EF90-442B-937D-BB01CBD5E6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63" name="Shape 3" hidden="1">
          <a:extLst>
            <a:ext uri="{FF2B5EF4-FFF2-40B4-BE49-F238E27FC236}">
              <a16:creationId xmlns:a16="http://schemas.microsoft.com/office/drawing/2014/main" id="{DA16305E-4F9C-46A4-B3C4-5B7D5BD0F6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64" name="Shape 3" hidden="1">
          <a:extLst>
            <a:ext uri="{FF2B5EF4-FFF2-40B4-BE49-F238E27FC236}">
              <a16:creationId xmlns:a16="http://schemas.microsoft.com/office/drawing/2014/main" id="{90D14E6D-49D8-46A9-8633-DDFE5D81C7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65" name="Shape 3" hidden="1">
          <a:extLst>
            <a:ext uri="{FF2B5EF4-FFF2-40B4-BE49-F238E27FC236}">
              <a16:creationId xmlns:a16="http://schemas.microsoft.com/office/drawing/2014/main" id="{EB9463C4-1FB4-404F-A199-89D00E38C1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66" name="Shape 3" hidden="1">
          <a:extLst>
            <a:ext uri="{FF2B5EF4-FFF2-40B4-BE49-F238E27FC236}">
              <a16:creationId xmlns:a16="http://schemas.microsoft.com/office/drawing/2014/main" id="{5C0014C9-F78F-4540-B56D-0E8B6D6249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67" name="Shape 3" hidden="1">
          <a:extLst>
            <a:ext uri="{FF2B5EF4-FFF2-40B4-BE49-F238E27FC236}">
              <a16:creationId xmlns:a16="http://schemas.microsoft.com/office/drawing/2014/main" id="{C94B5153-53EC-4701-B5BF-3222FEC1E1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68" name="Shape 3" hidden="1">
          <a:extLst>
            <a:ext uri="{FF2B5EF4-FFF2-40B4-BE49-F238E27FC236}">
              <a16:creationId xmlns:a16="http://schemas.microsoft.com/office/drawing/2014/main" id="{FFF95678-5206-409C-9652-ADB339E4D9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69" name="Shape 3" hidden="1">
          <a:extLst>
            <a:ext uri="{FF2B5EF4-FFF2-40B4-BE49-F238E27FC236}">
              <a16:creationId xmlns:a16="http://schemas.microsoft.com/office/drawing/2014/main" id="{368C4A08-84D5-4013-98E9-51A2102A7D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70" name="Shape 3" hidden="1">
          <a:extLst>
            <a:ext uri="{FF2B5EF4-FFF2-40B4-BE49-F238E27FC236}">
              <a16:creationId xmlns:a16="http://schemas.microsoft.com/office/drawing/2014/main" id="{67978172-BFC9-417F-9E63-D7D311420E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71" name="Shape 3" hidden="1">
          <a:extLst>
            <a:ext uri="{FF2B5EF4-FFF2-40B4-BE49-F238E27FC236}">
              <a16:creationId xmlns:a16="http://schemas.microsoft.com/office/drawing/2014/main" id="{BD50D8E7-A272-4D53-AA75-F217E103F5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72" name="Shape 3" hidden="1">
          <a:extLst>
            <a:ext uri="{FF2B5EF4-FFF2-40B4-BE49-F238E27FC236}">
              <a16:creationId xmlns:a16="http://schemas.microsoft.com/office/drawing/2014/main" id="{02456B24-576C-4E76-A1BE-8A439F37F3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73" name="Shape 3" hidden="1">
          <a:extLst>
            <a:ext uri="{FF2B5EF4-FFF2-40B4-BE49-F238E27FC236}">
              <a16:creationId xmlns:a16="http://schemas.microsoft.com/office/drawing/2014/main" id="{2AC3A5FD-5C21-4556-90D5-7EC08B9859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74" name="Shape 3" hidden="1">
          <a:extLst>
            <a:ext uri="{FF2B5EF4-FFF2-40B4-BE49-F238E27FC236}">
              <a16:creationId xmlns:a16="http://schemas.microsoft.com/office/drawing/2014/main" id="{191D39E6-09E4-46AC-97B5-D32DC6D7C2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75" name="Shape 3" hidden="1">
          <a:extLst>
            <a:ext uri="{FF2B5EF4-FFF2-40B4-BE49-F238E27FC236}">
              <a16:creationId xmlns:a16="http://schemas.microsoft.com/office/drawing/2014/main" id="{69631654-41FE-458C-8DD8-FB96A513DB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76" name="Shape 3" hidden="1">
          <a:extLst>
            <a:ext uri="{FF2B5EF4-FFF2-40B4-BE49-F238E27FC236}">
              <a16:creationId xmlns:a16="http://schemas.microsoft.com/office/drawing/2014/main" id="{7464A617-606D-470C-92DB-E7B9E925E5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77" name="Shape 3" hidden="1">
          <a:extLst>
            <a:ext uri="{FF2B5EF4-FFF2-40B4-BE49-F238E27FC236}">
              <a16:creationId xmlns:a16="http://schemas.microsoft.com/office/drawing/2014/main" id="{E446D1D7-2355-42E6-B58F-D8352BF38B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78" name="Shape 3" hidden="1">
          <a:extLst>
            <a:ext uri="{FF2B5EF4-FFF2-40B4-BE49-F238E27FC236}">
              <a16:creationId xmlns:a16="http://schemas.microsoft.com/office/drawing/2014/main" id="{4AFF99D1-B8D4-4A1D-89BF-E951F6628B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79" name="Shape 3" hidden="1">
          <a:extLst>
            <a:ext uri="{FF2B5EF4-FFF2-40B4-BE49-F238E27FC236}">
              <a16:creationId xmlns:a16="http://schemas.microsoft.com/office/drawing/2014/main" id="{12B95C9C-0834-40C2-884C-1204BC8B5C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80" name="Shape 3" hidden="1">
          <a:extLst>
            <a:ext uri="{FF2B5EF4-FFF2-40B4-BE49-F238E27FC236}">
              <a16:creationId xmlns:a16="http://schemas.microsoft.com/office/drawing/2014/main" id="{A209E56E-71E7-4EA3-B36E-7CB08D5D66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81" name="Shape 3" hidden="1">
          <a:extLst>
            <a:ext uri="{FF2B5EF4-FFF2-40B4-BE49-F238E27FC236}">
              <a16:creationId xmlns:a16="http://schemas.microsoft.com/office/drawing/2014/main" id="{D0462009-7885-4AA4-BB31-116A2ACAA0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82" name="Shape 3" hidden="1">
          <a:extLst>
            <a:ext uri="{FF2B5EF4-FFF2-40B4-BE49-F238E27FC236}">
              <a16:creationId xmlns:a16="http://schemas.microsoft.com/office/drawing/2014/main" id="{4D53908D-C1B9-4B6D-B142-6CC36B7D7F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83" name="Shape 3" hidden="1">
          <a:extLst>
            <a:ext uri="{FF2B5EF4-FFF2-40B4-BE49-F238E27FC236}">
              <a16:creationId xmlns:a16="http://schemas.microsoft.com/office/drawing/2014/main" id="{584F240A-78FB-419F-ADCB-82721B8887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84" name="Shape 3" hidden="1">
          <a:extLst>
            <a:ext uri="{FF2B5EF4-FFF2-40B4-BE49-F238E27FC236}">
              <a16:creationId xmlns:a16="http://schemas.microsoft.com/office/drawing/2014/main" id="{B18D8F14-7B4B-43F1-9492-8E8F31B589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85" name="Shape 3" hidden="1">
          <a:extLst>
            <a:ext uri="{FF2B5EF4-FFF2-40B4-BE49-F238E27FC236}">
              <a16:creationId xmlns:a16="http://schemas.microsoft.com/office/drawing/2014/main" id="{9C103478-809D-4C8F-9F3F-D62120924A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86" name="Shape 3" hidden="1">
          <a:extLst>
            <a:ext uri="{FF2B5EF4-FFF2-40B4-BE49-F238E27FC236}">
              <a16:creationId xmlns:a16="http://schemas.microsoft.com/office/drawing/2014/main" id="{6CACEB6B-B078-4006-852A-2CCB2F352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87" name="Shape 3" hidden="1">
          <a:extLst>
            <a:ext uri="{FF2B5EF4-FFF2-40B4-BE49-F238E27FC236}">
              <a16:creationId xmlns:a16="http://schemas.microsoft.com/office/drawing/2014/main" id="{D2735607-2862-4AAC-A8C7-C0839F515E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88" name="Shape 3" hidden="1">
          <a:extLst>
            <a:ext uri="{FF2B5EF4-FFF2-40B4-BE49-F238E27FC236}">
              <a16:creationId xmlns:a16="http://schemas.microsoft.com/office/drawing/2014/main" id="{73F024E5-3905-4783-9C92-C5E5F8F458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89" name="Shape 3" hidden="1">
          <a:extLst>
            <a:ext uri="{FF2B5EF4-FFF2-40B4-BE49-F238E27FC236}">
              <a16:creationId xmlns:a16="http://schemas.microsoft.com/office/drawing/2014/main" id="{0EAAAC73-14D1-4932-BCEB-8031E7175C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90" name="Shape 3" hidden="1">
          <a:extLst>
            <a:ext uri="{FF2B5EF4-FFF2-40B4-BE49-F238E27FC236}">
              <a16:creationId xmlns:a16="http://schemas.microsoft.com/office/drawing/2014/main" id="{CA804176-DDA3-4898-83C6-3BD9AE4CD4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91" name="Shape 3" hidden="1">
          <a:extLst>
            <a:ext uri="{FF2B5EF4-FFF2-40B4-BE49-F238E27FC236}">
              <a16:creationId xmlns:a16="http://schemas.microsoft.com/office/drawing/2014/main" id="{26762012-911F-4A53-8130-FC8471E7EC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92" name="Shape 3" hidden="1">
          <a:extLst>
            <a:ext uri="{FF2B5EF4-FFF2-40B4-BE49-F238E27FC236}">
              <a16:creationId xmlns:a16="http://schemas.microsoft.com/office/drawing/2014/main" id="{23A2DB8A-608D-4849-B974-DDB43C1AFE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93" name="Shape 3" hidden="1">
          <a:extLst>
            <a:ext uri="{FF2B5EF4-FFF2-40B4-BE49-F238E27FC236}">
              <a16:creationId xmlns:a16="http://schemas.microsoft.com/office/drawing/2014/main" id="{31EEE5BC-F428-4DA5-81C6-720D398365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94" name="Shape 3" hidden="1">
          <a:extLst>
            <a:ext uri="{FF2B5EF4-FFF2-40B4-BE49-F238E27FC236}">
              <a16:creationId xmlns:a16="http://schemas.microsoft.com/office/drawing/2014/main" id="{4C645BE4-5120-4F3B-B625-1C9225C191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95" name="Shape 3" hidden="1">
          <a:extLst>
            <a:ext uri="{FF2B5EF4-FFF2-40B4-BE49-F238E27FC236}">
              <a16:creationId xmlns:a16="http://schemas.microsoft.com/office/drawing/2014/main" id="{6CC1F309-2BCF-426E-8651-3E7773E069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96" name="Shape 3" hidden="1">
          <a:extLst>
            <a:ext uri="{FF2B5EF4-FFF2-40B4-BE49-F238E27FC236}">
              <a16:creationId xmlns:a16="http://schemas.microsoft.com/office/drawing/2014/main" id="{5108F87B-D30E-4922-A154-32491AABFE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97" name="Shape 3" hidden="1">
          <a:extLst>
            <a:ext uri="{FF2B5EF4-FFF2-40B4-BE49-F238E27FC236}">
              <a16:creationId xmlns:a16="http://schemas.microsoft.com/office/drawing/2014/main" id="{E44DE70F-0D0D-41EC-8A0C-B57D2DAD27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98" name="Shape 3" hidden="1">
          <a:extLst>
            <a:ext uri="{FF2B5EF4-FFF2-40B4-BE49-F238E27FC236}">
              <a16:creationId xmlns:a16="http://schemas.microsoft.com/office/drawing/2014/main" id="{4F7F3FA2-E5E0-4032-BC24-C07263463D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99" name="Shape 3" hidden="1">
          <a:extLst>
            <a:ext uri="{FF2B5EF4-FFF2-40B4-BE49-F238E27FC236}">
              <a16:creationId xmlns:a16="http://schemas.microsoft.com/office/drawing/2014/main" id="{B91AD2D8-4730-4C31-A1C0-711103C049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00" name="Shape 3" hidden="1">
          <a:extLst>
            <a:ext uri="{FF2B5EF4-FFF2-40B4-BE49-F238E27FC236}">
              <a16:creationId xmlns:a16="http://schemas.microsoft.com/office/drawing/2014/main" id="{8A3A9421-64F6-492C-9E53-7F01E17C67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01" name="Shape 3" hidden="1">
          <a:extLst>
            <a:ext uri="{FF2B5EF4-FFF2-40B4-BE49-F238E27FC236}">
              <a16:creationId xmlns:a16="http://schemas.microsoft.com/office/drawing/2014/main" id="{9391916D-8A83-4A41-8613-1D3FF8ED16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02" name="Shape 3" hidden="1">
          <a:extLst>
            <a:ext uri="{FF2B5EF4-FFF2-40B4-BE49-F238E27FC236}">
              <a16:creationId xmlns:a16="http://schemas.microsoft.com/office/drawing/2014/main" id="{CE4998F8-470E-4DAC-ADEA-97A908E4C2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03" name="Shape 3" hidden="1">
          <a:extLst>
            <a:ext uri="{FF2B5EF4-FFF2-40B4-BE49-F238E27FC236}">
              <a16:creationId xmlns:a16="http://schemas.microsoft.com/office/drawing/2014/main" id="{FEEC3A92-FF65-4370-8747-F3167AF492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04" name="Shape 3" hidden="1">
          <a:extLst>
            <a:ext uri="{FF2B5EF4-FFF2-40B4-BE49-F238E27FC236}">
              <a16:creationId xmlns:a16="http://schemas.microsoft.com/office/drawing/2014/main" id="{8D4F567E-64A3-45F1-B289-D9B02FEB6A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05" name="Shape 3" hidden="1">
          <a:extLst>
            <a:ext uri="{FF2B5EF4-FFF2-40B4-BE49-F238E27FC236}">
              <a16:creationId xmlns:a16="http://schemas.microsoft.com/office/drawing/2014/main" id="{AF05A32F-58A1-4F45-AF4A-1C81EDB8BC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06" name="Shape 3" hidden="1">
          <a:extLst>
            <a:ext uri="{FF2B5EF4-FFF2-40B4-BE49-F238E27FC236}">
              <a16:creationId xmlns:a16="http://schemas.microsoft.com/office/drawing/2014/main" id="{367C2D8F-9230-41E1-B7D0-8CD41C4027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07" name="Shape 3" hidden="1">
          <a:extLst>
            <a:ext uri="{FF2B5EF4-FFF2-40B4-BE49-F238E27FC236}">
              <a16:creationId xmlns:a16="http://schemas.microsoft.com/office/drawing/2014/main" id="{33407FC3-6F8D-4CF9-9222-98ADCE9B62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08" name="Shape 3" hidden="1">
          <a:extLst>
            <a:ext uri="{FF2B5EF4-FFF2-40B4-BE49-F238E27FC236}">
              <a16:creationId xmlns:a16="http://schemas.microsoft.com/office/drawing/2014/main" id="{C9A1EFEF-0169-4436-9ECA-A8A6984868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09" name="Shape 3" hidden="1">
          <a:extLst>
            <a:ext uri="{FF2B5EF4-FFF2-40B4-BE49-F238E27FC236}">
              <a16:creationId xmlns:a16="http://schemas.microsoft.com/office/drawing/2014/main" id="{06325AB6-3E5C-485A-9C5E-CA45FEAF61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10" name="Shape 3" hidden="1">
          <a:extLst>
            <a:ext uri="{FF2B5EF4-FFF2-40B4-BE49-F238E27FC236}">
              <a16:creationId xmlns:a16="http://schemas.microsoft.com/office/drawing/2014/main" id="{E2E56EB8-5AAB-40EF-8861-58694B7CFB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11" name="Shape 3" hidden="1">
          <a:extLst>
            <a:ext uri="{FF2B5EF4-FFF2-40B4-BE49-F238E27FC236}">
              <a16:creationId xmlns:a16="http://schemas.microsoft.com/office/drawing/2014/main" id="{B260C9CE-18F7-4E19-9DAC-1F02CF5B10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12" name="Shape 3" hidden="1">
          <a:extLst>
            <a:ext uri="{FF2B5EF4-FFF2-40B4-BE49-F238E27FC236}">
              <a16:creationId xmlns:a16="http://schemas.microsoft.com/office/drawing/2014/main" id="{A49E676D-D39A-4E4C-B9B4-9B30D2DD59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13" name="Shape 3" hidden="1">
          <a:extLst>
            <a:ext uri="{FF2B5EF4-FFF2-40B4-BE49-F238E27FC236}">
              <a16:creationId xmlns:a16="http://schemas.microsoft.com/office/drawing/2014/main" id="{0BD53819-1496-4EED-886A-6C0AB3E54A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14" name="Shape 3" hidden="1">
          <a:extLst>
            <a:ext uri="{FF2B5EF4-FFF2-40B4-BE49-F238E27FC236}">
              <a16:creationId xmlns:a16="http://schemas.microsoft.com/office/drawing/2014/main" id="{12AC8E6D-82CB-4C9B-AF82-B451C160B2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15" name="Shape 3" hidden="1">
          <a:extLst>
            <a:ext uri="{FF2B5EF4-FFF2-40B4-BE49-F238E27FC236}">
              <a16:creationId xmlns:a16="http://schemas.microsoft.com/office/drawing/2014/main" id="{25C6C8D3-CD21-4213-B64E-3459DE496F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16" name="Shape 3" hidden="1">
          <a:extLst>
            <a:ext uri="{FF2B5EF4-FFF2-40B4-BE49-F238E27FC236}">
              <a16:creationId xmlns:a16="http://schemas.microsoft.com/office/drawing/2014/main" id="{F04F25C5-050E-4CD8-BCE9-B2E27A410E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17" name="Shape 3" hidden="1">
          <a:extLst>
            <a:ext uri="{FF2B5EF4-FFF2-40B4-BE49-F238E27FC236}">
              <a16:creationId xmlns:a16="http://schemas.microsoft.com/office/drawing/2014/main" id="{D6C9FA24-91A3-460A-92D4-79C6E589CC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18" name="Shape 3" hidden="1">
          <a:extLst>
            <a:ext uri="{FF2B5EF4-FFF2-40B4-BE49-F238E27FC236}">
              <a16:creationId xmlns:a16="http://schemas.microsoft.com/office/drawing/2014/main" id="{4AE8C660-0AA0-462F-B544-40D40A7738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19" name="Shape 3" hidden="1">
          <a:extLst>
            <a:ext uri="{FF2B5EF4-FFF2-40B4-BE49-F238E27FC236}">
              <a16:creationId xmlns:a16="http://schemas.microsoft.com/office/drawing/2014/main" id="{6EE587A5-0179-434E-9703-8C9595BBA2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20" name="Shape 3" hidden="1">
          <a:extLst>
            <a:ext uri="{FF2B5EF4-FFF2-40B4-BE49-F238E27FC236}">
              <a16:creationId xmlns:a16="http://schemas.microsoft.com/office/drawing/2014/main" id="{4B1FA004-057C-4187-B5C8-9A9BE40EBD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21" name="Shape 3" hidden="1">
          <a:extLst>
            <a:ext uri="{FF2B5EF4-FFF2-40B4-BE49-F238E27FC236}">
              <a16:creationId xmlns:a16="http://schemas.microsoft.com/office/drawing/2014/main" id="{F53C8DC0-4B98-425E-A636-B957A46270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22" name="Shape 3" hidden="1">
          <a:extLst>
            <a:ext uri="{FF2B5EF4-FFF2-40B4-BE49-F238E27FC236}">
              <a16:creationId xmlns:a16="http://schemas.microsoft.com/office/drawing/2014/main" id="{83EB750A-7C42-407E-ACFF-9AAABF9FA0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23" name="Shape 3" hidden="1">
          <a:extLst>
            <a:ext uri="{FF2B5EF4-FFF2-40B4-BE49-F238E27FC236}">
              <a16:creationId xmlns:a16="http://schemas.microsoft.com/office/drawing/2014/main" id="{2B901AB1-7D18-4121-975F-B1A742F768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24" name="Shape 3" hidden="1">
          <a:extLst>
            <a:ext uri="{FF2B5EF4-FFF2-40B4-BE49-F238E27FC236}">
              <a16:creationId xmlns:a16="http://schemas.microsoft.com/office/drawing/2014/main" id="{449B7ECC-E548-4519-9020-3536EBE00A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25" name="Shape 3" hidden="1">
          <a:extLst>
            <a:ext uri="{FF2B5EF4-FFF2-40B4-BE49-F238E27FC236}">
              <a16:creationId xmlns:a16="http://schemas.microsoft.com/office/drawing/2014/main" id="{4B25CB28-C2F9-40C7-B07F-D6D4B980F9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26" name="Shape 3" hidden="1">
          <a:extLst>
            <a:ext uri="{FF2B5EF4-FFF2-40B4-BE49-F238E27FC236}">
              <a16:creationId xmlns:a16="http://schemas.microsoft.com/office/drawing/2014/main" id="{608CAF4B-98AF-4890-8026-50125F167F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27" name="Shape 3" hidden="1">
          <a:extLst>
            <a:ext uri="{FF2B5EF4-FFF2-40B4-BE49-F238E27FC236}">
              <a16:creationId xmlns:a16="http://schemas.microsoft.com/office/drawing/2014/main" id="{C7609822-3672-4131-8CD6-6E53CEFF2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28" name="Shape 3" hidden="1">
          <a:extLst>
            <a:ext uri="{FF2B5EF4-FFF2-40B4-BE49-F238E27FC236}">
              <a16:creationId xmlns:a16="http://schemas.microsoft.com/office/drawing/2014/main" id="{19256D9F-4361-48E2-A21F-20715B6DF7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29" name="Shape 3" hidden="1">
          <a:extLst>
            <a:ext uri="{FF2B5EF4-FFF2-40B4-BE49-F238E27FC236}">
              <a16:creationId xmlns:a16="http://schemas.microsoft.com/office/drawing/2014/main" id="{B00A4D5F-5044-4507-8F36-ADCA89C425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30" name="Shape 3" hidden="1">
          <a:extLst>
            <a:ext uri="{FF2B5EF4-FFF2-40B4-BE49-F238E27FC236}">
              <a16:creationId xmlns:a16="http://schemas.microsoft.com/office/drawing/2014/main" id="{3BAB6EF3-CA83-492A-A441-7EBB8B1D60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31" name="Shape 3" hidden="1">
          <a:extLst>
            <a:ext uri="{FF2B5EF4-FFF2-40B4-BE49-F238E27FC236}">
              <a16:creationId xmlns:a16="http://schemas.microsoft.com/office/drawing/2014/main" id="{CF6EA097-3124-4D13-910C-7A2266E948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32" name="Shape 3" hidden="1">
          <a:extLst>
            <a:ext uri="{FF2B5EF4-FFF2-40B4-BE49-F238E27FC236}">
              <a16:creationId xmlns:a16="http://schemas.microsoft.com/office/drawing/2014/main" id="{91FE2126-B0E2-4F48-8BDF-423EB90DAE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33" name="Shape 3" hidden="1">
          <a:extLst>
            <a:ext uri="{FF2B5EF4-FFF2-40B4-BE49-F238E27FC236}">
              <a16:creationId xmlns:a16="http://schemas.microsoft.com/office/drawing/2014/main" id="{AD172796-B28A-48FC-938A-39687F9EDA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34" name="Shape 3" hidden="1">
          <a:extLst>
            <a:ext uri="{FF2B5EF4-FFF2-40B4-BE49-F238E27FC236}">
              <a16:creationId xmlns:a16="http://schemas.microsoft.com/office/drawing/2014/main" id="{BDC3D5E7-B638-49A7-838A-30CA7E9A8A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35" name="Shape 3" hidden="1">
          <a:extLst>
            <a:ext uri="{FF2B5EF4-FFF2-40B4-BE49-F238E27FC236}">
              <a16:creationId xmlns:a16="http://schemas.microsoft.com/office/drawing/2014/main" id="{1972DAE0-BB7F-45DC-8DAA-80A28FAABC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36" name="Shape 3" hidden="1">
          <a:extLst>
            <a:ext uri="{FF2B5EF4-FFF2-40B4-BE49-F238E27FC236}">
              <a16:creationId xmlns:a16="http://schemas.microsoft.com/office/drawing/2014/main" id="{271BFBB9-5488-4489-A7D4-451F0A52BD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37" name="Shape 3" hidden="1">
          <a:extLst>
            <a:ext uri="{FF2B5EF4-FFF2-40B4-BE49-F238E27FC236}">
              <a16:creationId xmlns:a16="http://schemas.microsoft.com/office/drawing/2014/main" id="{DDFA1D55-B0E4-4AFE-AE52-F7B45814F2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38" name="Shape 3" hidden="1">
          <a:extLst>
            <a:ext uri="{FF2B5EF4-FFF2-40B4-BE49-F238E27FC236}">
              <a16:creationId xmlns:a16="http://schemas.microsoft.com/office/drawing/2014/main" id="{95FF46D5-7531-4B70-B50E-5C2AF644F4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39" name="Shape 3" hidden="1">
          <a:extLst>
            <a:ext uri="{FF2B5EF4-FFF2-40B4-BE49-F238E27FC236}">
              <a16:creationId xmlns:a16="http://schemas.microsoft.com/office/drawing/2014/main" id="{CDAA8473-9A75-4EE6-A2CA-C36EA1647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40" name="Shape 3" hidden="1">
          <a:extLst>
            <a:ext uri="{FF2B5EF4-FFF2-40B4-BE49-F238E27FC236}">
              <a16:creationId xmlns:a16="http://schemas.microsoft.com/office/drawing/2014/main" id="{1A1632F7-AA12-4D74-9EE5-12FE2B75D5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41" name="Shape 3" hidden="1">
          <a:extLst>
            <a:ext uri="{FF2B5EF4-FFF2-40B4-BE49-F238E27FC236}">
              <a16:creationId xmlns:a16="http://schemas.microsoft.com/office/drawing/2014/main" id="{1BA9F499-D3B9-4995-910C-48D903F744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42" name="Shape 3" hidden="1">
          <a:extLst>
            <a:ext uri="{FF2B5EF4-FFF2-40B4-BE49-F238E27FC236}">
              <a16:creationId xmlns:a16="http://schemas.microsoft.com/office/drawing/2014/main" id="{581BF862-E854-405A-A4A8-AA7F13BE7F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43" name="Shape 3" hidden="1">
          <a:extLst>
            <a:ext uri="{FF2B5EF4-FFF2-40B4-BE49-F238E27FC236}">
              <a16:creationId xmlns:a16="http://schemas.microsoft.com/office/drawing/2014/main" id="{07820D37-C15A-43FE-AB5A-C2D98BA5FB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44" name="Shape 3" hidden="1">
          <a:extLst>
            <a:ext uri="{FF2B5EF4-FFF2-40B4-BE49-F238E27FC236}">
              <a16:creationId xmlns:a16="http://schemas.microsoft.com/office/drawing/2014/main" id="{1B3343BD-53AF-4638-8989-FFDD838666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45" name="Shape 3" hidden="1">
          <a:extLst>
            <a:ext uri="{FF2B5EF4-FFF2-40B4-BE49-F238E27FC236}">
              <a16:creationId xmlns:a16="http://schemas.microsoft.com/office/drawing/2014/main" id="{BB55DA2B-FD9E-4E1F-A71F-A700F855DD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46" name="Shape 3" hidden="1">
          <a:extLst>
            <a:ext uri="{FF2B5EF4-FFF2-40B4-BE49-F238E27FC236}">
              <a16:creationId xmlns:a16="http://schemas.microsoft.com/office/drawing/2014/main" id="{4A223512-29A6-46C8-87CE-BBEC72B959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47" name="Shape 3" hidden="1">
          <a:extLst>
            <a:ext uri="{FF2B5EF4-FFF2-40B4-BE49-F238E27FC236}">
              <a16:creationId xmlns:a16="http://schemas.microsoft.com/office/drawing/2014/main" id="{F041D4E8-3444-47A5-B47A-DAAD1C0BB3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48" name="Shape 3" hidden="1">
          <a:extLst>
            <a:ext uri="{FF2B5EF4-FFF2-40B4-BE49-F238E27FC236}">
              <a16:creationId xmlns:a16="http://schemas.microsoft.com/office/drawing/2014/main" id="{596C6C98-F38C-4FEF-9CC4-6D8925FFC1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49" name="Shape 3" hidden="1">
          <a:extLst>
            <a:ext uri="{FF2B5EF4-FFF2-40B4-BE49-F238E27FC236}">
              <a16:creationId xmlns:a16="http://schemas.microsoft.com/office/drawing/2014/main" id="{9887829D-E40B-4B73-9857-B529CBC67E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50" name="Shape 3" hidden="1">
          <a:extLst>
            <a:ext uri="{FF2B5EF4-FFF2-40B4-BE49-F238E27FC236}">
              <a16:creationId xmlns:a16="http://schemas.microsoft.com/office/drawing/2014/main" id="{0A58A7CF-3818-482E-8E20-F67437EED4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51" name="Shape 3" hidden="1">
          <a:extLst>
            <a:ext uri="{FF2B5EF4-FFF2-40B4-BE49-F238E27FC236}">
              <a16:creationId xmlns:a16="http://schemas.microsoft.com/office/drawing/2014/main" id="{9BEAE205-C211-41E5-A5F1-3FD7B21B71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52" name="Shape 3" hidden="1">
          <a:extLst>
            <a:ext uri="{FF2B5EF4-FFF2-40B4-BE49-F238E27FC236}">
              <a16:creationId xmlns:a16="http://schemas.microsoft.com/office/drawing/2014/main" id="{04420F4D-51A3-45DF-8D43-85FD677602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53" name="Shape 3" hidden="1">
          <a:extLst>
            <a:ext uri="{FF2B5EF4-FFF2-40B4-BE49-F238E27FC236}">
              <a16:creationId xmlns:a16="http://schemas.microsoft.com/office/drawing/2014/main" id="{CD22C325-05C2-45B3-A5DB-BA36671B53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54" name="Shape 3" hidden="1">
          <a:extLst>
            <a:ext uri="{FF2B5EF4-FFF2-40B4-BE49-F238E27FC236}">
              <a16:creationId xmlns:a16="http://schemas.microsoft.com/office/drawing/2014/main" id="{CA0FE477-0587-4079-A143-7A8534D1A0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55" name="Shape 3" hidden="1">
          <a:extLst>
            <a:ext uri="{FF2B5EF4-FFF2-40B4-BE49-F238E27FC236}">
              <a16:creationId xmlns:a16="http://schemas.microsoft.com/office/drawing/2014/main" id="{47934FE6-03F6-4BAA-840A-95AAF3D1CE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56" name="Shape 3" hidden="1">
          <a:extLst>
            <a:ext uri="{FF2B5EF4-FFF2-40B4-BE49-F238E27FC236}">
              <a16:creationId xmlns:a16="http://schemas.microsoft.com/office/drawing/2014/main" id="{9CE090AA-0F48-4C63-B8FB-85111A76DB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57" name="Shape 3" hidden="1">
          <a:extLst>
            <a:ext uri="{FF2B5EF4-FFF2-40B4-BE49-F238E27FC236}">
              <a16:creationId xmlns:a16="http://schemas.microsoft.com/office/drawing/2014/main" id="{4C74F5B5-954D-4EF7-8755-55433CAE91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58" name="Shape 3" hidden="1">
          <a:extLst>
            <a:ext uri="{FF2B5EF4-FFF2-40B4-BE49-F238E27FC236}">
              <a16:creationId xmlns:a16="http://schemas.microsoft.com/office/drawing/2014/main" id="{B5F1EEF5-9C9F-425A-8D84-764ECCD031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59" name="Shape 3" hidden="1">
          <a:extLst>
            <a:ext uri="{FF2B5EF4-FFF2-40B4-BE49-F238E27FC236}">
              <a16:creationId xmlns:a16="http://schemas.microsoft.com/office/drawing/2014/main" id="{9415FDD0-BBF0-48EA-94E0-8E77350D9B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60" name="Shape 3" hidden="1">
          <a:extLst>
            <a:ext uri="{FF2B5EF4-FFF2-40B4-BE49-F238E27FC236}">
              <a16:creationId xmlns:a16="http://schemas.microsoft.com/office/drawing/2014/main" id="{5C099222-6A68-4973-822A-97499CE7DA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61" name="Shape 3" hidden="1">
          <a:extLst>
            <a:ext uri="{FF2B5EF4-FFF2-40B4-BE49-F238E27FC236}">
              <a16:creationId xmlns:a16="http://schemas.microsoft.com/office/drawing/2014/main" id="{F6E0D188-8E32-4D67-A1BA-5FFA55FC0C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62" name="Shape 3" hidden="1">
          <a:extLst>
            <a:ext uri="{FF2B5EF4-FFF2-40B4-BE49-F238E27FC236}">
              <a16:creationId xmlns:a16="http://schemas.microsoft.com/office/drawing/2014/main" id="{01DB20E9-1978-43FE-8E32-12EF98818E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63" name="Shape 3" hidden="1">
          <a:extLst>
            <a:ext uri="{FF2B5EF4-FFF2-40B4-BE49-F238E27FC236}">
              <a16:creationId xmlns:a16="http://schemas.microsoft.com/office/drawing/2014/main" id="{D153C597-08E1-4084-85E5-787CB67E42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64" name="Shape 3" hidden="1">
          <a:extLst>
            <a:ext uri="{FF2B5EF4-FFF2-40B4-BE49-F238E27FC236}">
              <a16:creationId xmlns:a16="http://schemas.microsoft.com/office/drawing/2014/main" id="{76C28068-FC9A-4936-B428-77970DCA44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65" name="Shape 3" hidden="1">
          <a:extLst>
            <a:ext uri="{FF2B5EF4-FFF2-40B4-BE49-F238E27FC236}">
              <a16:creationId xmlns:a16="http://schemas.microsoft.com/office/drawing/2014/main" id="{0F5F7791-509F-48C6-B3FC-0A676DB818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66" name="Shape 3" hidden="1">
          <a:extLst>
            <a:ext uri="{FF2B5EF4-FFF2-40B4-BE49-F238E27FC236}">
              <a16:creationId xmlns:a16="http://schemas.microsoft.com/office/drawing/2014/main" id="{C89534E4-F21E-402E-8BEA-69ED6A2027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67" name="Shape 3" hidden="1">
          <a:extLst>
            <a:ext uri="{FF2B5EF4-FFF2-40B4-BE49-F238E27FC236}">
              <a16:creationId xmlns:a16="http://schemas.microsoft.com/office/drawing/2014/main" id="{AD4AC959-79BA-49FB-A8BC-AD0AE43DA3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68" name="Shape 3" hidden="1">
          <a:extLst>
            <a:ext uri="{FF2B5EF4-FFF2-40B4-BE49-F238E27FC236}">
              <a16:creationId xmlns:a16="http://schemas.microsoft.com/office/drawing/2014/main" id="{3329D32B-866B-4FBE-AEEB-C049F42183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69" name="Shape 3" hidden="1">
          <a:extLst>
            <a:ext uri="{FF2B5EF4-FFF2-40B4-BE49-F238E27FC236}">
              <a16:creationId xmlns:a16="http://schemas.microsoft.com/office/drawing/2014/main" id="{837CAD23-7275-4363-881C-B7F296D034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70" name="Shape 3" hidden="1">
          <a:extLst>
            <a:ext uri="{FF2B5EF4-FFF2-40B4-BE49-F238E27FC236}">
              <a16:creationId xmlns:a16="http://schemas.microsoft.com/office/drawing/2014/main" id="{5AF71831-6505-41A0-AF52-C558CF86FA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71" name="Shape 3" hidden="1">
          <a:extLst>
            <a:ext uri="{FF2B5EF4-FFF2-40B4-BE49-F238E27FC236}">
              <a16:creationId xmlns:a16="http://schemas.microsoft.com/office/drawing/2014/main" id="{A1D45C29-BA8C-4A7F-B383-6B2E412325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72" name="Shape 3" hidden="1">
          <a:extLst>
            <a:ext uri="{FF2B5EF4-FFF2-40B4-BE49-F238E27FC236}">
              <a16:creationId xmlns:a16="http://schemas.microsoft.com/office/drawing/2014/main" id="{7A4FA3D8-F9CA-439B-8F65-7A3D4B3E0A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73" name="Shape 3" hidden="1">
          <a:extLst>
            <a:ext uri="{FF2B5EF4-FFF2-40B4-BE49-F238E27FC236}">
              <a16:creationId xmlns:a16="http://schemas.microsoft.com/office/drawing/2014/main" id="{B8AEAD2E-4465-4DEA-8FEF-81A0BCFEFC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74" name="Shape 3" hidden="1">
          <a:extLst>
            <a:ext uri="{FF2B5EF4-FFF2-40B4-BE49-F238E27FC236}">
              <a16:creationId xmlns:a16="http://schemas.microsoft.com/office/drawing/2014/main" id="{09557012-D971-45E3-8A88-3312AD4944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75" name="Shape 3" hidden="1">
          <a:extLst>
            <a:ext uri="{FF2B5EF4-FFF2-40B4-BE49-F238E27FC236}">
              <a16:creationId xmlns:a16="http://schemas.microsoft.com/office/drawing/2014/main" id="{DB81B39C-CF6E-4093-A66D-CC4B8013DB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76" name="Shape 3" hidden="1">
          <a:extLst>
            <a:ext uri="{FF2B5EF4-FFF2-40B4-BE49-F238E27FC236}">
              <a16:creationId xmlns:a16="http://schemas.microsoft.com/office/drawing/2014/main" id="{072C83A7-A8D2-415C-9ED2-75E4B79307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77" name="Shape 3" hidden="1">
          <a:extLst>
            <a:ext uri="{FF2B5EF4-FFF2-40B4-BE49-F238E27FC236}">
              <a16:creationId xmlns:a16="http://schemas.microsoft.com/office/drawing/2014/main" id="{E3D399DB-E138-4952-AC1B-BEA95DF976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78" name="Shape 3" hidden="1">
          <a:extLst>
            <a:ext uri="{FF2B5EF4-FFF2-40B4-BE49-F238E27FC236}">
              <a16:creationId xmlns:a16="http://schemas.microsoft.com/office/drawing/2014/main" id="{4D59B497-2E13-493B-8E4C-8AFC6A8E72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79" name="Shape 3" hidden="1">
          <a:extLst>
            <a:ext uri="{FF2B5EF4-FFF2-40B4-BE49-F238E27FC236}">
              <a16:creationId xmlns:a16="http://schemas.microsoft.com/office/drawing/2014/main" id="{E6E136C7-9DA3-432F-B5D5-6F3495ABB1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80" name="Shape 3" hidden="1">
          <a:extLst>
            <a:ext uri="{FF2B5EF4-FFF2-40B4-BE49-F238E27FC236}">
              <a16:creationId xmlns:a16="http://schemas.microsoft.com/office/drawing/2014/main" id="{5D6E1230-039D-438A-9EBC-22AC865C1B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81" name="Shape 3" hidden="1">
          <a:extLst>
            <a:ext uri="{FF2B5EF4-FFF2-40B4-BE49-F238E27FC236}">
              <a16:creationId xmlns:a16="http://schemas.microsoft.com/office/drawing/2014/main" id="{E7C7F685-7C35-4222-AA91-1DCFC1E4E6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82" name="Shape 3" hidden="1">
          <a:extLst>
            <a:ext uri="{FF2B5EF4-FFF2-40B4-BE49-F238E27FC236}">
              <a16:creationId xmlns:a16="http://schemas.microsoft.com/office/drawing/2014/main" id="{83F06F66-905E-42A9-8410-07B84D5C1D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83" name="Shape 3" hidden="1">
          <a:extLst>
            <a:ext uri="{FF2B5EF4-FFF2-40B4-BE49-F238E27FC236}">
              <a16:creationId xmlns:a16="http://schemas.microsoft.com/office/drawing/2014/main" id="{5D921D74-9BD9-40E3-B7EF-15EA39FB13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84" name="Shape 3" hidden="1">
          <a:extLst>
            <a:ext uri="{FF2B5EF4-FFF2-40B4-BE49-F238E27FC236}">
              <a16:creationId xmlns:a16="http://schemas.microsoft.com/office/drawing/2014/main" id="{BC94912E-568B-4C83-8182-74734CA12F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85" name="Shape 3" hidden="1">
          <a:extLst>
            <a:ext uri="{FF2B5EF4-FFF2-40B4-BE49-F238E27FC236}">
              <a16:creationId xmlns:a16="http://schemas.microsoft.com/office/drawing/2014/main" id="{4B7E6929-CFC7-40A8-8159-0EE3B68C42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86" name="Shape 3" hidden="1">
          <a:extLst>
            <a:ext uri="{FF2B5EF4-FFF2-40B4-BE49-F238E27FC236}">
              <a16:creationId xmlns:a16="http://schemas.microsoft.com/office/drawing/2014/main" id="{118A50FD-C3B6-4B9A-BAD9-87EEC965B7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87" name="Shape 3" hidden="1">
          <a:extLst>
            <a:ext uri="{FF2B5EF4-FFF2-40B4-BE49-F238E27FC236}">
              <a16:creationId xmlns:a16="http://schemas.microsoft.com/office/drawing/2014/main" id="{A7CF8CDF-6633-43CE-A5AD-6075A25D50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88" name="Shape 3" hidden="1">
          <a:extLst>
            <a:ext uri="{FF2B5EF4-FFF2-40B4-BE49-F238E27FC236}">
              <a16:creationId xmlns:a16="http://schemas.microsoft.com/office/drawing/2014/main" id="{EE96B22D-9C1F-4666-9B69-E4E1AC8CE5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89" name="Shape 3" hidden="1">
          <a:extLst>
            <a:ext uri="{FF2B5EF4-FFF2-40B4-BE49-F238E27FC236}">
              <a16:creationId xmlns:a16="http://schemas.microsoft.com/office/drawing/2014/main" id="{588F80CD-D80A-4E61-990D-D17A2C109D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90" name="Shape 3" hidden="1">
          <a:extLst>
            <a:ext uri="{FF2B5EF4-FFF2-40B4-BE49-F238E27FC236}">
              <a16:creationId xmlns:a16="http://schemas.microsoft.com/office/drawing/2014/main" id="{59860C29-1525-4972-8674-7437C03E81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91" name="Shape 3" hidden="1">
          <a:extLst>
            <a:ext uri="{FF2B5EF4-FFF2-40B4-BE49-F238E27FC236}">
              <a16:creationId xmlns:a16="http://schemas.microsoft.com/office/drawing/2014/main" id="{218527C1-374A-4112-AAEA-A612E2D924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92" name="Shape 3" hidden="1">
          <a:extLst>
            <a:ext uri="{FF2B5EF4-FFF2-40B4-BE49-F238E27FC236}">
              <a16:creationId xmlns:a16="http://schemas.microsoft.com/office/drawing/2014/main" id="{0EFBC319-FC79-4032-842B-C125E60CB3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93" name="Shape 3" hidden="1">
          <a:extLst>
            <a:ext uri="{FF2B5EF4-FFF2-40B4-BE49-F238E27FC236}">
              <a16:creationId xmlns:a16="http://schemas.microsoft.com/office/drawing/2014/main" id="{DFB19EE0-F2D8-415C-88A7-9E60A674D1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94" name="Shape 3" hidden="1">
          <a:extLst>
            <a:ext uri="{FF2B5EF4-FFF2-40B4-BE49-F238E27FC236}">
              <a16:creationId xmlns:a16="http://schemas.microsoft.com/office/drawing/2014/main" id="{6D120F8A-7DD0-4A2D-86A5-F331061E5B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95" name="Shape 3" hidden="1">
          <a:extLst>
            <a:ext uri="{FF2B5EF4-FFF2-40B4-BE49-F238E27FC236}">
              <a16:creationId xmlns:a16="http://schemas.microsoft.com/office/drawing/2014/main" id="{ED938EF4-9748-4AB6-8216-BE217D0700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96" name="Shape 3" hidden="1">
          <a:extLst>
            <a:ext uri="{FF2B5EF4-FFF2-40B4-BE49-F238E27FC236}">
              <a16:creationId xmlns:a16="http://schemas.microsoft.com/office/drawing/2014/main" id="{13BD7CCC-3830-4105-AD38-F494DB366B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97" name="Shape 3" hidden="1">
          <a:extLst>
            <a:ext uri="{FF2B5EF4-FFF2-40B4-BE49-F238E27FC236}">
              <a16:creationId xmlns:a16="http://schemas.microsoft.com/office/drawing/2014/main" id="{E31B9685-925D-4CD1-89A4-E8F4C6EA32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98" name="Shape 3" hidden="1">
          <a:extLst>
            <a:ext uri="{FF2B5EF4-FFF2-40B4-BE49-F238E27FC236}">
              <a16:creationId xmlns:a16="http://schemas.microsoft.com/office/drawing/2014/main" id="{08FA29AD-6FAB-4B85-B7AD-458D5DD253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99" name="Shape 3" hidden="1">
          <a:extLst>
            <a:ext uri="{FF2B5EF4-FFF2-40B4-BE49-F238E27FC236}">
              <a16:creationId xmlns:a16="http://schemas.microsoft.com/office/drawing/2014/main" id="{B8806094-8617-42F9-B853-60B598027C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00" name="Shape 3" hidden="1">
          <a:extLst>
            <a:ext uri="{FF2B5EF4-FFF2-40B4-BE49-F238E27FC236}">
              <a16:creationId xmlns:a16="http://schemas.microsoft.com/office/drawing/2014/main" id="{C2801F2B-74F3-473E-ACE7-FFFCB89BE7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01" name="Shape 3" hidden="1">
          <a:extLst>
            <a:ext uri="{FF2B5EF4-FFF2-40B4-BE49-F238E27FC236}">
              <a16:creationId xmlns:a16="http://schemas.microsoft.com/office/drawing/2014/main" id="{A6063750-9D8D-41C6-8704-A4DCC929E4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02" name="Shape 3" hidden="1">
          <a:extLst>
            <a:ext uri="{FF2B5EF4-FFF2-40B4-BE49-F238E27FC236}">
              <a16:creationId xmlns:a16="http://schemas.microsoft.com/office/drawing/2014/main" id="{3AB23B35-8BB2-4FFF-986F-70ADEE3DC6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03" name="Shape 3" hidden="1">
          <a:extLst>
            <a:ext uri="{FF2B5EF4-FFF2-40B4-BE49-F238E27FC236}">
              <a16:creationId xmlns:a16="http://schemas.microsoft.com/office/drawing/2014/main" id="{4E7A564A-DF57-4667-9142-ADC6393450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04" name="Shape 3" hidden="1">
          <a:extLst>
            <a:ext uri="{FF2B5EF4-FFF2-40B4-BE49-F238E27FC236}">
              <a16:creationId xmlns:a16="http://schemas.microsoft.com/office/drawing/2014/main" id="{4DE07CD8-44B7-4AF9-97FA-119C3C2432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05" name="Shape 3" hidden="1">
          <a:extLst>
            <a:ext uri="{FF2B5EF4-FFF2-40B4-BE49-F238E27FC236}">
              <a16:creationId xmlns:a16="http://schemas.microsoft.com/office/drawing/2014/main" id="{9248E6AE-15F1-40A2-83B3-F4655336C4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06" name="Shape 3" hidden="1">
          <a:extLst>
            <a:ext uri="{FF2B5EF4-FFF2-40B4-BE49-F238E27FC236}">
              <a16:creationId xmlns:a16="http://schemas.microsoft.com/office/drawing/2014/main" id="{C96131EA-97ED-427F-A972-97C87D0F79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07" name="Shape 3" hidden="1">
          <a:extLst>
            <a:ext uri="{FF2B5EF4-FFF2-40B4-BE49-F238E27FC236}">
              <a16:creationId xmlns:a16="http://schemas.microsoft.com/office/drawing/2014/main" id="{36771861-0F1E-447A-A32B-AB6FA67424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08" name="Shape 3" hidden="1">
          <a:extLst>
            <a:ext uri="{FF2B5EF4-FFF2-40B4-BE49-F238E27FC236}">
              <a16:creationId xmlns:a16="http://schemas.microsoft.com/office/drawing/2014/main" id="{52BBCFA6-D4E9-4D8A-BDB9-DBF91F8BF2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09" name="Shape 3" hidden="1">
          <a:extLst>
            <a:ext uri="{FF2B5EF4-FFF2-40B4-BE49-F238E27FC236}">
              <a16:creationId xmlns:a16="http://schemas.microsoft.com/office/drawing/2014/main" id="{BC10C215-BA34-46DB-8392-591FDFF44B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10" name="Shape 3" hidden="1">
          <a:extLst>
            <a:ext uri="{FF2B5EF4-FFF2-40B4-BE49-F238E27FC236}">
              <a16:creationId xmlns:a16="http://schemas.microsoft.com/office/drawing/2014/main" id="{7D56A602-2147-411C-ADC1-EC9938B926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11" name="Shape 3" hidden="1">
          <a:extLst>
            <a:ext uri="{FF2B5EF4-FFF2-40B4-BE49-F238E27FC236}">
              <a16:creationId xmlns:a16="http://schemas.microsoft.com/office/drawing/2014/main" id="{6E242427-EDFD-4898-A476-20E4BDF8BD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12" name="Shape 3" hidden="1">
          <a:extLst>
            <a:ext uri="{FF2B5EF4-FFF2-40B4-BE49-F238E27FC236}">
              <a16:creationId xmlns:a16="http://schemas.microsoft.com/office/drawing/2014/main" id="{E36F5310-78AF-4A2A-B5C0-99994348B3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13" name="Shape 3" hidden="1">
          <a:extLst>
            <a:ext uri="{FF2B5EF4-FFF2-40B4-BE49-F238E27FC236}">
              <a16:creationId xmlns:a16="http://schemas.microsoft.com/office/drawing/2014/main" id="{BF8770DC-E1CD-4BDB-BC6A-F8D059DE22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14" name="Shape 3" hidden="1">
          <a:extLst>
            <a:ext uri="{FF2B5EF4-FFF2-40B4-BE49-F238E27FC236}">
              <a16:creationId xmlns:a16="http://schemas.microsoft.com/office/drawing/2014/main" id="{D391C8B4-123F-4483-8623-7B997D2B3B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15" name="Shape 3" hidden="1">
          <a:extLst>
            <a:ext uri="{FF2B5EF4-FFF2-40B4-BE49-F238E27FC236}">
              <a16:creationId xmlns:a16="http://schemas.microsoft.com/office/drawing/2014/main" id="{AFCE31C0-38BD-4A36-A56D-72F5868E1C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16" name="Shape 3" hidden="1">
          <a:extLst>
            <a:ext uri="{FF2B5EF4-FFF2-40B4-BE49-F238E27FC236}">
              <a16:creationId xmlns:a16="http://schemas.microsoft.com/office/drawing/2014/main" id="{F19B9A50-2887-4D71-B7CC-BA7655A8A9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17" name="Shape 3" hidden="1">
          <a:extLst>
            <a:ext uri="{FF2B5EF4-FFF2-40B4-BE49-F238E27FC236}">
              <a16:creationId xmlns:a16="http://schemas.microsoft.com/office/drawing/2014/main" id="{D916D6CD-5BD5-4440-9986-78D8CB5DB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18" name="Shape 3" hidden="1">
          <a:extLst>
            <a:ext uri="{FF2B5EF4-FFF2-40B4-BE49-F238E27FC236}">
              <a16:creationId xmlns:a16="http://schemas.microsoft.com/office/drawing/2014/main" id="{E42EBF1C-31F7-475E-9FA8-CA554443D6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19" name="Shape 3" hidden="1">
          <a:extLst>
            <a:ext uri="{FF2B5EF4-FFF2-40B4-BE49-F238E27FC236}">
              <a16:creationId xmlns:a16="http://schemas.microsoft.com/office/drawing/2014/main" id="{525A6EB6-360C-4E2E-9AF8-6F38A8075F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20" name="Shape 3" hidden="1">
          <a:extLst>
            <a:ext uri="{FF2B5EF4-FFF2-40B4-BE49-F238E27FC236}">
              <a16:creationId xmlns:a16="http://schemas.microsoft.com/office/drawing/2014/main" id="{D9CB34D5-A3BA-4724-B83D-C908CE744F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21" name="Shape 3" hidden="1">
          <a:extLst>
            <a:ext uri="{FF2B5EF4-FFF2-40B4-BE49-F238E27FC236}">
              <a16:creationId xmlns:a16="http://schemas.microsoft.com/office/drawing/2014/main" id="{55451ECC-6FBF-49C7-AE1D-AAE73E9325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22" name="Shape 3" hidden="1">
          <a:extLst>
            <a:ext uri="{FF2B5EF4-FFF2-40B4-BE49-F238E27FC236}">
              <a16:creationId xmlns:a16="http://schemas.microsoft.com/office/drawing/2014/main" id="{DCD1CA3D-6612-4412-B338-B7A2A1370D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23" name="Shape 3" hidden="1">
          <a:extLst>
            <a:ext uri="{FF2B5EF4-FFF2-40B4-BE49-F238E27FC236}">
              <a16:creationId xmlns:a16="http://schemas.microsoft.com/office/drawing/2014/main" id="{FA4EBF54-5477-4894-A146-914B4D681F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24" name="Shape 3" hidden="1">
          <a:extLst>
            <a:ext uri="{FF2B5EF4-FFF2-40B4-BE49-F238E27FC236}">
              <a16:creationId xmlns:a16="http://schemas.microsoft.com/office/drawing/2014/main" id="{9E244814-412A-42AF-90FA-144A835A6F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25" name="Shape 3" hidden="1">
          <a:extLst>
            <a:ext uri="{FF2B5EF4-FFF2-40B4-BE49-F238E27FC236}">
              <a16:creationId xmlns:a16="http://schemas.microsoft.com/office/drawing/2014/main" id="{6A4E47DC-5EDA-4A3A-A6B8-ABEC69C95F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26" name="Shape 3" hidden="1">
          <a:extLst>
            <a:ext uri="{FF2B5EF4-FFF2-40B4-BE49-F238E27FC236}">
              <a16:creationId xmlns:a16="http://schemas.microsoft.com/office/drawing/2014/main" id="{36C1E20E-9474-4691-89E6-2DC3E68E66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27" name="Shape 3" hidden="1">
          <a:extLst>
            <a:ext uri="{FF2B5EF4-FFF2-40B4-BE49-F238E27FC236}">
              <a16:creationId xmlns:a16="http://schemas.microsoft.com/office/drawing/2014/main" id="{40313572-8C2A-420C-9870-B99D313E63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28" name="Shape 3" hidden="1">
          <a:extLst>
            <a:ext uri="{FF2B5EF4-FFF2-40B4-BE49-F238E27FC236}">
              <a16:creationId xmlns:a16="http://schemas.microsoft.com/office/drawing/2014/main" id="{BAA4FF86-0642-4444-8ADD-53C7C127C3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29" name="Shape 3" hidden="1">
          <a:extLst>
            <a:ext uri="{FF2B5EF4-FFF2-40B4-BE49-F238E27FC236}">
              <a16:creationId xmlns:a16="http://schemas.microsoft.com/office/drawing/2014/main" id="{F730635E-28BA-4A60-886C-CD18B7E3BB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30" name="Shape 3" hidden="1">
          <a:extLst>
            <a:ext uri="{FF2B5EF4-FFF2-40B4-BE49-F238E27FC236}">
              <a16:creationId xmlns:a16="http://schemas.microsoft.com/office/drawing/2014/main" id="{4865302C-6BAD-425C-9DE6-82B09AE270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31" name="Shape 3" hidden="1">
          <a:extLst>
            <a:ext uri="{FF2B5EF4-FFF2-40B4-BE49-F238E27FC236}">
              <a16:creationId xmlns:a16="http://schemas.microsoft.com/office/drawing/2014/main" id="{8CBCABE9-A4F2-42E7-8F30-B1F362C136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32" name="Shape 3" hidden="1">
          <a:extLst>
            <a:ext uri="{FF2B5EF4-FFF2-40B4-BE49-F238E27FC236}">
              <a16:creationId xmlns:a16="http://schemas.microsoft.com/office/drawing/2014/main" id="{3279A08A-BDDD-44E5-AD29-689919D235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33" name="Shape 3" hidden="1">
          <a:extLst>
            <a:ext uri="{FF2B5EF4-FFF2-40B4-BE49-F238E27FC236}">
              <a16:creationId xmlns:a16="http://schemas.microsoft.com/office/drawing/2014/main" id="{F02F0148-0EBE-47E7-AD7E-E6243DC998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34" name="Shape 3" hidden="1">
          <a:extLst>
            <a:ext uri="{FF2B5EF4-FFF2-40B4-BE49-F238E27FC236}">
              <a16:creationId xmlns:a16="http://schemas.microsoft.com/office/drawing/2014/main" id="{1B49E2B3-2D3B-4F07-A702-C01F952162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35" name="Shape 3" hidden="1">
          <a:extLst>
            <a:ext uri="{FF2B5EF4-FFF2-40B4-BE49-F238E27FC236}">
              <a16:creationId xmlns:a16="http://schemas.microsoft.com/office/drawing/2014/main" id="{A0B6560D-5956-4DD4-B574-43AB5D8422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36" name="Shape 3" hidden="1">
          <a:extLst>
            <a:ext uri="{FF2B5EF4-FFF2-40B4-BE49-F238E27FC236}">
              <a16:creationId xmlns:a16="http://schemas.microsoft.com/office/drawing/2014/main" id="{BBE75B49-B343-49CB-A7E2-5DE5C2513B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37" name="Shape 3" hidden="1">
          <a:extLst>
            <a:ext uri="{FF2B5EF4-FFF2-40B4-BE49-F238E27FC236}">
              <a16:creationId xmlns:a16="http://schemas.microsoft.com/office/drawing/2014/main" id="{23DCF4D9-F609-494E-9FF7-ED799DA007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38" name="Shape 3" hidden="1">
          <a:extLst>
            <a:ext uri="{FF2B5EF4-FFF2-40B4-BE49-F238E27FC236}">
              <a16:creationId xmlns:a16="http://schemas.microsoft.com/office/drawing/2014/main" id="{CEC3BC5B-D0E2-46D0-A648-32E61C0EC8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39" name="Shape 3" hidden="1">
          <a:extLst>
            <a:ext uri="{FF2B5EF4-FFF2-40B4-BE49-F238E27FC236}">
              <a16:creationId xmlns:a16="http://schemas.microsoft.com/office/drawing/2014/main" id="{77F84894-3040-4D8D-ABC0-32B19BF7EB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40" name="Shape 3" hidden="1">
          <a:extLst>
            <a:ext uri="{FF2B5EF4-FFF2-40B4-BE49-F238E27FC236}">
              <a16:creationId xmlns:a16="http://schemas.microsoft.com/office/drawing/2014/main" id="{4BDF589F-F9B8-460A-9ACB-4D71642BB0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41" name="Shape 3" hidden="1">
          <a:extLst>
            <a:ext uri="{FF2B5EF4-FFF2-40B4-BE49-F238E27FC236}">
              <a16:creationId xmlns:a16="http://schemas.microsoft.com/office/drawing/2014/main" id="{551E7353-2276-4B92-9313-5BD632567A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42" name="Shape 3" hidden="1">
          <a:extLst>
            <a:ext uri="{FF2B5EF4-FFF2-40B4-BE49-F238E27FC236}">
              <a16:creationId xmlns:a16="http://schemas.microsoft.com/office/drawing/2014/main" id="{3AA0CF1D-E107-4B74-9F55-9F92A7EB0B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43" name="Shape 3" hidden="1">
          <a:extLst>
            <a:ext uri="{FF2B5EF4-FFF2-40B4-BE49-F238E27FC236}">
              <a16:creationId xmlns:a16="http://schemas.microsoft.com/office/drawing/2014/main" id="{5AD45971-8833-4056-8CD7-41AAEFEA02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44" name="Shape 3" hidden="1">
          <a:extLst>
            <a:ext uri="{FF2B5EF4-FFF2-40B4-BE49-F238E27FC236}">
              <a16:creationId xmlns:a16="http://schemas.microsoft.com/office/drawing/2014/main" id="{BDF4D2F2-01BC-46F0-8BCD-B68F3B0D64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45" name="Shape 3" hidden="1">
          <a:extLst>
            <a:ext uri="{FF2B5EF4-FFF2-40B4-BE49-F238E27FC236}">
              <a16:creationId xmlns:a16="http://schemas.microsoft.com/office/drawing/2014/main" id="{DC3A4172-A579-4394-976C-D60E06A5BD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46" name="Shape 3" hidden="1">
          <a:extLst>
            <a:ext uri="{FF2B5EF4-FFF2-40B4-BE49-F238E27FC236}">
              <a16:creationId xmlns:a16="http://schemas.microsoft.com/office/drawing/2014/main" id="{8D36BAB4-36A2-424F-9BFC-3D61B8848D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47" name="Shape 3" hidden="1">
          <a:extLst>
            <a:ext uri="{FF2B5EF4-FFF2-40B4-BE49-F238E27FC236}">
              <a16:creationId xmlns:a16="http://schemas.microsoft.com/office/drawing/2014/main" id="{3CED7F07-98E8-48EC-BE46-0D922935DC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48" name="Shape 3" hidden="1">
          <a:extLst>
            <a:ext uri="{FF2B5EF4-FFF2-40B4-BE49-F238E27FC236}">
              <a16:creationId xmlns:a16="http://schemas.microsoft.com/office/drawing/2014/main" id="{248CC209-E000-4CB0-BCDC-8F717182A6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49" name="Shape 3" hidden="1">
          <a:extLst>
            <a:ext uri="{FF2B5EF4-FFF2-40B4-BE49-F238E27FC236}">
              <a16:creationId xmlns:a16="http://schemas.microsoft.com/office/drawing/2014/main" id="{2B5A2216-9949-45DA-9D80-206E0FDA0D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50" name="Shape 3" hidden="1">
          <a:extLst>
            <a:ext uri="{FF2B5EF4-FFF2-40B4-BE49-F238E27FC236}">
              <a16:creationId xmlns:a16="http://schemas.microsoft.com/office/drawing/2014/main" id="{353D361C-58A1-49D3-BE48-92B1D96C41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51" name="Shape 3" hidden="1">
          <a:extLst>
            <a:ext uri="{FF2B5EF4-FFF2-40B4-BE49-F238E27FC236}">
              <a16:creationId xmlns:a16="http://schemas.microsoft.com/office/drawing/2014/main" id="{07A6D12D-8F1F-4A35-8E7C-BA0AAB0C6A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52" name="Shape 3" hidden="1">
          <a:extLst>
            <a:ext uri="{FF2B5EF4-FFF2-40B4-BE49-F238E27FC236}">
              <a16:creationId xmlns:a16="http://schemas.microsoft.com/office/drawing/2014/main" id="{F9C66866-0331-411A-AC92-3CB85FDD5E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53" name="Shape 3" hidden="1">
          <a:extLst>
            <a:ext uri="{FF2B5EF4-FFF2-40B4-BE49-F238E27FC236}">
              <a16:creationId xmlns:a16="http://schemas.microsoft.com/office/drawing/2014/main" id="{9E42B3D9-F674-4C5A-BB16-2C9526E8C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54" name="Shape 3" hidden="1">
          <a:extLst>
            <a:ext uri="{FF2B5EF4-FFF2-40B4-BE49-F238E27FC236}">
              <a16:creationId xmlns:a16="http://schemas.microsoft.com/office/drawing/2014/main" id="{90A178ED-80F3-40DF-BC8F-ACC185FFE7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55" name="Shape 3" hidden="1">
          <a:extLst>
            <a:ext uri="{FF2B5EF4-FFF2-40B4-BE49-F238E27FC236}">
              <a16:creationId xmlns:a16="http://schemas.microsoft.com/office/drawing/2014/main" id="{A27535B4-3C33-410D-944D-329B013B1B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56" name="Shape 3" hidden="1">
          <a:extLst>
            <a:ext uri="{FF2B5EF4-FFF2-40B4-BE49-F238E27FC236}">
              <a16:creationId xmlns:a16="http://schemas.microsoft.com/office/drawing/2014/main" id="{9181F6C8-4BB1-4E0F-850A-AEDE2F22A9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57" name="Shape 3" hidden="1">
          <a:extLst>
            <a:ext uri="{FF2B5EF4-FFF2-40B4-BE49-F238E27FC236}">
              <a16:creationId xmlns:a16="http://schemas.microsoft.com/office/drawing/2014/main" id="{09FB30B7-DBC0-40C9-8EE9-71CE8C6041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58" name="Shape 3" hidden="1">
          <a:extLst>
            <a:ext uri="{FF2B5EF4-FFF2-40B4-BE49-F238E27FC236}">
              <a16:creationId xmlns:a16="http://schemas.microsoft.com/office/drawing/2014/main" id="{420F385F-66F1-4240-BDAC-12E0D1BEBE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59" name="Shape 3" hidden="1">
          <a:extLst>
            <a:ext uri="{FF2B5EF4-FFF2-40B4-BE49-F238E27FC236}">
              <a16:creationId xmlns:a16="http://schemas.microsoft.com/office/drawing/2014/main" id="{6CBFF9C3-4D28-4745-BBA2-067963E68C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60" name="Shape 3" hidden="1">
          <a:extLst>
            <a:ext uri="{FF2B5EF4-FFF2-40B4-BE49-F238E27FC236}">
              <a16:creationId xmlns:a16="http://schemas.microsoft.com/office/drawing/2014/main" id="{94DDDCAB-9FA0-4D29-8B75-55FD57E5C8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61" name="Shape 3" hidden="1">
          <a:extLst>
            <a:ext uri="{FF2B5EF4-FFF2-40B4-BE49-F238E27FC236}">
              <a16:creationId xmlns:a16="http://schemas.microsoft.com/office/drawing/2014/main" id="{CEC52BC0-58A7-4A35-9AD2-F3B1AA9A9F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62" name="Shape 3" hidden="1">
          <a:extLst>
            <a:ext uri="{FF2B5EF4-FFF2-40B4-BE49-F238E27FC236}">
              <a16:creationId xmlns:a16="http://schemas.microsoft.com/office/drawing/2014/main" id="{0B5E8192-4BE2-4CF1-A2C8-CF39CAD87B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63" name="Shape 3" hidden="1">
          <a:extLst>
            <a:ext uri="{FF2B5EF4-FFF2-40B4-BE49-F238E27FC236}">
              <a16:creationId xmlns:a16="http://schemas.microsoft.com/office/drawing/2014/main" id="{CFFD847F-0545-443E-8CCA-78975DE90B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64" name="Shape 3" hidden="1">
          <a:extLst>
            <a:ext uri="{FF2B5EF4-FFF2-40B4-BE49-F238E27FC236}">
              <a16:creationId xmlns:a16="http://schemas.microsoft.com/office/drawing/2014/main" id="{3F2EE5B6-C01F-418A-8BF8-89F230F35F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65" name="Shape 3" hidden="1">
          <a:extLst>
            <a:ext uri="{FF2B5EF4-FFF2-40B4-BE49-F238E27FC236}">
              <a16:creationId xmlns:a16="http://schemas.microsoft.com/office/drawing/2014/main" id="{83CFD9CF-7CBA-46DA-8D0D-AFC7860C7A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66" name="Shape 3" hidden="1">
          <a:extLst>
            <a:ext uri="{FF2B5EF4-FFF2-40B4-BE49-F238E27FC236}">
              <a16:creationId xmlns:a16="http://schemas.microsoft.com/office/drawing/2014/main" id="{F6E5E38F-60EF-4D67-892B-5B1A80EF86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67" name="Shape 3" hidden="1">
          <a:extLst>
            <a:ext uri="{FF2B5EF4-FFF2-40B4-BE49-F238E27FC236}">
              <a16:creationId xmlns:a16="http://schemas.microsoft.com/office/drawing/2014/main" id="{99E44D74-BD4B-4565-B3AA-70DB448B75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68" name="Shape 3" hidden="1">
          <a:extLst>
            <a:ext uri="{FF2B5EF4-FFF2-40B4-BE49-F238E27FC236}">
              <a16:creationId xmlns:a16="http://schemas.microsoft.com/office/drawing/2014/main" id="{EC3D4B87-D52B-4313-A07C-23922C0728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69" name="Shape 3" hidden="1">
          <a:extLst>
            <a:ext uri="{FF2B5EF4-FFF2-40B4-BE49-F238E27FC236}">
              <a16:creationId xmlns:a16="http://schemas.microsoft.com/office/drawing/2014/main" id="{7A67ED6F-C399-4A42-A77C-F6012BD2DD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70" name="Shape 3" hidden="1">
          <a:extLst>
            <a:ext uri="{FF2B5EF4-FFF2-40B4-BE49-F238E27FC236}">
              <a16:creationId xmlns:a16="http://schemas.microsoft.com/office/drawing/2014/main" id="{373BE207-F483-44FE-A440-3BB64C2F1C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71" name="Shape 3" hidden="1">
          <a:extLst>
            <a:ext uri="{FF2B5EF4-FFF2-40B4-BE49-F238E27FC236}">
              <a16:creationId xmlns:a16="http://schemas.microsoft.com/office/drawing/2014/main" id="{523AA820-BB39-44A3-873D-1CBE94EAC9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72" name="Shape 3" hidden="1">
          <a:extLst>
            <a:ext uri="{FF2B5EF4-FFF2-40B4-BE49-F238E27FC236}">
              <a16:creationId xmlns:a16="http://schemas.microsoft.com/office/drawing/2014/main" id="{06535636-2B68-499B-89D6-88496DBF20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73" name="Shape 3" hidden="1">
          <a:extLst>
            <a:ext uri="{FF2B5EF4-FFF2-40B4-BE49-F238E27FC236}">
              <a16:creationId xmlns:a16="http://schemas.microsoft.com/office/drawing/2014/main" id="{BFEAE6ED-859B-401C-8EA3-01A56849DB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74" name="Shape 3" hidden="1">
          <a:extLst>
            <a:ext uri="{FF2B5EF4-FFF2-40B4-BE49-F238E27FC236}">
              <a16:creationId xmlns:a16="http://schemas.microsoft.com/office/drawing/2014/main" id="{5E7706F9-51D6-4B74-997E-5175F429FF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75" name="Shape 3" hidden="1">
          <a:extLst>
            <a:ext uri="{FF2B5EF4-FFF2-40B4-BE49-F238E27FC236}">
              <a16:creationId xmlns:a16="http://schemas.microsoft.com/office/drawing/2014/main" id="{957331BC-433D-4DBB-A762-6F68236B19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76" name="Shape 3" hidden="1">
          <a:extLst>
            <a:ext uri="{FF2B5EF4-FFF2-40B4-BE49-F238E27FC236}">
              <a16:creationId xmlns:a16="http://schemas.microsoft.com/office/drawing/2014/main" id="{ACF297E5-547D-470D-BDF6-004060DD2B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77" name="Shape 3" hidden="1">
          <a:extLst>
            <a:ext uri="{FF2B5EF4-FFF2-40B4-BE49-F238E27FC236}">
              <a16:creationId xmlns:a16="http://schemas.microsoft.com/office/drawing/2014/main" id="{F8106CCF-8A51-44EB-8CEA-5D2C0EF1E5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78" name="Shape 3" hidden="1">
          <a:extLst>
            <a:ext uri="{FF2B5EF4-FFF2-40B4-BE49-F238E27FC236}">
              <a16:creationId xmlns:a16="http://schemas.microsoft.com/office/drawing/2014/main" id="{05C6C033-05EA-4379-9D00-8BE5B25AD2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79" name="Shape 3" hidden="1">
          <a:extLst>
            <a:ext uri="{FF2B5EF4-FFF2-40B4-BE49-F238E27FC236}">
              <a16:creationId xmlns:a16="http://schemas.microsoft.com/office/drawing/2014/main" id="{F54FD27D-C0EF-4304-9D7D-7AB766C61E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80" name="Shape 3" hidden="1">
          <a:extLst>
            <a:ext uri="{FF2B5EF4-FFF2-40B4-BE49-F238E27FC236}">
              <a16:creationId xmlns:a16="http://schemas.microsoft.com/office/drawing/2014/main" id="{18769FAF-11A0-4695-B9BD-BB9B59D096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81" name="Shape 3" hidden="1">
          <a:extLst>
            <a:ext uri="{FF2B5EF4-FFF2-40B4-BE49-F238E27FC236}">
              <a16:creationId xmlns:a16="http://schemas.microsoft.com/office/drawing/2014/main" id="{6C280772-5471-479A-803E-1A65EC59E2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82" name="Shape 3" hidden="1">
          <a:extLst>
            <a:ext uri="{FF2B5EF4-FFF2-40B4-BE49-F238E27FC236}">
              <a16:creationId xmlns:a16="http://schemas.microsoft.com/office/drawing/2014/main" id="{6908DFCD-0944-4E4B-8C45-CCA0F0648D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83" name="Shape 3" hidden="1">
          <a:extLst>
            <a:ext uri="{FF2B5EF4-FFF2-40B4-BE49-F238E27FC236}">
              <a16:creationId xmlns:a16="http://schemas.microsoft.com/office/drawing/2014/main" id="{2F61AC57-3455-4EDD-9457-F45C682A81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84" name="Shape 3" hidden="1">
          <a:extLst>
            <a:ext uri="{FF2B5EF4-FFF2-40B4-BE49-F238E27FC236}">
              <a16:creationId xmlns:a16="http://schemas.microsoft.com/office/drawing/2014/main" id="{83D25E5B-F97F-4984-9D7D-64767A5812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85" name="Shape 3" hidden="1">
          <a:extLst>
            <a:ext uri="{FF2B5EF4-FFF2-40B4-BE49-F238E27FC236}">
              <a16:creationId xmlns:a16="http://schemas.microsoft.com/office/drawing/2014/main" id="{64FE6B35-58B6-45CE-A7D8-AFA98A5419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86" name="Shape 3" hidden="1">
          <a:extLst>
            <a:ext uri="{FF2B5EF4-FFF2-40B4-BE49-F238E27FC236}">
              <a16:creationId xmlns:a16="http://schemas.microsoft.com/office/drawing/2014/main" id="{B311A841-479F-4987-A557-0B7AC0FA04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87" name="Shape 3" hidden="1">
          <a:extLst>
            <a:ext uri="{FF2B5EF4-FFF2-40B4-BE49-F238E27FC236}">
              <a16:creationId xmlns:a16="http://schemas.microsoft.com/office/drawing/2014/main" id="{1D99109E-CDAE-42D7-93B5-3DAC51BC64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88" name="Shape 3" hidden="1">
          <a:extLst>
            <a:ext uri="{FF2B5EF4-FFF2-40B4-BE49-F238E27FC236}">
              <a16:creationId xmlns:a16="http://schemas.microsoft.com/office/drawing/2014/main" id="{E973FADF-70D6-46EE-9006-776656595E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89" name="Shape 3" hidden="1">
          <a:extLst>
            <a:ext uri="{FF2B5EF4-FFF2-40B4-BE49-F238E27FC236}">
              <a16:creationId xmlns:a16="http://schemas.microsoft.com/office/drawing/2014/main" id="{C33ECE25-9281-4532-8395-D446C93524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90" name="Shape 3" hidden="1">
          <a:extLst>
            <a:ext uri="{FF2B5EF4-FFF2-40B4-BE49-F238E27FC236}">
              <a16:creationId xmlns:a16="http://schemas.microsoft.com/office/drawing/2014/main" id="{076C5757-4CE1-4FA0-A8A6-618F00AAB6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91" name="Shape 3" hidden="1">
          <a:extLst>
            <a:ext uri="{FF2B5EF4-FFF2-40B4-BE49-F238E27FC236}">
              <a16:creationId xmlns:a16="http://schemas.microsoft.com/office/drawing/2014/main" id="{717E1AE7-D74D-477F-9987-8B29710E07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92" name="Shape 3" hidden="1">
          <a:extLst>
            <a:ext uri="{FF2B5EF4-FFF2-40B4-BE49-F238E27FC236}">
              <a16:creationId xmlns:a16="http://schemas.microsoft.com/office/drawing/2014/main" id="{373DB248-1F01-4668-A0D1-DAAD50B3C5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93" name="Shape 3" hidden="1">
          <a:extLst>
            <a:ext uri="{FF2B5EF4-FFF2-40B4-BE49-F238E27FC236}">
              <a16:creationId xmlns:a16="http://schemas.microsoft.com/office/drawing/2014/main" id="{AC681C8F-939E-439B-98C5-41F18CCABC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94" name="Shape 3" hidden="1">
          <a:extLst>
            <a:ext uri="{FF2B5EF4-FFF2-40B4-BE49-F238E27FC236}">
              <a16:creationId xmlns:a16="http://schemas.microsoft.com/office/drawing/2014/main" id="{13AB49D0-2F33-4EBA-867C-405C7CB4AD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95" name="Shape 3" hidden="1">
          <a:extLst>
            <a:ext uri="{FF2B5EF4-FFF2-40B4-BE49-F238E27FC236}">
              <a16:creationId xmlns:a16="http://schemas.microsoft.com/office/drawing/2014/main" id="{04C1176F-25B4-4680-A76D-64066CE462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96" name="Shape 3" hidden="1">
          <a:extLst>
            <a:ext uri="{FF2B5EF4-FFF2-40B4-BE49-F238E27FC236}">
              <a16:creationId xmlns:a16="http://schemas.microsoft.com/office/drawing/2014/main" id="{5DDD88E6-A09E-4236-A52E-F47C0E372E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97" name="Shape 3" hidden="1">
          <a:extLst>
            <a:ext uri="{FF2B5EF4-FFF2-40B4-BE49-F238E27FC236}">
              <a16:creationId xmlns:a16="http://schemas.microsoft.com/office/drawing/2014/main" id="{F6ECF23F-773C-4383-BCAE-5DACDE6780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98" name="Shape 3" hidden="1">
          <a:extLst>
            <a:ext uri="{FF2B5EF4-FFF2-40B4-BE49-F238E27FC236}">
              <a16:creationId xmlns:a16="http://schemas.microsoft.com/office/drawing/2014/main" id="{D04EE317-B6CD-4252-84B8-812FF403C8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99" name="Shape 3" hidden="1">
          <a:extLst>
            <a:ext uri="{FF2B5EF4-FFF2-40B4-BE49-F238E27FC236}">
              <a16:creationId xmlns:a16="http://schemas.microsoft.com/office/drawing/2014/main" id="{C61610A0-12DF-49C3-8F94-AD6E186A3F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00" name="Shape 3" hidden="1">
          <a:extLst>
            <a:ext uri="{FF2B5EF4-FFF2-40B4-BE49-F238E27FC236}">
              <a16:creationId xmlns:a16="http://schemas.microsoft.com/office/drawing/2014/main" id="{DF2DD091-67D5-41DA-A200-0771CC4063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01" name="Shape 3" hidden="1">
          <a:extLst>
            <a:ext uri="{FF2B5EF4-FFF2-40B4-BE49-F238E27FC236}">
              <a16:creationId xmlns:a16="http://schemas.microsoft.com/office/drawing/2014/main" id="{2C6AC8AF-BE79-4F1C-82FB-F7837C732F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02" name="Shape 3" hidden="1">
          <a:extLst>
            <a:ext uri="{FF2B5EF4-FFF2-40B4-BE49-F238E27FC236}">
              <a16:creationId xmlns:a16="http://schemas.microsoft.com/office/drawing/2014/main" id="{390FA5E6-4414-47FD-8B5E-88C49FA296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03" name="Shape 3" hidden="1">
          <a:extLst>
            <a:ext uri="{FF2B5EF4-FFF2-40B4-BE49-F238E27FC236}">
              <a16:creationId xmlns:a16="http://schemas.microsoft.com/office/drawing/2014/main" id="{9F0F768C-8475-4363-A746-D8F81EB214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04" name="Shape 3" hidden="1">
          <a:extLst>
            <a:ext uri="{FF2B5EF4-FFF2-40B4-BE49-F238E27FC236}">
              <a16:creationId xmlns:a16="http://schemas.microsoft.com/office/drawing/2014/main" id="{9A03C32D-2C83-4EEE-AC9B-EFE79CBEC7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05" name="Shape 3" hidden="1">
          <a:extLst>
            <a:ext uri="{FF2B5EF4-FFF2-40B4-BE49-F238E27FC236}">
              <a16:creationId xmlns:a16="http://schemas.microsoft.com/office/drawing/2014/main" id="{333082FF-74FB-4C91-B584-866ACEBBA2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06" name="Shape 3" hidden="1">
          <a:extLst>
            <a:ext uri="{FF2B5EF4-FFF2-40B4-BE49-F238E27FC236}">
              <a16:creationId xmlns:a16="http://schemas.microsoft.com/office/drawing/2014/main" id="{FA85FD6C-0079-4AEA-B335-50F4B0F10F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07" name="Shape 3" hidden="1">
          <a:extLst>
            <a:ext uri="{FF2B5EF4-FFF2-40B4-BE49-F238E27FC236}">
              <a16:creationId xmlns:a16="http://schemas.microsoft.com/office/drawing/2014/main" id="{167C88AB-BA0F-4F96-A981-FB1AD34496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08" name="Shape 3" hidden="1">
          <a:extLst>
            <a:ext uri="{FF2B5EF4-FFF2-40B4-BE49-F238E27FC236}">
              <a16:creationId xmlns:a16="http://schemas.microsoft.com/office/drawing/2014/main" id="{317BF5D8-7B17-4EE1-BC1D-19830D9127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09" name="Shape 3" hidden="1">
          <a:extLst>
            <a:ext uri="{FF2B5EF4-FFF2-40B4-BE49-F238E27FC236}">
              <a16:creationId xmlns:a16="http://schemas.microsoft.com/office/drawing/2014/main" id="{87FA6FE3-394A-468A-AE99-FE3E7131CE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10" name="Shape 3" hidden="1">
          <a:extLst>
            <a:ext uri="{FF2B5EF4-FFF2-40B4-BE49-F238E27FC236}">
              <a16:creationId xmlns:a16="http://schemas.microsoft.com/office/drawing/2014/main" id="{52C330EB-F897-41AB-AF68-68C208F59A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11" name="Shape 3" hidden="1">
          <a:extLst>
            <a:ext uri="{FF2B5EF4-FFF2-40B4-BE49-F238E27FC236}">
              <a16:creationId xmlns:a16="http://schemas.microsoft.com/office/drawing/2014/main" id="{E34903D7-6B4E-4B81-958A-415672AFFC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12" name="Shape 3" hidden="1">
          <a:extLst>
            <a:ext uri="{FF2B5EF4-FFF2-40B4-BE49-F238E27FC236}">
              <a16:creationId xmlns:a16="http://schemas.microsoft.com/office/drawing/2014/main" id="{6AC97896-A303-4B7C-A83E-272D076D4F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13" name="Shape 3" hidden="1">
          <a:extLst>
            <a:ext uri="{FF2B5EF4-FFF2-40B4-BE49-F238E27FC236}">
              <a16:creationId xmlns:a16="http://schemas.microsoft.com/office/drawing/2014/main" id="{D0B2FB7A-A151-4577-A5C1-F6D9DA1140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14" name="Shape 3" hidden="1">
          <a:extLst>
            <a:ext uri="{FF2B5EF4-FFF2-40B4-BE49-F238E27FC236}">
              <a16:creationId xmlns:a16="http://schemas.microsoft.com/office/drawing/2014/main" id="{E14A0662-F8A5-461D-B4D5-D48318F2E1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15" name="Shape 3" hidden="1">
          <a:extLst>
            <a:ext uri="{FF2B5EF4-FFF2-40B4-BE49-F238E27FC236}">
              <a16:creationId xmlns:a16="http://schemas.microsoft.com/office/drawing/2014/main" id="{0798AC13-3D75-42AE-8BC1-234ADDFAE5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16" name="Shape 3" hidden="1">
          <a:extLst>
            <a:ext uri="{FF2B5EF4-FFF2-40B4-BE49-F238E27FC236}">
              <a16:creationId xmlns:a16="http://schemas.microsoft.com/office/drawing/2014/main" id="{D028DAE5-0C59-4558-AED2-69008E2ED6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17" name="Shape 3" hidden="1">
          <a:extLst>
            <a:ext uri="{FF2B5EF4-FFF2-40B4-BE49-F238E27FC236}">
              <a16:creationId xmlns:a16="http://schemas.microsoft.com/office/drawing/2014/main" id="{BF8EFE0D-6D86-4C75-A5CA-6EFB0D28A7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18" name="Shape 3" hidden="1">
          <a:extLst>
            <a:ext uri="{FF2B5EF4-FFF2-40B4-BE49-F238E27FC236}">
              <a16:creationId xmlns:a16="http://schemas.microsoft.com/office/drawing/2014/main" id="{4FD78214-2B2D-455C-AE57-5756C9EF49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19" name="Shape 3" hidden="1">
          <a:extLst>
            <a:ext uri="{FF2B5EF4-FFF2-40B4-BE49-F238E27FC236}">
              <a16:creationId xmlns:a16="http://schemas.microsoft.com/office/drawing/2014/main" id="{0E891340-CFFE-4FA9-8E5E-E3BA1A5B1D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20" name="Shape 3" hidden="1">
          <a:extLst>
            <a:ext uri="{FF2B5EF4-FFF2-40B4-BE49-F238E27FC236}">
              <a16:creationId xmlns:a16="http://schemas.microsoft.com/office/drawing/2014/main" id="{57D2453A-21D9-4FAA-8822-63FC06216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21" name="Shape 3" hidden="1">
          <a:extLst>
            <a:ext uri="{FF2B5EF4-FFF2-40B4-BE49-F238E27FC236}">
              <a16:creationId xmlns:a16="http://schemas.microsoft.com/office/drawing/2014/main" id="{12CE9D5D-9494-482D-B5FC-82AB7DA452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22" name="Shape 3" hidden="1">
          <a:extLst>
            <a:ext uri="{FF2B5EF4-FFF2-40B4-BE49-F238E27FC236}">
              <a16:creationId xmlns:a16="http://schemas.microsoft.com/office/drawing/2014/main" id="{B95C2AB9-66CE-41DB-8F96-2EC77B9FA1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23" name="Shape 3" hidden="1">
          <a:extLst>
            <a:ext uri="{FF2B5EF4-FFF2-40B4-BE49-F238E27FC236}">
              <a16:creationId xmlns:a16="http://schemas.microsoft.com/office/drawing/2014/main" id="{B9A96FE1-4C22-461E-8CB0-946C57EDCB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24" name="Shape 3" hidden="1">
          <a:extLst>
            <a:ext uri="{FF2B5EF4-FFF2-40B4-BE49-F238E27FC236}">
              <a16:creationId xmlns:a16="http://schemas.microsoft.com/office/drawing/2014/main" id="{28F80BB0-0B1F-46A1-BEB1-8A722826E5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25" name="Shape 3" hidden="1">
          <a:extLst>
            <a:ext uri="{FF2B5EF4-FFF2-40B4-BE49-F238E27FC236}">
              <a16:creationId xmlns:a16="http://schemas.microsoft.com/office/drawing/2014/main" id="{A06072C2-FB37-4656-9C89-E0D54ED493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26" name="Shape 3" hidden="1">
          <a:extLst>
            <a:ext uri="{FF2B5EF4-FFF2-40B4-BE49-F238E27FC236}">
              <a16:creationId xmlns:a16="http://schemas.microsoft.com/office/drawing/2014/main" id="{05F4B52A-5EF1-4579-8477-C8BF146014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27" name="Shape 3" hidden="1">
          <a:extLst>
            <a:ext uri="{FF2B5EF4-FFF2-40B4-BE49-F238E27FC236}">
              <a16:creationId xmlns:a16="http://schemas.microsoft.com/office/drawing/2014/main" id="{1F2439CE-3FB9-41FF-98A2-7D8541103B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28" name="Shape 3" hidden="1">
          <a:extLst>
            <a:ext uri="{FF2B5EF4-FFF2-40B4-BE49-F238E27FC236}">
              <a16:creationId xmlns:a16="http://schemas.microsoft.com/office/drawing/2014/main" id="{76A2DA83-24A1-4741-B930-54506E5D26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29" name="Shape 3" hidden="1">
          <a:extLst>
            <a:ext uri="{FF2B5EF4-FFF2-40B4-BE49-F238E27FC236}">
              <a16:creationId xmlns:a16="http://schemas.microsoft.com/office/drawing/2014/main" id="{2A6D0D03-09A9-4361-9EB3-FE43F29918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30" name="Shape 3" hidden="1">
          <a:extLst>
            <a:ext uri="{FF2B5EF4-FFF2-40B4-BE49-F238E27FC236}">
              <a16:creationId xmlns:a16="http://schemas.microsoft.com/office/drawing/2014/main" id="{84E01FB1-1F6F-4E3F-A4CE-185AFDFE09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31" name="Shape 3" hidden="1">
          <a:extLst>
            <a:ext uri="{FF2B5EF4-FFF2-40B4-BE49-F238E27FC236}">
              <a16:creationId xmlns:a16="http://schemas.microsoft.com/office/drawing/2014/main" id="{9AB3CD31-11BC-4415-997A-8FC321C44A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32" name="Shape 3" hidden="1">
          <a:extLst>
            <a:ext uri="{FF2B5EF4-FFF2-40B4-BE49-F238E27FC236}">
              <a16:creationId xmlns:a16="http://schemas.microsoft.com/office/drawing/2014/main" id="{3C277B9B-DF9C-435D-849D-5E76A92701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33" name="Shape 3" hidden="1">
          <a:extLst>
            <a:ext uri="{FF2B5EF4-FFF2-40B4-BE49-F238E27FC236}">
              <a16:creationId xmlns:a16="http://schemas.microsoft.com/office/drawing/2014/main" id="{12AA5176-4DA5-4469-B44C-137A1F84E3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34" name="Shape 3" hidden="1">
          <a:extLst>
            <a:ext uri="{FF2B5EF4-FFF2-40B4-BE49-F238E27FC236}">
              <a16:creationId xmlns:a16="http://schemas.microsoft.com/office/drawing/2014/main" id="{AFECFE74-FF6D-43B7-91B7-95C849D6C1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35" name="Shape 3" hidden="1">
          <a:extLst>
            <a:ext uri="{FF2B5EF4-FFF2-40B4-BE49-F238E27FC236}">
              <a16:creationId xmlns:a16="http://schemas.microsoft.com/office/drawing/2014/main" id="{F6C5D2E0-99F1-494F-9357-71BBECEB16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36" name="Shape 3" hidden="1">
          <a:extLst>
            <a:ext uri="{FF2B5EF4-FFF2-40B4-BE49-F238E27FC236}">
              <a16:creationId xmlns:a16="http://schemas.microsoft.com/office/drawing/2014/main" id="{6CF56B9A-7205-4109-8338-E80B5920D4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37" name="Shape 3" hidden="1">
          <a:extLst>
            <a:ext uri="{FF2B5EF4-FFF2-40B4-BE49-F238E27FC236}">
              <a16:creationId xmlns:a16="http://schemas.microsoft.com/office/drawing/2014/main" id="{67A83C87-A1CE-49EF-ACD6-82CE477DD1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38" name="Shape 3" hidden="1">
          <a:extLst>
            <a:ext uri="{FF2B5EF4-FFF2-40B4-BE49-F238E27FC236}">
              <a16:creationId xmlns:a16="http://schemas.microsoft.com/office/drawing/2014/main" id="{7F5C77AB-EBB0-4648-A84E-2B087A1594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39" name="Shape 3" hidden="1">
          <a:extLst>
            <a:ext uri="{FF2B5EF4-FFF2-40B4-BE49-F238E27FC236}">
              <a16:creationId xmlns:a16="http://schemas.microsoft.com/office/drawing/2014/main" id="{A5E0EC70-721F-42DF-A7E3-ED8DBA0039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40" name="Shape 3" hidden="1">
          <a:extLst>
            <a:ext uri="{FF2B5EF4-FFF2-40B4-BE49-F238E27FC236}">
              <a16:creationId xmlns:a16="http://schemas.microsoft.com/office/drawing/2014/main" id="{21055763-A866-4C58-BB41-D4244130C6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41" name="Shape 3" hidden="1">
          <a:extLst>
            <a:ext uri="{FF2B5EF4-FFF2-40B4-BE49-F238E27FC236}">
              <a16:creationId xmlns:a16="http://schemas.microsoft.com/office/drawing/2014/main" id="{849CE533-156A-4325-9CFC-792BE79A5D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42" name="Shape 3" hidden="1">
          <a:extLst>
            <a:ext uri="{FF2B5EF4-FFF2-40B4-BE49-F238E27FC236}">
              <a16:creationId xmlns:a16="http://schemas.microsoft.com/office/drawing/2014/main" id="{EDE86178-ECAC-4267-A2ED-BD514DF499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43" name="Shape 3" hidden="1">
          <a:extLst>
            <a:ext uri="{FF2B5EF4-FFF2-40B4-BE49-F238E27FC236}">
              <a16:creationId xmlns:a16="http://schemas.microsoft.com/office/drawing/2014/main" id="{4E9A293A-BE9C-4734-BDF3-1778732711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44" name="Shape 3" hidden="1">
          <a:extLst>
            <a:ext uri="{FF2B5EF4-FFF2-40B4-BE49-F238E27FC236}">
              <a16:creationId xmlns:a16="http://schemas.microsoft.com/office/drawing/2014/main" id="{319C1473-3B2F-40CB-985E-2ECA3748BA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45" name="Shape 3" hidden="1">
          <a:extLst>
            <a:ext uri="{FF2B5EF4-FFF2-40B4-BE49-F238E27FC236}">
              <a16:creationId xmlns:a16="http://schemas.microsoft.com/office/drawing/2014/main" id="{65244224-C1FB-420B-AA47-C8BCBA80F0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46" name="Shape 3" hidden="1">
          <a:extLst>
            <a:ext uri="{FF2B5EF4-FFF2-40B4-BE49-F238E27FC236}">
              <a16:creationId xmlns:a16="http://schemas.microsoft.com/office/drawing/2014/main" id="{A44FC26F-9CED-4453-9689-7A05B334F8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47" name="Shape 3" hidden="1">
          <a:extLst>
            <a:ext uri="{FF2B5EF4-FFF2-40B4-BE49-F238E27FC236}">
              <a16:creationId xmlns:a16="http://schemas.microsoft.com/office/drawing/2014/main" id="{1D12EF3E-EA4E-42E1-9622-CD8E7A9703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48" name="Shape 3" hidden="1">
          <a:extLst>
            <a:ext uri="{FF2B5EF4-FFF2-40B4-BE49-F238E27FC236}">
              <a16:creationId xmlns:a16="http://schemas.microsoft.com/office/drawing/2014/main" id="{7FBEFD13-C490-4D62-997C-9851E3CBA8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49" name="Shape 3" hidden="1">
          <a:extLst>
            <a:ext uri="{FF2B5EF4-FFF2-40B4-BE49-F238E27FC236}">
              <a16:creationId xmlns:a16="http://schemas.microsoft.com/office/drawing/2014/main" id="{C5215669-1FF6-4C27-82D8-F2F0794500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50" name="Shape 3" hidden="1">
          <a:extLst>
            <a:ext uri="{FF2B5EF4-FFF2-40B4-BE49-F238E27FC236}">
              <a16:creationId xmlns:a16="http://schemas.microsoft.com/office/drawing/2014/main" id="{E7D3CAF0-E184-4157-93EC-A7E41DE101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51" name="Shape 3" hidden="1">
          <a:extLst>
            <a:ext uri="{FF2B5EF4-FFF2-40B4-BE49-F238E27FC236}">
              <a16:creationId xmlns:a16="http://schemas.microsoft.com/office/drawing/2014/main" id="{DF79D155-1B8C-4025-9FB6-A16435A749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52" name="Shape 3" hidden="1">
          <a:extLst>
            <a:ext uri="{FF2B5EF4-FFF2-40B4-BE49-F238E27FC236}">
              <a16:creationId xmlns:a16="http://schemas.microsoft.com/office/drawing/2014/main" id="{B53AD639-23D2-4453-A4ED-8A06F3663C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53" name="Shape 3" hidden="1">
          <a:extLst>
            <a:ext uri="{FF2B5EF4-FFF2-40B4-BE49-F238E27FC236}">
              <a16:creationId xmlns:a16="http://schemas.microsoft.com/office/drawing/2014/main" id="{6BBB28B1-CA1F-4EDA-80D8-7EADBDAC3C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54" name="Shape 3" hidden="1">
          <a:extLst>
            <a:ext uri="{FF2B5EF4-FFF2-40B4-BE49-F238E27FC236}">
              <a16:creationId xmlns:a16="http://schemas.microsoft.com/office/drawing/2014/main" id="{0776EEF9-A106-4038-BB41-562B24C326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55" name="Shape 3" hidden="1">
          <a:extLst>
            <a:ext uri="{FF2B5EF4-FFF2-40B4-BE49-F238E27FC236}">
              <a16:creationId xmlns:a16="http://schemas.microsoft.com/office/drawing/2014/main" id="{05507FBC-936E-43A5-8A65-9E5000D2A6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56" name="Shape 3" hidden="1">
          <a:extLst>
            <a:ext uri="{FF2B5EF4-FFF2-40B4-BE49-F238E27FC236}">
              <a16:creationId xmlns:a16="http://schemas.microsoft.com/office/drawing/2014/main" id="{6FE02988-3716-4B2D-8645-3DF2D821F1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57" name="Shape 3" hidden="1">
          <a:extLst>
            <a:ext uri="{FF2B5EF4-FFF2-40B4-BE49-F238E27FC236}">
              <a16:creationId xmlns:a16="http://schemas.microsoft.com/office/drawing/2014/main" id="{8C5C5F99-A703-4F74-9F77-4DEE86478D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58" name="Shape 3" hidden="1">
          <a:extLst>
            <a:ext uri="{FF2B5EF4-FFF2-40B4-BE49-F238E27FC236}">
              <a16:creationId xmlns:a16="http://schemas.microsoft.com/office/drawing/2014/main" id="{8D8D9570-4A73-4AD1-B090-0EC1A82089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59" name="Shape 3" hidden="1">
          <a:extLst>
            <a:ext uri="{FF2B5EF4-FFF2-40B4-BE49-F238E27FC236}">
              <a16:creationId xmlns:a16="http://schemas.microsoft.com/office/drawing/2014/main" id="{FD771CDD-1D29-4CC4-8B83-6D5BA645A2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60" name="Shape 3" hidden="1">
          <a:extLst>
            <a:ext uri="{FF2B5EF4-FFF2-40B4-BE49-F238E27FC236}">
              <a16:creationId xmlns:a16="http://schemas.microsoft.com/office/drawing/2014/main" id="{03AEA926-019D-4638-BE67-C6D8BB0B70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61" name="Shape 3" hidden="1">
          <a:extLst>
            <a:ext uri="{FF2B5EF4-FFF2-40B4-BE49-F238E27FC236}">
              <a16:creationId xmlns:a16="http://schemas.microsoft.com/office/drawing/2014/main" id="{AED1B03D-7C96-40CD-83CB-F6F9C190DA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62" name="Shape 3" hidden="1">
          <a:extLst>
            <a:ext uri="{FF2B5EF4-FFF2-40B4-BE49-F238E27FC236}">
              <a16:creationId xmlns:a16="http://schemas.microsoft.com/office/drawing/2014/main" id="{6BA5E1D6-AA49-499B-94F7-C712194268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63" name="Shape 3" hidden="1">
          <a:extLst>
            <a:ext uri="{FF2B5EF4-FFF2-40B4-BE49-F238E27FC236}">
              <a16:creationId xmlns:a16="http://schemas.microsoft.com/office/drawing/2014/main" id="{79B72C1C-EBDE-46AF-B99E-DC795CBDBC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64" name="Shape 3" hidden="1">
          <a:extLst>
            <a:ext uri="{FF2B5EF4-FFF2-40B4-BE49-F238E27FC236}">
              <a16:creationId xmlns:a16="http://schemas.microsoft.com/office/drawing/2014/main" id="{AC353658-F8F6-4AB8-901E-89189ADF06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65" name="Shape 3" hidden="1">
          <a:extLst>
            <a:ext uri="{FF2B5EF4-FFF2-40B4-BE49-F238E27FC236}">
              <a16:creationId xmlns:a16="http://schemas.microsoft.com/office/drawing/2014/main" id="{FE2EE020-0775-48D9-A0A6-8121224069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66" name="Shape 3" hidden="1">
          <a:extLst>
            <a:ext uri="{FF2B5EF4-FFF2-40B4-BE49-F238E27FC236}">
              <a16:creationId xmlns:a16="http://schemas.microsoft.com/office/drawing/2014/main" id="{A01DDF9B-7764-4FDC-BBDA-05EEBE0620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67" name="Shape 3" hidden="1">
          <a:extLst>
            <a:ext uri="{FF2B5EF4-FFF2-40B4-BE49-F238E27FC236}">
              <a16:creationId xmlns:a16="http://schemas.microsoft.com/office/drawing/2014/main" id="{8346ACA4-D59D-467C-9701-B88286420D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68" name="Shape 3" hidden="1">
          <a:extLst>
            <a:ext uri="{FF2B5EF4-FFF2-40B4-BE49-F238E27FC236}">
              <a16:creationId xmlns:a16="http://schemas.microsoft.com/office/drawing/2014/main" id="{5476E64A-2B33-48B3-BC3C-7AACF2E472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69" name="Shape 3" hidden="1">
          <a:extLst>
            <a:ext uri="{FF2B5EF4-FFF2-40B4-BE49-F238E27FC236}">
              <a16:creationId xmlns:a16="http://schemas.microsoft.com/office/drawing/2014/main" id="{A6962954-E706-4824-A9CD-CDB5C6DFA7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70" name="Shape 3" hidden="1">
          <a:extLst>
            <a:ext uri="{FF2B5EF4-FFF2-40B4-BE49-F238E27FC236}">
              <a16:creationId xmlns:a16="http://schemas.microsoft.com/office/drawing/2014/main" id="{38126747-CD4E-466A-9B9E-4DA5E08AC9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71" name="Shape 3" hidden="1">
          <a:extLst>
            <a:ext uri="{FF2B5EF4-FFF2-40B4-BE49-F238E27FC236}">
              <a16:creationId xmlns:a16="http://schemas.microsoft.com/office/drawing/2014/main" id="{72246F40-0BE8-421C-9FD2-C3637B1F1D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72" name="Shape 3" hidden="1">
          <a:extLst>
            <a:ext uri="{FF2B5EF4-FFF2-40B4-BE49-F238E27FC236}">
              <a16:creationId xmlns:a16="http://schemas.microsoft.com/office/drawing/2014/main" id="{64852805-70BA-40D8-8277-2E48BFFB04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73" name="Shape 3" hidden="1">
          <a:extLst>
            <a:ext uri="{FF2B5EF4-FFF2-40B4-BE49-F238E27FC236}">
              <a16:creationId xmlns:a16="http://schemas.microsoft.com/office/drawing/2014/main" id="{0304A4E9-19E6-4200-B429-094E35C697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74" name="Shape 3" hidden="1">
          <a:extLst>
            <a:ext uri="{FF2B5EF4-FFF2-40B4-BE49-F238E27FC236}">
              <a16:creationId xmlns:a16="http://schemas.microsoft.com/office/drawing/2014/main" id="{9A41DB9C-1A16-4C57-A9C3-0DE7DA9175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75" name="Shape 3" hidden="1">
          <a:extLst>
            <a:ext uri="{FF2B5EF4-FFF2-40B4-BE49-F238E27FC236}">
              <a16:creationId xmlns:a16="http://schemas.microsoft.com/office/drawing/2014/main" id="{354DCFC1-2DF0-49BE-9BD4-6306C7D4E2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76" name="Shape 3" hidden="1">
          <a:extLst>
            <a:ext uri="{FF2B5EF4-FFF2-40B4-BE49-F238E27FC236}">
              <a16:creationId xmlns:a16="http://schemas.microsoft.com/office/drawing/2014/main" id="{78A4F57C-198B-4921-803B-8CA069FA95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77" name="Shape 3" hidden="1">
          <a:extLst>
            <a:ext uri="{FF2B5EF4-FFF2-40B4-BE49-F238E27FC236}">
              <a16:creationId xmlns:a16="http://schemas.microsoft.com/office/drawing/2014/main" id="{3CB5E8FD-F6D0-4C2B-A62A-B37269A355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78" name="Shape 3" hidden="1">
          <a:extLst>
            <a:ext uri="{FF2B5EF4-FFF2-40B4-BE49-F238E27FC236}">
              <a16:creationId xmlns:a16="http://schemas.microsoft.com/office/drawing/2014/main" id="{FF6C2703-B157-48B5-92A9-6B0D554B9B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79" name="Shape 3" hidden="1">
          <a:extLst>
            <a:ext uri="{FF2B5EF4-FFF2-40B4-BE49-F238E27FC236}">
              <a16:creationId xmlns:a16="http://schemas.microsoft.com/office/drawing/2014/main" id="{FC1A360F-1DBF-4B36-B15A-195AC92AD8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80" name="Shape 3" hidden="1">
          <a:extLst>
            <a:ext uri="{FF2B5EF4-FFF2-40B4-BE49-F238E27FC236}">
              <a16:creationId xmlns:a16="http://schemas.microsoft.com/office/drawing/2014/main" id="{4377885B-E82F-4179-81A2-44BDA52A57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81" name="Shape 3" hidden="1">
          <a:extLst>
            <a:ext uri="{FF2B5EF4-FFF2-40B4-BE49-F238E27FC236}">
              <a16:creationId xmlns:a16="http://schemas.microsoft.com/office/drawing/2014/main" id="{EB4BFA1C-1453-48EC-A910-FA9B728989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82" name="Shape 3" hidden="1">
          <a:extLst>
            <a:ext uri="{FF2B5EF4-FFF2-40B4-BE49-F238E27FC236}">
              <a16:creationId xmlns:a16="http://schemas.microsoft.com/office/drawing/2014/main" id="{2C46B820-CCB6-49DC-BCFC-1564C2BD22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83" name="Shape 3" hidden="1">
          <a:extLst>
            <a:ext uri="{FF2B5EF4-FFF2-40B4-BE49-F238E27FC236}">
              <a16:creationId xmlns:a16="http://schemas.microsoft.com/office/drawing/2014/main" id="{EB674501-653A-4974-A162-02EF4978F3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84" name="Shape 3" hidden="1">
          <a:extLst>
            <a:ext uri="{FF2B5EF4-FFF2-40B4-BE49-F238E27FC236}">
              <a16:creationId xmlns:a16="http://schemas.microsoft.com/office/drawing/2014/main" id="{AEA4DA39-B842-476F-88A3-6A7EEAD0AF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85" name="Shape 3" hidden="1">
          <a:extLst>
            <a:ext uri="{FF2B5EF4-FFF2-40B4-BE49-F238E27FC236}">
              <a16:creationId xmlns:a16="http://schemas.microsoft.com/office/drawing/2014/main" id="{E983BD31-BCBE-4659-B11B-E96661D93D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86" name="Shape 3" hidden="1">
          <a:extLst>
            <a:ext uri="{FF2B5EF4-FFF2-40B4-BE49-F238E27FC236}">
              <a16:creationId xmlns:a16="http://schemas.microsoft.com/office/drawing/2014/main" id="{60B0F193-6917-4CC7-9225-2F484C15AA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87" name="Shape 3" hidden="1">
          <a:extLst>
            <a:ext uri="{FF2B5EF4-FFF2-40B4-BE49-F238E27FC236}">
              <a16:creationId xmlns:a16="http://schemas.microsoft.com/office/drawing/2014/main" id="{A413B50B-D6D4-4E1A-B5F8-4B0AEBB346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88" name="Shape 3" hidden="1">
          <a:extLst>
            <a:ext uri="{FF2B5EF4-FFF2-40B4-BE49-F238E27FC236}">
              <a16:creationId xmlns:a16="http://schemas.microsoft.com/office/drawing/2014/main" id="{8312CE80-0EE1-403A-96F6-3340AC9EF4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89" name="Shape 3" hidden="1">
          <a:extLst>
            <a:ext uri="{FF2B5EF4-FFF2-40B4-BE49-F238E27FC236}">
              <a16:creationId xmlns:a16="http://schemas.microsoft.com/office/drawing/2014/main" id="{A81B4000-4DC0-4C79-AB65-463B05B3A4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90" name="Shape 3" hidden="1">
          <a:extLst>
            <a:ext uri="{FF2B5EF4-FFF2-40B4-BE49-F238E27FC236}">
              <a16:creationId xmlns:a16="http://schemas.microsoft.com/office/drawing/2014/main" id="{C4B048E3-E0AF-4A09-977D-88B0681CC4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91" name="Shape 3" hidden="1">
          <a:extLst>
            <a:ext uri="{FF2B5EF4-FFF2-40B4-BE49-F238E27FC236}">
              <a16:creationId xmlns:a16="http://schemas.microsoft.com/office/drawing/2014/main" id="{641789AD-103C-4083-A8ED-1F2E06250E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92" name="Shape 3" hidden="1">
          <a:extLst>
            <a:ext uri="{FF2B5EF4-FFF2-40B4-BE49-F238E27FC236}">
              <a16:creationId xmlns:a16="http://schemas.microsoft.com/office/drawing/2014/main" id="{D3902DDD-8D53-4C03-A466-4F599DAEC8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93" name="Shape 3" hidden="1">
          <a:extLst>
            <a:ext uri="{FF2B5EF4-FFF2-40B4-BE49-F238E27FC236}">
              <a16:creationId xmlns:a16="http://schemas.microsoft.com/office/drawing/2014/main" id="{9E3020B2-57B4-40EC-89E9-CD3046D127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94" name="Shape 3" hidden="1">
          <a:extLst>
            <a:ext uri="{FF2B5EF4-FFF2-40B4-BE49-F238E27FC236}">
              <a16:creationId xmlns:a16="http://schemas.microsoft.com/office/drawing/2014/main" id="{CC2BD7E7-8D54-475E-B0DB-1AB9A0D791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95" name="Shape 3" hidden="1">
          <a:extLst>
            <a:ext uri="{FF2B5EF4-FFF2-40B4-BE49-F238E27FC236}">
              <a16:creationId xmlns:a16="http://schemas.microsoft.com/office/drawing/2014/main" id="{393B0317-4DA9-4062-9809-411106843F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96" name="Shape 3" hidden="1">
          <a:extLst>
            <a:ext uri="{FF2B5EF4-FFF2-40B4-BE49-F238E27FC236}">
              <a16:creationId xmlns:a16="http://schemas.microsoft.com/office/drawing/2014/main" id="{680F8587-60BC-4088-BE22-E9F99B1B55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97" name="Shape 3" hidden="1">
          <a:extLst>
            <a:ext uri="{FF2B5EF4-FFF2-40B4-BE49-F238E27FC236}">
              <a16:creationId xmlns:a16="http://schemas.microsoft.com/office/drawing/2014/main" id="{1D7AFF5E-F4C4-4024-BEDF-212BFC90D8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98" name="Shape 3" hidden="1">
          <a:extLst>
            <a:ext uri="{FF2B5EF4-FFF2-40B4-BE49-F238E27FC236}">
              <a16:creationId xmlns:a16="http://schemas.microsoft.com/office/drawing/2014/main" id="{DBD77278-B260-4FEA-8F49-27F77B456E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99" name="Shape 3" hidden="1">
          <a:extLst>
            <a:ext uri="{FF2B5EF4-FFF2-40B4-BE49-F238E27FC236}">
              <a16:creationId xmlns:a16="http://schemas.microsoft.com/office/drawing/2014/main" id="{578692A3-F738-48EB-B3F2-B34050270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00" name="Shape 3" hidden="1">
          <a:extLst>
            <a:ext uri="{FF2B5EF4-FFF2-40B4-BE49-F238E27FC236}">
              <a16:creationId xmlns:a16="http://schemas.microsoft.com/office/drawing/2014/main" id="{F0CAF55C-11AB-41D0-827F-95F510F113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01" name="Shape 3" hidden="1">
          <a:extLst>
            <a:ext uri="{FF2B5EF4-FFF2-40B4-BE49-F238E27FC236}">
              <a16:creationId xmlns:a16="http://schemas.microsoft.com/office/drawing/2014/main" id="{8AA69C78-1A27-4EED-82D7-D33104CCBA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02" name="Shape 3" hidden="1">
          <a:extLst>
            <a:ext uri="{FF2B5EF4-FFF2-40B4-BE49-F238E27FC236}">
              <a16:creationId xmlns:a16="http://schemas.microsoft.com/office/drawing/2014/main" id="{CD276BA6-2875-4CD5-941E-87329FE2B3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03" name="Shape 3" hidden="1">
          <a:extLst>
            <a:ext uri="{FF2B5EF4-FFF2-40B4-BE49-F238E27FC236}">
              <a16:creationId xmlns:a16="http://schemas.microsoft.com/office/drawing/2014/main" id="{D632C944-BBD1-47D9-A750-62A2FF3374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04" name="Shape 3" hidden="1">
          <a:extLst>
            <a:ext uri="{FF2B5EF4-FFF2-40B4-BE49-F238E27FC236}">
              <a16:creationId xmlns:a16="http://schemas.microsoft.com/office/drawing/2014/main" id="{D95608D8-4701-4EF5-887A-8F004DA911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05" name="Shape 3" hidden="1">
          <a:extLst>
            <a:ext uri="{FF2B5EF4-FFF2-40B4-BE49-F238E27FC236}">
              <a16:creationId xmlns:a16="http://schemas.microsoft.com/office/drawing/2014/main" id="{6747012F-2B47-4F25-BA8B-3A2EC3DB0F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06" name="Shape 3" hidden="1">
          <a:extLst>
            <a:ext uri="{FF2B5EF4-FFF2-40B4-BE49-F238E27FC236}">
              <a16:creationId xmlns:a16="http://schemas.microsoft.com/office/drawing/2014/main" id="{16FF62B0-4834-43DD-A049-C62381B2E1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07" name="Shape 3" hidden="1">
          <a:extLst>
            <a:ext uri="{FF2B5EF4-FFF2-40B4-BE49-F238E27FC236}">
              <a16:creationId xmlns:a16="http://schemas.microsoft.com/office/drawing/2014/main" id="{26D3AB3E-955D-4D3F-BFE2-55943EACC1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08" name="Shape 3" hidden="1">
          <a:extLst>
            <a:ext uri="{FF2B5EF4-FFF2-40B4-BE49-F238E27FC236}">
              <a16:creationId xmlns:a16="http://schemas.microsoft.com/office/drawing/2014/main" id="{6BE3698E-183A-4E0F-97BD-AAABA4046E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09" name="Shape 3" hidden="1">
          <a:extLst>
            <a:ext uri="{FF2B5EF4-FFF2-40B4-BE49-F238E27FC236}">
              <a16:creationId xmlns:a16="http://schemas.microsoft.com/office/drawing/2014/main" id="{99D50F69-0BF0-445B-92DB-C6581D9706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10" name="Shape 3" hidden="1">
          <a:extLst>
            <a:ext uri="{FF2B5EF4-FFF2-40B4-BE49-F238E27FC236}">
              <a16:creationId xmlns:a16="http://schemas.microsoft.com/office/drawing/2014/main" id="{3A6C05F0-5D02-4A26-8557-586316DCB6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11" name="Shape 3" hidden="1">
          <a:extLst>
            <a:ext uri="{FF2B5EF4-FFF2-40B4-BE49-F238E27FC236}">
              <a16:creationId xmlns:a16="http://schemas.microsoft.com/office/drawing/2014/main" id="{735177D3-0119-4CD8-8E25-A104BCE5BE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12" name="Shape 3" hidden="1">
          <a:extLst>
            <a:ext uri="{FF2B5EF4-FFF2-40B4-BE49-F238E27FC236}">
              <a16:creationId xmlns:a16="http://schemas.microsoft.com/office/drawing/2014/main" id="{1090E390-6B1D-471C-9D02-F742F11F76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13" name="Shape 3" hidden="1">
          <a:extLst>
            <a:ext uri="{FF2B5EF4-FFF2-40B4-BE49-F238E27FC236}">
              <a16:creationId xmlns:a16="http://schemas.microsoft.com/office/drawing/2014/main" id="{9D003E8D-DCD7-4333-9B3A-939EFB7A3D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14" name="Shape 3" hidden="1">
          <a:extLst>
            <a:ext uri="{FF2B5EF4-FFF2-40B4-BE49-F238E27FC236}">
              <a16:creationId xmlns:a16="http://schemas.microsoft.com/office/drawing/2014/main" id="{0E2C919D-E161-4812-BE6B-77F1E654BF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15" name="Shape 3" hidden="1">
          <a:extLst>
            <a:ext uri="{FF2B5EF4-FFF2-40B4-BE49-F238E27FC236}">
              <a16:creationId xmlns:a16="http://schemas.microsoft.com/office/drawing/2014/main" id="{01380564-586A-4D38-A58B-1BCE4C6521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16" name="Shape 3" hidden="1">
          <a:extLst>
            <a:ext uri="{FF2B5EF4-FFF2-40B4-BE49-F238E27FC236}">
              <a16:creationId xmlns:a16="http://schemas.microsoft.com/office/drawing/2014/main" id="{098DFF5D-8225-4519-B364-DD4BE243BD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17" name="Shape 3" hidden="1">
          <a:extLst>
            <a:ext uri="{FF2B5EF4-FFF2-40B4-BE49-F238E27FC236}">
              <a16:creationId xmlns:a16="http://schemas.microsoft.com/office/drawing/2014/main" id="{4A84D692-1851-4E31-A63D-79F4432C93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18" name="Shape 3" hidden="1">
          <a:extLst>
            <a:ext uri="{FF2B5EF4-FFF2-40B4-BE49-F238E27FC236}">
              <a16:creationId xmlns:a16="http://schemas.microsoft.com/office/drawing/2014/main" id="{1E880557-30BC-4636-A4D7-F31616B424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19" name="Shape 3" hidden="1">
          <a:extLst>
            <a:ext uri="{FF2B5EF4-FFF2-40B4-BE49-F238E27FC236}">
              <a16:creationId xmlns:a16="http://schemas.microsoft.com/office/drawing/2014/main" id="{AEF1CB4E-34DB-4218-999A-454CF5D43A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20" name="Shape 3" hidden="1">
          <a:extLst>
            <a:ext uri="{FF2B5EF4-FFF2-40B4-BE49-F238E27FC236}">
              <a16:creationId xmlns:a16="http://schemas.microsoft.com/office/drawing/2014/main" id="{D70A5C7B-6069-44EC-ABE3-D1C21CC122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21" name="Shape 3" hidden="1">
          <a:extLst>
            <a:ext uri="{FF2B5EF4-FFF2-40B4-BE49-F238E27FC236}">
              <a16:creationId xmlns:a16="http://schemas.microsoft.com/office/drawing/2014/main" id="{AD9D00C9-EE58-4988-B0D8-40A42FB5A5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22" name="Shape 3" hidden="1">
          <a:extLst>
            <a:ext uri="{FF2B5EF4-FFF2-40B4-BE49-F238E27FC236}">
              <a16:creationId xmlns:a16="http://schemas.microsoft.com/office/drawing/2014/main" id="{152F05D5-759C-4CC8-9B92-6BC2838D87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23" name="Shape 3" hidden="1">
          <a:extLst>
            <a:ext uri="{FF2B5EF4-FFF2-40B4-BE49-F238E27FC236}">
              <a16:creationId xmlns:a16="http://schemas.microsoft.com/office/drawing/2014/main" id="{2AF5A715-E85D-448E-96FF-AAD3FE22A4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24" name="Shape 3" hidden="1">
          <a:extLst>
            <a:ext uri="{FF2B5EF4-FFF2-40B4-BE49-F238E27FC236}">
              <a16:creationId xmlns:a16="http://schemas.microsoft.com/office/drawing/2014/main" id="{A5877992-DC22-4D8C-9933-357B4C8FFC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25" name="Shape 3" hidden="1">
          <a:extLst>
            <a:ext uri="{FF2B5EF4-FFF2-40B4-BE49-F238E27FC236}">
              <a16:creationId xmlns:a16="http://schemas.microsoft.com/office/drawing/2014/main" id="{17E3A094-4DB0-44CF-A74E-E510141153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26" name="Shape 3" hidden="1">
          <a:extLst>
            <a:ext uri="{FF2B5EF4-FFF2-40B4-BE49-F238E27FC236}">
              <a16:creationId xmlns:a16="http://schemas.microsoft.com/office/drawing/2014/main" id="{3FE642B8-17A5-4FB8-8029-F77623C5B2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27" name="Shape 3" hidden="1">
          <a:extLst>
            <a:ext uri="{FF2B5EF4-FFF2-40B4-BE49-F238E27FC236}">
              <a16:creationId xmlns:a16="http://schemas.microsoft.com/office/drawing/2014/main" id="{129731B9-A275-48A4-BAAE-60D8684F94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28" name="Shape 3" hidden="1">
          <a:extLst>
            <a:ext uri="{FF2B5EF4-FFF2-40B4-BE49-F238E27FC236}">
              <a16:creationId xmlns:a16="http://schemas.microsoft.com/office/drawing/2014/main" id="{2F82EE19-3E38-4863-8159-5F32E1AD5E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29" name="Shape 3" hidden="1">
          <a:extLst>
            <a:ext uri="{FF2B5EF4-FFF2-40B4-BE49-F238E27FC236}">
              <a16:creationId xmlns:a16="http://schemas.microsoft.com/office/drawing/2014/main" id="{E39FDC44-7FE1-43D3-A767-E5647D18D1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30" name="Shape 3" hidden="1">
          <a:extLst>
            <a:ext uri="{FF2B5EF4-FFF2-40B4-BE49-F238E27FC236}">
              <a16:creationId xmlns:a16="http://schemas.microsoft.com/office/drawing/2014/main" id="{1F47A806-659B-4779-ACC5-DE142F9F6C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31" name="Shape 3" hidden="1">
          <a:extLst>
            <a:ext uri="{FF2B5EF4-FFF2-40B4-BE49-F238E27FC236}">
              <a16:creationId xmlns:a16="http://schemas.microsoft.com/office/drawing/2014/main" id="{33AB96BC-D930-4FEF-9FDB-EB81A5CA05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32" name="Shape 3" hidden="1">
          <a:extLst>
            <a:ext uri="{FF2B5EF4-FFF2-40B4-BE49-F238E27FC236}">
              <a16:creationId xmlns:a16="http://schemas.microsoft.com/office/drawing/2014/main" id="{6BB1F378-3EF7-4F68-BCA0-E6529FCD19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33" name="Shape 3" hidden="1">
          <a:extLst>
            <a:ext uri="{FF2B5EF4-FFF2-40B4-BE49-F238E27FC236}">
              <a16:creationId xmlns:a16="http://schemas.microsoft.com/office/drawing/2014/main" id="{BD7A7B84-AF39-46BB-8863-0548A4ADDB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34" name="Shape 3" hidden="1">
          <a:extLst>
            <a:ext uri="{FF2B5EF4-FFF2-40B4-BE49-F238E27FC236}">
              <a16:creationId xmlns:a16="http://schemas.microsoft.com/office/drawing/2014/main" id="{ABC84914-F8F4-4EF8-864D-4546815104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35" name="Shape 3" hidden="1">
          <a:extLst>
            <a:ext uri="{FF2B5EF4-FFF2-40B4-BE49-F238E27FC236}">
              <a16:creationId xmlns:a16="http://schemas.microsoft.com/office/drawing/2014/main" id="{27766EBF-C53A-4EC8-AA5D-C20694EC51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36" name="Shape 3" hidden="1">
          <a:extLst>
            <a:ext uri="{FF2B5EF4-FFF2-40B4-BE49-F238E27FC236}">
              <a16:creationId xmlns:a16="http://schemas.microsoft.com/office/drawing/2014/main" id="{9478AA80-796E-4B67-BA6D-714E499B9A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37" name="Shape 3" hidden="1">
          <a:extLst>
            <a:ext uri="{FF2B5EF4-FFF2-40B4-BE49-F238E27FC236}">
              <a16:creationId xmlns:a16="http://schemas.microsoft.com/office/drawing/2014/main" id="{0FAF067D-A770-4064-BB4E-02C2D23E87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38" name="Shape 3" hidden="1">
          <a:extLst>
            <a:ext uri="{FF2B5EF4-FFF2-40B4-BE49-F238E27FC236}">
              <a16:creationId xmlns:a16="http://schemas.microsoft.com/office/drawing/2014/main" id="{8C3617FD-C2AC-440F-BB18-F4489ACEF0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39" name="Shape 3" hidden="1">
          <a:extLst>
            <a:ext uri="{FF2B5EF4-FFF2-40B4-BE49-F238E27FC236}">
              <a16:creationId xmlns:a16="http://schemas.microsoft.com/office/drawing/2014/main" id="{A90C52F3-8C06-4BF4-B13D-185C5BCFD9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40" name="Shape 3" hidden="1">
          <a:extLst>
            <a:ext uri="{FF2B5EF4-FFF2-40B4-BE49-F238E27FC236}">
              <a16:creationId xmlns:a16="http://schemas.microsoft.com/office/drawing/2014/main" id="{0465E884-CA92-40FB-A6A1-12746D4F46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41" name="Shape 3" hidden="1">
          <a:extLst>
            <a:ext uri="{FF2B5EF4-FFF2-40B4-BE49-F238E27FC236}">
              <a16:creationId xmlns:a16="http://schemas.microsoft.com/office/drawing/2014/main" id="{26238D27-6769-4104-A8D7-21D1860719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42" name="Shape 3" hidden="1">
          <a:extLst>
            <a:ext uri="{FF2B5EF4-FFF2-40B4-BE49-F238E27FC236}">
              <a16:creationId xmlns:a16="http://schemas.microsoft.com/office/drawing/2014/main" id="{33BED4E9-CDD4-4F06-83AE-9324C937A1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43" name="Shape 3" hidden="1">
          <a:extLst>
            <a:ext uri="{FF2B5EF4-FFF2-40B4-BE49-F238E27FC236}">
              <a16:creationId xmlns:a16="http://schemas.microsoft.com/office/drawing/2014/main" id="{93257557-7AE8-4630-8EBF-33AB27971B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44" name="Shape 3" hidden="1">
          <a:extLst>
            <a:ext uri="{FF2B5EF4-FFF2-40B4-BE49-F238E27FC236}">
              <a16:creationId xmlns:a16="http://schemas.microsoft.com/office/drawing/2014/main" id="{6D0325EA-8E2F-42DC-B947-B612EC1F59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45" name="Shape 3" hidden="1">
          <a:extLst>
            <a:ext uri="{FF2B5EF4-FFF2-40B4-BE49-F238E27FC236}">
              <a16:creationId xmlns:a16="http://schemas.microsoft.com/office/drawing/2014/main" id="{8AB360A0-1D86-439B-AF4F-D1B98F0169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46" name="Shape 3" hidden="1">
          <a:extLst>
            <a:ext uri="{FF2B5EF4-FFF2-40B4-BE49-F238E27FC236}">
              <a16:creationId xmlns:a16="http://schemas.microsoft.com/office/drawing/2014/main" id="{CC55CBD5-12A4-44F5-A59B-D6C73E9F54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47" name="Shape 3" hidden="1">
          <a:extLst>
            <a:ext uri="{FF2B5EF4-FFF2-40B4-BE49-F238E27FC236}">
              <a16:creationId xmlns:a16="http://schemas.microsoft.com/office/drawing/2014/main" id="{D62639EC-1987-4C25-A034-5A35049D53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48" name="Shape 3" hidden="1">
          <a:extLst>
            <a:ext uri="{FF2B5EF4-FFF2-40B4-BE49-F238E27FC236}">
              <a16:creationId xmlns:a16="http://schemas.microsoft.com/office/drawing/2014/main" id="{E4317778-D4D8-47A9-8F90-02251356C1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49" name="Shape 3" hidden="1">
          <a:extLst>
            <a:ext uri="{FF2B5EF4-FFF2-40B4-BE49-F238E27FC236}">
              <a16:creationId xmlns:a16="http://schemas.microsoft.com/office/drawing/2014/main" id="{C640C7C5-098D-47A7-9CAB-F19324F173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50" name="Shape 3" hidden="1">
          <a:extLst>
            <a:ext uri="{FF2B5EF4-FFF2-40B4-BE49-F238E27FC236}">
              <a16:creationId xmlns:a16="http://schemas.microsoft.com/office/drawing/2014/main" id="{1DACB192-2673-4087-A61C-17B4243763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51" name="Shape 3" hidden="1">
          <a:extLst>
            <a:ext uri="{FF2B5EF4-FFF2-40B4-BE49-F238E27FC236}">
              <a16:creationId xmlns:a16="http://schemas.microsoft.com/office/drawing/2014/main" id="{6C437138-A64B-46AD-AEBE-681B3F01E0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52" name="Shape 3" hidden="1">
          <a:extLst>
            <a:ext uri="{FF2B5EF4-FFF2-40B4-BE49-F238E27FC236}">
              <a16:creationId xmlns:a16="http://schemas.microsoft.com/office/drawing/2014/main" id="{7EBE271D-224F-47AC-80F3-FAF2867403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53" name="Shape 3" hidden="1">
          <a:extLst>
            <a:ext uri="{FF2B5EF4-FFF2-40B4-BE49-F238E27FC236}">
              <a16:creationId xmlns:a16="http://schemas.microsoft.com/office/drawing/2014/main" id="{EC8E9D37-DA0B-4B4D-A03D-D0637CAB1A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54" name="Shape 3" hidden="1">
          <a:extLst>
            <a:ext uri="{FF2B5EF4-FFF2-40B4-BE49-F238E27FC236}">
              <a16:creationId xmlns:a16="http://schemas.microsoft.com/office/drawing/2014/main" id="{DBA23E3C-AA44-47C8-8FDC-40E2EEA004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55" name="Shape 3" hidden="1">
          <a:extLst>
            <a:ext uri="{FF2B5EF4-FFF2-40B4-BE49-F238E27FC236}">
              <a16:creationId xmlns:a16="http://schemas.microsoft.com/office/drawing/2014/main" id="{60488296-255D-4E03-B6FE-F91BB558F7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56" name="Shape 3" hidden="1">
          <a:extLst>
            <a:ext uri="{FF2B5EF4-FFF2-40B4-BE49-F238E27FC236}">
              <a16:creationId xmlns:a16="http://schemas.microsoft.com/office/drawing/2014/main" id="{34070B55-21F1-4723-9578-05CDCAB305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57" name="Shape 3" hidden="1">
          <a:extLst>
            <a:ext uri="{FF2B5EF4-FFF2-40B4-BE49-F238E27FC236}">
              <a16:creationId xmlns:a16="http://schemas.microsoft.com/office/drawing/2014/main" id="{726FD846-0D37-4E07-B121-BB3B22905C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58" name="Shape 3" hidden="1">
          <a:extLst>
            <a:ext uri="{FF2B5EF4-FFF2-40B4-BE49-F238E27FC236}">
              <a16:creationId xmlns:a16="http://schemas.microsoft.com/office/drawing/2014/main" id="{B2F994DA-0A8B-410C-A702-317A843E1C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59" name="Shape 3" hidden="1">
          <a:extLst>
            <a:ext uri="{FF2B5EF4-FFF2-40B4-BE49-F238E27FC236}">
              <a16:creationId xmlns:a16="http://schemas.microsoft.com/office/drawing/2014/main" id="{FD5C8A1B-F909-48D7-8E7E-C7896DA202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60" name="Shape 3" hidden="1">
          <a:extLst>
            <a:ext uri="{FF2B5EF4-FFF2-40B4-BE49-F238E27FC236}">
              <a16:creationId xmlns:a16="http://schemas.microsoft.com/office/drawing/2014/main" id="{5CE3DDEF-6AE6-427D-8684-D84ACFE5E8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61" name="Shape 3" hidden="1">
          <a:extLst>
            <a:ext uri="{FF2B5EF4-FFF2-40B4-BE49-F238E27FC236}">
              <a16:creationId xmlns:a16="http://schemas.microsoft.com/office/drawing/2014/main" id="{A06541BC-69AF-4434-8BE6-76F4CFA48C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62" name="Shape 3" hidden="1">
          <a:extLst>
            <a:ext uri="{FF2B5EF4-FFF2-40B4-BE49-F238E27FC236}">
              <a16:creationId xmlns:a16="http://schemas.microsoft.com/office/drawing/2014/main" id="{809CA026-20FC-4930-B4FB-A7C7EAC864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63" name="Shape 3" hidden="1">
          <a:extLst>
            <a:ext uri="{FF2B5EF4-FFF2-40B4-BE49-F238E27FC236}">
              <a16:creationId xmlns:a16="http://schemas.microsoft.com/office/drawing/2014/main" id="{76818157-9DEF-43D0-9B7F-1FB5726760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64" name="Shape 3" hidden="1">
          <a:extLst>
            <a:ext uri="{FF2B5EF4-FFF2-40B4-BE49-F238E27FC236}">
              <a16:creationId xmlns:a16="http://schemas.microsoft.com/office/drawing/2014/main" id="{ABB74ED1-909A-4532-97B2-7148460E58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65" name="Shape 3" hidden="1">
          <a:extLst>
            <a:ext uri="{FF2B5EF4-FFF2-40B4-BE49-F238E27FC236}">
              <a16:creationId xmlns:a16="http://schemas.microsoft.com/office/drawing/2014/main" id="{0CF57EF1-99CF-4DBE-8652-90202D953F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66" name="Shape 3" hidden="1">
          <a:extLst>
            <a:ext uri="{FF2B5EF4-FFF2-40B4-BE49-F238E27FC236}">
              <a16:creationId xmlns:a16="http://schemas.microsoft.com/office/drawing/2014/main" id="{BF13E939-9938-4AAC-BF9C-0D1CE581FF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67" name="Shape 3" hidden="1">
          <a:extLst>
            <a:ext uri="{FF2B5EF4-FFF2-40B4-BE49-F238E27FC236}">
              <a16:creationId xmlns:a16="http://schemas.microsoft.com/office/drawing/2014/main" id="{75F2EFFC-7D67-4026-A142-1BA19AF516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68" name="Shape 3" hidden="1">
          <a:extLst>
            <a:ext uri="{FF2B5EF4-FFF2-40B4-BE49-F238E27FC236}">
              <a16:creationId xmlns:a16="http://schemas.microsoft.com/office/drawing/2014/main" id="{D6D371F4-B919-4906-8C22-412768D61C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69" name="Shape 3" hidden="1">
          <a:extLst>
            <a:ext uri="{FF2B5EF4-FFF2-40B4-BE49-F238E27FC236}">
              <a16:creationId xmlns:a16="http://schemas.microsoft.com/office/drawing/2014/main" id="{7632E3A3-41D2-4ADA-8954-EAC8AC0701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70" name="Shape 3" hidden="1">
          <a:extLst>
            <a:ext uri="{FF2B5EF4-FFF2-40B4-BE49-F238E27FC236}">
              <a16:creationId xmlns:a16="http://schemas.microsoft.com/office/drawing/2014/main" id="{C9719CB8-405E-4565-8B4B-6ABEC661C2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71" name="Shape 3" hidden="1">
          <a:extLst>
            <a:ext uri="{FF2B5EF4-FFF2-40B4-BE49-F238E27FC236}">
              <a16:creationId xmlns:a16="http://schemas.microsoft.com/office/drawing/2014/main" id="{1FC75F90-59A7-4702-AAAD-82490D5946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72" name="Shape 3" hidden="1">
          <a:extLst>
            <a:ext uri="{FF2B5EF4-FFF2-40B4-BE49-F238E27FC236}">
              <a16:creationId xmlns:a16="http://schemas.microsoft.com/office/drawing/2014/main" id="{D56FF19B-9ADA-45D6-BB67-9C65485B1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73" name="Shape 3" hidden="1">
          <a:extLst>
            <a:ext uri="{FF2B5EF4-FFF2-40B4-BE49-F238E27FC236}">
              <a16:creationId xmlns:a16="http://schemas.microsoft.com/office/drawing/2014/main" id="{2565EAF5-A870-4CF5-85A1-BA9E6094C7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74" name="Shape 3" hidden="1">
          <a:extLst>
            <a:ext uri="{FF2B5EF4-FFF2-40B4-BE49-F238E27FC236}">
              <a16:creationId xmlns:a16="http://schemas.microsoft.com/office/drawing/2014/main" id="{DD0B6E7B-8C44-4B55-B22E-E016F22A0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75" name="Shape 3" hidden="1">
          <a:extLst>
            <a:ext uri="{FF2B5EF4-FFF2-40B4-BE49-F238E27FC236}">
              <a16:creationId xmlns:a16="http://schemas.microsoft.com/office/drawing/2014/main" id="{0EB7875D-199C-432E-8602-FF5813CE51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76" name="Shape 3" hidden="1">
          <a:extLst>
            <a:ext uri="{FF2B5EF4-FFF2-40B4-BE49-F238E27FC236}">
              <a16:creationId xmlns:a16="http://schemas.microsoft.com/office/drawing/2014/main" id="{1684F017-22AF-45E8-8B16-4E54422201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77" name="Shape 3" hidden="1">
          <a:extLst>
            <a:ext uri="{FF2B5EF4-FFF2-40B4-BE49-F238E27FC236}">
              <a16:creationId xmlns:a16="http://schemas.microsoft.com/office/drawing/2014/main" id="{8A8A75C7-3D9C-4239-8F56-3A428B4764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78" name="Shape 3" hidden="1">
          <a:extLst>
            <a:ext uri="{FF2B5EF4-FFF2-40B4-BE49-F238E27FC236}">
              <a16:creationId xmlns:a16="http://schemas.microsoft.com/office/drawing/2014/main" id="{5E68E154-6261-40C0-8B65-4B141E40C2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79" name="Shape 3" hidden="1">
          <a:extLst>
            <a:ext uri="{FF2B5EF4-FFF2-40B4-BE49-F238E27FC236}">
              <a16:creationId xmlns:a16="http://schemas.microsoft.com/office/drawing/2014/main" id="{DA80262A-E197-436E-B8E5-84EC89691A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80" name="Shape 3" hidden="1">
          <a:extLst>
            <a:ext uri="{FF2B5EF4-FFF2-40B4-BE49-F238E27FC236}">
              <a16:creationId xmlns:a16="http://schemas.microsoft.com/office/drawing/2014/main" id="{2FD069E9-CDA4-48B1-896D-B718822009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81" name="Shape 3" hidden="1">
          <a:extLst>
            <a:ext uri="{FF2B5EF4-FFF2-40B4-BE49-F238E27FC236}">
              <a16:creationId xmlns:a16="http://schemas.microsoft.com/office/drawing/2014/main" id="{BF665F62-AF85-4E7E-89EB-938809C388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82" name="Shape 3" hidden="1">
          <a:extLst>
            <a:ext uri="{FF2B5EF4-FFF2-40B4-BE49-F238E27FC236}">
              <a16:creationId xmlns:a16="http://schemas.microsoft.com/office/drawing/2014/main" id="{DC4E0732-B18B-48F2-BC70-68F8CD635F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83" name="Shape 3" hidden="1">
          <a:extLst>
            <a:ext uri="{FF2B5EF4-FFF2-40B4-BE49-F238E27FC236}">
              <a16:creationId xmlns:a16="http://schemas.microsoft.com/office/drawing/2014/main" id="{21A40BCA-E2F5-4E62-83CD-78A46CA8FE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84" name="Shape 3" hidden="1">
          <a:extLst>
            <a:ext uri="{FF2B5EF4-FFF2-40B4-BE49-F238E27FC236}">
              <a16:creationId xmlns:a16="http://schemas.microsoft.com/office/drawing/2014/main" id="{7595C37D-5034-46CF-AA2E-72A5ECF3A6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85" name="Shape 3" hidden="1">
          <a:extLst>
            <a:ext uri="{FF2B5EF4-FFF2-40B4-BE49-F238E27FC236}">
              <a16:creationId xmlns:a16="http://schemas.microsoft.com/office/drawing/2014/main" id="{33810AB2-5096-4CD0-93E7-2B7D106EBE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86" name="Shape 3" hidden="1">
          <a:extLst>
            <a:ext uri="{FF2B5EF4-FFF2-40B4-BE49-F238E27FC236}">
              <a16:creationId xmlns:a16="http://schemas.microsoft.com/office/drawing/2014/main" id="{F62ABA32-B4D1-4F4F-B4EA-806C9A7122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87" name="Shape 3" hidden="1">
          <a:extLst>
            <a:ext uri="{FF2B5EF4-FFF2-40B4-BE49-F238E27FC236}">
              <a16:creationId xmlns:a16="http://schemas.microsoft.com/office/drawing/2014/main" id="{D5D9DB1F-061A-45EF-910C-D35D33213F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88" name="Shape 3" hidden="1">
          <a:extLst>
            <a:ext uri="{FF2B5EF4-FFF2-40B4-BE49-F238E27FC236}">
              <a16:creationId xmlns:a16="http://schemas.microsoft.com/office/drawing/2014/main" id="{C8DBE204-7106-4678-A3C8-BFE4BDDE2D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89" name="Shape 3" hidden="1">
          <a:extLst>
            <a:ext uri="{FF2B5EF4-FFF2-40B4-BE49-F238E27FC236}">
              <a16:creationId xmlns:a16="http://schemas.microsoft.com/office/drawing/2014/main" id="{01E97BA4-0088-4896-99A4-6B76C3107A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90" name="Shape 3" hidden="1">
          <a:extLst>
            <a:ext uri="{FF2B5EF4-FFF2-40B4-BE49-F238E27FC236}">
              <a16:creationId xmlns:a16="http://schemas.microsoft.com/office/drawing/2014/main" id="{59C0FB41-66B9-4177-911A-685AA15D67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91" name="Shape 3" hidden="1">
          <a:extLst>
            <a:ext uri="{FF2B5EF4-FFF2-40B4-BE49-F238E27FC236}">
              <a16:creationId xmlns:a16="http://schemas.microsoft.com/office/drawing/2014/main" id="{27975A58-EF1D-414B-A17A-9B0670E3E4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92" name="Shape 3" hidden="1">
          <a:extLst>
            <a:ext uri="{FF2B5EF4-FFF2-40B4-BE49-F238E27FC236}">
              <a16:creationId xmlns:a16="http://schemas.microsoft.com/office/drawing/2014/main" id="{28D445D5-E712-4122-A0BA-EFEF5F880A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93" name="Shape 3" hidden="1">
          <a:extLst>
            <a:ext uri="{FF2B5EF4-FFF2-40B4-BE49-F238E27FC236}">
              <a16:creationId xmlns:a16="http://schemas.microsoft.com/office/drawing/2014/main" id="{5AE2622B-07F3-422E-8A59-3922B822D0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94" name="Shape 3" hidden="1">
          <a:extLst>
            <a:ext uri="{FF2B5EF4-FFF2-40B4-BE49-F238E27FC236}">
              <a16:creationId xmlns:a16="http://schemas.microsoft.com/office/drawing/2014/main" id="{A7E1A75A-FB77-4A34-B00D-A9B4D6E972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95" name="Shape 3" hidden="1">
          <a:extLst>
            <a:ext uri="{FF2B5EF4-FFF2-40B4-BE49-F238E27FC236}">
              <a16:creationId xmlns:a16="http://schemas.microsoft.com/office/drawing/2014/main" id="{6B6398B9-1E5F-4EC8-A715-10C7586C87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96" name="Shape 3" hidden="1">
          <a:extLst>
            <a:ext uri="{FF2B5EF4-FFF2-40B4-BE49-F238E27FC236}">
              <a16:creationId xmlns:a16="http://schemas.microsoft.com/office/drawing/2014/main" id="{5DADEC58-B1A9-433D-9D70-BE41D404BC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97" name="Shape 3" hidden="1">
          <a:extLst>
            <a:ext uri="{FF2B5EF4-FFF2-40B4-BE49-F238E27FC236}">
              <a16:creationId xmlns:a16="http://schemas.microsoft.com/office/drawing/2014/main" id="{26D5E5BC-1C7F-4FED-85EC-EC8ED8C69C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98" name="Shape 3" hidden="1">
          <a:extLst>
            <a:ext uri="{FF2B5EF4-FFF2-40B4-BE49-F238E27FC236}">
              <a16:creationId xmlns:a16="http://schemas.microsoft.com/office/drawing/2014/main" id="{C3E9CC20-9D21-4155-9934-D95B2B8E84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99" name="Shape 3" hidden="1">
          <a:extLst>
            <a:ext uri="{FF2B5EF4-FFF2-40B4-BE49-F238E27FC236}">
              <a16:creationId xmlns:a16="http://schemas.microsoft.com/office/drawing/2014/main" id="{C0316344-763D-4B93-BA0E-72342AA94E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00" name="Shape 3" hidden="1">
          <a:extLst>
            <a:ext uri="{FF2B5EF4-FFF2-40B4-BE49-F238E27FC236}">
              <a16:creationId xmlns:a16="http://schemas.microsoft.com/office/drawing/2014/main" id="{27BB6924-BCFA-40F9-A15A-89E88CFA4A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01" name="Shape 3" hidden="1">
          <a:extLst>
            <a:ext uri="{FF2B5EF4-FFF2-40B4-BE49-F238E27FC236}">
              <a16:creationId xmlns:a16="http://schemas.microsoft.com/office/drawing/2014/main" id="{40CF71F0-59FE-4856-A44C-1E857D0CB7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02" name="Shape 3" hidden="1">
          <a:extLst>
            <a:ext uri="{FF2B5EF4-FFF2-40B4-BE49-F238E27FC236}">
              <a16:creationId xmlns:a16="http://schemas.microsoft.com/office/drawing/2014/main" id="{B388DF73-4F03-4FEF-A6C0-669CE21D6C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03" name="Shape 3" hidden="1">
          <a:extLst>
            <a:ext uri="{FF2B5EF4-FFF2-40B4-BE49-F238E27FC236}">
              <a16:creationId xmlns:a16="http://schemas.microsoft.com/office/drawing/2014/main" id="{1FF4307C-2EDB-4110-9E7D-20E1CE0DEE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04" name="Shape 3" hidden="1">
          <a:extLst>
            <a:ext uri="{FF2B5EF4-FFF2-40B4-BE49-F238E27FC236}">
              <a16:creationId xmlns:a16="http://schemas.microsoft.com/office/drawing/2014/main" id="{B18CA40B-070D-4235-9568-B5022D133E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05" name="Shape 3" hidden="1">
          <a:extLst>
            <a:ext uri="{FF2B5EF4-FFF2-40B4-BE49-F238E27FC236}">
              <a16:creationId xmlns:a16="http://schemas.microsoft.com/office/drawing/2014/main" id="{CF3A86BB-D42F-4E49-8D48-21F4265C26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06" name="Shape 3" hidden="1">
          <a:extLst>
            <a:ext uri="{FF2B5EF4-FFF2-40B4-BE49-F238E27FC236}">
              <a16:creationId xmlns:a16="http://schemas.microsoft.com/office/drawing/2014/main" id="{DFB5B343-C0C9-483B-9EC8-2697DC34EB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07" name="Shape 3" hidden="1">
          <a:extLst>
            <a:ext uri="{FF2B5EF4-FFF2-40B4-BE49-F238E27FC236}">
              <a16:creationId xmlns:a16="http://schemas.microsoft.com/office/drawing/2014/main" id="{2F463B75-89DD-44C3-A5E4-C4AA53070C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08" name="Shape 3" hidden="1">
          <a:extLst>
            <a:ext uri="{FF2B5EF4-FFF2-40B4-BE49-F238E27FC236}">
              <a16:creationId xmlns:a16="http://schemas.microsoft.com/office/drawing/2014/main" id="{61ADBE01-1A3B-492E-9802-02CEDAEBD1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09" name="Shape 3" hidden="1">
          <a:extLst>
            <a:ext uri="{FF2B5EF4-FFF2-40B4-BE49-F238E27FC236}">
              <a16:creationId xmlns:a16="http://schemas.microsoft.com/office/drawing/2014/main" id="{BFD3C108-1875-4F48-BDA9-08F71DAD55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10" name="Shape 3" hidden="1">
          <a:extLst>
            <a:ext uri="{FF2B5EF4-FFF2-40B4-BE49-F238E27FC236}">
              <a16:creationId xmlns:a16="http://schemas.microsoft.com/office/drawing/2014/main" id="{1BABA51B-2D37-439B-981D-7FC6ADFC05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11" name="Shape 3" hidden="1">
          <a:extLst>
            <a:ext uri="{FF2B5EF4-FFF2-40B4-BE49-F238E27FC236}">
              <a16:creationId xmlns:a16="http://schemas.microsoft.com/office/drawing/2014/main" id="{5D3DE670-D307-46B3-821C-13E2A1BA4D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12" name="Shape 3" hidden="1">
          <a:extLst>
            <a:ext uri="{FF2B5EF4-FFF2-40B4-BE49-F238E27FC236}">
              <a16:creationId xmlns:a16="http://schemas.microsoft.com/office/drawing/2014/main" id="{454958E4-4E8C-41D6-B122-715E26D343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13" name="Shape 3" hidden="1">
          <a:extLst>
            <a:ext uri="{FF2B5EF4-FFF2-40B4-BE49-F238E27FC236}">
              <a16:creationId xmlns:a16="http://schemas.microsoft.com/office/drawing/2014/main" id="{32C2D46B-7D39-47E4-8F19-77D033EBC8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14" name="Shape 3" hidden="1">
          <a:extLst>
            <a:ext uri="{FF2B5EF4-FFF2-40B4-BE49-F238E27FC236}">
              <a16:creationId xmlns:a16="http://schemas.microsoft.com/office/drawing/2014/main" id="{5495083C-FF42-4E5B-85C3-AAFE72318B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15" name="Shape 3" hidden="1">
          <a:extLst>
            <a:ext uri="{FF2B5EF4-FFF2-40B4-BE49-F238E27FC236}">
              <a16:creationId xmlns:a16="http://schemas.microsoft.com/office/drawing/2014/main" id="{DB731DF4-661D-4B89-8078-254A71022E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16" name="Shape 3" hidden="1">
          <a:extLst>
            <a:ext uri="{FF2B5EF4-FFF2-40B4-BE49-F238E27FC236}">
              <a16:creationId xmlns:a16="http://schemas.microsoft.com/office/drawing/2014/main" id="{25A2200D-4E81-40FF-8833-9A76E5ECDE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17" name="Shape 3" hidden="1">
          <a:extLst>
            <a:ext uri="{FF2B5EF4-FFF2-40B4-BE49-F238E27FC236}">
              <a16:creationId xmlns:a16="http://schemas.microsoft.com/office/drawing/2014/main" id="{ED568385-9B6B-4B38-94D0-D77C370579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18" name="Shape 3" hidden="1">
          <a:extLst>
            <a:ext uri="{FF2B5EF4-FFF2-40B4-BE49-F238E27FC236}">
              <a16:creationId xmlns:a16="http://schemas.microsoft.com/office/drawing/2014/main" id="{BE9C221F-CD17-4D2F-9148-2BB90B1FA2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19" name="Shape 3" hidden="1">
          <a:extLst>
            <a:ext uri="{FF2B5EF4-FFF2-40B4-BE49-F238E27FC236}">
              <a16:creationId xmlns:a16="http://schemas.microsoft.com/office/drawing/2014/main" id="{2D49616B-CD96-4A6A-9FE7-A2BBDF56FA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20" name="Shape 3" hidden="1">
          <a:extLst>
            <a:ext uri="{FF2B5EF4-FFF2-40B4-BE49-F238E27FC236}">
              <a16:creationId xmlns:a16="http://schemas.microsoft.com/office/drawing/2014/main" id="{3ECE9CBE-3187-430B-96FA-7D530091A9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21" name="Shape 3" hidden="1">
          <a:extLst>
            <a:ext uri="{FF2B5EF4-FFF2-40B4-BE49-F238E27FC236}">
              <a16:creationId xmlns:a16="http://schemas.microsoft.com/office/drawing/2014/main" id="{AA5285F8-B4AB-4F35-A83B-C833C46097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22" name="Shape 3" hidden="1">
          <a:extLst>
            <a:ext uri="{FF2B5EF4-FFF2-40B4-BE49-F238E27FC236}">
              <a16:creationId xmlns:a16="http://schemas.microsoft.com/office/drawing/2014/main" id="{4A58624B-20FF-431E-A71F-2CEC934BDA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23" name="Shape 3" hidden="1">
          <a:extLst>
            <a:ext uri="{FF2B5EF4-FFF2-40B4-BE49-F238E27FC236}">
              <a16:creationId xmlns:a16="http://schemas.microsoft.com/office/drawing/2014/main" id="{7A977848-336F-4E9E-8936-D6E7E22557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24" name="Shape 3" hidden="1">
          <a:extLst>
            <a:ext uri="{FF2B5EF4-FFF2-40B4-BE49-F238E27FC236}">
              <a16:creationId xmlns:a16="http://schemas.microsoft.com/office/drawing/2014/main" id="{F9915EBC-3901-495B-8992-3DFE10219A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25" name="Shape 3" hidden="1">
          <a:extLst>
            <a:ext uri="{FF2B5EF4-FFF2-40B4-BE49-F238E27FC236}">
              <a16:creationId xmlns:a16="http://schemas.microsoft.com/office/drawing/2014/main" id="{1C83D086-2766-4B6E-BEFB-87E46CFA2A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26" name="Shape 3" hidden="1">
          <a:extLst>
            <a:ext uri="{FF2B5EF4-FFF2-40B4-BE49-F238E27FC236}">
              <a16:creationId xmlns:a16="http://schemas.microsoft.com/office/drawing/2014/main" id="{E270B9A1-4FBA-4A73-8B86-6A9AEB0A2D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27" name="Shape 3" hidden="1">
          <a:extLst>
            <a:ext uri="{FF2B5EF4-FFF2-40B4-BE49-F238E27FC236}">
              <a16:creationId xmlns:a16="http://schemas.microsoft.com/office/drawing/2014/main" id="{24C1AA6A-C94F-4AE0-B1A0-C15690EF29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28" name="Shape 3" hidden="1">
          <a:extLst>
            <a:ext uri="{FF2B5EF4-FFF2-40B4-BE49-F238E27FC236}">
              <a16:creationId xmlns:a16="http://schemas.microsoft.com/office/drawing/2014/main" id="{53A7CB18-D4CA-4C89-839E-1A5E07D56B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29" name="Shape 3" hidden="1">
          <a:extLst>
            <a:ext uri="{FF2B5EF4-FFF2-40B4-BE49-F238E27FC236}">
              <a16:creationId xmlns:a16="http://schemas.microsoft.com/office/drawing/2014/main" id="{FE4BB286-6AB5-4D8A-ACB8-C2A34E3F08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30" name="Shape 3" hidden="1">
          <a:extLst>
            <a:ext uri="{FF2B5EF4-FFF2-40B4-BE49-F238E27FC236}">
              <a16:creationId xmlns:a16="http://schemas.microsoft.com/office/drawing/2014/main" id="{F0ADB560-99A3-4573-B2C5-D73E652884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31" name="Shape 3" hidden="1">
          <a:extLst>
            <a:ext uri="{FF2B5EF4-FFF2-40B4-BE49-F238E27FC236}">
              <a16:creationId xmlns:a16="http://schemas.microsoft.com/office/drawing/2014/main" id="{03716A4A-01C7-48DF-A663-F03739706A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32" name="Shape 3" hidden="1">
          <a:extLst>
            <a:ext uri="{FF2B5EF4-FFF2-40B4-BE49-F238E27FC236}">
              <a16:creationId xmlns:a16="http://schemas.microsoft.com/office/drawing/2014/main" id="{AF031189-5166-43EC-89C3-5C1EF3426B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33" name="Shape 3" hidden="1">
          <a:extLst>
            <a:ext uri="{FF2B5EF4-FFF2-40B4-BE49-F238E27FC236}">
              <a16:creationId xmlns:a16="http://schemas.microsoft.com/office/drawing/2014/main" id="{D6136DF9-375C-4196-8FFE-AC88937815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34" name="Shape 3" hidden="1">
          <a:extLst>
            <a:ext uri="{FF2B5EF4-FFF2-40B4-BE49-F238E27FC236}">
              <a16:creationId xmlns:a16="http://schemas.microsoft.com/office/drawing/2014/main" id="{E84A1E9D-7572-43B2-A80E-35A5D2C5A9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35" name="Shape 3" hidden="1">
          <a:extLst>
            <a:ext uri="{FF2B5EF4-FFF2-40B4-BE49-F238E27FC236}">
              <a16:creationId xmlns:a16="http://schemas.microsoft.com/office/drawing/2014/main" id="{8AC25DC6-958E-4F34-8AC1-5659EFA9CA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36" name="Shape 3" hidden="1">
          <a:extLst>
            <a:ext uri="{FF2B5EF4-FFF2-40B4-BE49-F238E27FC236}">
              <a16:creationId xmlns:a16="http://schemas.microsoft.com/office/drawing/2014/main" id="{1617283E-53AE-4E0A-8A83-AEAD34BBC0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37" name="Shape 3" hidden="1">
          <a:extLst>
            <a:ext uri="{FF2B5EF4-FFF2-40B4-BE49-F238E27FC236}">
              <a16:creationId xmlns:a16="http://schemas.microsoft.com/office/drawing/2014/main" id="{69702929-8C0C-4FFA-9B12-4357601C88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38" name="Shape 3" hidden="1">
          <a:extLst>
            <a:ext uri="{FF2B5EF4-FFF2-40B4-BE49-F238E27FC236}">
              <a16:creationId xmlns:a16="http://schemas.microsoft.com/office/drawing/2014/main" id="{0551B1A2-328C-45FF-A675-9393887B3F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39" name="Shape 3" hidden="1">
          <a:extLst>
            <a:ext uri="{FF2B5EF4-FFF2-40B4-BE49-F238E27FC236}">
              <a16:creationId xmlns:a16="http://schemas.microsoft.com/office/drawing/2014/main" id="{5833DD14-18F8-4CF5-9E3A-89C3C34DF8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40" name="Shape 3" hidden="1">
          <a:extLst>
            <a:ext uri="{FF2B5EF4-FFF2-40B4-BE49-F238E27FC236}">
              <a16:creationId xmlns:a16="http://schemas.microsoft.com/office/drawing/2014/main" id="{8606D3E0-6B44-4A88-B61F-1C2538E1D7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41" name="Shape 3" hidden="1">
          <a:extLst>
            <a:ext uri="{FF2B5EF4-FFF2-40B4-BE49-F238E27FC236}">
              <a16:creationId xmlns:a16="http://schemas.microsoft.com/office/drawing/2014/main" id="{BDE2DA85-BC87-47E8-9ADA-37E691A85A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42" name="Shape 3" hidden="1">
          <a:extLst>
            <a:ext uri="{FF2B5EF4-FFF2-40B4-BE49-F238E27FC236}">
              <a16:creationId xmlns:a16="http://schemas.microsoft.com/office/drawing/2014/main" id="{3E622DAE-1562-423D-82A4-EE34DA108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43" name="Shape 3" hidden="1">
          <a:extLst>
            <a:ext uri="{FF2B5EF4-FFF2-40B4-BE49-F238E27FC236}">
              <a16:creationId xmlns:a16="http://schemas.microsoft.com/office/drawing/2014/main" id="{2C7A5242-AC40-456C-805C-001E8CCC35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44" name="Shape 3" hidden="1">
          <a:extLst>
            <a:ext uri="{FF2B5EF4-FFF2-40B4-BE49-F238E27FC236}">
              <a16:creationId xmlns:a16="http://schemas.microsoft.com/office/drawing/2014/main" id="{93554D7E-3B90-4B1E-A4D1-88AE233677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45" name="Shape 3" hidden="1">
          <a:extLst>
            <a:ext uri="{FF2B5EF4-FFF2-40B4-BE49-F238E27FC236}">
              <a16:creationId xmlns:a16="http://schemas.microsoft.com/office/drawing/2014/main" id="{EBD7BF62-0169-42D0-8801-636626FCCA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46" name="Shape 3" hidden="1">
          <a:extLst>
            <a:ext uri="{FF2B5EF4-FFF2-40B4-BE49-F238E27FC236}">
              <a16:creationId xmlns:a16="http://schemas.microsoft.com/office/drawing/2014/main" id="{004BE5A9-5B52-41EC-AA57-2D0826678D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47" name="Shape 3" hidden="1">
          <a:extLst>
            <a:ext uri="{FF2B5EF4-FFF2-40B4-BE49-F238E27FC236}">
              <a16:creationId xmlns:a16="http://schemas.microsoft.com/office/drawing/2014/main" id="{026AA099-7B4B-4D4C-B6CA-925B594503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48" name="Shape 3" hidden="1">
          <a:extLst>
            <a:ext uri="{FF2B5EF4-FFF2-40B4-BE49-F238E27FC236}">
              <a16:creationId xmlns:a16="http://schemas.microsoft.com/office/drawing/2014/main" id="{073C4415-236C-4FDF-867D-87B07BA973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49" name="Shape 3" hidden="1">
          <a:extLst>
            <a:ext uri="{FF2B5EF4-FFF2-40B4-BE49-F238E27FC236}">
              <a16:creationId xmlns:a16="http://schemas.microsoft.com/office/drawing/2014/main" id="{E79A1B39-ECF0-4313-98E8-CB99D48CD6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50" name="Shape 3" hidden="1">
          <a:extLst>
            <a:ext uri="{FF2B5EF4-FFF2-40B4-BE49-F238E27FC236}">
              <a16:creationId xmlns:a16="http://schemas.microsoft.com/office/drawing/2014/main" id="{7352A880-2384-4644-914F-17F607EF30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51" name="Shape 3" hidden="1">
          <a:extLst>
            <a:ext uri="{FF2B5EF4-FFF2-40B4-BE49-F238E27FC236}">
              <a16:creationId xmlns:a16="http://schemas.microsoft.com/office/drawing/2014/main" id="{72FEE020-67D2-4BA0-8755-80AA82A705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52" name="Shape 3" hidden="1">
          <a:extLst>
            <a:ext uri="{FF2B5EF4-FFF2-40B4-BE49-F238E27FC236}">
              <a16:creationId xmlns:a16="http://schemas.microsoft.com/office/drawing/2014/main" id="{73273868-3B09-452E-A468-5ECF925BF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53" name="Shape 3" hidden="1">
          <a:extLst>
            <a:ext uri="{FF2B5EF4-FFF2-40B4-BE49-F238E27FC236}">
              <a16:creationId xmlns:a16="http://schemas.microsoft.com/office/drawing/2014/main" id="{EF9361B3-DD75-4888-8892-5B557FACB7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54" name="Shape 3" hidden="1">
          <a:extLst>
            <a:ext uri="{FF2B5EF4-FFF2-40B4-BE49-F238E27FC236}">
              <a16:creationId xmlns:a16="http://schemas.microsoft.com/office/drawing/2014/main" id="{876A9A79-82C5-4B4D-868D-A47B283E42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55" name="Shape 3" hidden="1">
          <a:extLst>
            <a:ext uri="{FF2B5EF4-FFF2-40B4-BE49-F238E27FC236}">
              <a16:creationId xmlns:a16="http://schemas.microsoft.com/office/drawing/2014/main" id="{405157A2-15DC-4300-940E-88709C02C2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56" name="Shape 3" hidden="1">
          <a:extLst>
            <a:ext uri="{FF2B5EF4-FFF2-40B4-BE49-F238E27FC236}">
              <a16:creationId xmlns:a16="http://schemas.microsoft.com/office/drawing/2014/main" id="{70E738D8-4EF8-4463-8C8F-EC238A5A19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57" name="Shape 3" hidden="1">
          <a:extLst>
            <a:ext uri="{FF2B5EF4-FFF2-40B4-BE49-F238E27FC236}">
              <a16:creationId xmlns:a16="http://schemas.microsoft.com/office/drawing/2014/main" id="{59A77825-A344-4988-9568-7F436D5838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58" name="Shape 3" hidden="1">
          <a:extLst>
            <a:ext uri="{FF2B5EF4-FFF2-40B4-BE49-F238E27FC236}">
              <a16:creationId xmlns:a16="http://schemas.microsoft.com/office/drawing/2014/main" id="{B595627B-9BAA-4E43-B7E4-C6A0586F69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59" name="Shape 3" hidden="1">
          <a:extLst>
            <a:ext uri="{FF2B5EF4-FFF2-40B4-BE49-F238E27FC236}">
              <a16:creationId xmlns:a16="http://schemas.microsoft.com/office/drawing/2014/main" id="{9E762308-B7CC-4245-BAA7-B50672DE7A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60" name="Shape 3" hidden="1">
          <a:extLst>
            <a:ext uri="{FF2B5EF4-FFF2-40B4-BE49-F238E27FC236}">
              <a16:creationId xmlns:a16="http://schemas.microsoft.com/office/drawing/2014/main" id="{60D9A029-505E-464C-875D-85BF505125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61" name="Shape 3" hidden="1">
          <a:extLst>
            <a:ext uri="{FF2B5EF4-FFF2-40B4-BE49-F238E27FC236}">
              <a16:creationId xmlns:a16="http://schemas.microsoft.com/office/drawing/2014/main" id="{222AB9D2-6899-41A7-AD9E-FA28B96812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62" name="Shape 3" hidden="1">
          <a:extLst>
            <a:ext uri="{FF2B5EF4-FFF2-40B4-BE49-F238E27FC236}">
              <a16:creationId xmlns:a16="http://schemas.microsoft.com/office/drawing/2014/main" id="{8398A010-5A4A-4209-AC78-314EE20014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63" name="Shape 3" hidden="1">
          <a:extLst>
            <a:ext uri="{FF2B5EF4-FFF2-40B4-BE49-F238E27FC236}">
              <a16:creationId xmlns:a16="http://schemas.microsoft.com/office/drawing/2014/main" id="{E315FF03-1A36-4C6E-99EA-93298955C1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64" name="Shape 3" hidden="1">
          <a:extLst>
            <a:ext uri="{FF2B5EF4-FFF2-40B4-BE49-F238E27FC236}">
              <a16:creationId xmlns:a16="http://schemas.microsoft.com/office/drawing/2014/main" id="{5A9CDA96-518C-4EEC-95C2-0BD7F3CA49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65" name="Shape 3" hidden="1">
          <a:extLst>
            <a:ext uri="{FF2B5EF4-FFF2-40B4-BE49-F238E27FC236}">
              <a16:creationId xmlns:a16="http://schemas.microsoft.com/office/drawing/2014/main" id="{5B861B7D-4778-43F6-8BF5-F1F49F5E2B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66" name="Shape 3" hidden="1">
          <a:extLst>
            <a:ext uri="{FF2B5EF4-FFF2-40B4-BE49-F238E27FC236}">
              <a16:creationId xmlns:a16="http://schemas.microsoft.com/office/drawing/2014/main" id="{7D135222-03CE-4E4D-B6E2-E438152C47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67" name="Shape 3" hidden="1">
          <a:extLst>
            <a:ext uri="{FF2B5EF4-FFF2-40B4-BE49-F238E27FC236}">
              <a16:creationId xmlns:a16="http://schemas.microsoft.com/office/drawing/2014/main" id="{C801BD8A-3215-4610-BD5B-F46394F4FB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68" name="Shape 3" hidden="1">
          <a:extLst>
            <a:ext uri="{FF2B5EF4-FFF2-40B4-BE49-F238E27FC236}">
              <a16:creationId xmlns:a16="http://schemas.microsoft.com/office/drawing/2014/main" id="{17630F63-9C23-46FB-B278-753AADB48B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69" name="Shape 3" hidden="1">
          <a:extLst>
            <a:ext uri="{FF2B5EF4-FFF2-40B4-BE49-F238E27FC236}">
              <a16:creationId xmlns:a16="http://schemas.microsoft.com/office/drawing/2014/main" id="{1642D152-BEB0-4335-B7F6-0E445F9FE9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70" name="Shape 3" hidden="1">
          <a:extLst>
            <a:ext uri="{FF2B5EF4-FFF2-40B4-BE49-F238E27FC236}">
              <a16:creationId xmlns:a16="http://schemas.microsoft.com/office/drawing/2014/main" id="{BFFF8328-79DE-478B-A4F0-34F789B2C6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71" name="Shape 3" hidden="1">
          <a:extLst>
            <a:ext uri="{FF2B5EF4-FFF2-40B4-BE49-F238E27FC236}">
              <a16:creationId xmlns:a16="http://schemas.microsoft.com/office/drawing/2014/main" id="{8CE7F7F9-FDED-4C25-B46C-03D835151E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72" name="Shape 3" hidden="1">
          <a:extLst>
            <a:ext uri="{FF2B5EF4-FFF2-40B4-BE49-F238E27FC236}">
              <a16:creationId xmlns:a16="http://schemas.microsoft.com/office/drawing/2014/main" id="{2113BB47-7CDB-4A3F-96A9-CB42FDA63A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73" name="Shape 3" hidden="1">
          <a:extLst>
            <a:ext uri="{FF2B5EF4-FFF2-40B4-BE49-F238E27FC236}">
              <a16:creationId xmlns:a16="http://schemas.microsoft.com/office/drawing/2014/main" id="{68A9DA21-6D5B-4215-AE7B-2BBECDB721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74" name="Shape 3" hidden="1">
          <a:extLst>
            <a:ext uri="{FF2B5EF4-FFF2-40B4-BE49-F238E27FC236}">
              <a16:creationId xmlns:a16="http://schemas.microsoft.com/office/drawing/2014/main" id="{ACDFB5A4-06B8-4F84-B979-585FAED690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75" name="Shape 3" hidden="1">
          <a:extLst>
            <a:ext uri="{FF2B5EF4-FFF2-40B4-BE49-F238E27FC236}">
              <a16:creationId xmlns:a16="http://schemas.microsoft.com/office/drawing/2014/main" id="{AF06866D-04BE-4F2C-AECB-A417F56C1D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76" name="Shape 3" hidden="1">
          <a:extLst>
            <a:ext uri="{FF2B5EF4-FFF2-40B4-BE49-F238E27FC236}">
              <a16:creationId xmlns:a16="http://schemas.microsoft.com/office/drawing/2014/main" id="{0BBEB2AD-170B-4C1A-83B7-17BBC6429B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77" name="Shape 3" hidden="1">
          <a:extLst>
            <a:ext uri="{FF2B5EF4-FFF2-40B4-BE49-F238E27FC236}">
              <a16:creationId xmlns:a16="http://schemas.microsoft.com/office/drawing/2014/main" id="{6990480C-F09F-4C7C-8037-EEC321D710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78" name="Shape 3" hidden="1">
          <a:extLst>
            <a:ext uri="{FF2B5EF4-FFF2-40B4-BE49-F238E27FC236}">
              <a16:creationId xmlns:a16="http://schemas.microsoft.com/office/drawing/2014/main" id="{D9100DE3-0263-4DD5-852B-983F482830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79" name="Shape 3" hidden="1">
          <a:extLst>
            <a:ext uri="{FF2B5EF4-FFF2-40B4-BE49-F238E27FC236}">
              <a16:creationId xmlns:a16="http://schemas.microsoft.com/office/drawing/2014/main" id="{BE62E827-66BE-4C3E-87AB-A2A33A92F7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80" name="Shape 3" hidden="1">
          <a:extLst>
            <a:ext uri="{FF2B5EF4-FFF2-40B4-BE49-F238E27FC236}">
              <a16:creationId xmlns:a16="http://schemas.microsoft.com/office/drawing/2014/main" id="{7D3CBD9A-9152-47BD-AD9C-9FE99C384D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81" name="Shape 3" hidden="1">
          <a:extLst>
            <a:ext uri="{FF2B5EF4-FFF2-40B4-BE49-F238E27FC236}">
              <a16:creationId xmlns:a16="http://schemas.microsoft.com/office/drawing/2014/main" id="{7B251F57-0A13-449C-B30E-CCAFC3A7A0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82" name="Shape 3" hidden="1">
          <a:extLst>
            <a:ext uri="{FF2B5EF4-FFF2-40B4-BE49-F238E27FC236}">
              <a16:creationId xmlns:a16="http://schemas.microsoft.com/office/drawing/2014/main" id="{84CD6DCF-2250-40B2-A9F7-823F7A3C5D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83" name="Shape 3" hidden="1">
          <a:extLst>
            <a:ext uri="{FF2B5EF4-FFF2-40B4-BE49-F238E27FC236}">
              <a16:creationId xmlns:a16="http://schemas.microsoft.com/office/drawing/2014/main" id="{DF07B4D4-BAFB-4355-9BB7-B5EE287B1A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84" name="Shape 3" hidden="1">
          <a:extLst>
            <a:ext uri="{FF2B5EF4-FFF2-40B4-BE49-F238E27FC236}">
              <a16:creationId xmlns:a16="http://schemas.microsoft.com/office/drawing/2014/main" id="{EC2BDD20-CBA9-40F0-B08C-B2143F47E8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85" name="Shape 3" hidden="1">
          <a:extLst>
            <a:ext uri="{FF2B5EF4-FFF2-40B4-BE49-F238E27FC236}">
              <a16:creationId xmlns:a16="http://schemas.microsoft.com/office/drawing/2014/main" id="{4EF3ADA5-41B7-45F9-9231-06095D8AAF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86" name="Shape 3" hidden="1">
          <a:extLst>
            <a:ext uri="{FF2B5EF4-FFF2-40B4-BE49-F238E27FC236}">
              <a16:creationId xmlns:a16="http://schemas.microsoft.com/office/drawing/2014/main" id="{4548BDF5-39F7-46CA-B939-3FB42FE1D3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87" name="Shape 3" hidden="1">
          <a:extLst>
            <a:ext uri="{FF2B5EF4-FFF2-40B4-BE49-F238E27FC236}">
              <a16:creationId xmlns:a16="http://schemas.microsoft.com/office/drawing/2014/main" id="{DCE3B346-569E-4579-B2E4-D854784F16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88" name="Shape 3" hidden="1">
          <a:extLst>
            <a:ext uri="{FF2B5EF4-FFF2-40B4-BE49-F238E27FC236}">
              <a16:creationId xmlns:a16="http://schemas.microsoft.com/office/drawing/2014/main" id="{0268BF96-B295-4C1D-B5F7-ABE183ED71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89" name="Shape 3" hidden="1">
          <a:extLst>
            <a:ext uri="{FF2B5EF4-FFF2-40B4-BE49-F238E27FC236}">
              <a16:creationId xmlns:a16="http://schemas.microsoft.com/office/drawing/2014/main" id="{467E49BE-C911-4FE4-8F04-D6875218E2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90" name="Shape 3" hidden="1">
          <a:extLst>
            <a:ext uri="{FF2B5EF4-FFF2-40B4-BE49-F238E27FC236}">
              <a16:creationId xmlns:a16="http://schemas.microsoft.com/office/drawing/2014/main" id="{4AAB5C50-6C33-4D42-A340-3B51A66D1B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91" name="Shape 3" hidden="1">
          <a:extLst>
            <a:ext uri="{FF2B5EF4-FFF2-40B4-BE49-F238E27FC236}">
              <a16:creationId xmlns:a16="http://schemas.microsoft.com/office/drawing/2014/main" id="{5FE0CE0F-B339-4285-8F48-3DE69074ED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92" name="Shape 3" hidden="1">
          <a:extLst>
            <a:ext uri="{FF2B5EF4-FFF2-40B4-BE49-F238E27FC236}">
              <a16:creationId xmlns:a16="http://schemas.microsoft.com/office/drawing/2014/main" id="{87EBBE2E-9EEC-4DEE-A7A8-5BDBB39DF2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93" name="Shape 3" hidden="1">
          <a:extLst>
            <a:ext uri="{FF2B5EF4-FFF2-40B4-BE49-F238E27FC236}">
              <a16:creationId xmlns:a16="http://schemas.microsoft.com/office/drawing/2014/main" id="{514F2EA5-794C-4D3E-955F-F45310822C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94" name="Shape 3" hidden="1">
          <a:extLst>
            <a:ext uri="{FF2B5EF4-FFF2-40B4-BE49-F238E27FC236}">
              <a16:creationId xmlns:a16="http://schemas.microsoft.com/office/drawing/2014/main" id="{58B5FF3B-439B-4CDB-AFE5-CCA3CB8997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95" name="Shape 3" hidden="1">
          <a:extLst>
            <a:ext uri="{FF2B5EF4-FFF2-40B4-BE49-F238E27FC236}">
              <a16:creationId xmlns:a16="http://schemas.microsoft.com/office/drawing/2014/main" id="{48785B7D-87F1-4D32-AE00-E72A0013BD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96" name="Shape 3" hidden="1">
          <a:extLst>
            <a:ext uri="{FF2B5EF4-FFF2-40B4-BE49-F238E27FC236}">
              <a16:creationId xmlns:a16="http://schemas.microsoft.com/office/drawing/2014/main" id="{838D7954-3296-479F-AFF1-8E4D4E70E5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97" name="Shape 3" hidden="1">
          <a:extLst>
            <a:ext uri="{FF2B5EF4-FFF2-40B4-BE49-F238E27FC236}">
              <a16:creationId xmlns:a16="http://schemas.microsoft.com/office/drawing/2014/main" id="{12D2DC12-D532-44F4-8562-137603DCC9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98" name="Shape 3" hidden="1">
          <a:extLst>
            <a:ext uri="{FF2B5EF4-FFF2-40B4-BE49-F238E27FC236}">
              <a16:creationId xmlns:a16="http://schemas.microsoft.com/office/drawing/2014/main" id="{1171CF91-6E14-46F8-BB39-A9F629A076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99" name="Shape 3" hidden="1">
          <a:extLst>
            <a:ext uri="{FF2B5EF4-FFF2-40B4-BE49-F238E27FC236}">
              <a16:creationId xmlns:a16="http://schemas.microsoft.com/office/drawing/2014/main" id="{BB8CB295-EECA-4732-926C-66E26C3949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00" name="Shape 3" hidden="1">
          <a:extLst>
            <a:ext uri="{FF2B5EF4-FFF2-40B4-BE49-F238E27FC236}">
              <a16:creationId xmlns:a16="http://schemas.microsoft.com/office/drawing/2014/main" id="{546D418C-C210-4DC8-B801-4AB57DC47E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01" name="Shape 3" hidden="1">
          <a:extLst>
            <a:ext uri="{FF2B5EF4-FFF2-40B4-BE49-F238E27FC236}">
              <a16:creationId xmlns:a16="http://schemas.microsoft.com/office/drawing/2014/main" id="{800DDC15-C694-4257-B171-DD2C52F37F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02" name="Shape 3" hidden="1">
          <a:extLst>
            <a:ext uri="{FF2B5EF4-FFF2-40B4-BE49-F238E27FC236}">
              <a16:creationId xmlns:a16="http://schemas.microsoft.com/office/drawing/2014/main" id="{C588D081-581C-4382-93F0-13F6A223B8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03" name="Shape 3" hidden="1">
          <a:extLst>
            <a:ext uri="{FF2B5EF4-FFF2-40B4-BE49-F238E27FC236}">
              <a16:creationId xmlns:a16="http://schemas.microsoft.com/office/drawing/2014/main" id="{077335B9-2A8D-4B2A-906B-CFEFD140E5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04" name="Shape 3" hidden="1">
          <a:extLst>
            <a:ext uri="{FF2B5EF4-FFF2-40B4-BE49-F238E27FC236}">
              <a16:creationId xmlns:a16="http://schemas.microsoft.com/office/drawing/2014/main" id="{BA11A9E9-57D9-4A24-A861-11E2A7A16B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05" name="Shape 3" hidden="1">
          <a:extLst>
            <a:ext uri="{FF2B5EF4-FFF2-40B4-BE49-F238E27FC236}">
              <a16:creationId xmlns:a16="http://schemas.microsoft.com/office/drawing/2014/main" id="{DC8E57BD-2D47-4CF0-9DFF-A98F0AF449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06" name="Shape 3" hidden="1">
          <a:extLst>
            <a:ext uri="{FF2B5EF4-FFF2-40B4-BE49-F238E27FC236}">
              <a16:creationId xmlns:a16="http://schemas.microsoft.com/office/drawing/2014/main" id="{8217BF64-BE4C-496D-A555-58833B2072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07" name="Shape 3" hidden="1">
          <a:extLst>
            <a:ext uri="{FF2B5EF4-FFF2-40B4-BE49-F238E27FC236}">
              <a16:creationId xmlns:a16="http://schemas.microsoft.com/office/drawing/2014/main" id="{998D9D2D-06D6-48FB-99AD-4909FFBF26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08" name="Shape 3" hidden="1">
          <a:extLst>
            <a:ext uri="{FF2B5EF4-FFF2-40B4-BE49-F238E27FC236}">
              <a16:creationId xmlns:a16="http://schemas.microsoft.com/office/drawing/2014/main" id="{E81015CA-869D-4BF2-AAAE-82C35CE24C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09" name="Shape 3" hidden="1">
          <a:extLst>
            <a:ext uri="{FF2B5EF4-FFF2-40B4-BE49-F238E27FC236}">
              <a16:creationId xmlns:a16="http://schemas.microsoft.com/office/drawing/2014/main" id="{175F6919-1865-4E36-9B18-2254F5F5A0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10" name="Shape 3" hidden="1">
          <a:extLst>
            <a:ext uri="{FF2B5EF4-FFF2-40B4-BE49-F238E27FC236}">
              <a16:creationId xmlns:a16="http://schemas.microsoft.com/office/drawing/2014/main" id="{7DCDD562-A50B-4003-921D-D2FC9D019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11" name="Shape 3" hidden="1">
          <a:extLst>
            <a:ext uri="{FF2B5EF4-FFF2-40B4-BE49-F238E27FC236}">
              <a16:creationId xmlns:a16="http://schemas.microsoft.com/office/drawing/2014/main" id="{565B144B-11B8-41F9-99CA-3958FDEEAD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12" name="Shape 3" hidden="1">
          <a:extLst>
            <a:ext uri="{FF2B5EF4-FFF2-40B4-BE49-F238E27FC236}">
              <a16:creationId xmlns:a16="http://schemas.microsoft.com/office/drawing/2014/main" id="{BD4AE190-7033-4275-9AB3-80BDB8A8F2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13" name="Shape 3" hidden="1">
          <a:extLst>
            <a:ext uri="{FF2B5EF4-FFF2-40B4-BE49-F238E27FC236}">
              <a16:creationId xmlns:a16="http://schemas.microsoft.com/office/drawing/2014/main" id="{447723DF-ED6A-45EF-8F01-A37311A09E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14" name="Shape 3" hidden="1">
          <a:extLst>
            <a:ext uri="{FF2B5EF4-FFF2-40B4-BE49-F238E27FC236}">
              <a16:creationId xmlns:a16="http://schemas.microsoft.com/office/drawing/2014/main" id="{1B4E0040-E044-4349-99F8-1F9DFB8D4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15" name="Shape 3" hidden="1">
          <a:extLst>
            <a:ext uri="{FF2B5EF4-FFF2-40B4-BE49-F238E27FC236}">
              <a16:creationId xmlns:a16="http://schemas.microsoft.com/office/drawing/2014/main" id="{191C2A02-4A52-445E-8F13-421DFF7C01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16" name="Shape 3" hidden="1">
          <a:extLst>
            <a:ext uri="{FF2B5EF4-FFF2-40B4-BE49-F238E27FC236}">
              <a16:creationId xmlns:a16="http://schemas.microsoft.com/office/drawing/2014/main" id="{E17C4427-C230-422D-8A75-8BA2E928E9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17" name="Shape 3" hidden="1">
          <a:extLst>
            <a:ext uri="{FF2B5EF4-FFF2-40B4-BE49-F238E27FC236}">
              <a16:creationId xmlns:a16="http://schemas.microsoft.com/office/drawing/2014/main" id="{7C0DD396-6B80-43E9-9C70-99F54C7B95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18" name="Shape 3" hidden="1">
          <a:extLst>
            <a:ext uri="{FF2B5EF4-FFF2-40B4-BE49-F238E27FC236}">
              <a16:creationId xmlns:a16="http://schemas.microsoft.com/office/drawing/2014/main" id="{8B4F108B-37F3-4083-968E-EB2A7DA8A8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19" name="Shape 3" hidden="1">
          <a:extLst>
            <a:ext uri="{FF2B5EF4-FFF2-40B4-BE49-F238E27FC236}">
              <a16:creationId xmlns:a16="http://schemas.microsoft.com/office/drawing/2014/main" id="{6878CB36-C37F-4AA4-9F45-CFD1E64748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20" name="Shape 3" hidden="1">
          <a:extLst>
            <a:ext uri="{FF2B5EF4-FFF2-40B4-BE49-F238E27FC236}">
              <a16:creationId xmlns:a16="http://schemas.microsoft.com/office/drawing/2014/main" id="{5DA3EEFE-5E9D-49C8-A7F4-1EF586EDCA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21" name="Shape 3" hidden="1">
          <a:extLst>
            <a:ext uri="{FF2B5EF4-FFF2-40B4-BE49-F238E27FC236}">
              <a16:creationId xmlns:a16="http://schemas.microsoft.com/office/drawing/2014/main" id="{EFADAA6C-88E4-49A9-AF3C-7E4CD00F22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22" name="Shape 3" hidden="1">
          <a:extLst>
            <a:ext uri="{FF2B5EF4-FFF2-40B4-BE49-F238E27FC236}">
              <a16:creationId xmlns:a16="http://schemas.microsoft.com/office/drawing/2014/main" id="{11D60CF4-ADB1-4C2F-B55D-1AAAA14111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23" name="Shape 3" hidden="1">
          <a:extLst>
            <a:ext uri="{FF2B5EF4-FFF2-40B4-BE49-F238E27FC236}">
              <a16:creationId xmlns:a16="http://schemas.microsoft.com/office/drawing/2014/main" id="{57E1293F-6D5F-4805-89A3-61E324CA10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24" name="Shape 3" hidden="1">
          <a:extLst>
            <a:ext uri="{FF2B5EF4-FFF2-40B4-BE49-F238E27FC236}">
              <a16:creationId xmlns:a16="http://schemas.microsoft.com/office/drawing/2014/main" id="{D82919C1-D47D-4DB4-B93E-452BA05D16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25" name="Shape 3" hidden="1">
          <a:extLst>
            <a:ext uri="{FF2B5EF4-FFF2-40B4-BE49-F238E27FC236}">
              <a16:creationId xmlns:a16="http://schemas.microsoft.com/office/drawing/2014/main" id="{AF41790C-F159-4F81-BD31-69D0A89B49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26" name="Shape 3" hidden="1">
          <a:extLst>
            <a:ext uri="{FF2B5EF4-FFF2-40B4-BE49-F238E27FC236}">
              <a16:creationId xmlns:a16="http://schemas.microsoft.com/office/drawing/2014/main" id="{3C9DD8C3-BCB0-4C1A-B059-BE0F40BBA7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27" name="Shape 3" hidden="1">
          <a:extLst>
            <a:ext uri="{FF2B5EF4-FFF2-40B4-BE49-F238E27FC236}">
              <a16:creationId xmlns:a16="http://schemas.microsoft.com/office/drawing/2014/main" id="{723F1DBB-DF74-40BA-A2AF-99111BBD9D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28" name="Shape 3" hidden="1">
          <a:extLst>
            <a:ext uri="{FF2B5EF4-FFF2-40B4-BE49-F238E27FC236}">
              <a16:creationId xmlns:a16="http://schemas.microsoft.com/office/drawing/2014/main" id="{0209A16C-4FF4-4487-97F5-35559A1E5E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29" name="Shape 3" hidden="1">
          <a:extLst>
            <a:ext uri="{FF2B5EF4-FFF2-40B4-BE49-F238E27FC236}">
              <a16:creationId xmlns:a16="http://schemas.microsoft.com/office/drawing/2014/main" id="{AFE501CE-06DC-4F94-B522-7392B88D03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30" name="Shape 3" hidden="1">
          <a:extLst>
            <a:ext uri="{FF2B5EF4-FFF2-40B4-BE49-F238E27FC236}">
              <a16:creationId xmlns:a16="http://schemas.microsoft.com/office/drawing/2014/main" id="{B86E48B2-B7B0-49E9-B40A-3578163014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31" name="Shape 3" hidden="1">
          <a:extLst>
            <a:ext uri="{FF2B5EF4-FFF2-40B4-BE49-F238E27FC236}">
              <a16:creationId xmlns:a16="http://schemas.microsoft.com/office/drawing/2014/main" id="{7D15D2FE-EA51-4354-8A71-D6A5D7BD13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32" name="Shape 3" hidden="1">
          <a:extLst>
            <a:ext uri="{FF2B5EF4-FFF2-40B4-BE49-F238E27FC236}">
              <a16:creationId xmlns:a16="http://schemas.microsoft.com/office/drawing/2014/main" id="{4EFA4733-8EA4-42CF-ABF9-2C16CCB86B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33" name="Shape 3" hidden="1">
          <a:extLst>
            <a:ext uri="{FF2B5EF4-FFF2-40B4-BE49-F238E27FC236}">
              <a16:creationId xmlns:a16="http://schemas.microsoft.com/office/drawing/2014/main" id="{5E32CE5D-685C-4489-B547-6E65063637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34" name="Shape 3" hidden="1">
          <a:extLst>
            <a:ext uri="{FF2B5EF4-FFF2-40B4-BE49-F238E27FC236}">
              <a16:creationId xmlns:a16="http://schemas.microsoft.com/office/drawing/2014/main" id="{00EE3000-3CC2-45D1-9486-694AA45AB6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35" name="Shape 3" hidden="1">
          <a:extLst>
            <a:ext uri="{FF2B5EF4-FFF2-40B4-BE49-F238E27FC236}">
              <a16:creationId xmlns:a16="http://schemas.microsoft.com/office/drawing/2014/main" id="{A0B02B50-9072-40EE-BA93-FE626D366A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36" name="Shape 3" hidden="1">
          <a:extLst>
            <a:ext uri="{FF2B5EF4-FFF2-40B4-BE49-F238E27FC236}">
              <a16:creationId xmlns:a16="http://schemas.microsoft.com/office/drawing/2014/main" id="{802DFD58-8C03-46EA-A516-863F786798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37" name="Shape 3" hidden="1">
          <a:extLst>
            <a:ext uri="{FF2B5EF4-FFF2-40B4-BE49-F238E27FC236}">
              <a16:creationId xmlns:a16="http://schemas.microsoft.com/office/drawing/2014/main" id="{D1FD1966-A04D-42E1-8DE5-6FD84748E0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38" name="Shape 3" hidden="1">
          <a:extLst>
            <a:ext uri="{FF2B5EF4-FFF2-40B4-BE49-F238E27FC236}">
              <a16:creationId xmlns:a16="http://schemas.microsoft.com/office/drawing/2014/main" id="{DB233732-1640-4891-AF1D-7BF969A901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39" name="Shape 3" hidden="1">
          <a:extLst>
            <a:ext uri="{FF2B5EF4-FFF2-40B4-BE49-F238E27FC236}">
              <a16:creationId xmlns:a16="http://schemas.microsoft.com/office/drawing/2014/main" id="{DF9C8D3B-8E7E-4B04-9C6D-16BAE13F05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40" name="Shape 3" hidden="1">
          <a:extLst>
            <a:ext uri="{FF2B5EF4-FFF2-40B4-BE49-F238E27FC236}">
              <a16:creationId xmlns:a16="http://schemas.microsoft.com/office/drawing/2014/main" id="{160C7EB8-A630-4E9F-BA39-51045704C3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41" name="Shape 3" hidden="1">
          <a:extLst>
            <a:ext uri="{FF2B5EF4-FFF2-40B4-BE49-F238E27FC236}">
              <a16:creationId xmlns:a16="http://schemas.microsoft.com/office/drawing/2014/main" id="{9F726B30-C41C-45A2-AED8-FFEFA12EF0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42" name="Shape 3" hidden="1">
          <a:extLst>
            <a:ext uri="{FF2B5EF4-FFF2-40B4-BE49-F238E27FC236}">
              <a16:creationId xmlns:a16="http://schemas.microsoft.com/office/drawing/2014/main" id="{9CE6C14F-6005-441E-B848-0193002D54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43" name="Shape 3" hidden="1">
          <a:extLst>
            <a:ext uri="{FF2B5EF4-FFF2-40B4-BE49-F238E27FC236}">
              <a16:creationId xmlns:a16="http://schemas.microsoft.com/office/drawing/2014/main" id="{6B72686C-78B1-49D7-BE58-CA4776F1EB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44" name="Shape 3" hidden="1">
          <a:extLst>
            <a:ext uri="{FF2B5EF4-FFF2-40B4-BE49-F238E27FC236}">
              <a16:creationId xmlns:a16="http://schemas.microsoft.com/office/drawing/2014/main" id="{DCFF9BCA-873F-4C48-B78B-541A09089F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45" name="Shape 3" hidden="1">
          <a:extLst>
            <a:ext uri="{FF2B5EF4-FFF2-40B4-BE49-F238E27FC236}">
              <a16:creationId xmlns:a16="http://schemas.microsoft.com/office/drawing/2014/main" id="{DCA594E9-2F5E-4FF9-A434-39FCE96619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46" name="Shape 3" hidden="1">
          <a:extLst>
            <a:ext uri="{FF2B5EF4-FFF2-40B4-BE49-F238E27FC236}">
              <a16:creationId xmlns:a16="http://schemas.microsoft.com/office/drawing/2014/main" id="{3A851B83-B3BC-4DBB-9F04-3616FFAD80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47" name="Shape 3" hidden="1">
          <a:extLst>
            <a:ext uri="{FF2B5EF4-FFF2-40B4-BE49-F238E27FC236}">
              <a16:creationId xmlns:a16="http://schemas.microsoft.com/office/drawing/2014/main" id="{3E18E2F1-3640-471D-8835-B1F829E77C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48" name="Shape 3" hidden="1">
          <a:extLst>
            <a:ext uri="{FF2B5EF4-FFF2-40B4-BE49-F238E27FC236}">
              <a16:creationId xmlns:a16="http://schemas.microsoft.com/office/drawing/2014/main" id="{F5B2CC49-4D34-4A46-9225-64569C8D4F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49" name="Shape 3" hidden="1">
          <a:extLst>
            <a:ext uri="{FF2B5EF4-FFF2-40B4-BE49-F238E27FC236}">
              <a16:creationId xmlns:a16="http://schemas.microsoft.com/office/drawing/2014/main" id="{0F620C43-3427-4377-A407-989D391C60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50" name="Shape 3" hidden="1">
          <a:extLst>
            <a:ext uri="{FF2B5EF4-FFF2-40B4-BE49-F238E27FC236}">
              <a16:creationId xmlns:a16="http://schemas.microsoft.com/office/drawing/2014/main" id="{43A34731-1B2D-426E-B726-5617A730A9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51" name="Shape 3" hidden="1">
          <a:extLst>
            <a:ext uri="{FF2B5EF4-FFF2-40B4-BE49-F238E27FC236}">
              <a16:creationId xmlns:a16="http://schemas.microsoft.com/office/drawing/2014/main" id="{1F617ED3-93C2-4EF6-BB8E-1B37F3AD8D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52" name="Shape 3" hidden="1">
          <a:extLst>
            <a:ext uri="{FF2B5EF4-FFF2-40B4-BE49-F238E27FC236}">
              <a16:creationId xmlns:a16="http://schemas.microsoft.com/office/drawing/2014/main" id="{86A2102B-A4E8-4E41-9597-5B029C0BDD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53" name="Shape 3" hidden="1">
          <a:extLst>
            <a:ext uri="{FF2B5EF4-FFF2-40B4-BE49-F238E27FC236}">
              <a16:creationId xmlns:a16="http://schemas.microsoft.com/office/drawing/2014/main" id="{F63F49BB-402C-432C-9629-DADBBA1B30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54" name="Shape 3" hidden="1">
          <a:extLst>
            <a:ext uri="{FF2B5EF4-FFF2-40B4-BE49-F238E27FC236}">
              <a16:creationId xmlns:a16="http://schemas.microsoft.com/office/drawing/2014/main" id="{557FF53F-8569-4BF5-8BA8-08E06AB621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55" name="Shape 3" hidden="1">
          <a:extLst>
            <a:ext uri="{FF2B5EF4-FFF2-40B4-BE49-F238E27FC236}">
              <a16:creationId xmlns:a16="http://schemas.microsoft.com/office/drawing/2014/main" id="{03E69455-5402-46FB-8BB3-2C324DDFD0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56" name="Shape 3" hidden="1">
          <a:extLst>
            <a:ext uri="{FF2B5EF4-FFF2-40B4-BE49-F238E27FC236}">
              <a16:creationId xmlns:a16="http://schemas.microsoft.com/office/drawing/2014/main" id="{DB17D1F7-8B26-4A02-B526-0206BA4693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57" name="Shape 3" hidden="1">
          <a:extLst>
            <a:ext uri="{FF2B5EF4-FFF2-40B4-BE49-F238E27FC236}">
              <a16:creationId xmlns:a16="http://schemas.microsoft.com/office/drawing/2014/main" id="{DB25EFA2-22A6-485B-96BD-B946ADCF68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58" name="Shape 3" hidden="1">
          <a:extLst>
            <a:ext uri="{FF2B5EF4-FFF2-40B4-BE49-F238E27FC236}">
              <a16:creationId xmlns:a16="http://schemas.microsoft.com/office/drawing/2014/main" id="{A1EECFAE-FA4B-4AFF-8E3A-61D3E56D47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59" name="Shape 3" hidden="1">
          <a:extLst>
            <a:ext uri="{FF2B5EF4-FFF2-40B4-BE49-F238E27FC236}">
              <a16:creationId xmlns:a16="http://schemas.microsoft.com/office/drawing/2014/main" id="{ED0F2D37-97FD-4B60-9C08-EFBB0C034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60" name="Shape 3" hidden="1">
          <a:extLst>
            <a:ext uri="{FF2B5EF4-FFF2-40B4-BE49-F238E27FC236}">
              <a16:creationId xmlns:a16="http://schemas.microsoft.com/office/drawing/2014/main" id="{CA833B02-62EA-4168-A3CD-C08CAB9702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61" name="Shape 3" hidden="1">
          <a:extLst>
            <a:ext uri="{FF2B5EF4-FFF2-40B4-BE49-F238E27FC236}">
              <a16:creationId xmlns:a16="http://schemas.microsoft.com/office/drawing/2014/main" id="{DCB3E0A9-4945-4974-9BEE-4223163D79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62" name="Shape 3" hidden="1">
          <a:extLst>
            <a:ext uri="{FF2B5EF4-FFF2-40B4-BE49-F238E27FC236}">
              <a16:creationId xmlns:a16="http://schemas.microsoft.com/office/drawing/2014/main" id="{80BC82D3-8D47-4989-BD86-0AD3FD92D1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63" name="Shape 3" hidden="1">
          <a:extLst>
            <a:ext uri="{FF2B5EF4-FFF2-40B4-BE49-F238E27FC236}">
              <a16:creationId xmlns:a16="http://schemas.microsoft.com/office/drawing/2014/main" id="{F961BBEC-5950-4820-9FE9-585D06CF6C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64" name="Shape 3" hidden="1">
          <a:extLst>
            <a:ext uri="{FF2B5EF4-FFF2-40B4-BE49-F238E27FC236}">
              <a16:creationId xmlns:a16="http://schemas.microsoft.com/office/drawing/2014/main" id="{579D4C70-9D1C-44D4-8B64-41981C2702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65" name="Shape 3" hidden="1">
          <a:extLst>
            <a:ext uri="{FF2B5EF4-FFF2-40B4-BE49-F238E27FC236}">
              <a16:creationId xmlns:a16="http://schemas.microsoft.com/office/drawing/2014/main" id="{6B4A95DD-4602-462C-90EB-AE85E03090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66" name="Shape 3" hidden="1">
          <a:extLst>
            <a:ext uri="{FF2B5EF4-FFF2-40B4-BE49-F238E27FC236}">
              <a16:creationId xmlns:a16="http://schemas.microsoft.com/office/drawing/2014/main" id="{C1AF9D9C-1B39-499B-9D7F-7D2BF18F21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67" name="Shape 3" hidden="1">
          <a:extLst>
            <a:ext uri="{FF2B5EF4-FFF2-40B4-BE49-F238E27FC236}">
              <a16:creationId xmlns:a16="http://schemas.microsoft.com/office/drawing/2014/main" id="{DDD50685-0CCA-4268-8CEB-CE4537123C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68" name="Shape 3" hidden="1">
          <a:extLst>
            <a:ext uri="{FF2B5EF4-FFF2-40B4-BE49-F238E27FC236}">
              <a16:creationId xmlns:a16="http://schemas.microsoft.com/office/drawing/2014/main" id="{4480204E-E980-48BE-A9A6-153198035C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69" name="Shape 3" hidden="1">
          <a:extLst>
            <a:ext uri="{FF2B5EF4-FFF2-40B4-BE49-F238E27FC236}">
              <a16:creationId xmlns:a16="http://schemas.microsoft.com/office/drawing/2014/main" id="{B1F3F1EE-7B1E-44FD-8BF3-4671295F25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70" name="Shape 3" hidden="1">
          <a:extLst>
            <a:ext uri="{FF2B5EF4-FFF2-40B4-BE49-F238E27FC236}">
              <a16:creationId xmlns:a16="http://schemas.microsoft.com/office/drawing/2014/main" id="{CE5ED7FB-B3C8-49FF-B76C-21D875E4E3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71" name="Shape 3" hidden="1">
          <a:extLst>
            <a:ext uri="{FF2B5EF4-FFF2-40B4-BE49-F238E27FC236}">
              <a16:creationId xmlns:a16="http://schemas.microsoft.com/office/drawing/2014/main" id="{76FD7391-C629-4C42-985B-C56F9ECB28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72" name="Shape 3" hidden="1">
          <a:extLst>
            <a:ext uri="{FF2B5EF4-FFF2-40B4-BE49-F238E27FC236}">
              <a16:creationId xmlns:a16="http://schemas.microsoft.com/office/drawing/2014/main" id="{D2E52199-6792-4E6C-81DA-25B94B150F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73" name="Shape 3" hidden="1">
          <a:extLst>
            <a:ext uri="{FF2B5EF4-FFF2-40B4-BE49-F238E27FC236}">
              <a16:creationId xmlns:a16="http://schemas.microsoft.com/office/drawing/2014/main" id="{AA744325-E65F-41D9-BE4B-1AF67F4A6A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74" name="Shape 3" hidden="1">
          <a:extLst>
            <a:ext uri="{FF2B5EF4-FFF2-40B4-BE49-F238E27FC236}">
              <a16:creationId xmlns:a16="http://schemas.microsoft.com/office/drawing/2014/main" id="{7B8A3C92-125C-4F9B-B7E6-7444E64BB5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75" name="Shape 3" hidden="1">
          <a:extLst>
            <a:ext uri="{FF2B5EF4-FFF2-40B4-BE49-F238E27FC236}">
              <a16:creationId xmlns:a16="http://schemas.microsoft.com/office/drawing/2014/main" id="{5BA2F503-6FA1-4A59-9DBB-96C871F9D1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76" name="Shape 3" hidden="1">
          <a:extLst>
            <a:ext uri="{FF2B5EF4-FFF2-40B4-BE49-F238E27FC236}">
              <a16:creationId xmlns:a16="http://schemas.microsoft.com/office/drawing/2014/main" id="{98DCB022-1B3D-4945-8D8E-1B0C3E8DF5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77" name="Shape 3" hidden="1">
          <a:extLst>
            <a:ext uri="{FF2B5EF4-FFF2-40B4-BE49-F238E27FC236}">
              <a16:creationId xmlns:a16="http://schemas.microsoft.com/office/drawing/2014/main" id="{249C032C-B821-4882-9554-30912C3AF0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78" name="Shape 3" hidden="1">
          <a:extLst>
            <a:ext uri="{FF2B5EF4-FFF2-40B4-BE49-F238E27FC236}">
              <a16:creationId xmlns:a16="http://schemas.microsoft.com/office/drawing/2014/main" id="{9B8743B4-C19B-457F-8A40-D65EE56B3E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79" name="Shape 3" hidden="1">
          <a:extLst>
            <a:ext uri="{FF2B5EF4-FFF2-40B4-BE49-F238E27FC236}">
              <a16:creationId xmlns:a16="http://schemas.microsoft.com/office/drawing/2014/main" id="{A07A14C8-CF57-464A-AAAC-AA63BD83E7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80" name="Shape 3" hidden="1">
          <a:extLst>
            <a:ext uri="{FF2B5EF4-FFF2-40B4-BE49-F238E27FC236}">
              <a16:creationId xmlns:a16="http://schemas.microsoft.com/office/drawing/2014/main" id="{A4167176-4BBA-44B0-B031-B206C786D5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81" name="Shape 3" hidden="1">
          <a:extLst>
            <a:ext uri="{FF2B5EF4-FFF2-40B4-BE49-F238E27FC236}">
              <a16:creationId xmlns:a16="http://schemas.microsoft.com/office/drawing/2014/main" id="{552C7428-7CC4-4E67-9534-ABF7709F23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82" name="Shape 3" hidden="1">
          <a:extLst>
            <a:ext uri="{FF2B5EF4-FFF2-40B4-BE49-F238E27FC236}">
              <a16:creationId xmlns:a16="http://schemas.microsoft.com/office/drawing/2014/main" id="{57057CE1-86AA-477F-B663-C7B1A1B126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83" name="Shape 3" hidden="1">
          <a:extLst>
            <a:ext uri="{FF2B5EF4-FFF2-40B4-BE49-F238E27FC236}">
              <a16:creationId xmlns:a16="http://schemas.microsoft.com/office/drawing/2014/main" id="{E03F7FB3-C012-4E62-AFFD-4A18C13E1A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84" name="Shape 3" hidden="1">
          <a:extLst>
            <a:ext uri="{FF2B5EF4-FFF2-40B4-BE49-F238E27FC236}">
              <a16:creationId xmlns:a16="http://schemas.microsoft.com/office/drawing/2014/main" id="{A243F50E-2701-432B-9200-001CEBDFFB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85" name="Shape 3" hidden="1">
          <a:extLst>
            <a:ext uri="{FF2B5EF4-FFF2-40B4-BE49-F238E27FC236}">
              <a16:creationId xmlns:a16="http://schemas.microsoft.com/office/drawing/2014/main" id="{834A7A99-D941-46D6-8DE1-EFF1CE3B4D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86" name="Shape 3" hidden="1">
          <a:extLst>
            <a:ext uri="{FF2B5EF4-FFF2-40B4-BE49-F238E27FC236}">
              <a16:creationId xmlns:a16="http://schemas.microsoft.com/office/drawing/2014/main" id="{3CA80914-AA8C-4E94-A189-4BA3694C0D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87" name="Shape 3" hidden="1">
          <a:extLst>
            <a:ext uri="{FF2B5EF4-FFF2-40B4-BE49-F238E27FC236}">
              <a16:creationId xmlns:a16="http://schemas.microsoft.com/office/drawing/2014/main" id="{0D2B7923-81B2-47F7-8228-0500EAE13B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88" name="Shape 3" hidden="1">
          <a:extLst>
            <a:ext uri="{FF2B5EF4-FFF2-40B4-BE49-F238E27FC236}">
              <a16:creationId xmlns:a16="http://schemas.microsoft.com/office/drawing/2014/main" id="{03FB7B87-24E7-4C5E-93C0-1FECE4F481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89" name="Shape 3" hidden="1">
          <a:extLst>
            <a:ext uri="{FF2B5EF4-FFF2-40B4-BE49-F238E27FC236}">
              <a16:creationId xmlns:a16="http://schemas.microsoft.com/office/drawing/2014/main" id="{55E005AC-58BB-46D6-96F4-0D51D6D971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90" name="Shape 3" hidden="1">
          <a:extLst>
            <a:ext uri="{FF2B5EF4-FFF2-40B4-BE49-F238E27FC236}">
              <a16:creationId xmlns:a16="http://schemas.microsoft.com/office/drawing/2014/main" id="{F9F04771-C859-4EDF-83FC-F3FBDCDC7D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91" name="Shape 3" hidden="1">
          <a:extLst>
            <a:ext uri="{FF2B5EF4-FFF2-40B4-BE49-F238E27FC236}">
              <a16:creationId xmlns:a16="http://schemas.microsoft.com/office/drawing/2014/main" id="{811A6F9E-6617-4321-9F23-0FC77CA0C3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92" name="Shape 3" hidden="1">
          <a:extLst>
            <a:ext uri="{FF2B5EF4-FFF2-40B4-BE49-F238E27FC236}">
              <a16:creationId xmlns:a16="http://schemas.microsoft.com/office/drawing/2014/main" id="{A19E0126-41FD-4237-AAE9-169013D4CC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93" name="Shape 3" hidden="1">
          <a:extLst>
            <a:ext uri="{FF2B5EF4-FFF2-40B4-BE49-F238E27FC236}">
              <a16:creationId xmlns:a16="http://schemas.microsoft.com/office/drawing/2014/main" id="{E86EF977-D2B6-41D2-803C-370993ADC8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94" name="Shape 3" hidden="1">
          <a:extLst>
            <a:ext uri="{FF2B5EF4-FFF2-40B4-BE49-F238E27FC236}">
              <a16:creationId xmlns:a16="http://schemas.microsoft.com/office/drawing/2014/main" id="{001E2F71-2B76-44AD-BAD8-1FCA5D1010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95" name="Shape 3" hidden="1">
          <a:extLst>
            <a:ext uri="{FF2B5EF4-FFF2-40B4-BE49-F238E27FC236}">
              <a16:creationId xmlns:a16="http://schemas.microsoft.com/office/drawing/2014/main" id="{8040B857-4565-45FD-8340-1170E1A8ED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96" name="Shape 3" hidden="1">
          <a:extLst>
            <a:ext uri="{FF2B5EF4-FFF2-40B4-BE49-F238E27FC236}">
              <a16:creationId xmlns:a16="http://schemas.microsoft.com/office/drawing/2014/main" id="{D10BF420-E5B3-4C09-9A96-3A579F178B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97" name="Shape 3" hidden="1">
          <a:extLst>
            <a:ext uri="{FF2B5EF4-FFF2-40B4-BE49-F238E27FC236}">
              <a16:creationId xmlns:a16="http://schemas.microsoft.com/office/drawing/2014/main" id="{67E280A8-9C16-46A0-B109-FEFE371C7B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98" name="Shape 3" hidden="1">
          <a:extLst>
            <a:ext uri="{FF2B5EF4-FFF2-40B4-BE49-F238E27FC236}">
              <a16:creationId xmlns:a16="http://schemas.microsoft.com/office/drawing/2014/main" id="{BE797DF1-C52B-42FC-B242-C1359537CC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99" name="Shape 3" hidden="1">
          <a:extLst>
            <a:ext uri="{FF2B5EF4-FFF2-40B4-BE49-F238E27FC236}">
              <a16:creationId xmlns:a16="http://schemas.microsoft.com/office/drawing/2014/main" id="{46F49A62-C81B-423E-A7A2-A6AE26F7BA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00" name="Shape 3" hidden="1">
          <a:extLst>
            <a:ext uri="{FF2B5EF4-FFF2-40B4-BE49-F238E27FC236}">
              <a16:creationId xmlns:a16="http://schemas.microsoft.com/office/drawing/2014/main" id="{B5B0FA1E-34D0-44A4-A761-0796A3D653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01" name="Shape 3" hidden="1">
          <a:extLst>
            <a:ext uri="{FF2B5EF4-FFF2-40B4-BE49-F238E27FC236}">
              <a16:creationId xmlns:a16="http://schemas.microsoft.com/office/drawing/2014/main" id="{722E564D-9CE2-40D1-AD25-15B4F7831B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02" name="Shape 3" hidden="1">
          <a:extLst>
            <a:ext uri="{FF2B5EF4-FFF2-40B4-BE49-F238E27FC236}">
              <a16:creationId xmlns:a16="http://schemas.microsoft.com/office/drawing/2014/main" id="{FCEBDEB6-97E4-4069-85E3-7F8FB008B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03" name="Shape 3" hidden="1">
          <a:extLst>
            <a:ext uri="{FF2B5EF4-FFF2-40B4-BE49-F238E27FC236}">
              <a16:creationId xmlns:a16="http://schemas.microsoft.com/office/drawing/2014/main" id="{AF3817CB-24CC-4E8D-82B1-9961B46303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04" name="Shape 3" hidden="1">
          <a:extLst>
            <a:ext uri="{FF2B5EF4-FFF2-40B4-BE49-F238E27FC236}">
              <a16:creationId xmlns:a16="http://schemas.microsoft.com/office/drawing/2014/main" id="{8F89C853-83FA-4022-ADED-C9565AE2DF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05" name="Shape 3" hidden="1">
          <a:extLst>
            <a:ext uri="{FF2B5EF4-FFF2-40B4-BE49-F238E27FC236}">
              <a16:creationId xmlns:a16="http://schemas.microsoft.com/office/drawing/2014/main" id="{C4968450-3A9B-4F78-B78C-329DAC7EBD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06" name="Shape 3" hidden="1">
          <a:extLst>
            <a:ext uri="{FF2B5EF4-FFF2-40B4-BE49-F238E27FC236}">
              <a16:creationId xmlns:a16="http://schemas.microsoft.com/office/drawing/2014/main" id="{B04C6A66-C8F0-424F-9BA2-6EFEE398D1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07" name="Shape 3" hidden="1">
          <a:extLst>
            <a:ext uri="{FF2B5EF4-FFF2-40B4-BE49-F238E27FC236}">
              <a16:creationId xmlns:a16="http://schemas.microsoft.com/office/drawing/2014/main" id="{6B3C1DE9-92B4-4C75-962D-7D76E26BC6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08" name="Shape 3" hidden="1">
          <a:extLst>
            <a:ext uri="{FF2B5EF4-FFF2-40B4-BE49-F238E27FC236}">
              <a16:creationId xmlns:a16="http://schemas.microsoft.com/office/drawing/2014/main" id="{B90D3EE0-1A6E-4523-91FF-185D569822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09" name="Shape 3" hidden="1">
          <a:extLst>
            <a:ext uri="{FF2B5EF4-FFF2-40B4-BE49-F238E27FC236}">
              <a16:creationId xmlns:a16="http://schemas.microsoft.com/office/drawing/2014/main" id="{DCD8A510-383A-492E-8C42-D4F5EDDEEB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10" name="Shape 3" hidden="1">
          <a:extLst>
            <a:ext uri="{FF2B5EF4-FFF2-40B4-BE49-F238E27FC236}">
              <a16:creationId xmlns:a16="http://schemas.microsoft.com/office/drawing/2014/main" id="{7948D243-3E9F-406E-BC1E-F277A2FC3C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11" name="Shape 3" hidden="1">
          <a:extLst>
            <a:ext uri="{FF2B5EF4-FFF2-40B4-BE49-F238E27FC236}">
              <a16:creationId xmlns:a16="http://schemas.microsoft.com/office/drawing/2014/main" id="{4D5BB5DF-6867-4D3C-B981-F8901F0533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12" name="Shape 3" hidden="1">
          <a:extLst>
            <a:ext uri="{FF2B5EF4-FFF2-40B4-BE49-F238E27FC236}">
              <a16:creationId xmlns:a16="http://schemas.microsoft.com/office/drawing/2014/main" id="{C1C12697-3BD5-4621-A676-A6A6F2D579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13" name="Shape 3" hidden="1">
          <a:extLst>
            <a:ext uri="{FF2B5EF4-FFF2-40B4-BE49-F238E27FC236}">
              <a16:creationId xmlns:a16="http://schemas.microsoft.com/office/drawing/2014/main" id="{FC9696A9-7B67-4D5A-9A67-2FAA324EB7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14" name="Shape 3" hidden="1">
          <a:extLst>
            <a:ext uri="{FF2B5EF4-FFF2-40B4-BE49-F238E27FC236}">
              <a16:creationId xmlns:a16="http://schemas.microsoft.com/office/drawing/2014/main" id="{A34DC251-E362-4E33-82FF-89FDD06659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15" name="Shape 3" hidden="1">
          <a:extLst>
            <a:ext uri="{FF2B5EF4-FFF2-40B4-BE49-F238E27FC236}">
              <a16:creationId xmlns:a16="http://schemas.microsoft.com/office/drawing/2014/main" id="{9FC1D5C6-AF68-45B1-8D4C-C84EC7D0A2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16" name="Shape 3" hidden="1">
          <a:extLst>
            <a:ext uri="{FF2B5EF4-FFF2-40B4-BE49-F238E27FC236}">
              <a16:creationId xmlns:a16="http://schemas.microsoft.com/office/drawing/2014/main" id="{2315E7B6-FE5A-4D63-8E68-ED0BF9B946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17" name="Shape 3" hidden="1">
          <a:extLst>
            <a:ext uri="{FF2B5EF4-FFF2-40B4-BE49-F238E27FC236}">
              <a16:creationId xmlns:a16="http://schemas.microsoft.com/office/drawing/2014/main" id="{7845C195-4F55-4295-B8C6-937BBA8A6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18" name="Shape 3" hidden="1">
          <a:extLst>
            <a:ext uri="{FF2B5EF4-FFF2-40B4-BE49-F238E27FC236}">
              <a16:creationId xmlns:a16="http://schemas.microsoft.com/office/drawing/2014/main" id="{047FAF55-1EE4-4E7D-B1BD-5C904FDF06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19" name="Shape 3" hidden="1">
          <a:extLst>
            <a:ext uri="{FF2B5EF4-FFF2-40B4-BE49-F238E27FC236}">
              <a16:creationId xmlns:a16="http://schemas.microsoft.com/office/drawing/2014/main" id="{99ADD648-2B34-476A-81E6-29686F0079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20" name="Shape 3" hidden="1">
          <a:extLst>
            <a:ext uri="{FF2B5EF4-FFF2-40B4-BE49-F238E27FC236}">
              <a16:creationId xmlns:a16="http://schemas.microsoft.com/office/drawing/2014/main" id="{05268020-88FD-45E6-A6B9-6F331F8118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21" name="Shape 3" hidden="1">
          <a:extLst>
            <a:ext uri="{FF2B5EF4-FFF2-40B4-BE49-F238E27FC236}">
              <a16:creationId xmlns:a16="http://schemas.microsoft.com/office/drawing/2014/main" id="{0D90A09B-D730-4DAF-A9E9-71A40272A9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22" name="Shape 3" hidden="1">
          <a:extLst>
            <a:ext uri="{FF2B5EF4-FFF2-40B4-BE49-F238E27FC236}">
              <a16:creationId xmlns:a16="http://schemas.microsoft.com/office/drawing/2014/main" id="{17468C87-0416-4F4C-A897-007F60846E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23" name="Shape 3" hidden="1">
          <a:extLst>
            <a:ext uri="{FF2B5EF4-FFF2-40B4-BE49-F238E27FC236}">
              <a16:creationId xmlns:a16="http://schemas.microsoft.com/office/drawing/2014/main" id="{4718BDE7-1417-41AE-8B78-DB4587CB25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24" name="Shape 3" hidden="1">
          <a:extLst>
            <a:ext uri="{FF2B5EF4-FFF2-40B4-BE49-F238E27FC236}">
              <a16:creationId xmlns:a16="http://schemas.microsoft.com/office/drawing/2014/main" id="{1593486F-775B-468B-9AA5-09D3834517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25" name="Shape 3" hidden="1">
          <a:extLst>
            <a:ext uri="{FF2B5EF4-FFF2-40B4-BE49-F238E27FC236}">
              <a16:creationId xmlns:a16="http://schemas.microsoft.com/office/drawing/2014/main" id="{EF45081F-19CF-41D3-B953-0AB326A28E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26" name="Shape 3" hidden="1">
          <a:extLst>
            <a:ext uri="{FF2B5EF4-FFF2-40B4-BE49-F238E27FC236}">
              <a16:creationId xmlns:a16="http://schemas.microsoft.com/office/drawing/2014/main" id="{7546DF56-B7E1-480E-A30D-E48A8FA9F4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27" name="Shape 3" hidden="1">
          <a:extLst>
            <a:ext uri="{FF2B5EF4-FFF2-40B4-BE49-F238E27FC236}">
              <a16:creationId xmlns:a16="http://schemas.microsoft.com/office/drawing/2014/main" id="{F5C9FEA0-6015-4555-A6C7-47E90C79A5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28" name="Shape 3" hidden="1">
          <a:extLst>
            <a:ext uri="{FF2B5EF4-FFF2-40B4-BE49-F238E27FC236}">
              <a16:creationId xmlns:a16="http://schemas.microsoft.com/office/drawing/2014/main" id="{BD1B1C21-13AB-44AE-AAEB-14228D6A96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29" name="Shape 3" hidden="1">
          <a:extLst>
            <a:ext uri="{FF2B5EF4-FFF2-40B4-BE49-F238E27FC236}">
              <a16:creationId xmlns:a16="http://schemas.microsoft.com/office/drawing/2014/main" id="{C968E283-DCAE-4F52-AA4F-6498F47D75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30" name="Shape 3" hidden="1">
          <a:extLst>
            <a:ext uri="{FF2B5EF4-FFF2-40B4-BE49-F238E27FC236}">
              <a16:creationId xmlns:a16="http://schemas.microsoft.com/office/drawing/2014/main" id="{FADB1271-2559-47F7-91D3-922B0AF8DF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31" name="Shape 3" hidden="1">
          <a:extLst>
            <a:ext uri="{FF2B5EF4-FFF2-40B4-BE49-F238E27FC236}">
              <a16:creationId xmlns:a16="http://schemas.microsoft.com/office/drawing/2014/main" id="{6BD30A96-2B42-4459-8DC6-59DEC59C50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32" name="Shape 3" hidden="1">
          <a:extLst>
            <a:ext uri="{FF2B5EF4-FFF2-40B4-BE49-F238E27FC236}">
              <a16:creationId xmlns:a16="http://schemas.microsoft.com/office/drawing/2014/main" id="{4CCE51AE-5766-4E08-9DA0-90D4B21A15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33" name="Shape 3" hidden="1">
          <a:extLst>
            <a:ext uri="{FF2B5EF4-FFF2-40B4-BE49-F238E27FC236}">
              <a16:creationId xmlns:a16="http://schemas.microsoft.com/office/drawing/2014/main" id="{0D079601-E951-4AF5-8507-F02445E70A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34" name="Shape 3" hidden="1">
          <a:extLst>
            <a:ext uri="{FF2B5EF4-FFF2-40B4-BE49-F238E27FC236}">
              <a16:creationId xmlns:a16="http://schemas.microsoft.com/office/drawing/2014/main" id="{B8252309-79F8-4C6E-8326-2F397C82C8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35" name="Shape 3" hidden="1">
          <a:extLst>
            <a:ext uri="{FF2B5EF4-FFF2-40B4-BE49-F238E27FC236}">
              <a16:creationId xmlns:a16="http://schemas.microsoft.com/office/drawing/2014/main" id="{CE92B052-E84F-48FA-A3F4-C45E5501E4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36" name="Shape 3" hidden="1">
          <a:extLst>
            <a:ext uri="{FF2B5EF4-FFF2-40B4-BE49-F238E27FC236}">
              <a16:creationId xmlns:a16="http://schemas.microsoft.com/office/drawing/2014/main" id="{9CDBBF71-6F1B-4920-A896-04D9457A1D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37" name="Shape 3" hidden="1">
          <a:extLst>
            <a:ext uri="{FF2B5EF4-FFF2-40B4-BE49-F238E27FC236}">
              <a16:creationId xmlns:a16="http://schemas.microsoft.com/office/drawing/2014/main" id="{F0A85458-A801-408F-BDF8-334228C146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38" name="Shape 3" hidden="1">
          <a:extLst>
            <a:ext uri="{FF2B5EF4-FFF2-40B4-BE49-F238E27FC236}">
              <a16:creationId xmlns:a16="http://schemas.microsoft.com/office/drawing/2014/main" id="{8FDDBD27-FC01-4025-8B72-456F4A2A20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39" name="Shape 3" hidden="1">
          <a:extLst>
            <a:ext uri="{FF2B5EF4-FFF2-40B4-BE49-F238E27FC236}">
              <a16:creationId xmlns:a16="http://schemas.microsoft.com/office/drawing/2014/main" id="{8353445D-B0F1-4391-9EE8-E7116F6BA0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40" name="Shape 3" hidden="1">
          <a:extLst>
            <a:ext uri="{FF2B5EF4-FFF2-40B4-BE49-F238E27FC236}">
              <a16:creationId xmlns:a16="http://schemas.microsoft.com/office/drawing/2014/main" id="{94BFC35A-85FB-49BB-BC99-3AB8B7C9AC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41" name="Shape 3" hidden="1">
          <a:extLst>
            <a:ext uri="{FF2B5EF4-FFF2-40B4-BE49-F238E27FC236}">
              <a16:creationId xmlns:a16="http://schemas.microsoft.com/office/drawing/2014/main" id="{C4A24E1E-8E6E-4028-A06B-F1772900D2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42" name="Shape 3" hidden="1">
          <a:extLst>
            <a:ext uri="{FF2B5EF4-FFF2-40B4-BE49-F238E27FC236}">
              <a16:creationId xmlns:a16="http://schemas.microsoft.com/office/drawing/2014/main" id="{185EC744-42CF-4345-9536-BECA1A506A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43" name="Shape 3" hidden="1">
          <a:extLst>
            <a:ext uri="{FF2B5EF4-FFF2-40B4-BE49-F238E27FC236}">
              <a16:creationId xmlns:a16="http://schemas.microsoft.com/office/drawing/2014/main" id="{537B9757-B9F4-4E26-8A2F-86F947B024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44" name="Shape 3" hidden="1">
          <a:extLst>
            <a:ext uri="{FF2B5EF4-FFF2-40B4-BE49-F238E27FC236}">
              <a16:creationId xmlns:a16="http://schemas.microsoft.com/office/drawing/2014/main" id="{DCA1335A-7DB5-46FD-9446-9D536BFC9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45" name="Shape 3" hidden="1">
          <a:extLst>
            <a:ext uri="{FF2B5EF4-FFF2-40B4-BE49-F238E27FC236}">
              <a16:creationId xmlns:a16="http://schemas.microsoft.com/office/drawing/2014/main" id="{AEB1D3A4-9B83-4FF7-955E-BD1175137F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46" name="Shape 3" hidden="1">
          <a:extLst>
            <a:ext uri="{FF2B5EF4-FFF2-40B4-BE49-F238E27FC236}">
              <a16:creationId xmlns:a16="http://schemas.microsoft.com/office/drawing/2014/main" id="{8731D5CA-DC5F-4311-9C1A-01636058C3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47" name="Shape 3" hidden="1">
          <a:extLst>
            <a:ext uri="{FF2B5EF4-FFF2-40B4-BE49-F238E27FC236}">
              <a16:creationId xmlns:a16="http://schemas.microsoft.com/office/drawing/2014/main" id="{06C66821-2B53-48B0-AEC1-9EAAA7A17D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48" name="Shape 3" hidden="1">
          <a:extLst>
            <a:ext uri="{FF2B5EF4-FFF2-40B4-BE49-F238E27FC236}">
              <a16:creationId xmlns:a16="http://schemas.microsoft.com/office/drawing/2014/main" id="{973AEB30-C05C-439C-87BA-D6854DB420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49" name="Shape 3" hidden="1">
          <a:extLst>
            <a:ext uri="{FF2B5EF4-FFF2-40B4-BE49-F238E27FC236}">
              <a16:creationId xmlns:a16="http://schemas.microsoft.com/office/drawing/2014/main" id="{003C9E88-C165-4C46-ABFE-5CD5568E41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50" name="Shape 3" hidden="1">
          <a:extLst>
            <a:ext uri="{FF2B5EF4-FFF2-40B4-BE49-F238E27FC236}">
              <a16:creationId xmlns:a16="http://schemas.microsoft.com/office/drawing/2014/main" id="{56FB8FD4-FCF1-4B07-B83B-246473EF5B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51" name="Shape 3" hidden="1">
          <a:extLst>
            <a:ext uri="{FF2B5EF4-FFF2-40B4-BE49-F238E27FC236}">
              <a16:creationId xmlns:a16="http://schemas.microsoft.com/office/drawing/2014/main" id="{18D09419-1806-4FA7-9707-D397F3E167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52" name="Shape 3" hidden="1">
          <a:extLst>
            <a:ext uri="{FF2B5EF4-FFF2-40B4-BE49-F238E27FC236}">
              <a16:creationId xmlns:a16="http://schemas.microsoft.com/office/drawing/2014/main" id="{88DADD4D-1637-40D6-97D1-1C1A70772E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53" name="Shape 3" hidden="1">
          <a:extLst>
            <a:ext uri="{FF2B5EF4-FFF2-40B4-BE49-F238E27FC236}">
              <a16:creationId xmlns:a16="http://schemas.microsoft.com/office/drawing/2014/main" id="{DA52AEC5-7728-4597-87A2-BC37632CA1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54" name="Shape 3" hidden="1">
          <a:extLst>
            <a:ext uri="{FF2B5EF4-FFF2-40B4-BE49-F238E27FC236}">
              <a16:creationId xmlns:a16="http://schemas.microsoft.com/office/drawing/2014/main" id="{5C1CF382-DD2B-4A79-93CD-4CC2D9E8A8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55" name="Shape 3" hidden="1">
          <a:extLst>
            <a:ext uri="{FF2B5EF4-FFF2-40B4-BE49-F238E27FC236}">
              <a16:creationId xmlns:a16="http://schemas.microsoft.com/office/drawing/2014/main" id="{09813037-91F3-4A53-8F7E-2D9A04E9EE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56" name="Shape 3" hidden="1">
          <a:extLst>
            <a:ext uri="{FF2B5EF4-FFF2-40B4-BE49-F238E27FC236}">
              <a16:creationId xmlns:a16="http://schemas.microsoft.com/office/drawing/2014/main" id="{2E1B3D44-C28C-4127-A9A0-556149059F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57" name="Shape 3" hidden="1">
          <a:extLst>
            <a:ext uri="{FF2B5EF4-FFF2-40B4-BE49-F238E27FC236}">
              <a16:creationId xmlns:a16="http://schemas.microsoft.com/office/drawing/2014/main" id="{5CAF0F26-B99C-4DB5-9C38-112DF81415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58" name="Shape 3" hidden="1">
          <a:extLst>
            <a:ext uri="{FF2B5EF4-FFF2-40B4-BE49-F238E27FC236}">
              <a16:creationId xmlns:a16="http://schemas.microsoft.com/office/drawing/2014/main" id="{BDDD5A14-7BD1-40E8-8AAC-711648F926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59" name="Shape 3" hidden="1">
          <a:extLst>
            <a:ext uri="{FF2B5EF4-FFF2-40B4-BE49-F238E27FC236}">
              <a16:creationId xmlns:a16="http://schemas.microsoft.com/office/drawing/2014/main" id="{CF7F8B57-D803-4F85-BDEE-D7096AE6A4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60" name="Shape 3" hidden="1">
          <a:extLst>
            <a:ext uri="{FF2B5EF4-FFF2-40B4-BE49-F238E27FC236}">
              <a16:creationId xmlns:a16="http://schemas.microsoft.com/office/drawing/2014/main" id="{847A095C-A5D6-45B4-8581-19C2AC0DA7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61" name="Shape 3" hidden="1">
          <a:extLst>
            <a:ext uri="{FF2B5EF4-FFF2-40B4-BE49-F238E27FC236}">
              <a16:creationId xmlns:a16="http://schemas.microsoft.com/office/drawing/2014/main" id="{6668EF31-ED82-44EF-A771-B81105ED0F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62" name="Shape 3" hidden="1">
          <a:extLst>
            <a:ext uri="{FF2B5EF4-FFF2-40B4-BE49-F238E27FC236}">
              <a16:creationId xmlns:a16="http://schemas.microsoft.com/office/drawing/2014/main" id="{ACB37BF8-B84E-4E7A-9CC9-36D5EC110A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63" name="Shape 3" hidden="1">
          <a:extLst>
            <a:ext uri="{FF2B5EF4-FFF2-40B4-BE49-F238E27FC236}">
              <a16:creationId xmlns:a16="http://schemas.microsoft.com/office/drawing/2014/main" id="{E988C8B2-63A0-4408-A827-7EC2162160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64" name="Shape 3" hidden="1">
          <a:extLst>
            <a:ext uri="{FF2B5EF4-FFF2-40B4-BE49-F238E27FC236}">
              <a16:creationId xmlns:a16="http://schemas.microsoft.com/office/drawing/2014/main" id="{549ED67E-4394-4757-BDD9-E2EEFBECC1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65" name="Shape 3" hidden="1">
          <a:extLst>
            <a:ext uri="{FF2B5EF4-FFF2-40B4-BE49-F238E27FC236}">
              <a16:creationId xmlns:a16="http://schemas.microsoft.com/office/drawing/2014/main" id="{F1AD2382-476D-4C79-94F0-BC517A160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66" name="Shape 3" hidden="1">
          <a:extLst>
            <a:ext uri="{FF2B5EF4-FFF2-40B4-BE49-F238E27FC236}">
              <a16:creationId xmlns:a16="http://schemas.microsoft.com/office/drawing/2014/main" id="{C58398A5-DFBE-4301-91D9-43377AB8F1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67" name="Shape 3" hidden="1">
          <a:extLst>
            <a:ext uri="{FF2B5EF4-FFF2-40B4-BE49-F238E27FC236}">
              <a16:creationId xmlns:a16="http://schemas.microsoft.com/office/drawing/2014/main" id="{B7059411-CE38-4F4B-B4D2-4A3556B12B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68" name="Shape 3" hidden="1">
          <a:extLst>
            <a:ext uri="{FF2B5EF4-FFF2-40B4-BE49-F238E27FC236}">
              <a16:creationId xmlns:a16="http://schemas.microsoft.com/office/drawing/2014/main" id="{B2D86C66-A474-48E1-B0C8-934348F352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69" name="Shape 3" hidden="1">
          <a:extLst>
            <a:ext uri="{FF2B5EF4-FFF2-40B4-BE49-F238E27FC236}">
              <a16:creationId xmlns:a16="http://schemas.microsoft.com/office/drawing/2014/main" id="{6EE256F1-6CB3-426C-A635-9B61A9A7EE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70" name="Shape 3" hidden="1">
          <a:extLst>
            <a:ext uri="{FF2B5EF4-FFF2-40B4-BE49-F238E27FC236}">
              <a16:creationId xmlns:a16="http://schemas.microsoft.com/office/drawing/2014/main" id="{8174B361-B823-4129-BB7F-DD1C3BC796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71" name="Shape 3" hidden="1">
          <a:extLst>
            <a:ext uri="{FF2B5EF4-FFF2-40B4-BE49-F238E27FC236}">
              <a16:creationId xmlns:a16="http://schemas.microsoft.com/office/drawing/2014/main" id="{66778BF5-3BA4-46D5-93A8-0284BD01A7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72" name="Shape 3" hidden="1">
          <a:extLst>
            <a:ext uri="{FF2B5EF4-FFF2-40B4-BE49-F238E27FC236}">
              <a16:creationId xmlns:a16="http://schemas.microsoft.com/office/drawing/2014/main" id="{B5880DB8-BBBE-4F07-B4C0-89F63372B1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73" name="Shape 3" hidden="1">
          <a:extLst>
            <a:ext uri="{FF2B5EF4-FFF2-40B4-BE49-F238E27FC236}">
              <a16:creationId xmlns:a16="http://schemas.microsoft.com/office/drawing/2014/main" id="{943F1036-5024-44AD-8E29-C1CCFCA47A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74" name="Shape 3" hidden="1">
          <a:extLst>
            <a:ext uri="{FF2B5EF4-FFF2-40B4-BE49-F238E27FC236}">
              <a16:creationId xmlns:a16="http://schemas.microsoft.com/office/drawing/2014/main" id="{5DAB5F0C-04A7-4291-ACA9-B2760CD290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75" name="Shape 3" hidden="1">
          <a:extLst>
            <a:ext uri="{FF2B5EF4-FFF2-40B4-BE49-F238E27FC236}">
              <a16:creationId xmlns:a16="http://schemas.microsoft.com/office/drawing/2014/main" id="{DF1FD2CB-CFCC-4ED2-BC92-8E35D9A93D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76" name="Shape 3" hidden="1">
          <a:extLst>
            <a:ext uri="{FF2B5EF4-FFF2-40B4-BE49-F238E27FC236}">
              <a16:creationId xmlns:a16="http://schemas.microsoft.com/office/drawing/2014/main" id="{215AD0C2-1EB9-4143-91DE-FFA9EF6D90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77" name="Shape 3" hidden="1">
          <a:extLst>
            <a:ext uri="{FF2B5EF4-FFF2-40B4-BE49-F238E27FC236}">
              <a16:creationId xmlns:a16="http://schemas.microsoft.com/office/drawing/2014/main" id="{8992587B-505A-4D0D-BE7C-9BB03AD6D4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78" name="Shape 3" hidden="1">
          <a:extLst>
            <a:ext uri="{FF2B5EF4-FFF2-40B4-BE49-F238E27FC236}">
              <a16:creationId xmlns:a16="http://schemas.microsoft.com/office/drawing/2014/main" id="{E921431C-8B28-440C-9A69-D81B8477AA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79" name="Shape 3" hidden="1">
          <a:extLst>
            <a:ext uri="{FF2B5EF4-FFF2-40B4-BE49-F238E27FC236}">
              <a16:creationId xmlns:a16="http://schemas.microsoft.com/office/drawing/2014/main" id="{123BCF7A-5682-4BEF-80BE-4B5ECD51CA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80" name="Shape 3" hidden="1">
          <a:extLst>
            <a:ext uri="{FF2B5EF4-FFF2-40B4-BE49-F238E27FC236}">
              <a16:creationId xmlns:a16="http://schemas.microsoft.com/office/drawing/2014/main" id="{C6C3B1B4-BBC7-4587-A18E-9A1ECBCBDE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81" name="Shape 3" hidden="1">
          <a:extLst>
            <a:ext uri="{FF2B5EF4-FFF2-40B4-BE49-F238E27FC236}">
              <a16:creationId xmlns:a16="http://schemas.microsoft.com/office/drawing/2014/main" id="{7C585972-2360-47B6-A4C5-4F93576A1A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82" name="Shape 3" hidden="1">
          <a:extLst>
            <a:ext uri="{FF2B5EF4-FFF2-40B4-BE49-F238E27FC236}">
              <a16:creationId xmlns:a16="http://schemas.microsoft.com/office/drawing/2014/main" id="{1CDD2167-0369-403E-BCB3-BA9F43EA47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83" name="Shape 3" hidden="1">
          <a:extLst>
            <a:ext uri="{FF2B5EF4-FFF2-40B4-BE49-F238E27FC236}">
              <a16:creationId xmlns:a16="http://schemas.microsoft.com/office/drawing/2014/main" id="{AB52B54F-D527-4BDA-A091-42EFE89E2B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84" name="Shape 3" hidden="1">
          <a:extLst>
            <a:ext uri="{FF2B5EF4-FFF2-40B4-BE49-F238E27FC236}">
              <a16:creationId xmlns:a16="http://schemas.microsoft.com/office/drawing/2014/main" id="{CFBA1200-FDC1-48BC-BFC8-63A1AEA193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85" name="Shape 3" hidden="1">
          <a:extLst>
            <a:ext uri="{FF2B5EF4-FFF2-40B4-BE49-F238E27FC236}">
              <a16:creationId xmlns:a16="http://schemas.microsoft.com/office/drawing/2014/main" id="{4ECB7F53-9ACE-42E4-837A-4E0A810A69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86" name="Shape 3" hidden="1">
          <a:extLst>
            <a:ext uri="{FF2B5EF4-FFF2-40B4-BE49-F238E27FC236}">
              <a16:creationId xmlns:a16="http://schemas.microsoft.com/office/drawing/2014/main" id="{AF503EC2-E811-4B73-8DA8-57140D238F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87" name="Shape 3" hidden="1">
          <a:extLst>
            <a:ext uri="{FF2B5EF4-FFF2-40B4-BE49-F238E27FC236}">
              <a16:creationId xmlns:a16="http://schemas.microsoft.com/office/drawing/2014/main" id="{E80B6932-C4D0-40FD-9431-7956639EC5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88" name="Shape 3" hidden="1">
          <a:extLst>
            <a:ext uri="{FF2B5EF4-FFF2-40B4-BE49-F238E27FC236}">
              <a16:creationId xmlns:a16="http://schemas.microsoft.com/office/drawing/2014/main" id="{8AFD14C7-CE4E-4F81-B282-5E8E1C22A6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89" name="Shape 3" hidden="1">
          <a:extLst>
            <a:ext uri="{FF2B5EF4-FFF2-40B4-BE49-F238E27FC236}">
              <a16:creationId xmlns:a16="http://schemas.microsoft.com/office/drawing/2014/main" id="{04290C2D-9D43-4AEA-A273-D9FBAF05D0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90" name="Shape 3" hidden="1">
          <a:extLst>
            <a:ext uri="{FF2B5EF4-FFF2-40B4-BE49-F238E27FC236}">
              <a16:creationId xmlns:a16="http://schemas.microsoft.com/office/drawing/2014/main" id="{F11EA787-C95D-4F1E-9B6C-962917445F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91" name="Shape 3" hidden="1">
          <a:extLst>
            <a:ext uri="{FF2B5EF4-FFF2-40B4-BE49-F238E27FC236}">
              <a16:creationId xmlns:a16="http://schemas.microsoft.com/office/drawing/2014/main" id="{71782600-35DC-47DB-9FC5-D76AF3C9BC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92" name="Shape 3" hidden="1">
          <a:extLst>
            <a:ext uri="{FF2B5EF4-FFF2-40B4-BE49-F238E27FC236}">
              <a16:creationId xmlns:a16="http://schemas.microsoft.com/office/drawing/2014/main" id="{0C663C9D-25D8-4FC2-9010-B4540A47F2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93" name="Shape 3" hidden="1">
          <a:extLst>
            <a:ext uri="{FF2B5EF4-FFF2-40B4-BE49-F238E27FC236}">
              <a16:creationId xmlns:a16="http://schemas.microsoft.com/office/drawing/2014/main" id="{4592CB74-99B0-44A3-A016-8440414D72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94" name="Shape 3" hidden="1">
          <a:extLst>
            <a:ext uri="{FF2B5EF4-FFF2-40B4-BE49-F238E27FC236}">
              <a16:creationId xmlns:a16="http://schemas.microsoft.com/office/drawing/2014/main" id="{1FAB080E-BF76-4958-914D-8C52C70F37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95" name="Shape 3" hidden="1">
          <a:extLst>
            <a:ext uri="{FF2B5EF4-FFF2-40B4-BE49-F238E27FC236}">
              <a16:creationId xmlns:a16="http://schemas.microsoft.com/office/drawing/2014/main" id="{6D9168F5-D82F-4CA6-AD9D-09A83E88F2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96" name="Shape 3" hidden="1">
          <a:extLst>
            <a:ext uri="{FF2B5EF4-FFF2-40B4-BE49-F238E27FC236}">
              <a16:creationId xmlns:a16="http://schemas.microsoft.com/office/drawing/2014/main" id="{261667A0-60D1-4B22-A5A9-CA5B992518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97" name="Shape 3" hidden="1">
          <a:extLst>
            <a:ext uri="{FF2B5EF4-FFF2-40B4-BE49-F238E27FC236}">
              <a16:creationId xmlns:a16="http://schemas.microsoft.com/office/drawing/2014/main" id="{D38547D4-D7D3-4217-AA65-7046B93528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98" name="Shape 3" hidden="1">
          <a:extLst>
            <a:ext uri="{FF2B5EF4-FFF2-40B4-BE49-F238E27FC236}">
              <a16:creationId xmlns:a16="http://schemas.microsoft.com/office/drawing/2014/main" id="{3F3C7EF5-726E-465F-8599-17EBB5DF1D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99" name="Shape 3" hidden="1">
          <a:extLst>
            <a:ext uri="{FF2B5EF4-FFF2-40B4-BE49-F238E27FC236}">
              <a16:creationId xmlns:a16="http://schemas.microsoft.com/office/drawing/2014/main" id="{B51EA61B-11C3-43F9-A4D1-5D9C9E0430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00" name="Shape 3" hidden="1">
          <a:extLst>
            <a:ext uri="{FF2B5EF4-FFF2-40B4-BE49-F238E27FC236}">
              <a16:creationId xmlns:a16="http://schemas.microsoft.com/office/drawing/2014/main" id="{72FEA97A-118A-400C-B438-4D00D6ADFE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01" name="Shape 3" hidden="1">
          <a:extLst>
            <a:ext uri="{FF2B5EF4-FFF2-40B4-BE49-F238E27FC236}">
              <a16:creationId xmlns:a16="http://schemas.microsoft.com/office/drawing/2014/main" id="{A93EAED3-DA39-44E8-B7D2-D2F93C4BBC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02" name="Shape 3" hidden="1">
          <a:extLst>
            <a:ext uri="{FF2B5EF4-FFF2-40B4-BE49-F238E27FC236}">
              <a16:creationId xmlns:a16="http://schemas.microsoft.com/office/drawing/2014/main" id="{C941B416-B4A0-4489-88A9-B1BF039697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03" name="Shape 3" hidden="1">
          <a:extLst>
            <a:ext uri="{FF2B5EF4-FFF2-40B4-BE49-F238E27FC236}">
              <a16:creationId xmlns:a16="http://schemas.microsoft.com/office/drawing/2014/main" id="{50554769-A718-4AD4-9BE8-2A1E253500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04" name="Shape 3" hidden="1">
          <a:extLst>
            <a:ext uri="{FF2B5EF4-FFF2-40B4-BE49-F238E27FC236}">
              <a16:creationId xmlns:a16="http://schemas.microsoft.com/office/drawing/2014/main" id="{39272779-816D-4F08-8C38-54346EA835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05" name="Shape 3" hidden="1">
          <a:extLst>
            <a:ext uri="{FF2B5EF4-FFF2-40B4-BE49-F238E27FC236}">
              <a16:creationId xmlns:a16="http://schemas.microsoft.com/office/drawing/2014/main" id="{4EBB4671-1091-4C71-9EA4-5E241C8E15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06" name="Shape 3" hidden="1">
          <a:extLst>
            <a:ext uri="{FF2B5EF4-FFF2-40B4-BE49-F238E27FC236}">
              <a16:creationId xmlns:a16="http://schemas.microsoft.com/office/drawing/2014/main" id="{070ABF26-FCB7-4A44-B283-AD104C4E77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07" name="Shape 3" hidden="1">
          <a:extLst>
            <a:ext uri="{FF2B5EF4-FFF2-40B4-BE49-F238E27FC236}">
              <a16:creationId xmlns:a16="http://schemas.microsoft.com/office/drawing/2014/main" id="{AC653D19-830A-4E25-BB99-63A85F090A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08" name="Shape 3" hidden="1">
          <a:extLst>
            <a:ext uri="{FF2B5EF4-FFF2-40B4-BE49-F238E27FC236}">
              <a16:creationId xmlns:a16="http://schemas.microsoft.com/office/drawing/2014/main" id="{7C7A2E63-13D6-4779-9723-020F55A6AD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09" name="Shape 3" hidden="1">
          <a:extLst>
            <a:ext uri="{FF2B5EF4-FFF2-40B4-BE49-F238E27FC236}">
              <a16:creationId xmlns:a16="http://schemas.microsoft.com/office/drawing/2014/main" id="{6A127CBF-71EA-47D6-A116-E719CE3B5B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10" name="Shape 3" hidden="1">
          <a:extLst>
            <a:ext uri="{FF2B5EF4-FFF2-40B4-BE49-F238E27FC236}">
              <a16:creationId xmlns:a16="http://schemas.microsoft.com/office/drawing/2014/main" id="{A02EC3CC-6831-422E-8522-0B760CA5C2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11" name="Shape 3" hidden="1">
          <a:extLst>
            <a:ext uri="{FF2B5EF4-FFF2-40B4-BE49-F238E27FC236}">
              <a16:creationId xmlns:a16="http://schemas.microsoft.com/office/drawing/2014/main" id="{73943E96-51D1-4E2D-ADA1-BDBF4E2552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12" name="Shape 3" hidden="1">
          <a:extLst>
            <a:ext uri="{FF2B5EF4-FFF2-40B4-BE49-F238E27FC236}">
              <a16:creationId xmlns:a16="http://schemas.microsoft.com/office/drawing/2014/main" id="{AE99C506-8B21-40E0-9575-62148A2685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13" name="Shape 3" hidden="1">
          <a:extLst>
            <a:ext uri="{FF2B5EF4-FFF2-40B4-BE49-F238E27FC236}">
              <a16:creationId xmlns:a16="http://schemas.microsoft.com/office/drawing/2014/main" id="{F5CC7EBA-1971-46F1-8DA3-FA252E30BA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14" name="Shape 3" hidden="1">
          <a:extLst>
            <a:ext uri="{FF2B5EF4-FFF2-40B4-BE49-F238E27FC236}">
              <a16:creationId xmlns:a16="http://schemas.microsoft.com/office/drawing/2014/main" id="{10662C5A-0EFD-4126-AFAC-01A97244F5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15" name="Shape 3" hidden="1">
          <a:extLst>
            <a:ext uri="{FF2B5EF4-FFF2-40B4-BE49-F238E27FC236}">
              <a16:creationId xmlns:a16="http://schemas.microsoft.com/office/drawing/2014/main" id="{8BC0F5BE-B79E-40D8-B129-5506B4C589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16" name="Shape 3" hidden="1">
          <a:extLst>
            <a:ext uri="{FF2B5EF4-FFF2-40B4-BE49-F238E27FC236}">
              <a16:creationId xmlns:a16="http://schemas.microsoft.com/office/drawing/2014/main" id="{65DC5C3C-B756-4581-B75F-BB7AD6A168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17" name="Shape 3" hidden="1">
          <a:extLst>
            <a:ext uri="{FF2B5EF4-FFF2-40B4-BE49-F238E27FC236}">
              <a16:creationId xmlns:a16="http://schemas.microsoft.com/office/drawing/2014/main" id="{36BD20A8-3F1D-46E4-A304-7F320E3EF4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18" name="Shape 3" hidden="1">
          <a:extLst>
            <a:ext uri="{FF2B5EF4-FFF2-40B4-BE49-F238E27FC236}">
              <a16:creationId xmlns:a16="http://schemas.microsoft.com/office/drawing/2014/main" id="{3500F6E7-0E85-40CC-8640-B878B27E5F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19" name="Shape 3" hidden="1">
          <a:extLst>
            <a:ext uri="{FF2B5EF4-FFF2-40B4-BE49-F238E27FC236}">
              <a16:creationId xmlns:a16="http://schemas.microsoft.com/office/drawing/2014/main" id="{C3AACFE1-1410-4B5E-BC2A-90E78306E5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20" name="Shape 3" hidden="1">
          <a:extLst>
            <a:ext uri="{FF2B5EF4-FFF2-40B4-BE49-F238E27FC236}">
              <a16:creationId xmlns:a16="http://schemas.microsoft.com/office/drawing/2014/main" id="{B3A45AD2-773A-4058-9485-E6D2FAD790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21" name="Shape 3" hidden="1">
          <a:extLst>
            <a:ext uri="{FF2B5EF4-FFF2-40B4-BE49-F238E27FC236}">
              <a16:creationId xmlns:a16="http://schemas.microsoft.com/office/drawing/2014/main" id="{D763AB5C-5D91-4835-BC81-75C8EFF541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22" name="Shape 3" hidden="1">
          <a:extLst>
            <a:ext uri="{FF2B5EF4-FFF2-40B4-BE49-F238E27FC236}">
              <a16:creationId xmlns:a16="http://schemas.microsoft.com/office/drawing/2014/main" id="{A4FFEFC4-FE0F-43AF-85DD-B4C60AA22D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23" name="Shape 3" hidden="1">
          <a:extLst>
            <a:ext uri="{FF2B5EF4-FFF2-40B4-BE49-F238E27FC236}">
              <a16:creationId xmlns:a16="http://schemas.microsoft.com/office/drawing/2014/main" id="{C14897BA-32D5-4D1F-A969-88D3706B10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24" name="Shape 3" hidden="1">
          <a:extLst>
            <a:ext uri="{FF2B5EF4-FFF2-40B4-BE49-F238E27FC236}">
              <a16:creationId xmlns:a16="http://schemas.microsoft.com/office/drawing/2014/main" id="{6F5560D7-04E2-400E-9845-7D7EFABF4F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25" name="Shape 3" hidden="1">
          <a:extLst>
            <a:ext uri="{FF2B5EF4-FFF2-40B4-BE49-F238E27FC236}">
              <a16:creationId xmlns:a16="http://schemas.microsoft.com/office/drawing/2014/main" id="{789C8A11-49AB-44C0-A721-99186E3ADE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26" name="Shape 3" hidden="1">
          <a:extLst>
            <a:ext uri="{FF2B5EF4-FFF2-40B4-BE49-F238E27FC236}">
              <a16:creationId xmlns:a16="http://schemas.microsoft.com/office/drawing/2014/main" id="{FA82953E-9414-45C8-92D0-17EFD41EA0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27" name="Shape 3" hidden="1">
          <a:extLst>
            <a:ext uri="{FF2B5EF4-FFF2-40B4-BE49-F238E27FC236}">
              <a16:creationId xmlns:a16="http://schemas.microsoft.com/office/drawing/2014/main" id="{5CE313C1-8725-46D7-960F-2EC6285A66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28" name="Shape 3" hidden="1">
          <a:extLst>
            <a:ext uri="{FF2B5EF4-FFF2-40B4-BE49-F238E27FC236}">
              <a16:creationId xmlns:a16="http://schemas.microsoft.com/office/drawing/2014/main" id="{A56BA59F-B834-4EA8-B3C5-1AE6088B47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29" name="Shape 3" hidden="1">
          <a:extLst>
            <a:ext uri="{FF2B5EF4-FFF2-40B4-BE49-F238E27FC236}">
              <a16:creationId xmlns:a16="http://schemas.microsoft.com/office/drawing/2014/main" id="{18A6EE10-61DF-441E-AEAE-62A2362559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30" name="Shape 3" hidden="1">
          <a:extLst>
            <a:ext uri="{FF2B5EF4-FFF2-40B4-BE49-F238E27FC236}">
              <a16:creationId xmlns:a16="http://schemas.microsoft.com/office/drawing/2014/main" id="{A6ABE52F-B971-4BFC-8F5B-97A13049F0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31" name="Shape 3" hidden="1">
          <a:extLst>
            <a:ext uri="{FF2B5EF4-FFF2-40B4-BE49-F238E27FC236}">
              <a16:creationId xmlns:a16="http://schemas.microsoft.com/office/drawing/2014/main" id="{20F1411B-B5BD-4AF4-8C9E-2F7DCF64D9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32" name="Shape 3" hidden="1">
          <a:extLst>
            <a:ext uri="{FF2B5EF4-FFF2-40B4-BE49-F238E27FC236}">
              <a16:creationId xmlns:a16="http://schemas.microsoft.com/office/drawing/2014/main" id="{8651F7A3-4A05-48AF-9757-B0E0C77EA7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33" name="Shape 3" hidden="1">
          <a:extLst>
            <a:ext uri="{FF2B5EF4-FFF2-40B4-BE49-F238E27FC236}">
              <a16:creationId xmlns:a16="http://schemas.microsoft.com/office/drawing/2014/main" id="{DF362CA4-62F2-4CCD-8921-3F2A1F6CF8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34" name="Shape 3" hidden="1">
          <a:extLst>
            <a:ext uri="{FF2B5EF4-FFF2-40B4-BE49-F238E27FC236}">
              <a16:creationId xmlns:a16="http://schemas.microsoft.com/office/drawing/2014/main" id="{56817504-2B69-461A-83D6-6D581327D9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35" name="Shape 3" hidden="1">
          <a:extLst>
            <a:ext uri="{FF2B5EF4-FFF2-40B4-BE49-F238E27FC236}">
              <a16:creationId xmlns:a16="http://schemas.microsoft.com/office/drawing/2014/main" id="{123E28CD-EBE9-426D-B4DF-80EA7210A9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36" name="Shape 3" hidden="1">
          <a:extLst>
            <a:ext uri="{FF2B5EF4-FFF2-40B4-BE49-F238E27FC236}">
              <a16:creationId xmlns:a16="http://schemas.microsoft.com/office/drawing/2014/main" id="{68DDA353-7FA2-4A8C-ABC3-31AB0AFB10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37" name="Shape 3" hidden="1">
          <a:extLst>
            <a:ext uri="{FF2B5EF4-FFF2-40B4-BE49-F238E27FC236}">
              <a16:creationId xmlns:a16="http://schemas.microsoft.com/office/drawing/2014/main" id="{C2E7C7EA-F348-4585-9C75-28DA8F2517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38" name="Shape 3" hidden="1">
          <a:extLst>
            <a:ext uri="{FF2B5EF4-FFF2-40B4-BE49-F238E27FC236}">
              <a16:creationId xmlns:a16="http://schemas.microsoft.com/office/drawing/2014/main" id="{4D2C729C-428A-4D75-9408-EF81C095A3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39" name="Shape 3" hidden="1">
          <a:extLst>
            <a:ext uri="{FF2B5EF4-FFF2-40B4-BE49-F238E27FC236}">
              <a16:creationId xmlns:a16="http://schemas.microsoft.com/office/drawing/2014/main" id="{C2BD3FEB-4190-435E-83B7-A94FBBFAC5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40" name="Shape 3" hidden="1">
          <a:extLst>
            <a:ext uri="{FF2B5EF4-FFF2-40B4-BE49-F238E27FC236}">
              <a16:creationId xmlns:a16="http://schemas.microsoft.com/office/drawing/2014/main" id="{298829C0-48F8-47CB-8923-6548FC9579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41" name="Shape 3" hidden="1">
          <a:extLst>
            <a:ext uri="{FF2B5EF4-FFF2-40B4-BE49-F238E27FC236}">
              <a16:creationId xmlns:a16="http://schemas.microsoft.com/office/drawing/2014/main" id="{FE21E5CE-ABA1-488B-A0E7-443C093C01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42" name="Shape 3" hidden="1">
          <a:extLst>
            <a:ext uri="{FF2B5EF4-FFF2-40B4-BE49-F238E27FC236}">
              <a16:creationId xmlns:a16="http://schemas.microsoft.com/office/drawing/2014/main" id="{E91197D4-33FA-46A0-BACB-C32B94CE59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43" name="Shape 3" hidden="1">
          <a:extLst>
            <a:ext uri="{FF2B5EF4-FFF2-40B4-BE49-F238E27FC236}">
              <a16:creationId xmlns:a16="http://schemas.microsoft.com/office/drawing/2014/main" id="{C27610CE-F756-486E-A3DA-F93B76347B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44" name="Shape 3" hidden="1">
          <a:extLst>
            <a:ext uri="{FF2B5EF4-FFF2-40B4-BE49-F238E27FC236}">
              <a16:creationId xmlns:a16="http://schemas.microsoft.com/office/drawing/2014/main" id="{A3F936D0-04D9-42E7-A4A2-A22FD403F1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45" name="Shape 3" hidden="1">
          <a:extLst>
            <a:ext uri="{FF2B5EF4-FFF2-40B4-BE49-F238E27FC236}">
              <a16:creationId xmlns:a16="http://schemas.microsoft.com/office/drawing/2014/main" id="{F46B15A6-2A58-4B1A-A3C0-8CC07370B2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46" name="Shape 3" hidden="1">
          <a:extLst>
            <a:ext uri="{FF2B5EF4-FFF2-40B4-BE49-F238E27FC236}">
              <a16:creationId xmlns:a16="http://schemas.microsoft.com/office/drawing/2014/main" id="{1E606A57-6564-4790-99E2-614EFCF80B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47" name="Shape 3" hidden="1">
          <a:extLst>
            <a:ext uri="{FF2B5EF4-FFF2-40B4-BE49-F238E27FC236}">
              <a16:creationId xmlns:a16="http://schemas.microsoft.com/office/drawing/2014/main" id="{B84DB7E3-1329-4B86-BD72-22D725934A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48" name="Shape 3" hidden="1">
          <a:extLst>
            <a:ext uri="{FF2B5EF4-FFF2-40B4-BE49-F238E27FC236}">
              <a16:creationId xmlns:a16="http://schemas.microsoft.com/office/drawing/2014/main" id="{002270DC-625F-4331-820F-DFB470E6DE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49" name="Shape 3" hidden="1">
          <a:extLst>
            <a:ext uri="{FF2B5EF4-FFF2-40B4-BE49-F238E27FC236}">
              <a16:creationId xmlns:a16="http://schemas.microsoft.com/office/drawing/2014/main" id="{F27B6C8C-90B8-4FB0-AAF2-82DD56B6EF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50" name="Shape 3" hidden="1">
          <a:extLst>
            <a:ext uri="{FF2B5EF4-FFF2-40B4-BE49-F238E27FC236}">
              <a16:creationId xmlns:a16="http://schemas.microsoft.com/office/drawing/2014/main" id="{817B47DB-AC12-474D-A21C-557FDC0D26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51" name="Shape 3" hidden="1">
          <a:extLst>
            <a:ext uri="{FF2B5EF4-FFF2-40B4-BE49-F238E27FC236}">
              <a16:creationId xmlns:a16="http://schemas.microsoft.com/office/drawing/2014/main" id="{8C89F5EA-3B33-4093-B06A-EFE38BA806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52" name="Shape 3" hidden="1">
          <a:extLst>
            <a:ext uri="{FF2B5EF4-FFF2-40B4-BE49-F238E27FC236}">
              <a16:creationId xmlns:a16="http://schemas.microsoft.com/office/drawing/2014/main" id="{8644F77A-93EC-4330-8686-2021D7DCE2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53" name="Shape 3" hidden="1">
          <a:extLst>
            <a:ext uri="{FF2B5EF4-FFF2-40B4-BE49-F238E27FC236}">
              <a16:creationId xmlns:a16="http://schemas.microsoft.com/office/drawing/2014/main" id="{E4F078E2-F036-473C-ADC5-E00EAB9341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54" name="Shape 3" hidden="1">
          <a:extLst>
            <a:ext uri="{FF2B5EF4-FFF2-40B4-BE49-F238E27FC236}">
              <a16:creationId xmlns:a16="http://schemas.microsoft.com/office/drawing/2014/main" id="{FA2064FB-EEFB-4938-A233-270C9EC6D2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55" name="Shape 3" hidden="1">
          <a:extLst>
            <a:ext uri="{FF2B5EF4-FFF2-40B4-BE49-F238E27FC236}">
              <a16:creationId xmlns:a16="http://schemas.microsoft.com/office/drawing/2014/main" id="{1EED6A94-1FAA-44C6-8E07-CF3B7E5966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56" name="Shape 3" hidden="1">
          <a:extLst>
            <a:ext uri="{FF2B5EF4-FFF2-40B4-BE49-F238E27FC236}">
              <a16:creationId xmlns:a16="http://schemas.microsoft.com/office/drawing/2014/main" id="{691282EE-0AC7-4224-8BF1-31F8168333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57" name="Shape 3" hidden="1">
          <a:extLst>
            <a:ext uri="{FF2B5EF4-FFF2-40B4-BE49-F238E27FC236}">
              <a16:creationId xmlns:a16="http://schemas.microsoft.com/office/drawing/2014/main" id="{A14A5CFE-88EB-434A-902C-C207741E1A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58" name="Shape 3" hidden="1">
          <a:extLst>
            <a:ext uri="{FF2B5EF4-FFF2-40B4-BE49-F238E27FC236}">
              <a16:creationId xmlns:a16="http://schemas.microsoft.com/office/drawing/2014/main" id="{381DEB16-48BA-4B06-9BF8-80DA0DF5C3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59" name="Shape 3" hidden="1">
          <a:extLst>
            <a:ext uri="{FF2B5EF4-FFF2-40B4-BE49-F238E27FC236}">
              <a16:creationId xmlns:a16="http://schemas.microsoft.com/office/drawing/2014/main" id="{B7E57007-056E-42CE-94D0-05FFC99866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60" name="Shape 3" hidden="1">
          <a:extLst>
            <a:ext uri="{FF2B5EF4-FFF2-40B4-BE49-F238E27FC236}">
              <a16:creationId xmlns:a16="http://schemas.microsoft.com/office/drawing/2014/main" id="{3C7A9A5B-E376-4B7A-91ED-427D14720E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61" name="Shape 3" hidden="1">
          <a:extLst>
            <a:ext uri="{FF2B5EF4-FFF2-40B4-BE49-F238E27FC236}">
              <a16:creationId xmlns:a16="http://schemas.microsoft.com/office/drawing/2014/main" id="{5389F4F9-D91B-41E6-8C3A-5D09694B3D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62" name="Shape 3" hidden="1">
          <a:extLst>
            <a:ext uri="{FF2B5EF4-FFF2-40B4-BE49-F238E27FC236}">
              <a16:creationId xmlns:a16="http://schemas.microsoft.com/office/drawing/2014/main" id="{A4261DE6-CEA6-454F-BF1B-EE5D281ADC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63" name="Shape 3" hidden="1">
          <a:extLst>
            <a:ext uri="{FF2B5EF4-FFF2-40B4-BE49-F238E27FC236}">
              <a16:creationId xmlns:a16="http://schemas.microsoft.com/office/drawing/2014/main" id="{0FA6B87A-9015-428F-AFB2-4E92EEED5E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64" name="Shape 3" hidden="1">
          <a:extLst>
            <a:ext uri="{FF2B5EF4-FFF2-40B4-BE49-F238E27FC236}">
              <a16:creationId xmlns:a16="http://schemas.microsoft.com/office/drawing/2014/main" id="{EEC35087-D792-4019-B5BB-4405E6F132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65" name="Shape 3" hidden="1">
          <a:extLst>
            <a:ext uri="{FF2B5EF4-FFF2-40B4-BE49-F238E27FC236}">
              <a16:creationId xmlns:a16="http://schemas.microsoft.com/office/drawing/2014/main" id="{F06DEF22-002A-4692-8CE4-7D433ED27F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66" name="Shape 3" hidden="1">
          <a:extLst>
            <a:ext uri="{FF2B5EF4-FFF2-40B4-BE49-F238E27FC236}">
              <a16:creationId xmlns:a16="http://schemas.microsoft.com/office/drawing/2014/main" id="{201BB16E-9F3E-4034-A622-756D0007BA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67" name="Shape 3" hidden="1">
          <a:extLst>
            <a:ext uri="{FF2B5EF4-FFF2-40B4-BE49-F238E27FC236}">
              <a16:creationId xmlns:a16="http://schemas.microsoft.com/office/drawing/2014/main" id="{6A44697F-D078-48A0-93F1-862577A011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68" name="Shape 3" hidden="1">
          <a:extLst>
            <a:ext uri="{FF2B5EF4-FFF2-40B4-BE49-F238E27FC236}">
              <a16:creationId xmlns:a16="http://schemas.microsoft.com/office/drawing/2014/main" id="{D0174FD5-4F5D-4B0E-BCEE-A929752FC3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69" name="Shape 3" hidden="1">
          <a:extLst>
            <a:ext uri="{FF2B5EF4-FFF2-40B4-BE49-F238E27FC236}">
              <a16:creationId xmlns:a16="http://schemas.microsoft.com/office/drawing/2014/main" id="{6BC3A4D0-C781-421A-AF13-132E6AA9CE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70" name="Shape 3" hidden="1">
          <a:extLst>
            <a:ext uri="{FF2B5EF4-FFF2-40B4-BE49-F238E27FC236}">
              <a16:creationId xmlns:a16="http://schemas.microsoft.com/office/drawing/2014/main" id="{60E5583F-D9B9-4396-9363-8D6FC9FE25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71" name="Shape 3" hidden="1">
          <a:extLst>
            <a:ext uri="{FF2B5EF4-FFF2-40B4-BE49-F238E27FC236}">
              <a16:creationId xmlns:a16="http://schemas.microsoft.com/office/drawing/2014/main" id="{05F52CAA-AAF7-45C8-8B51-FE6651AB23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72" name="Shape 3" hidden="1">
          <a:extLst>
            <a:ext uri="{FF2B5EF4-FFF2-40B4-BE49-F238E27FC236}">
              <a16:creationId xmlns:a16="http://schemas.microsoft.com/office/drawing/2014/main" id="{54410EA2-5BB2-4969-A1DE-15971627D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73" name="Shape 3" hidden="1">
          <a:extLst>
            <a:ext uri="{FF2B5EF4-FFF2-40B4-BE49-F238E27FC236}">
              <a16:creationId xmlns:a16="http://schemas.microsoft.com/office/drawing/2014/main" id="{8819282A-A487-4BC5-9DD7-687DFCCDE0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74" name="Shape 3" hidden="1">
          <a:extLst>
            <a:ext uri="{FF2B5EF4-FFF2-40B4-BE49-F238E27FC236}">
              <a16:creationId xmlns:a16="http://schemas.microsoft.com/office/drawing/2014/main" id="{0579F83E-06F9-43B8-8D62-6829D2D464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75" name="Shape 3" hidden="1">
          <a:extLst>
            <a:ext uri="{FF2B5EF4-FFF2-40B4-BE49-F238E27FC236}">
              <a16:creationId xmlns:a16="http://schemas.microsoft.com/office/drawing/2014/main" id="{937221F4-89D3-4D4F-837A-E5ACC17BF1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76" name="Shape 3" hidden="1">
          <a:extLst>
            <a:ext uri="{FF2B5EF4-FFF2-40B4-BE49-F238E27FC236}">
              <a16:creationId xmlns:a16="http://schemas.microsoft.com/office/drawing/2014/main" id="{EA59D240-F3B0-42CF-B80E-4C6C0528B6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77" name="Shape 3" hidden="1">
          <a:extLst>
            <a:ext uri="{FF2B5EF4-FFF2-40B4-BE49-F238E27FC236}">
              <a16:creationId xmlns:a16="http://schemas.microsoft.com/office/drawing/2014/main" id="{4904BAF3-339F-4968-A367-3DE36CED52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78" name="Shape 3" hidden="1">
          <a:extLst>
            <a:ext uri="{FF2B5EF4-FFF2-40B4-BE49-F238E27FC236}">
              <a16:creationId xmlns:a16="http://schemas.microsoft.com/office/drawing/2014/main" id="{915E23D7-CF7F-4390-8B40-FC2B0A1000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79" name="Shape 3" hidden="1">
          <a:extLst>
            <a:ext uri="{FF2B5EF4-FFF2-40B4-BE49-F238E27FC236}">
              <a16:creationId xmlns:a16="http://schemas.microsoft.com/office/drawing/2014/main" id="{768CDCA1-1A2C-4D5F-AB2F-3040453064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80" name="Shape 3" hidden="1">
          <a:extLst>
            <a:ext uri="{FF2B5EF4-FFF2-40B4-BE49-F238E27FC236}">
              <a16:creationId xmlns:a16="http://schemas.microsoft.com/office/drawing/2014/main" id="{0E6E96E2-6B75-449D-8016-92EE42A2C4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81" name="Shape 3" hidden="1">
          <a:extLst>
            <a:ext uri="{FF2B5EF4-FFF2-40B4-BE49-F238E27FC236}">
              <a16:creationId xmlns:a16="http://schemas.microsoft.com/office/drawing/2014/main" id="{1F1CED7A-96C8-4928-8B24-6B2B34CFB7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82" name="Shape 3" hidden="1">
          <a:extLst>
            <a:ext uri="{FF2B5EF4-FFF2-40B4-BE49-F238E27FC236}">
              <a16:creationId xmlns:a16="http://schemas.microsoft.com/office/drawing/2014/main" id="{4C2EFD2B-4BBD-4E68-9603-FE103C27A9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83" name="Shape 3" hidden="1">
          <a:extLst>
            <a:ext uri="{FF2B5EF4-FFF2-40B4-BE49-F238E27FC236}">
              <a16:creationId xmlns:a16="http://schemas.microsoft.com/office/drawing/2014/main" id="{1CC91359-FC25-40B6-9198-08A91F1BCB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84" name="Shape 3" hidden="1">
          <a:extLst>
            <a:ext uri="{FF2B5EF4-FFF2-40B4-BE49-F238E27FC236}">
              <a16:creationId xmlns:a16="http://schemas.microsoft.com/office/drawing/2014/main" id="{09F915C7-E9E7-45BA-BB63-DEE7B39A68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85" name="Shape 3" hidden="1">
          <a:extLst>
            <a:ext uri="{FF2B5EF4-FFF2-40B4-BE49-F238E27FC236}">
              <a16:creationId xmlns:a16="http://schemas.microsoft.com/office/drawing/2014/main" id="{3E735E55-39F6-4BA4-BDD6-6A879BEB9E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86" name="Shape 3" hidden="1">
          <a:extLst>
            <a:ext uri="{FF2B5EF4-FFF2-40B4-BE49-F238E27FC236}">
              <a16:creationId xmlns:a16="http://schemas.microsoft.com/office/drawing/2014/main" id="{16F58441-4F3D-4E3F-9A15-F4C0A85DE6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87" name="Shape 3" hidden="1">
          <a:extLst>
            <a:ext uri="{FF2B5EF4-FFF2-40B4-BE49-F238E27FC236}">
              <a16:creationId xmlns:a16="http://schemas.microsoft.com/office/drawing/2014/main" id="{F9E8397B-6215-4E83-8ED8-717A8AB87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88" name="Shape 3" hidden="1">
          <a:extLst>
            <a:ext uri="{FF2B5EF4-FFF2-40B4-BE49-F238E27FC236}">
              <a16:creationId xmlns:a16="http://schemas.microsoft.com/office/drawing/2014/main" id="{54D90DBF-C57F-47AA-AF01-9D2B950E9E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89" name="Shape 3" hidden="1">
          <a:extLst>
            <a:ext uri="{FF2B5EF4-FFF2-40B4-BE49-F238E27FC236}">
              <a16:creationId xmlns:a16="http://schemas.microsoft.com/office/drawing/2014/main" id="{81311580-8760-4E51-9C77-FD51016554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90" name="Shape 3" hidden="1">
          <a:extLst>
            <a:ext uri="{FF2B5EF4-FFF2-40B4-BE49-F238E27FC236}">
              <a16:creationId xmlns:a16="http://schemas.microsoft.com/office/drawing/2014/main" id="{98A62871-93A8-4666-BE93-40C4E28D3F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91" name="Shape 3" hidden="1">
          <a:extLst>
            <a:ext uri="{FF2B5EF4-FFF2-40B4-BE49-F238E27FC236}">
              <a16:creationId xmlns:a16="http://schemas.microsoft.com/office/drawing/2014/main" id="{CB34E9BB-13C9-48DB-BD62-79AC4C9ADE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92" name="Shape 3" hidden="1">
          <a:extLst>
            <a:ext uri="{FF2B5EF4-FFF2-40B4-BE49-F238E27FC236}">
              <a16:creationId xmlns:a16="http://schemas.microsoft.com/office/drawing/2014/main" id="{88612041-6DFD-4429-90B2-B9C9F1524F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93" name="Shape 3" hidden="1">
          <a:extLst>
            <a:ext uri="{FF2B5EF4-FFF2-40B4-BE49-F238E27FC236}">
              <a16:creationId xmlns:a16="http://schemas.microsoft.com/office/drawing/2014/main" id="{3CFC2E15-4BBB-4073-9B86-8A6786CAC2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94" name="Shape 3" hidden="1">
          <a:extLst>
            <a:ext uri="{FF2B5EF4-FFF2-40B4-BE49-F238E27FC236}">
              <a16:creationId xmlns:a16="http://schemas.microsoft.com/office/drawing/2014/main" id="{EE591DA0-0087-4DFA-95BB-9D897BB2D3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95" name="Shape 3" hidden="1">
          <a:extLst>
            <a:ext uri="{FF2B5EF4-FFF2-40B4-BE49-F238E27FC236}">
              <a16:creationId xmlns:a16="http://schemas.microsoft.com/office/drawing/2014/main" id="{23F4F866-D728-4AEE-B1B5-896817C54D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96" name="Shape 3" hidden="1">
          <a:extLst>
            <a:ext uri="{FF2B5EF4-FFF2-40B4-BE49-F238E27FC236}">
              <a16:creationId xmlns:a16="http://schemas.microsoft.com/office/drawing/2014/main" id="{80087A5F-1601-447D-A4BE-9E358244BE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97" name="Shape 3" hidden="1">
          <a:extLst>
            <a:ext uri="{FF2B5EF4-FFF2-40B4-BE49-F238E27FC236}">
              <a16:creationId xmlns:a16="http://schemas.microsoft.com/office/drawing/2014/main" id="{2CBD572F-4A26-4A8A-9DBC-E4BCADA3FA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98" name="Shape 3" hidden="1">
          <a:extLst>
            <a:ext uri="{FF2B5EF4-FFF2-40B4-BE49-F238E27FC236}">
              <a16:creationId xmlns:a16="http://schemas.microsoft.com/office/drawing/2014/main" id="{D35404E1-1552-4525-9C2D-294914381F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99" name="Shape 3" hidden="1">
          <a:extLst>
            <a:ext uri="{FF2B5EF4-FFF2-40B4-BE49-F238E27FC236}">
              <a16:creationId xmlns:a16="http://schemas.microsoft.com/office/drawing/2014/main" id="{7E5D8151-C9A5-4F89-9CCD-ED48409311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00" name="Shape 3" hidden="1">
          <a:extLst>
            <a:ext uri="{FF2B5EF4-FFF2-40B4-BE49-F238E27FC236}">
              <a16:creationId xmlns:a16="http://schemas.microsoft.com/office/drawing/2014/main" id="{C32373ED-BAC7-462C-B2A3-0954893238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01" name="Shape 3" hidden="1">
          <a:extLst>
            <a:ext uri="{FF2B5EF4-FFF2-40B4-BE49-F238E27FC236}">
              <a16:creationId xmlns:a16="http://schemas.microsoft.com/office/drawing/2014/main" id="{46821C2E-BBF9-42DB-BD2A-1CC58583E0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02" name="Shape 3" hidden="1">
          <a:extLst>
            <a:ext uri="{FF2B5EF4-FFF2-40B4-BE49-F238E27FC236}">
              <a16:creationId xmlns:a16="http://schemas.microsoft.com/office/drawing/2014/main" id="{6131DEB5-CA5E-46B0-AF7B-017020CE8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03" name="Shape 3" hidden="1">
          <a:extLst>
            <a:ext uri="{FF2B5EF4-FFF2-40B4-BE49-F238E27FC236}">
              <a16:creationId xmlns:a16="http://schemas.microsoft.com/office/drawing/2014/main" id="{012F9D08-DEEF-4D50-A542-0F880A8C45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04" name="Shape 3" hidden="1">
          <a:extLst>
            <a:ext uri="{FF2B5EF4-FFF2-40B4-BE49-F238E27FC236}">
              <a16:creationId xmlns:a16="http://schemas.microsoft.com/office/drawing/2014/main" id="{AE9DBBA7-E1DC-46D7-970E-1501FB35D9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05" name="Shape 3" hidden="1">
          <a:extLst>
            <a:ext uri="{FF2B5EF4-FFF2-40B4-BE49-F238E27FC236}">
              <a16:creationId xmlns:a16="http://schemas.microsoft.com/office/drawing/2014/main" id="{D36F3063-EAAC-4F14-93BD-550278F311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06" name="Shape 3" hidden="1">
          <a:extLst>
            <a:ext uri="{FF2B5EF4-FFF2-40B4-BE49-F238E27FC236}">
              <a16:creationId xmlns:a16="http://schemas.microsoft.com/office/drawing/2014/main" id="{D99741DF-DD7E-47BF-94D9-1FA1AA5E93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07" name="Shape 3" hidden="1">
          <a:extLst>
            <a:ext uri="{FF2B5EF4-FFF2-40B4-BE49-F238E27FC236}">
              <a16:creationId xmlns:a16="http://schemas.microsoft.com/office/drawing/2014/main" id="{B0559609-5D9D-4575-885E-FFCE4B7A97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08" name="Shape 3" hidden="1">
          <a:extLst>
            <a:ext uri="{FF2B5EF4-FFF2-40B4-BE49-F238E27FC236}">
              <a16:creationId xmlns:a16="http://schemas.microsoft.com/office/drawing/2014/main" id="{F04FFE1B-7D68-4781-A38B-EB731F92CD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09" name="Shape 3" hidden="1">
          <a:extLst>
            <a:ext uri="{FF2B5EF4-FFF2-40B4-BE49-F238E27FC236}">
              <a16:creationId xmlns:a16="http://schemas.microsoft.com/office/drawing/2014/main" id="{07C98954-48C1-4D3D-B0EF-1AF1E6A001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10" name="Shape 3" hidden="1">
          <a:extLst>
            <a:ext uri="{FF2B5EF4-FFF2-40B4-BE49-F238E27FC236}">
              <a16:creationId xmlns:a16="http://schemas.microsoft.com/office/drawing/2014/main" id="{5A13D1CB-1156-42B9-9F9C-698D553C3C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11" name="Shape 3" hidden="1">
          <a:extLst>
            <a:ext uri="{FF2B5EF4-FFF2-40B4-BE49-F238E27FC236}">
              <a16:creationId xmlns:a16="http://schemas.microsoft.com/office/drawing/2014/main" id="{8B829585-D69B-407A-B687-4B1569B7D8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12" name="Shape 3" hidden="1">
          <a:extLst>
            <a:ext uri="{FF2B5EF4-FFF2-40B4-BE49-F238E27FC236}">
              <a16:creationId xmlns:a16="http://schemas.microsoft.com/office/drawing/2014/main" id="{51AB4EAC-4EFC-4EC9-AEA0-6A1AA10647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13" name="Shape 3" hidden="1">
          <a:extLst>
            <a:ext uri="{FF2B5EF4-FFF2-40B4-BE49-F238E27FC236}">
              <a16:creationId xmlns:a16="http://schemas.microsoft.com/office/drawing/2014/main" id="{119AFBE1-2165-4219-8A83-AA2278456D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14" name="Shape 3" hidden="1">
          <a:extLst>
            <a:ext uri="{FF2B5EF4-FFF2-40B4-BE49-F238E27FC236}">
              <a16:creationId xmlns:a16="http://schemas.microsoft.com/office/drawing/2014/main" id="{4E0E323E-387D-4875-AB5A-CD6371A359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15" name="Shape 3" hidden="1">
          <a:extLst>
            <a:ext uri="{FF2B5EF4-FFF2-40B4-BE49-F238E27FC236}">
              <a16:creationId xmlns:a16="http://schemas.microsoft.com/office/drawing/2014/main" id="{FD0F83EB-734F-447D-A11F-C0AB6106FE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16" name="Shape 3" hidden="1">
          <a:extLst>
            <a:ext uri="{FF2B5EF4-FFF2-40B4-BE49-F238E27FC236}">
              <a16:creationId xmlns:a16="http://schemas.microsoft.com/office/drawing/2014/main" id="{BCC72BA5-4A2D-469B-85E2-86435F6929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17" name="Shape 3" hidden="1">
          <a:extLst>
            <a:ext uri="{FF2B5EF4-FFF2-40B4-BE49-F238E27FC236}">
              <a16:creationId xmlns:a16="http://schemas.microsoft.com/office/drawing/2014/main" id="{6FD150F9-1E09-4E33-B0C4-461002939D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18" name="Shape 3" hidden="1">
          <a:extLst>
            <a:ext uri="{FF2B5EF4-FFF2-40B4-BE49-F238E27FC236}">
              <a16:creationId xmlns:a16="http://schemas.microsoft.com/office/drawing/2014/main" id="{DCD145CC-E389-4E28-8E2D-5AEC3189B6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19" name="Shape 3" hidden="1">
          <a:extLst>
            <a:ext uri="{FF2B5EF4-FFF2-40B4-BE49-F238E27FC236}">
              <a16:creationId xmlns:a16="http://schemas.microsoft.com/office/drawing/2014/main" id="{4AD21875-50D8-4F0B-B517-C082356759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20" name="Shape 3" hidden="1">
          <a:extLst>
            <a:ext uri="{FF2B5EF4-FFF2-40B4-BE49-F238E27FC236}">
              <a16:creationId xmlns:a16="http://schemas.microsoft.com/office/drawing/2014/main" id="{B1273764-7D53-46F1-8C1D-0158F2DC88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21" name="Shape 3" hidden="1">
          <a:extLst>
            <a:ext uri="{FF2B5EF4-FFF2-40B4-BE49-F238E27FC236}">
              <a16:creationId xmlns:a16="http://schemas.microsoft.com/office/drawing/2014/main" id="{BA2FEC1A-7210-4CC7-BBC4-EF2B8084D5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22" name="Shape 3" hidden="1">
          <a:extLst>
            <a:ext uri="{FF2B5EF4-FFF2-40B4-BE49-F238E27FC236}">
              <a16:creationId xmlns:a16="http://schemas.microsoft.com/office/drawing/2014/main" id="{7D2CF89E-0B36-44B6-926D-389989F19F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23" name="Shape 3" hidden="1">
          <a:extLst>
            <a:ext uri="{FF2B5EF4-FFF2-40B4-BE49-F238E27FC236}">
              <a16:creationId xmlns:a16="http://schemas.microsoft.com/office/drawing/2014/main" id="{FB414A92-AED5-4DB8-843B-B859CC541D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24" name="Shape 3" hidden="1">
          <a:extLst>
            <a:ext uri="{FF2B5EF4-FFF2-40B4-BE49-F238E27FC236}">
              <a16:creationId xmlns:a16="http://schemas.microsoft.com/office/drawing/2014/main" id="{277A3D56-7117-4793-BC09-15B26262A1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25" name="Shape 3" hidden="1">
          <a:extLst>
            <a:ext uri="{FF2B5EF4-FFF2-40B4-BE49-F238E27FC236}">
              <a16:creationId xmlns:a16="http://schemas.microsoft.com/office/drawing/2014/main" id="{8274EC2D-A416-4B13-8364-A874B3EF1D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26" name="Shape 3" hidden="1">
          <a:extLst>
            <a:ext uri="{FF2B5EF4-FFF2-40B4-BE49-F238E27FC236}">
              <a16:creationId xmlns:a16="http://schemas.microsoft.com/office/drawing/2014/main" id="{5725D14C-2AC7-4A16-AA98-6D243C2258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27" name="Shape 3" hidden="1">
          <a:extLst>
            <a:ext uri="{FF2B5EF4-FFF2-40B4-BE49-F238E27FC236}">
              <a16:creationId xmlns:a16="http://schemas.microsoft.com/office/drawing/2014/main" id="{1D5079BE-EF0C-4E13-BCD1-9307D51C2B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28" name="Shape 3" hidden="1">
          <a:extLst>
            <a:ext uri="{FF2B5EF4-FFF2-40B4-BE49-F238E27FC236}">
              <a16:creationId xmlns:a16="http://schemas.microsoft.com/office/drawing/2014/main" id="{CDDFF0D2-4CEB-41DB-A6B8-CF5405E37C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29" name="Shape 3" hidden="1">
          <a:extLst>
            <a:ext uri="{FF2B5EF4-FFF2-40B4-BE49-F238E27FC236}">
              <a16:creationId xmlns:a16="http://schemas.microsoft.com/office/drawing/2014/main" id="{1CBB27FE-05AE-472B-AF4F-ADFCEA382E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30" name="Shape 3" hidden="1">
          <a:extLst>
            <a:ext uri="{FF2B5EF4-FFF2-40B4-BE49-F238E27FC236}">
              <a16:creationId xmlns:a16="http://schemas.microsoft.com/office/drawing/2014/main" id="{45358B97-6A2D-4B26-A1A5-DA1C94D235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31" name="Shape 3" hidden="1">
          <a:extLst>
            <a:ext uri="{FF2B5EF4-FFF2-40B4-BE49-F238E27FC236}">
              <a16:creationId xmlns:a16="http://schemas.microsoft.com/office/drawing/2014/main" id="{43C855C3-4290-4DBC-A06C-96C2247DA7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32" name="Shape 3" hidden="1">
          <a:extLst>
            <a:ext uri="{FF2B5EF4-FFF2-40B4-BE49-F238E27FC236}">
              <a16:creationId xmlns:a16="http://schemas.microsoft.com/office/drawing/2014/main" id="{B11847C7-FB1F-499D-87C9-172D309799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33" name="Shape 3" hidden="1">
          <a:extLst>
            <a:ext uri="{FF2B5EF4-FFF2-40B4-BE49-F238E27FC236}">
              <a16:creationId xmlns:a16="http://schemas.microsoft.com/office/drawing/2014/main" id="{94D3731C-35E6-4B2B-8391-F3E89FF644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34" name="Shape 3" hidden="1">
          <a:extLst>
            <a:ext uri="{FF2B5EF4-FFF2-40B4-BE49-F238E27FC236}">
              <a16:creationId xmlns:a16="http://schemas.microsoft.com/office/drawing/2014/main" id="{5A197177-973C-4E63-81B6-3B070E622B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35" name="Shape 3" hidden="1">
          <a:extLst>
            <a:ext uri="{FF2B5EF4-FFF2-40B4-BE49-F238E27FC236}">
              <a16:creationId xmlns:a16="http://schemas.microsoft.com/office/drawing/2014/main" id="{BF9B5AD4-7C48-4A7C-BC17-E4AA4AC2E6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36" name="Shape 3" hidden="1">
          <a:extLst>
            <a:ext uri="{FF2B5EF4-FFF2-40B4-BE49-F238E27FC236}">
              <a16:creationId xmlns:a16="http://schemas.microsoft.com/office/drawing/2014/main" id="{794534D3-0A23-4576-9316-20B0136F57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37" name="Shape 3" hidden="1">
          <a:extLst>
            <a:ext uri="{FF2B5EF4-FFF2-40B4-BE49-F238E27FC236}">
              <a16:creationId xmlns:a16="http://schemas.microsoft.com/office/drawing/2014/main" id="{885B123C-808A-4F31-A673-894E759BD6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38" name="Shape 3" hidden="1">
          <a:extLst>
            <a:ext uri="{FF2B5EF4-FFF2-40B4-BE49-F238E27FC236}">
              <a16:creationId xmlns:a16="http://schemas.microsoft.com/office/drawing/2014/main" id="{5455F117-A4E4-4419-BE7C-803D357ED9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39" name="Shape 3" hidden="1">
          <a:extLst>
            <a:ext uri="{FF2B5EF4-FFF2-40B4-BE49-F238E27FC236}">
              <a16:creationId xmlns:a16="http://schemas.microsoft.com/office/drawing/2014/main" id="{7DDFAA71-4857-4912-A191-F6E37577DE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40" name="Shape 3" hidden="1">
          <a:extLst>
            <a:ext uri="{FF2B5EF4-FFF2-40B4-BE49-F238E27FC236}">
              <a16:creationId xmlns:a16="http://schemas.microsoft.com/office/drawing/2014/main" id="{1130C77F-A7BC-406F-A552-5AC79CC869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41" name="Shape 3" hidden="1">
          <a:extLst>
            <a:ext uri="{FF2B5EF4-FFF2-40B4-BE49-F238E27FC236}">
              <a16:creationId xmlns:a16="http://schemas.microsoft.com/office/drawing/2014/main" id="{2DD42D36-A8BF-4FE9-9EC0-1FAE000D3A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42" name="Shape 3" hidden="1">
          <a:extLst>
            <a:ext uri="{FF2B5EF4-FFF2-40B4-BE49-F238E27FC236}">
              <a16:creationId xmlns:a16="http://schemas.microsoft.com/office/drawing/2014/main" id="{9E478AA4-E32F-4920-AFA3-AB1C221B8F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43" name="Shape 3" hidden="1">
          <a:extLst>
            <a:ext uri="{FF2B5EF4-FFF2-40B4-BE49-F238E27FC236}">
              <a16:creationId xmlns:a16="http://schemas.microsoft.com/office/drawing/2014/main" id="{47E2CE7D-A559-4209-BCF3-83CF525EBE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44" name="Shape 3" hidden="1">
          <a:extLst>
            <a:ext uri="{FF2B5EF4-FFF2-40B4-BE49-F238E27FC236}">
              <a16:creationId xmlns:a16="http://schemas.microsoft.com/office/drawing/2014/main" id="{A7BD809B-073C-401C-8A0E-0BA064561D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45" name="Shape 3" hidden="1">
          <a:extLst>
            <a:ext uri="{FF2B5EF4-FFF2-40B4-BE49-F238E27FC236}">
              <a16:creationId xmlns:a16="http://schemas.microsoft.com/office/drawing/2014/main" id="{F939D6CB-CAB7-4002-9BD1-0736DED895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46" name="Shape 3" hidden="1">
          <a:extLst>
            <a:ext uri="{FF2B5EF4-FFF2-40B4-BE49-F238E27FC236}">
              <a16:creationId xmlns:a16="http://schemas.microsoft.com/office/drawing/2014/main" id="{73C6650E-30E3-49BF-A7E1-6E9D04030E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47" name="Shape 3" hidden="1">
          <a:extLst>
            <a:ext uri="{FF2B5EF4-FFF2-40B4-BE49-F238E27FC236}">
              <a16:creationId xmlns:a16="http://schemas.microsoft.com/office/drawing/2014/main" id="{8C2E7200-C4BB-458F-A817-87280F4681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48" name="Shape 3" hidden="1">
          <a:extLst>
            <a:ext uri="{FF2B5EF4-FFF2-40B4-BE49-F238E27FC236}">
              <a16:creationId xmlns:a16="http://schemas.microsoft.com/office/drawing/2014/main" id="{F04880AF-E28F-4D78-87FB-D63C15E8C5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49" name="Shape 3" hidden="1">
          <a:extLst>
            <a:ext uri="{FF2B5EF4-FFF2-40B4-BE49-F238E27FC236}">
              <a16:creationId xmlns:a16="http://schemas.microsoft.com/office/drawing/2014/main" id="{6792CCC9-9AA8-4ED3-AC16-B4B0F689DE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50" name="Shape 3" hidden="1">
          <a:extLst>
            <a:ext uri="{FF2B5EF4-FFF2-40B4-BE49-F238E27FC236}">
              <a16:creationId xmlns:a16="http://schemas.microsoft.com/office/drawing/2014/main" id="{DDC111E2-D494-428B-84B1-EA3EC6C8B5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51" name="Shape 3" hidden="1">
          <a:extLst>
            <a:ext uri="{FF2B5EF4-FFF2-40B4-BE49-F238E27FC236}">
              <a16:creationId xmlns:a16="http://schemas.microsoft.com/office/drawing/2014/main" id="{40648537-1452-4E17-B799-E18C76E0A9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52" name="Shape 3" hidden="1">
          <a:extLst>
            <a:ext uri="{FF2B5EF4-FFF2-40B4-BE49-F238E27FC236}">
              <a16:creationId xmlns:a16="http://schemas.microsoft.com/office/drawing/2014/main" id="{C328718B-261F-401B-BD14-BC343EB52E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53" name="Shape 3" hidden="1">
          <a:extLst>
            <a:ext uri="{FF2B5EF4-FFF2-40B4-BE49-F238E27FC236}">
              <a16:creationId xmlns:a16="http://schemas.microsoft.com/office/drawing/2014/main" id="{31B43136-EC35-4F12-B632-8A96CC16CF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54" name="Shape 3" hidden="1">
          <a:extLst>
            <a:ext uri="{FF2B5EF4-FFF2-40B4-BE49-F238E27FC236}">
              <a16:creationId xmlns:a16="http://schemas.microsoft.com/office/drawing/2014/main" id="{2E25E214-5D76-4E19-9624-328C18E46B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55" name="Shape 3" hidden="1">
          <a:extLst>
            <a:ext uri="{FF2B5EF4-FFF2-40B4-BE49-F238E27FC236}">
              <a16:creationId xmlns:a16="http://schemas.microsoft.com/office/drawing/2014/main" id="{D41E03A8-D3E8-492F-B1FA-24B15DD4C4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56" name="Shape 3" hidden="1">
          <a:extLst>
            <a:ext uri="{FF2B5EF4-FFF2-40B4-BE49-F238E27FC236}">
              <a16:creationId xmlns:a16="http://schemas.microsoft.com/office/drawing/2014/main" id="{B4DF545F-3E0B-48F7-8C13-C498F9878C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57" name="Shape 3" hidden="1">
          <a:extLst>
            <a:ext uri="{FF2B5EF4-FFF2-40B4-BE49-F238E27FC236}">
              <a16:creationId xmlns:a16="http://schemas.microsoft.com/office/drawing/2014/main" id="{C8FD0549-D5D9-4ADC-8037-EE8B4BB3C7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58" name="Shape 3" hidden="1">
          <a:extLst>
            <a:ext uri="{FF2B5EF4-FFF2-40B4-BE49-F238E27FC236}">
              <a16:creationId xmlns:a16="http://schemas.microsoft.com/office/drawing/2014/main" id="{FF882FF0-9C0B-46C6-AE6E-E9A1BE3FBB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59" name="Shape 3" hidden="1">
          <a:extLst>
            <a:ext uri="{FF2B5EF4-FFF2-40B4-BE49-F238E27FC236}">
              <a16:creationId xmlns:a16="http://schemas.microsoft.com/office/drawing/2014/main" id="{F29209CF-1DAA-4AA0-BE8C-F29C826190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60" name="Shape 3" hidden="1">
          <a:extLst>
            <a:ext uri="{FF2B5EF4-FFF2-40B4-BE49-F238E27FC236}">
              <a16:creationId xmlns:a16="http://schemas.microsoft.com/office/drawing/2014/main" id="{9E2EAAA3-B737-406A-BC6C-CB9F2F3CA1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61" name="Shape 3" hidden="1">
          <a:extLst>
            <a:ext uri="{FF2B5EF4-FFF2-40B4-BE49-F238E27FC236}">
              <a16:creationId xmlns:a16="http://schemas.microsoft.com/office/drawing/2014/main" id="{7B3C6BC6-D8F3-489D-AEC3-1585B7C2F9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62" name="Shape 3" hidden="1">
          <a:extLst>
            <a:ext uri="{FF2B5EF4-FFF2-40B4-BE49-F238E27FC236}">
              <a16:creationId xmlns:a16="http://schemas.microsoft.com/office/drawing/2014/main" id="{95CF14FB-185B-49B5-85CF-5BAE1BEF9A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63" name="Shape 3" hidden="1">
          <a:extLst>
            <a:ext uri="{FF2B5EF4-FFF2-40B4-BE49-F238E27FC236}">
              <a16:creationId xmlns:a16="http://schemas.microsoft.com/office/drawing/2014/main" id="{3DEA8B34-707D-40B9-B06C-287C04B5CE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64" name="Shape 3" hidden="1">
          <a:extLst>
            <a:ext uri="{FF2B5EF4-FFF2-40B4-BE49-F238E27FC236}">
              <a16:creationId xmlns:a16="http://schemas.microsoft.com/office/drawing/2014/main" id="{6F4975E0-5E6B-4F72-AC1E-9880C705A0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65" name="Shape 3" hidden="1">
          <a:extLst>
            <a:ext uri="{FF2B5EF4-FFF2-40B4-BE49-F238E27FC236}">
              <a16:creationId xmlns:a16="http://schemas.microsoft.com/office/drawing/2014/main" id="{6F9D4CB8-3B6B-494B-8E2B-97058FBB70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66" name="Shape 3" hidden="1">
          <a:extLst>
            <a:ext uri="{FF2B5EF4-FFF2-40B4-BE49-F238E27FC236}">
              <a16:creationId xmlns:a16="http://schemas.microsoft.com/office/drawing/2014/main" id="{94E01227-4BF5-4A2E-B6ED-FB576FADAF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67" name="Shape 3" hidden="1">
          <a:extLst>
            <a:ext uri="{FF2B5EF4-FFF2-40B4-BE49-F238E27FC236}">
              <a16:creationId xmlns:a16="http://schemas.microsoft.com/office/drawing/2014/main" id="{B1B2E2DA-F11E-4CE2-8F87-2C2BF02D8C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68" name="Shape 3" hidden="1">
          <a:extLst>
            <a:ext uri="{FF2B5EF4-FFF2-40B4-BE49-F238E27FC236}">
              <a16:creationId xmlns:a16="http://schemas.microsoft.com/office/drawing/2014/main" id="{2DCB871F-1B88-4C1A-BA57-DFFC0F6F91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69" name="Shape 3" hidden="1">
          <a:extLst>
            <a:ext uri="{FF2B5EF4-FFF2-40B4-BE49-F238E27FC236}">
              <a16:creationId xmlns:a16="http://schemas.microsoft.com/office/drawing/2014/main" id="{AE1ADDC6-2439-4302-95B3-A67D28A618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70" name="Shape 3" hidden="1">
          <a:extLst>
            <a:ext uri="{FF2B5EF4-FFF2-40B4-BE49-F238E27FC236}">
              <a16:creationId xmlns:a16="http://schemas.microsoft.com/office/drawing/2014/main" id="{C793D5FE-4FB5-4C79-803F-D79C02E9D0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71" name="Shape 3" hidden="1">
          <a:extLst>
            <a:ext uri="{FF2B5EF4-FFF2-40B4-BE49-F238E27FC236}">
              <a16:creationId xmlns:a16="http://schemas.microsoft.com/office/drawing/2014/main" id="{10912FF3-0557-44F1-826E-38CB86AD63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72" name="Shape 3" hidden="1">
          <a:extLst>
            <a:ext uri="{FF2B5EF4-FFF2-40B4-BE49-F238E27FC236}">
              <a16:creationId xmlns:a16="http://schemas.microsoft.com/office/drawing/2014/main" id="{A48350B5-8EAC-4A8B-BF03-24BFE60D25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73" name="Shape 3" hidden="1">
          <a:extLst>
            <a:ext uri="{FF2B5EF4-FFF2-40B4-BE49-F238E27FC236}">
              <a16:creationId xmlns:a16="http://schemas.microsoft.com/office/drawing/2014/main" id="{CB4D44BF-095B-4453-8167-3E0D02C005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74" name="Shape 3" hidden="1">
          <a:extLst>
            <a:ext uri="{FF2B5EF4-FFF2-40B4-BE49-F238E27FC236}">
              <a16:creationId xmlns:a16="http://schemas.microsoft.com/office/drawing/2014/main" id="{42E12441-9F58-4F4C-9850-15376301C6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75" name="Shape 3" hidden="1">
          <a:extLst>
            <a:ext uri="{FF2B5EF4-FFF2-40B4-BE49-F238E27FC236}">
              <a16:creationId xmlns:a16="http://schemas.microsoft.com/office/drawing/2014/main" id="{86FFDC6E-4695-472E-B316-6DCDA0F144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76" name="Shape 3" hidden="1">
          <a:extLst>
            <a:ext uri="{FF2B5EF4-FFF2-40B4-BE49-F238E27FC236}">
              <a16:creationId xmlns:a16="http://schemas.microsoft.com/office/drawing/2014/main" id="{3D736652-C14D-48B5-825A-EE33F2B2D9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77" name="Shape 3" hidden="1">
          <a:extLst>
            <a:ext uri="{FF2B5EF4-FFF2-40B4-BE49-F238E27FC236}">
              <a16:creationId xmlns:a16="http://schemas.microsoft.com/office/drawing/2014/main" id="{29044C64-F953-4EAE-87E4-666B47C427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78" name="Shape 3" hidden="1">
          <a:extLst>
            <a:ext uri="{FF2B5EF4-FFF2-40B4-BE49-F238E27FC236}">
              <a16:creationId xmlns:a16="http://schemas.microsoft.com/office/drawing/2014/main" id="{D6F3A460-1BD0-4AD9-98BB-584F4F0B93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79" name="Shape 3" hidden="1">
          <a:extLst>
            <a:ext uri="{FF2B5EF4-FFF2-40B4-BE49-F238E27FC236}">
              <a16:creationId xmlns:a16="http://schemas.microsoft.com/office/drawing/2014/main" id="{60D1C551-CD60-4C10-834D-D78BDE7000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80" name="Shape 3" hidden="1">
          <a:extLst>
            <a:ext uri="{FF2B5EF4-FFF2-40B4-BE49-F238E27FC236}">
              <a16:creationId xmlns:a16="http://schemas.microsoft.com/office/drawing/2014/main" id="{046E7F4F-5B6C-4539-9E12-BD84602872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81" name="Shape 3" hidden="1">
          <a:extLst>
            <a:ext uri="{FF2B5EF4-FFF2-40B4-BE49-F238E27FC236}">
              <a16:creationId xmlns:a16="http://schemas.microsoft.com/office/drawing/2014/main" id="{33CF008E-0552-424E-BD79-5F9B5A8609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82" name="Shape 3" hidden="1">
          <a:extLst>
            <a:ext uri="{FF2B5EF4-FFF2-40B4-BE49-F238E27FC236}">
              <a16:creationId xmlns:a16="http://schemas.microsoft.com/office/drawing/2014/main" id="{AA36A3E5-4C9B-43CB-9E1D-37119B6CDC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83" name="Shape 3" hidden="1">
          <a:extLst>
            <a:ext uri="{FF2B5EF4-FFF2-40B4-BE49-F238E27FC236}">
              <a16:creationId xmlns:a16="http://schemas.microsoft.com/office/drawing/2014/main" id="{66423906-F261-47CB-9316-0A417976D5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84" name="Shape 3" hidden="1">
          <a:extLst>
            <a:ext uri="{FF2B5EF4-FFF2-40B4-BE49-F238E27FC236}">
              <a16:creationId xmlns:a16="http://schemas.microsoft.com/office/drawing/2014/main" id="{679D9A8D-857A-48DF-8055-122B19A06C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85" name="Shape 3" hidden="1">
          <a:extLst>
            <a:ext uri="{FF2B5EF4-FFF2-40B4-BE49-F238E27FC236}">
              <a16:creationId xmlns:a16="http://schemas.microsoft.com/office/drawing/2014/main" id="{E1AE1DDD-1A97-4A95-AD16-F7185A0FEB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86" name="Shape 3" hidden="1">
          <a:extLst>
            <a:ext uri="{FF2B5EF4-FFF2-40B4-BE49-F238E27FC236}">
              <a16:creationId xmlns:a16="http://schemas.microsoft.com/office/drawing/2014/main" id="{AA5EAE1D-9FE1-4FF5-975A-28516D930A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87" name="Shape 3" hidden="1">
          <a:extLst>
            <a:ext uri="{FF2B5EF4-FFF2-40B4-BE49-F238E27FC236}">
              <a16:creationId xmlns:a16="http://schemas.microsoft.com/office/drawing/2014/main" id="{047ADD4B-4B65-4EE9-9930-94BA6A96FC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88" name="Shape 3" hidden="1">
          <a:extLst>
            <a:ext uri="{FF2B5EF4-FFF2-40B4-BE49-F238E27FC236}">
              <a16:creationId xmlns:a16="http://schemas.microsoft.com/office/drawing/2014/main" id="{95000FE1-67E5-4601-8C0D-0C579B9E6F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89" name="Shape 3" hidden="1">
          <a:extLst>
            <a:ext uri="{FF2B5EF4-FFF2-40B4-BE49-F238E27FC236}">
              <a16:creationId xmlns:a16="http://schemas.microsoft.com/office/drawing/2014/main" id="{89F15B3D-E06D-495B-B74A-A2475D63A4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90" name="Shape 3" hidden="1">
          <a:extLst>
            <a:ext uri="{FF2B5EF4-FFF2-40B4-BE49-F238E27FC236}">
              <a16:creationId xmlns:a16="http://schemas.microsoft.com/office/drawing/2014/main" id="{0437643F-48F2-4BA6-BCA8-84963EC01E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91" name="Shape 3" hidden="1">
          <a:extLst>
            <a:ext uri="{FF2B5EF4-FFF2-40B4-BE49-F238E27FC236}">
              <a16:creationId xmlns:a16="http://schemas.microsoft.com/office/drawing/2014/main" id="{0AB3BCC2-56F4-4BF9-8C5D-08B607DD9E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92" name="Shape 3" hidden="1">
          <a:extLst>
            <a:ext uri="{FF2B5EF4-FFF2-40B4-BE49-F238E27FC236}">
              <a16:creationId xmlns:a16="http://schemas.microsoft.com/office/drawing/2014/main" id="{F38E0999-1968-43C0-B985-42E2B2F972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93" name="Shape 3" hidden="1">
          <a:extLst>
            <a:ext uri="{FF2B5EF4-FFF2-40B4-BE49-F238E27FC236}">
              <a16:creationId xmlns:a16="http://schemas.microsoft.com/office/drawing/2014/main" id="{0D177453-3E88-45C5-A89D-82E34CC96B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94" name="Shape 3" hidden="1">
          <a:extLst>
            <a:ext uri="{FF2B5EF4-FFF2-40B4-BE49-F238E27FC236}">
              <a16:creationId xmlns:a16="http://schemas.microsoft.com/office/drawing/2014/main" id="{601F444E-3572-41EC-AAD1-F86CB61492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95" name="Shape 3" hidden="1">
          <a:extLst>
            <a:ext uri="{FF2B5EF4-FFF2-40B4-BE49-F238E27FC236}">
              <a16:creationId xmlns:a16="http://schemas.microsoft.com/office/drawing/2014/main" id="{DA23DBC6-B6EF-4ABE-8919-21C5BD6DE5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96" name="Shape 3" hidden="1">
          <a:extLst>
            <a:ext uri="{FF2B5EF4-FFF2-40B4-BE49-F238E27FC236}">
              <a16:creationId xmlns:a16="http://schemas.microsoft.com/office/drawing/2014/main" id="{84D73699-E7EF-4E7B-BAC1-51636FAFBC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97" name="Shape 3" hidden="1">
          <a:extLst>
            <a:ext uri="{FF2B5EF4-FFF2-40B4-BE49-F238E27FC236}">
              <a16:creationId xmlns:a16="http://schemas.microsoft.com/office/drawing/2014/main" id="{08BAAB35-12F5-4DFE-AB06-D7673EDAAC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98" name="Shape 3" hidden="1">
          <a:extLst>
            <a:ext uri="{FF2B5EF4-FFF2-40B4-BE49-F238E27FC236}">
              <a16:creationId xmlns:a16="http://schemas.microsoft.com/office/drawing/2014/main" id="{3006EAF0-3F1A-4A41-A8CD-5C162C4A8B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99" name="Shape 3" hidden="1">
          <a:extLst>
            <a:ext uri="{FF2B5EF4-FFF2-40B4-BE49-F238E27FC236}">
              <a16:creationId xmlns:a16="http://schemas.microsoft.com/office/drawing/2014/main" id="{DE969167-47CD-4BC4-B506-5277EA5540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00" name="Shape 3" hidden="1">
          <a:extLst>
            <a:ext uri="{FF2B5EF4-FFF2-40B4-BE49-F238E27FC236}">
              <a16:creationId xmlns:a16="http://schemas.microsoft.com/office/drawing/2014/main" id="{39E71B13-621E-4D81-9157-D00E6C29B4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01" name="Shape 3" hidden="1">
          <a:extLst>
            <a:ext uri="{FF2B5EF4-FFF2-40B4-BE49-F238E27FC236}">
              <a16:creationId xmlns:a16="http://schemas.microsoft.com/office/drawing/2014/main" id="{456FC85B-C976-41D8-AFC9-B9F1DD9734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02" name="Shape 3" hidden="1">
          <a:extLst>
            <a:ext uri="{FF2B5EF4-FFF2-40B4-BE49-F238E27FC236}">
              <a16:creationId xmlns:a16="http://schemas.microsoft.com/office/drawing/2014/main" id="{C5AB63EA-3ACE-478B-8B0F-90486339E3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03" name="Shape 3" hidden="1">
          <a:extLst>
            <a:ext uri="{FF2B5EF4-FFF2-40B4-BE49-F238E27FC236}">
              <a16:creationId xmlns:a16="http://schemas.microsoft.com/office/drawing/2014/main" id="{AD04D957-3C36-4D8A-A9D7-FA2B4208C6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04" name="Shape 3" hidden="1">
          <a:extLst>
            <a:ext uri="{FF2B5EF4-FFF2-40B4-BE49-F238E27FC236}">
              <a16:creationId xmlns:a16="http://schemas.microsoft.com/office/drawing/2014/main" id="{C3246B35-943F-402F-A210-030C661450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05" name="Shape 3" hidden="1">
          <a:extLst>
            <a:ext uri="{FF2B5EF4-FFF2-40B4-BE49-F238E27FC236}">
              <a16:creationId xmlns:a16="http://schemas.microsoft.com/office/drawing/2014/main" id="{8B8408B0-1BD2-4ABE-B3E4-6030904F86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06" name="Shape 3" hidden="1">
          <a:extLst>
            <a:ext uri="{FF2B5EF4-FFF2-40B4-BE49-F238E27FC236}">
              <a16:creationId xmlns:a16="http://schemas.microsoft.com/office/drawing/2014/main" id="{759750C2-58D5-4092-B633-6F83E07A3B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07" name="Shape 3" hidden="1">
          <a:extLst>
            <a:ext uri="{FF2B5EF4-FFF2-40B4-BE49-F238E27FC236}">
              <a16:creationId xmlns:a16="http://schemas.microsoft.com/office/drawing/2014/main" id="{18BFC720-7953-4253-920D-ACD13965EC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08" name="Shape 3" hidden="1">
          <a:extLst>
            <a:ext uri="{FF2B5EF4-FFF2-40B4-BE49-F238E27FC236}">
              <a16:creationId xmlns:a16="http://schemas.microsoft.com/office/drawing/2014/main" id="{278FB4CC-6028-4B69-9A36-8C935BFDCD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09" name="Shape 3" hidden="1">
          <a:extLst>
            <a:ext uri="{FF2B5EF4-FFF2-40B4-BE49-F238E27FC236}">
              <a16:creationId xmlns:a16="http://schemas.microsoft.com/office/drawing/2014/main" id="{8BE098D8-F323-46CB-8141-DEAEB06CA4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10" name="Shape 3" hidden="1">
          <a:extLst>
            <a:ext uri="{FF2B5EF4-FFF2-40B4-BE49-F238E27FC236}">
              <a16:creationId xmlns:a16="http://schemas.microsoft.com/office/drawing/2014/main" id="{059CFDFE-1A37-49F1-AFDE-CF38A0182F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11" name="Shape 3" hidden="1">
          <a:extLst>
            <a:ext uri="{FF2B5EF4-FFF2-40B4-BE49-F238E27FC236}">
              <a16:creationId xmlns:a16="http://schemas.microsoft.com/office/drawing/2014/main" id="{3AFDC4CC-2334-4A15-B07C-719C7E6010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12" name="Shape 3" hidden="1">
          <a:extLst>
            <a:ext uri="{FF2B5EF4-FFF2-40B4-BE49-F238E27FC236}">
              <a16:creationId xmlns:a16="http://schemas.microsoft.com/office/drawing/2014/main" id="{34B79742-A6E7-4B3B-B8EF-1B3CAD5445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13" name="Shape 3" hidden="1">
          <a:extLst>
            <a:ext uri="{FF2B5EF4-FFF2-40B4-BE49-F238E27FC236}">
              <a16:creationId xmlns:a16="http://schemas.microsoft.com/office/drawing/2014/main" id="{9AFBE9B5-61B5-40FD-80A9-AE946DA615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14" name="Shape 3" hidden="1">
          <a:extLst>
            <a:ext uri="{FF2B5EF4-FFF2-40B4-BE49-F238E27FC236}">
              <a16:creationId xmlns:a16="http://schemas.microsoft.com/office/drawing/2014/main" id="{0BC0304A-AF63-4762-BEF7-276A7FE485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15" name="Shape 3" hidden="1">
          <a:extLst>
            <a:ext uri="{FF2B5EF4-FFF2-40B4-BE49-F238E27FC236}">
              <a16:creationId xmlns:a16="http://schemas.microsoft.com/office/drawing/2014/main" id="{D7B9C5FA-37E0-4DE3-AF0B-D702B9D3AC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16" name="Shape 3" hidden="1">
          <a:extLst>
            <a:ext uri="{FF2B5EF4-FFF2-40B4-BE49-F238E27FC236}">
              <a16:creationId xmlns:a16="http://schemas.microsoft.com/office/drawing/2014/main" id="{3106359F-D877-4489-8E70-90E712D326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17" name="Shape 3" hidden="1">
          <a:extLst>
            <a:ext uri="{FF2B5EF4-FFF2-40B4-BE49-F238E27FC236}">
              <a16:creationId xmlns:a16="http://schemas.microsoft.com/office/drawing/2014/main" id="{CD4669D5-F57F-4710-8F8B-BB96340397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18" name="Shape 3" hidden="1">
          <a:extLst>
            <a:ext uri="{FF2B5EF4-FFF2-40B4-BE49-F238E27FC236}">
              <a16:creationId xmlns:a16="http://schemas.microsoft.com/office/drawing/2014/main" id="{BDCDF14B-61B1-4659-8A12-B355D47F68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19" name="Shape 3" hidden="1">
          <a:extLst>
            <a:ext uri="{FF2B5EF4-FFF2-40B4-BE49-F238E27FC236}">
              <a16:creationId xmlns:a16="http://schemas.microsoft.com/office/drawing/2014/main" id="{FD30C47B-2CB6-42E5-B528-0DA536493A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20" name="Shape 3" hidden="1">
          <a:extLst>
            <a:ext uri="{FF2B5EF4-FFF2-40B4-BE49-F238E27FC236}">
              <a16:creationId xmlns:a16="http://schemas.microsoft.com/office/drawing/2014/main" id="{08F0AA8C-FCFD-4718-A511-DE6AA9E292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21" name="Shape 3" hidden="1">
          <a:extLst>
            <a:ext uri="{FF2B5EF4-FFF2-40B4-BE49-F238E27FC236}">
              <a16:creationId xmlns:a16="http://schemas.microsoft.com/office/drawing/2014/main" id="{6D21D54E-50D2-47CF-AA6E-846BA541DC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22" name="Shape 3" hidden="1">
          <a:extLst>
            <a:ext uri="{FF2B5EF4-FFF2-40B4-BE49-F238E27FC236}">
              <a16:creationId xmlns:a16="http://schemas.microsoft.com/office/drawing/2014/main" id="{33CB52D9-4927-47FD-80B4-2708D29100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23" name="Shape 3" hidden="1">
          <a:extLst>
            <a:ext uri="{FF2B5EF4-FFF2-40B4-BE49-F238E27FC236}">
              <a16:creationId xmlns:a16="http://schemas.microsoft.com/office/drawing/2014/main" id="{09EF2F8F-29B6-4C27-941D-313EDB5F60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24" name="Shape 3" hidden="1">
          <a:extLst>
            <a:ext uri="{FF2B5EF4-FFF2-40B4-BE49-F238E27FC236}">
              <a16:creationId xmlns:a16="http://schemas.microsoft.com/office/drawing/2014/main" id="{C0F9167F-0091-4BA8-86B5-9348038EA9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25" name="Shape 3" hidden="1">
          <a:extLst>
            <a:ext uri="{FF2B5EF4-FFF2-40B4-BE49-F238E27FC236}">
              <a16:creationId xmlns:a16="http://schemas.microsoft.com/office/drawing/2014/main" id="{27CC3D92-6087-4F76-BC99-C41BD40D9E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26" name="Shape 3" hidden="1">
          <a:extLst>
            <a:ext uri="{FF2B5EF4-FFF2-40B4-BE49-F238E27FC236}">
              <a16:creationId xmlns:a16="http://schemas.microsoft.com/office/drawing/2014/main" id="{9A4FCA4D-ED13-4604-AD6A-16F6CC1240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27" name="Shape 3" hidden="1">
          <a:extLst>
            <a:ext uri="{FF2B5EF4-FFF2-40B4-BE49-F238E27FC236}">
              <a16:creationId xmlns:a16="http://schemas.microsoft.com/office/drawing/2014/main" id="{077F75DC-CBA4-4E0E-A5A4-8B6AB1FB11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28" name="Shape 3" hidden="1">
          <a:extLst>
            <a:ext uri="{FF2B5EF4-FFF2-40B4-BE49-F238E27FC236}">
              <a16:creationId xmlns:a16="http://schemas.microsoft.com/office/drawing/2014/main" id="{DE99E89C-D73F-4F16-8DCB-A34F0FC5C2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29" name="Shape 3" hidden="1">
          <a:extLst>
            <a:ext uri="{FF2B5EF4-FFF2-40B4-BE49-F238E27FC236}">
              <a16:creationId xmlns:a16="http://schemas.microsoft.com/office/drawing/2014/main" id="{FDB6D72F-45D2-4E1C-A6EE-764D61358F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30" name="Shape 3" hidden="1">
          <a:extLst>
            <a:ext uri="{FF2B5EF4-FFF2-40B4-BE49-F238E27FC236}">
              <a16:creationId xmlns:a16="http://schemas.microsoft.com/office/drawing/2014/main" id="{E3D3149F-27A2-4024-8827-87CBBD25F7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31" name="Shape 3" hidden="1">
          <a:extLst>
            <a:ext uri="{FF2B5EF4-FFF2-40B4-BE49-F238E27FC236}">
              <a16:creationId xmlns:a16="http://schemas.microsoft.com/office/drawing/2014/main" id="{12CA0C17-F13E-4C46-A00F-3CC8DB0593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32" name="Shape 3" hidden="1">
          <a:extLst>
            <a:ext uri="{FF2B5EF4-FFF2-40B4-BE49-F238E27FC236}">
              <a16:creationId xmlns:a16="http://schemas.microsoft.com/office/drawing/2014/main" id="{AA989232-451C-4932-AFA0-02903D11E2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33" name="Shape 3" hidden="1">
          <a:extLst>
            <a:ext uri="{FF2B5EF4-FFF2-40B4-BE49-F238E27FC236}">
              <a16:creationId xmlns:a16="http://schemas.microsoft.com/office/drawing/2014/main" id="{D2D5830E-E0A7-405B-865B-2FDCB92BD3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34" name="Shape 3" hidden="1">
          <a:extLst>
            <a:ext uri="{FF2B5EF4-FFF2-40B4-BE49-F238E27FC236}">
              <a16:creationId xmlns:a16="http://schemas.microsoft.com/office/drawing/2014/main" id="{1E2C006A-383B-4868-89E2-272810E994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35" name="Shape 3" hidden="1">
          <a:extLst>
            <a:ext uri="{FF2B5EF4-FFF2-40B4-BE49-F238E27FC236}">
              <a16:creationId xmlns:a16="http://schemas.microsoft.com/office/drawing/2014/main" id="{454EF19E-4EF0-4AF0-8BE8-19069A92E9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36" name="Shape 3" hidden="1">
          <a:extLst>
            <a:ext uri="{FF2B5EF4-FFF2-40B4-BE49-F238E27FC236}">
              <a16:creationId xmlns:a16="http://schemas.microsoft.com/office/drawing/2014/main" id="{793D1BC3-F22F-477D-BCE9-6919AB34F9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37" name="Shape 3" hidden="1">
          <a:extLst>
            <a:ext uri="{FF2B5EF4-FFF2-40B4-BE49-F238E27FC236}">
              <a16:creationId xmlns:a16="http://schemas.microsoft.com/office/drawing/2014/main" id="{1578A0CA-1242-41FD-BE39-3380D76BC4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38" name="Shape 3" hidden="1">
          <a:extLst>
            <a:ext uri="{FF2B5EF4-FFF2-40B4-BE49-F238E27FC236}">
              <a16:creationId xmlns:a16="http://schemas.microsoft.com/office/drawing/2014/main" id="{79379C7C-2C59-4CB6-8BCD-F54F5CB756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39" name="Shape 3" hidden="1">
          <a:extLst>
            <a:ext uri="{FF2B5EF4-FFF2-40B4-BE49-F238E27FC236}">
              <a16:creationId xmlns:a16="http://schemas.microsoft.com/office/drawing/2014/main" id="{04E0370C-9E7B-4EDA-B50E-89EE35F9BD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40" name="Shape 3" hidden="1">
          <a:extLst>
            <a:ext uri="{FF2B5EF4-FFF2-40B4-BE49-F238E27FC236}">
              <a16:creationId xmlns:a16="http://schemas.microsoft.com/office/drawing/2014/main" id="{DA7ED843-8E54-4CCF-B32A-DAB1023462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41" name="Shape 3" hidden="1">
          <a:extLst>
            <a:ext uri="{FF2B5EF4-FFF2-40B4-BE49-F238E27FC236}">
              <a16:creationId xmlns:a16="http://schemas.microsoft.com/office/drawing/2014/main" id="{EE91BD44-5574-4EF4-8E69-C690A78A26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42" name="Shape 3" hidden="1">
          <a:extLst>
            <a:ext uri="{FF2B5EF4-FFF2-40B4-BE49-F238E27FC236}">
              <a16:creationId xmlns:a16="http://schemas.microsoft.com/office/drawing/2014/main" id="{BE605F74-8C02-438B-BEAB-3EBDC6EDBB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43" name="Shape 3" hidden="1">
          <a:extLst>
            <a:ext uri="{FF2B5EF4-FFF2-40B4-BE49-F238E27FC236}">
              <a16:creationId xmlns:a16="http://schemas.microsoft.com/office/drawing/2014/main" id="{CAFA6EF1-3ECB-4FC2-B168-CED480949F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44" name="Shape 3" hidden="1">
          <a:extLst>
            <a:ext uri="{FF2B5EF4-FFF2-40B4-BE49-F238E27FC236}">
              <a16:creationId xmlns:a16="http://schemas.microsoft.com/office/drawing/2014/main" id="{565077FA-8E59-45A0-9371-9F61EA5818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45" name="Shape 3" hidden="1">
          <a:extLst>
            <a:ext uri="{FF2B5EF4-FFF2-40B4-BE49-F238E27FC236}">
              <a16:creationId xmlns:a16="http://schemas.microsoft.com/office/drawing/2014/main" id="{2DE3833F-E236-4079-BB1D-A7F7270764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46" name="Shape 3" hidden="1">
          <a:extLst>
            <a:ext uri="{FF2B5EF4-FFF2-40B4-BE49-F238E27FC236}">
              <a16:creationId xmlns:a16="http://schemas.microsoft.com/office/drawing/2014/main" id="{005646CD-1E8E-484F-A551-665CDC2731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47" name="Shape 3" hidden="1">
          <a:extLst>
            <a:ext uri="{FF2B5EF4-FFF2-40B4-BE49-F238E27FC236}">
              <a16:creationId xmlns:a16="http://schemas.microsoft.com/office/drawing/2014/main" id="{546B2F68-1BD7-4216-B05A-696F6B2F81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48" name="Shape 3" hidden="1">
          <a:extLst>
            <a:ext uri="{FF2B5EF4-FFF2-40B4-BE49-F238E27FC236}">
              <a16:creationId xmlns:a16="http://schemas.microsoft.com/office/drawing/2014/main" id="{AEEBD276-059F-4E09-942E-D7C3EA3C7D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49" name="Shape 3" hidden="1">
          <a:extLst>
            <a:ext uri="{FF2B5EF4-FFF2-40B4-BE49-F238E27FC236}">
              <a16:creationId xmlns:a16="http://schemas.microsoft.com/office/drawing/2014/main" id="{88AEB233-DFFA-4554-B9A5-0CCD8FC533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50" name="Shape 3" hidden="1">
          <a:extLst>
            <a:ext uri="{FF2B5EF4-FFF2-40B4-BE49-F238E27FC236}">
              <a16:creationId xmlns:a16="http://schemas.microsoft.com/office/drawing/2014/main" id="{3231FB94-E1B9-4F5A-82AE-5051356000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51" name="Shape 3" hidden="1">
          <a:extLst>
            <a:ext uri="{FF2B5EF4-FFF2-40B4-BE49-F238E27FC236}">
              <a16:creationId xmlns:a16="http://schemas.microsoft.com/office/drawing/2014/main" id="{95D9617E-661A-4429-8AA8-BAA6A25231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52" name="Shape 3" hidden="1">
          <a:extLst>
            <a:ext uri="{FF2B5EF4-FFF2-40B4-BE49-F238E27FC236}">
              <a16:creationId xmlns:a16="http://schemas.microsoft.com/office/drawing/2014/main" id="{C3A0D206-6264-4BA4-9E8E-94DF5745E5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53" name="Shape 3" hidden="1">
          <a:extLst>
            <a:ext uri="{FF2B5EF4-FFF2-40B4-BE49-F238E27FC236}">
              <a16:creationId xmlns:a16="http://schemas.microsoft.com/office/drawing/2014/main" id="{D70462AE-B416-41B9-B59A-D50A0D640F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54" name="Shape 3" hidden="1">
          <a:extLst>
            <a:ext uri="{FF2B5EF4-FFF2-40B4-BE49-F238E27FC236}">
              <a16:creationId xmlns:a16="http://schemas.microsoft.com/office/drawing/2014/main" id="{F7D6DB84-41E4-4B45-A8E7-40581EEF27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55" name="Shape 3" hidden="1">
          <a:extLst>
            <a:ext uri="{FF2B5EF4-FFF2-40B4-BE49-F238E27FC236}">
              <a16:creationId xmlns:a16="http://schemas.microsoft.com/office/drawing/2014/main" id="{11335E05-59D3-4938-ACED-44D5A17F93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56" name="Shape 3" hidden="1">
          <a:extLst>
            <a:ext uri="{FF2B5EF4-FFF2-40B4-BE49-F238E27FC236}">
              <a16:creationId xmlns:a16="http://schemas.microsoft.com/office/drawing/2014/main" id="{763BC637-48DA-4585-B6E7-CAD16F197A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57" name="Shape 3" hidden="1">
          <a:extLst>
            <a:ext uri="{FF2B5EF4-FFF2-40B4-BE49-F238E27FC236}">
              <a16:creationId xmlns:a16="http://schemas.microsoft.com/office/drawing/2014/main" id="{9191BCEE-3B8E-4BBE-B649-35FAA96BD5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58" name="Shape 3" hidden="1">
          <a:extLst>
            <a:ext uri="{FF2B5EF4-FFF2-40B4-BE49-F238E27FC236}">
              <a16:creationId xmlns:a16="http://schemas.microsoft.com/office/drawing/2014/main" id="{A5A79C01-0870-4C90-95E8-4B2D764EF7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59" name="Shape 3" hidden="1">
          <a:extLst>
            <a:ext uri="{FF2B5EF4-FFF2-40B4-BE49-F238E27FC236}">
              <a16:creationId xmlns:a16="http://schemas.microsoft.com/office/drawing/2014/main" id="{E8963776-DC72-4BBF-905D-E646A76054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60" name="Shape 3" hidden="1">
          <a:extLst>
            <a:ext uri="{FF2B5EF4-FFF2-40B4-BE49-F238E27FC236}">
              <a16:creationId xmlns:a16="http://schemas.microsoft.com/office/drawing/2014/main" id="{47CA632E-AE07-4A0D-86C8-7BFDD9119D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61" name="Shape 3" hidden="1">
          <a:extLst>
            <a:ext uri="{FF2B5EF4-FFF2-40B4-BE49-F238E27FC236}">
              <a16:creationId xmlns:a16="http://schemas.microsoft.com/office/drawing/2014/main" id="{0B5F1659-220B-410C-9275-1F023B209E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62" name="Shape 3" hidden="1">
          <a:extLst>
            <a:ext uri="{FF2B5EF4-FFF2-40B4-BE49-F238E27FC236}">
              <a16:creationId xmlns:a16="http://schemas.microsoft.com/office/drawing/2014/main" id="{9FC53B98-3553-4172-80AC-BB418EDF8E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63" name="Shape 3" hidden="1">
          <a:extLst>
            <a:ext uri="{FF2B5EF4-FFF2-40B4-BE49-F238E27FC236}">
              <a16:creationId xmlns:a16="http://schemas.microsoft.com/office/drawing/2014/main" id="{C3A51C9B-8A1D-4AB1-BB8F-B00107754F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64" name="Shape 3" hidden="1">
          <a:extLst>
            <a:ext uri="{FF2B5EF4-FFF2-40B4-BE49-F238E27FC236}">
              <a16:creationId xmlns:a16="http://schemas.microsoft.com/office/drawing/2014/main" id="{D6F1750E-440B-43DB-B560-11A637460F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65" name="Shape 3" hidden="1">
          <a:extLst>
            <a:ext uri="{FF2B5EF4-FFF2-40B4-BE49-F238E27FC236}">
              <a16:creationId xmlns:a16="http://schemas.microsoft.com/office/drawing/2014/main" id="{DC28E981-DEE7-46E7-9B6E-0CE06A1BDA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66" name="Shape 3" hidden="1">
          <a:extLst>
            <a:ext uri="{FF2B5EF4-FFF2-40B4-BE49-F238E27FC236}">
              <a16:creationId xmlns:a16="http://schemas.microsoft.com/office/drawing/2014/main" id="{5607B57B-6E57-4482-A8FB-869725D0B8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67" name="Shape 3" hidden="1">
          <a:extLst>
            <a:ext uri="{FF2B5EF4-FFF2-40B4-BE49-F238E27FC236}">
              <a16:creationId xmlns:a16="http://schemas.microsoft.com/office/drawing/2014/main" id="{20FA9450-606A-4524-9DC8-0AE126CAF3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68" name="Shape 3" hidden="1">
          <a:extLst>
            <a:ext uri="{FF2B5EF4-FFF2-40B4-BE49-F238E27FC236}">
              <a16:creationId xmlns:a16="http://schemas.microsoft.com/office/drawing/2014/main" id="{7FCFDEE6-4384-48CE-BE90-CB083E8546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69" name="Shape 3" hidden="1">
          <a:extLst>
            <a:ext uri="{FF2B5EF4-FFF2-40B4-BE49-F238E27FC236}">
              <a16:creationId xmlns:a16="http://schemas.microsoft.com/office/drawing/2014/main" id="{B1ED1511-413C-4FCA-AF4D-B6BA8F22E4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70" name="Shape 3" hidden="1">
          <a:extLst>
            <a:ext uri="{FF2B5EF4-FFF2-40B4-BE49-F238E27FC236}">
              <a16:creationId xmlns:a16="http://schemas.microsoft.com/office/drawing/2014/main" id="{A8E6CEBD-3588-4E37-ADA4-E771C150CB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71" name="Shape 3" hidden="1">
          <a:extLst>
            <a:ext uri="{FF2B5EF4-FFF2-40B4-BE49-F238E27FC236}">
              <a16:creationId xmlns:a16="http://schemas.microsoft.com/office/drawing/2014/main" id="{CF99FA36-7CA0-4389-96DC-B8A05BEC98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72" name="Shape 3" hidden="1">
          <a:extLst>
            <a:ext uri="{FF2B5EF4-FFF2-40B4-BE49-F238E27FC236}">
              <a16:creationId xmlns:a16="http://schemas.microsoft.com/office/drawing/2014/main" id="{D89E0388-F395-4DB3-9F44-7B9B5F96C6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73" name="Shape 3" hidden="1">
          <a:extLst>
            <a:ext uri="{FF2B5EF4-FFF2-40B4-BE49-F238E27FC236}">
              <a16:creationId xmlns:a16="http://schemas.microsoft.com/office/drawing/2014/main" id="{5EDC658C-4C6E-48DB-AE97-D7EBA06195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74" name="Shape 3" hidden="1">
          <a:extLst>
            <a:ext uri="{FF2B5EF4-FFF2-40B4-BE49-F238E27FC236}">
              <a16:creationId xmlns:a16="http://schemas.microsoft.com/office/drawing/2014/main" id="{81E81DA8-DD7B-4E78-8F85-30F043BF48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75" name="Shape 3" hidden="1">
          <a:extLst>
            <a:ext uri="{FF2B5EF4-FFF2-40B4-BE49-F238E27FC236}">
              <a16:creationId xmlns:a16="http://schemas.microsoft.com/office/drawing/2014/main" id="{AD9C3EB7-0FA1-4F1D-97BA-E10C1D57A5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76" name="Shape 3" hidden="1">
          <a:extLst>
            <a:ext uri="{FF2B5EF4-FFF2-40B4-BE49-F238E27FC236}">
              <a16:creationId xmlns:a16="http://schemas.microsoft.com/office/drawing/2014/main" id="{3BD2EB79-18E9-48C9-A163-93321F1BE5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77" name="Shape 3" hidden="1">
          <a:extLst>
            <a:ext uri="{FF2B5EF4-FFF2-40B4-BE49-F238E27FC236}">
              <a16:creationId xmlns:a16="http://schemas.microsoft.com/office/drawing/2014/main" id="{654584D9-1F11-4FB2-B5E2-CB74A9BDB9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78" name="Shape 3" hidden="1">
          <a:extLst>
            <a:ext uri="{FF2B5EF4-FFF2-40B4-BE49-F238E27FC236}">
              <a16:creationId xmlns:a16="http://schemas.microsoft.com/office/drawing/2014/main" id="{ADA9F87E-5874-43A6-ADF0-035B970CBA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79" name="Shape 3" hidden="1">
          <a:extLst>
            <a:ext uri="{FF2B5EF4-FFF2-40B4-BE49-F238E27FC236}">
              <a16:creationId xmlns:a16="http://schemas.microsoft.com/office/drawing/2014/main" id="{ED09DA9F-B0C5-4B59-9417-ED05B88DE9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80" name="Shape 3" hidden="1">
          <a:extLst>
            <a:ext uri="{FF2B5EF4-FFF2-40B4-BE49-F238E27FC236}">
              <a16:creationId xmlns:a16="http://schemas.microsoft.com/office/drawing/2014/main" id="{FD5985F9-83A8-47A0-B2F7-E96170887A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81" name="Shape 3" hidden="1">
          <a:extLst>
            <a:ext uri="{FF2B5EF4-FFF2-40B4-BE49-F238E27FC236}">
              <a16:creationId xmlns:a16="http://schemas.microsoft.com/office/drawing/2014/main" id="{9C0309A8-5567-4F4D-BF5E-EEDB4E296F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82" name="Shape 3" hidden="1">
          <a:extLst>
            <a:ext uri="{FF2B5EF4-FFF2-40B4-BE49-F238E27FC236}">
              <a16:creationId xmlns:a16="http://schemas.microsoft.com/office/drawing/2014/main" id="{0BB74109-5A3E-466E-A75B-35042B26AC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83" name="Shape 3" hidden="1">
          <a:extLst>
            <a:ext uri="{FF2B5EF4-FFF2-40B4-BE49-F238E27FC236}">
              <a16:creationId xmlns:a16="http://schemas.microsoft.com/office/drawing/2014/main" id="{17D9B4D2-5661-4DDC-9AB0-627DBB0F69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84" name="Shape 3" hidden="1">
          <a:extLst>
            <a:ext uri="{FF2B5EF4-FFF2-40B4-BE49-F238E27FC236}">
              <a16:creationId xmlns:a16="http://schemas.microsoft.com/office/drawing/2014/main" id="{CD7D9D06-E5E7-4981-A2B1-6AD13B831F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85" name="Shape 3" hidden="1">
          <a:extLst>
            <a:ext uri="{FF2B5EF4-FFF2-40B4-BE49-F238E27FC236}">
              <a16:creationId xmlns:a16="http://schemas.microsoft.com/office/drawing/2014/main" id="{3DA8CC24-95D7-4D9A-9EC9-1C1B5501A6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86" name="Shape 3" hidden="1">
          <a:extLst>
            <a:ext uri="{FF2B5EF4-FFF2-40B4-BE49-F238E27FC236}">
              <a16:creationId xmlns:a16="http://schemas.microsoft.com/office/drawing/2014/main" id="{ECE0D9A7-CD1E-4621-85E3-FF7B22F402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87" name="Shape 3" hidden="1">
          <a:extLst>
            <a:ext uri="{FF2B5EF4-FFF2-40B4-BE49-F238E27FC236}">
              <a16:creationId xmlns:a16="http://schemas.microsoft.com/office/drawing/2014/main" id="{7E4C4266-60CE-4442-AD15-177E761E65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88" name="Shape 3" hidden="1">
          <a:extLst>
            <a:ext uri="{FF2B5EF4-FFF2-40B4-BE49-F238E27FC236}">
              <a16:creationId xmlns:a16="http://schemas.microsoft.com/office/drawing/2014/main" id="{2225DC07-2AD3-42A7-AD72-BF4ACEFF88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89" name="Shape 3" hidden="1">
          <a:extLst>
            <a:ext uri="{FF2B5EF4-FFF2-40B4-BE49-F238E27FC236}">
              <a16:creationId xmlns:a16="http://schemas.microsoft.com/office/drawing/2014/main" id="{874248A7-78FC-45EC-B795-3A5F502F67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90" name="Shape 3" hidden="1">
          <a:extLst>
            <a:ext uri="{FF2B5EF4-FFF2-40B4-BE49-F238E27FC236}">
              <a16:creationId xmlns:a16="http://schemas.microsoft.com/office/drawing/2014/main" id="{4F938A93-1A00-4947-B215-A0B176CD4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91" name="Shape 3" hidden="1">
          <a:extLst>
            <a:ext uri="{FF2B5EF4-FFF2-40B4-BE49-F238E27FC236}">
              <a16:creationId xmlns:a16="http://schemas.microsoft.com/office/drawing/2014/main" id="{3BEEF707-9E36-496D-BCDD-52848B345B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92" name="Shape 3" hidden="1">
          <a:extLst>
            <a:ext uri="{FF2B5EF4-FFF2-40B4-BE49-F238E27FC236}">
              <a16:creationId xmlns:a16="http://schemas.microsoft.com/office/drawing/2014/main" id="{C76E7CF8-B333-49F8-ACD0-0EEA351246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93" name="Shape 3" hidden="1">
          <a:extLst>
            <a:ext uri="{FF2B5EF4-FFF2-40B4-BE49-F238E27FC236}">
              <a16:creationId xmlns:a16="http://schemas.microsoft.com/office/drawing/2014/main" id="{85ED2DFC-7FAF-4315-BD32-176CE1261C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94" name="Shape 3" hidden="1">
          <a:extLst>
            <a:ext uri="{FF2B5EF4-FFF2-40B4-BE49-F238E27FC236}">
              <a16:creationId xmlns:a16="http://schemas.microsoft.com/office/drawing/2014/main" id="{B2B995AF-2C1E-4357-A1C1-A6CDF209C6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95" name="Shape 3" hidden="1">
          <a:extLst>
            <a:ext uri="{FF2B5EF4-FFF2-40B4-BE49-F238E27FC236}">
              <a16:creationId xmlns:a16="http://schemas.microsoft.com/office/drawing/2014/main" id="{D7EBC38E-126C-41CC-8440-6AFAF1B61C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96" name="Shape 3" hidden="1">
          <a:extLst>
            <a:ext uri="{FF2B5EF4-FFF2-40B4-BE49-F238E27FC236}">
              <a16:creationId xmlns:a16="http://schemas.microsoft.com/office/drawing/2014/main" id="{4F816BA3-B9C5-4ADE-8570-0BDE6B06AD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97" name="Shape 3" hidden="1">
          <a:extLst>
            <a:ext uri="{FF2B5EF4-FFF2-40B4-BE49-F238E27FC236}">
              <a16:creationId xmlns:a16="http://schemas.microsoft.com/office/drawing/2014/main" id="{714D0575-7A50-49A6-98BC-C3F0210F76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98" name="Shape 3" hidden="1">
          <a:extLst>
            <a:ext uri="{FF2B5EF4-FFF2-40B4-BE49-F238E27FC236}">
              <a16:creationId xmlns:a16="http://schemas.microsoft.com/office/drawing/2014/main" id="{7F11C8BE-63E8-4C2A-9E72-2C5FBBAC91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99" name="Shape 3" hidden="1">
          <a:extLst>
            <a:ext uri="{FF2B5EF4-FFF2-40B4-BE49-F238E27FC236}">
              <a16:creationId xmlns:a16="http://schemas.microsoft.com/office/drawing/2014/main" id="{BB839C28-D49D-499C-A450-F9D9724DEF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00" name="Shape 3" hidden="1">
          <a:extLst>
            <a:ext uri="{FF2B5EF4-FFF2-40B4-BE49-F238E27FC236}">
              <a16:creationId xmlns:a16="http://schemas.microsoft.com/office/drawing/2014/main" id="{4FF53B50-77D1-4311-B10B-73E7CC1F76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01" name="Shape 3" hidden="1">
          <a:extLst>
            <a:ext uri="{FF2B5EF4-FFF2-40B4-BE49-F238E27FC236}">
              <a16:creationId xmlns:a16="http://schemas.microsoft.com/office/drawing/2014/main" id="{ECD8E893-9251-4798-89D5-7AC3F4708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02" name="Shape 3" hidden="1">
          <a:extLst>
            <a:ext uri="{FF2B5EF4-FFF2-40B4-BE49-F238E27FC236}">
              <a16:creationId xmlns:a16="http://schemas.microsoft.com/office/drawing/2014/main" id="{CC36931A-5FC5-497E-A728-F2634C24DA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03" name="Shape 3" hidden="1">
          <a:extLst>
            <a:ext uri="{FF2B5EF4-FFF2-40B4-BE49-F238E27FC236}">
              <a16:creationId xmlns:a16="http://schemas.microsoft.com/office/drawing/2014/main" id="{E9F6D682-DBA2-4979-A163-B071667D85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04" name="Shape 3" hidden="1">
          <a:extLst>
            <a:ext uri="{FF2B5EF4-FFF2-40B4-BE49-F238E27FC236}">
              <a16:creationId xmlns:a16="http://schemas.microsoft.com/office/drawing/2014/main" id="{7163BA8B-7460-436E-8C1A-5BA3DD83F3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05" name="Shape 3" hidden="1">
          <a:extLst>
            <a:ext uri="{FF2B5EF4-FFF2-40B4-BE49-F238E27FC236}">
              <a16:creationId xmlns:a16="http://schemas.microsoft.com/office/drawing/2014/main" id="{0180B1AC-83E9-49EB-B20D-45EEFE1EF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06" name="Shape 3" hidden="1">
          <a:extLst>
            <a:ext uri="{FF2B5EF4-FFF2-40B4-BE49-F238E27FC236}">
              <a16:creationId xmlns:a16="http://schemas.microsoft.com/office/drawing/2014/main" id="{0CB9F0E6-00AB-4D6E-AAD1-46309235F3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07" name="Shape 3" hidden="1">
          <a:extLst>
            <a:ext uri="{FF2B5EF4-FFF2-40B4-BE49-F238E27FC236}">
              <a16:creationId xmlns:a16="http://schemas.microsoft.com/office/drawing/2014/main" id="{66459C61-1B7A-4731-8CA5-383E00FAA4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08" name="Shape 3" hidden="1">
          <a:extLst>
            <a:ext uri="{FF2B5EF4-FFF2-40B4-BE49-F238E27FC236}">
              <a16:creationId xmlns:a16="http://schemas.microsoft.com/office/drawing/2014/main" id="{7E8D9931-7293-47DA-BFFA-6C655FBD1C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09" name="Shape 3" hidden="1">
          <a:extLst>
            <a:ext uri="{FF2B5EF4-FFF2-40B4-BE49-F238E27FC236}">
              <a16:creationId xmlns:a16="http://schemas.microsoft.com/office/drawing/2014/main" id="{9DDD4AF7-EB80-4C91-891C-97E09E4E32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10" name="Shape 3" hidden="1">
          <a:extLst>
            <a:ext uri="{FF2B5EF4-FFF2-40B4-BE49-F238E27FC236}">
              <a16:creationId xmlns:a16="http://schemas.microsoft.com/office/drawing/2014/main" id="{FEA83957-5D92-470B-8C39-4384625018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11" name="Shape 3" hidden="1">
          <a:extLst>
            <a:ext uri="{FF2B5EF4-FFF2-40B4-BE49-F238E27FC236}">
              <a16:creationId xmlns:a16="http://schemas.microsoft.com/office/drawing/2014/main" id="{226D4913-69AE-410D-B14A-F1759BB281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12" name="Shape 3" hidden="1">
          <a:extLst>
            <a:ext uri="{FF2B5EF4-FFF2-40B4-BE49-F238E27FC236}">
              <a16:creationId xmlns:a16="http://schemas.microsoft.com/office/drawing/2014/main" id="{AE78773B-A8E9-42C8-9755-4CFB84EACC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13" name="Shape 3" hidden="1">
          <a:extLst>
            <a:ext uri="{FF2B5EF4-FFF2-40B4-BE49-F238E27FC236}">
              <a16:creationId xmlns:a16="http://schemas.microsoft.com/office/drawing/2014/main" id="{1545F9B2-1975-4A6B-B2D0-A9428DD455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14" name="Shape 3" hidden="1">
          <a:extLst>
            <a:ext uri="{FF2B5EF4-FFF2-40B4-BE49-F238E27FC236}">
              <a16:creationId xmlns:a16="http://schemas.microsoft.com/office/drawing/2014/main" id="{79F8A1CB-3044-4D71-9C9B-5CDDC4AD73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15" name="Shape 3" hidden="1">
          <a:extLst>
            <a:ext uri="{FF2B5EF4-FFF2-40B4-BE49-F238E27FC236}">
              <a16:creationId xmlns:a16="http://schemas.microsoft.com/office/drawing/2014/main" id="{5EA29628-CA22-4C46-8590-DE64C4F795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16" name="Shape 3" hidden="1">
          <a:extLst>
            <a:ext uri="{FF2B5EF4-FFF2-40B4-BE49-F238E27FC236}">
              <a16:creationId xmlns:a16="http://schemas.microsoft.com/office/drawing/2014/main" id="{CAA9ED61-3966-4C13-BE76-5C0CE55940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17" name="Shape 3" hidden="1">
          <a:extLst>
            <a:ext uri="{FF2B5EF4-FFF2-40B4-BE49-F238E27FC236}">
              <a16:creationId xmlns:a16="http://schemas.microsoft.com/office/drawing/2014/main" id="{918E2879-97FC-4280-9C96-294C510AC8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18" name="Shape 3" hidden="1">
          <a:extLst>
            <a:ext uri="{FF2B5EF4-FFF2-40B4-BE49-F238E27FC236}">
              <a16:creationId xmlns:a16="http://schemas.microsoft.com/office/drawing/2014/main" id="{FF61F6D9-F604-43CE-87E3-C833DA5D0E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19" name="Shape 3" hidden="1">
          <a:extLst>
            <a:ext uri="{FF2B5EF4-FFF2-40B4-BE49-F238E27FC236}">
              <a16:creationId xmlns:a16="http://schemas.microsoft.com/office/drawing/2014/main" id="{52F56BE6-3BF6-47CE-96BB-721111FA7E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20" name="Shape 3" hidden="1">
          <a:extLst>
            <a:ext uri="{FF2B5EF4-FFF2-40B4-BE49-F238E27FC236}">
              <a16:creationId xmlns:a16="http://schemas.microsoft.com/office/drawing/2014/main" id="{B70C60FD-9B2E-48E7-84F5-B5F55D44CD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21" name="Shape 3" hidden="1">
          <a:extLst>
            <a:ext uri="{FF2B5EF4-FFF2-40B4-BE49-F238E27FC236}">
              <a16:creationId xmlns:a16="http://schemas.microsoft.com/office/drawing/2014/main" id="{A8E3F4A1-0C93-4C9A-87DD-B868882567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22" name="Shape 3" hidden="1">
          <a:extLst>
            <a:ext uri="{FF2B5EF4-FFF2-40B4-BE49-F238E27FC236}">
              <a16:creationId xmlns:a16="http://schemas.microsoft.com/office/drawing/2014/main" id="{DC79D923-C2A8-4EC8-80F6-2DDE77A9C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23" name="Shape 3" hidden="1">
          <a:extLst>
            <a:ext uri="{FF2B5EF4-FFF2-40B4-BE49-F238E27FC236}">
              <a16:creationId xmlns:a16="http://schemas.microsoft.com/office/drawing/2014/main" id="{A14FB256-6294-44C5-A3D7-6808C13F58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24" name="Shape 3" hidden="1">
          <a:extLst>
            <a:ext uri="{FF2B5EF4-FFF2-40B4-BE49-F238E27FC236}">
              <a16:creationId xmlns:a16="http://schemas.microsoft.com/office/drawing/2014/main" id="{318762CB-4567-4A31-B32F-9497979DD7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25" name="Shape 3" hidden="1">
          <a:extLst>
            <a:ext uri="{FF2B5EF4-FFF2-40B4-BE49-F238E27FC236}">
              <a16:creationId xmlns:a16="http://schemas.microsoft.com/office/drawing/2014/main" id="{D09EE011-8A57-4F0C-9A08-B1224B0368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26" name="Shape 3" hidden="1">
          <a:extLst>
            <a:ext uri="{FF2B5EF4-FFF2-40B4-BE49-F238E27FC236}">
              <a16:creationId xmlns:a16="http://schemas.microsoft.com/office/drawing/2014/main" id="{88E0B7EE-F85E-4F65-B484-9D134DB58F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27" name="Shape 3" hidden="1">
          <a:extLst>
            <a:ext uri="{FF2B5EF4-FFF2-40B4-BE49-F238E27FC236}">
              <a16:creationId xmlns:a16="http://schemas.microsoft.com/office/drawing/2014/main" id="{D3C1A1F3-4B14-4673-A447-19522B0F75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28" name="Shape 3" hidden="1">
          <a:extLst>
            <a:ext uri="{FF2B5EF4-FFF2-40B4-BE49-F238E27FC236}">
              <a16:creationId xmlns:a16="http://schemas.microsoft.com/office/drawing/2014/main" id="{D2AB1FAB-199C-4B36-9D59-6CEC805911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29" name="Shape 3" hidden="1">
          <a:extLst>
            <a:ext uri="{FF2B5EF4-FFF2-40B4-BE49-F238E27FC236}">
              <a16:creationId xmlns:a16="http://schemas.microsoft.com/office/drawing/2014/main" id="{5156D9B3-1751-4C93-A019-E8D972F040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30" name="Shape 3" hidden="1">
          <a:extLst>
            <a:ext uri="{FF2B5EF4-FFF2-40B4-BE49-F238E27FC236}">
              <a16:creationId xmlns:a16="http://schemas.microsoft.com/office/drawing/2014/main" id="{EC1D51F5-7E4D-4592-B869-F7252A417B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31" name="Shape 3" hidden="1">
          <a:extLst>
            <a:ext uri="{FF2B5EF4-FFF2-40B4-BE49-F238E27FC236}">
              <a16:creationId xmlns:a16="http://schemas.microsoft.com/office/drawing/2014/main" id="{85CBF6DA-CD90-4FD8-A7C9-700FAC7BAF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32" name="Shape 3" hidden="1">
          <a:extLst>
            <a:ext uri="{FF2B5EF4-FFF2-40B4-BE49-F238E27FC236}">
              <a16:creationId xmlns:a16="http://schemas.microsoft.com/office/drawing/2014/main" id="{58570CA0-D031-4AC0-8395-359D59FB9D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33" name="Shape 3" hidden="1">
          <a:extLst>
            <a:ext uri="{FF2B5EF4-FFF2-40B4-BE49-F238E27FC236}">
              <a16:creationId xmlns:a16="http://schemas.microsoft.com/office/drawing/2014/main" id="{9511A526-CC85-432B-8BC6-C7CA113128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34" name="Shape 3" hidden="1">
          <a:extLst>
            <a:ext uri="{FF2B5EF4-FFF2-40B4-BE49-F238E27FC236}">
              <a16:creationId xmlns:a16="http://schemas.microsoft.com/office/drawing/2014/main" id="{6D8D0DD0-B88F-4724-ADE1-D0CE2617EC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35" name="Shape 3" hidden="1">
          <a:extLst>
            <a:ext uri="{FF2B5EF4-FFF2-40B4-BE49-F238E27FC236}">
              <a16:creationId xmlns:a16="http://schemas.microsoft.com/office/drawing/2014/main" id="{CAAAC64F-156C-4596-B92E-F76A038CA6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36" name="Shape 3" hidden="1">
          <a:extLst>
            <a:ext uri="{FF2B5EF4-FFF2-40B4-BE49-F238E27FC236}">
              <a16:creationId xmlns:a16="http://schemas.microsoft.com/office/drawing/2014/main" id="{2695579C-9474-40BE-9B97-A22361D642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37" name="Shape 3" hidden="1">
          <a:extLst>
            <a:ext uri="{FF2B5EF4-FFF2-40B4-BE49-F238E27FC236}">
              <a16:creationId xmlns:a16="http://schemas.microsoft.com/office/drawing/2014/main" id="{9E07F8D5-33F3-4369-90A0-18508D2482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38" name="Shape 3" hidden="1">
          <a:extLst>
            <a:ext uri="{FF2B5EF4-FFF2-40B4-BE49-F238E27FC236}">
              <a16:creationId xmlns:a16="http://schemas.microsoft.com/office/drawing/2014/main" id="{668BEA68-DCF1-44F3-B57E-F43B37FDD9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39" name="Shape 3" hidden="1">
          <a:extLst>
            <a:ext uri="{FF2B5EF4-FFF2-40B4-BE49-F238E27FC236}">
              <a16:creationId xmlns:a16="http://schemas.microsoft.com/office/drawing/2014/main" id="{1665DA16-75AB-4BFB-9085-A788886183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40" name="Shape 3" hidden="1">
          <a:extLst>
            <a:ext uri="{FF2B5EF4-FFF2-40B4-BE49-F238E27FC236}">
              <a16:creationId xmlns:a16="http://schemas.microsoft.com/office/drawing/2014/main" id="{532F9938-3FA8-4A40-8967-45D62155A5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41" name="Shape 3" hidden="1">
          <a:extLst>
            <a:ext uri="{FF2B5EF4-FFF2-40B4-BE49-F238E27FC236}">
              <a16:creationId xmlns:a16="http://schemas.microsoft.com/office/drawing/2014/main" id="{370205B6-2AE0-4036-86CA-F3388A49D5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42" name="Shape 3" hidden="1">
          <a:extLst>
            <a:ext uri="{FF2B5EF4-FFF2-40B4-BE49-F238E27FC236}">
              <a16:creationId xmlns:a16="http://schemas.microsoft.com/office/drawing/2014/main" id="{E17932CB-1FB8-4B04-890D-E9B921A938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43" name="Shape 3" hidden="1">
          <a:extLst>
            <a:ext uri="{FF2B5EF4-FFF2-40B4-BE49-F238E27FC236}">
              <a16:creationId xmlns:a16="http://schemas.microsoft.com/office/drawing/2014/main" id="{BDCFEC6B-0B31-4FF1-AA7C-A6976E9313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44" name="Shape 3" hidden="1">
          <a:extLst>
            <a:ext uri="{FF2B5EF4-FFF2-40B4-BE49-F238E27FC236}">
              <a16:creationId xmlns:a16="http://schemas.microsoft.com/office/drawing/2014/main" id="{A3F44A37-253D-46DB-8990-7C3AA0CC94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45" name="Shape 3" hidden="1">
          <a:extLst>
            <a:ext uri="{FF2B5EF4-FFF2-40B4-BE49-F238E27FC236}">
              <a16:creationId xmlns:a16="http://schemas.microsoft.com/office/drawing/2014/main" id="{FACB500A-25DD-492A-939A-34EBA5B25D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46" name="Shape 3" hidden="1">
          <a:extLst>
            <a:ext uri="{FF2B5EF4-FFF2-40B4-BE49-F238E27FC236}">
              <a16:creationId xmlns:a16="http://schemas.microsoft.com/office/drawing/2014/main" id="{179F683E-F396-4464-A3F4-67EA902779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47" name="Shape 3" hidden="1">
          <a:extLst>
            <a:ext uri="{FF2B5EF4-FFF2-40B4-BE49-F238E27FC236}">
              <a16:creationId xmlns:a16="http://schemas.microsoft.com/office/drawing/2014/main" id="{A58CD514-2C0C-450A-9E75-156791C177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48" name="Shape 3" hidden="1">
          <a:extLst>
            <a:ext uri="{FF2B5EF4-FFF2-40B4-BE49-F238E27FC236}">
              <a16:creationId xmlns:a16="http://schemas.microsoft.com/office/drawing/2014/main" id="{7703BA73-EA98-48E6-B721-80944F2399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49" name="Shape 3" hidden="1">
          <a:extLst>
            <a:ext uri="{FF2B5EF4-FFF2-40B4-BE49-F238E27FC236}">
              <a16:creationId xmlns:a16="http://schemas.microsoft.com/office/drawing/2014/main" id="{53E3866C-62DB-40A4-A668-F6E53E50A3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50" name="Shape 3" hidden="1">
          <a:extLst>
            <a:ext uri="{FF2B5EF4-FFF2-40B4-BE49-F238E27FC236}">
              <a16:creationId xmlns:a16="http://schemas.microsoft.com/office/drawing/2014/main" id="{21825276-817D-41FB-8EEF-79380F662D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51" name="Shape 3" hidden="1">
          <a:extLst>
            <a:ext uri="{FF2B5EF4-FFF2-40B4-BE49-F238E27FC236}">
              <a16:creationId xmlns:a16="http://schemas.microsoft.com/office/drawing/2014/main" id="{BE65BB06-58F6-4E89-93CD-58AEDEA2B5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52" name="Shape 3" hidden="1">
          <a:extLst>
            <a:ext uri="{FF2B5EF4-FFF2-40B4-BE49-F238E27FC236}">
              <a16:creationId xmlns:a16="http://schemas.microsoft.com/office/drawing/2014/main" id="{C4433A3D-C82A-4A2B-AFC9-41027EF24B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53" name="Shape 3" hidden="1">
          <a:extLst>
            <a:ext uri="{FF2B5EF4-FFF2-40B4-BE49-F238E27FC236}">
              <a16:creationId xmlns:a16="http://schemas.microsoft.com/office/drawing/2014/main" id="{0FF48311-C390-4D41-B346-8396FF51BA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54" name="Shape 3" hidden="1">
          <a:extLst>
            <a:ext uri="{FF2B5EF4-FFF2-40B4-BE49-F238E27FC236}">
              <a16:creationId xmlns:a16="http://schemas.microsoft.com/office/drawing/2014/main" id="{CA2D584E-F995-4B97-8BDD-C3BA8524C0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55" name="Shape 3" hidden="1">
          <a:extLst>
            <a:ext uri="{FF2B5EF4-FFF2-40B4-BE49-F238E27FC236}">
              <a16:creationId xmlns:a16="http://schemas.microsoft.com/office/drawing/2014/main" id="{4D0FB1A7-998F-4F4C-A84A-019EC87437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56" name="Shape 3" hidden="1">
          <a:extLst>
            <a:ext uri="{FF2B5EF4-FFF2-40B4-BE49-F238E27FC236}">
              <a16:creationId xmlns:a16="http://schemas.microsoft.com/office/drawing/2014/main" id="{3D30A66B-FA69-4BA2-BD52-663458192A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57" name="Shape 3" hidden="1">
          <a:extLst>
            <a:ext uri="{FF2B5EF4-FFF2-40B4-BE49-F238E27FC236}">
              <a16:creationId xmlns:a16="http://schemas.microsoft.com/office/drawing/2014/main" id="{F4C23C3E-281D-4E0B-B2D8-2E29958037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58" name="Shape 3" hidden="1">
          <a:extLst>
            <a:ext uri="{FF2B5EF4-FFF2-40B4-BE49-F238E27FC236}">
              <a16:creationId xmlns:a16="http://schemas.microsoft.com/office/drawing/2014/main" id="{87D42C9F-EDFF-4586-BC67-D525C7EF35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59" name="Shape 3" hidden="1">
          <a:extLst>
            <a:ext uri="{FF2B5EF4-FFF2-40B4-BE49-F238E27FC236}">
              <a16:creationId xmlns:a16="http://schemas.microsoft.com/office/drawing/2014/main" id="{1E8B01C5-5064-4FD2-952E-A8D9238806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60" name="Shape 3" hidden="1">
          <a:extLst>
            <a:ext uri="{FF2B5EF4-FFF2-40B4-BE49-F238E27FC236}">
              <a16:creationId xmlns:a16="http://schemas.microsoft.com/office/drawing/2014/main" id="{19924E86-D955-4AA0-8A19-1026562D47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61" name="Shape 3" hidden="1">
          <a:extLst>
            <a:ext uri="{FF2B5EF4-FFF2-40B4-BE49-F238E27FC236}">
              <a16:creationId xmlns:a16="http://schemas.microsoft.com/office/drawing/2014/main" id="{60CBC357-2F05-44C7-A4E3-93190EC411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62" name="Shape 3" hidden="1">
          <a:extLst>
            <a:ext uri="{FF2B5EF4-FFF2-40B4-BE49-F238E27FC236}">
              <a16:creationId xmlns:a16="http://schemas.microsoft.com/office/drawing/2014/main" id="{A5B3680B-DC81-4B71-8957-91E9C44DA7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63" name="Shape 3" hidden="1">
          <a:extLst>
            <a:ext uri="{FF2B5EF4-FFF2-40B4-BE49-F238E27FC236}">
              <a16:creationId xmlns:a16="http://schemas.microsoft.com/office/drawing/2014/main" id="{533924CC-BB32-44FD-AB4E-7F1C6B2CB0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64" name="Shape 3" hidden="1">
          <a:extLst>
            <a:ext uri="{FF2B5EF4-FFF2-40B4-BE49-F238E27FC236}">
              <a16:creationId xmlns:a16="http://schemas.microsoft.com/office/drawing/2014/main" id="{6FDE25B1-7626-4B02-9A64-4FCACEB20C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65" name="Shape 3" hidden="1">
          <a:extLst>
            <a:ext uri="{FF2B5EF4-FFF2-40B4-BE49-F238E27FC236}">
              <a16:creationId xmlns:a16="http://schemas.microsoft.com/office/drawing/2014/main" id="{2671F0A7-40EA-4D7D-BD91-E500C043E5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66" name="Shape 3" hidden="1">
          <a:extLst>
            <a:ext uri="{FF2B5EF4-FFF2-40B4-BE49-F238E27FC236}">
              <a16:creationId xmlns:a16="http://schemas.microsoft.com/office/drawing/2014/main" id="{3B387F65-073B-4F7D-9753-BD3DE2EEE9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67" name="Shape 3" hidden="1">
          <a:extLst>
            <a:ext uri="{FF2B5EF4-FFF2-40B4-BE49-F238E27FC236}">
              <a16:creationId xmlns:a16="http://schemas.microsoft.com/office/drawing/2014/main" id="{4639533F-F456-4922-B60C-031DB79EA9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68" name="Shape 3" hidden="1">
          <a:extLst>
            <a:ext uri="{FF2B5EF4-FFF2-40B4-BE49-F238E27FC236}">
              <a16:creationId xmlns:a16="http://schemas.microsoft.com/office/drawing/2014/main" id="{F4BC15EB-F5EA-4656-A1C7-3E673E7F39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69" name="Shape 3" hidden="1">
          <a:extLst>
            <a:ext uri="{FF2B5EF4-FFF2-40B4-BE49-F238E27FC236}">
              <a16:creationId xmlns:a16="http://schemas.microsoft.com/office/drawing/2014/main" id="{AF23DAC3-68D0-446F-BC1A-1AAF7D59DD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70" name="Shape 3" hidden="1">
          <a:extLst>
            <a:ext uri="{FF2B5EF4-FFF2-40B4-BE49-F238E27FC236}">
              <a16:creationId xmlns:a16="http://schemas.microsoft.com/office/drawing/2014/main" id="{FEFB4246-2E95-41B2-A87F-9B884CE3F6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71" name="Shape 3" hidden="1">
          <a:extLst>
            <a:ext uri="{FF2B5EF4-FFF2-40B4-BE49-F238E27FC236}">
              <a16:creationId xmlns:a16="http://schemas.microsoft.com/office/drawing/2014/main" id="{CEEB3426-8E35-4566-A123-B31D3185FA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72" name="Shape 3" hidden="1">
          <a:extLst>
            <a:ext uri="{FF2B5EF4-FFF2-40B4-BE49-F238E27FC236}">
              <a16:creationId xmlns:a16="http://schemas.microsoft.com/office/drawing/2014/main" id="{EB234B8F-7F2F-4962-B5D3-0349B98EC1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73" name="Shape 3" hidden="1">
          <a:extLst>
            <a:ext uri="{FF2B5EF4-FFF2-40B4-BE49-F238E27FC236}">
              <a16:creationId xmlns:a16="http://schemas.microsoft.com/office/drawing/2014/main" id="{E85FBD23-4A8C-40AF-93D8-52B7E70EFB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74" name="Shape 3" hidden="1">
          <a:extLst>
            <a:ext uri="{FF2B5EF4-FFF2-40B4-BE49-F238E27FC236}">
              <a16:creationId xmlns:a16="http://schemas.microsoft.com/office/drawing/2014/main" id="{F54A0353-BEAE-46FF-817C-A1C9E81B5C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75" name="Shape 3" hidden="1">
          <a:extLst>
            <a:ext uri="{FF2B5EF4-FFF2-40B4-BE49-F238E27FC236}">
              <a16:creationId xmlns:a16="http://schemas.microsoft.com/office/drawing/2014/main" id="{345EB798-AE5A-4185-B099-0002840478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76" name="Shape 3" hidden="1">
          <a:extLst>
            <a:ext uri="{FF2B5EF4-FFF2-40B4-BE49-F238E27FC236}">
              <a16:creationId xmlns:a16="http://schemas.microsoft.com/office/drawing/2014/main" id="{FA68704B-F1BE-45A9-8A10-B084814FEC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77" name="Shape 3" hidden="1">
          <a:extLst>
            <a:ext uri="{FF2B5EF4-FFF2-40B4-BE49-F238E27FC236}">
              <a16:creationId xmlns:a16="http://schemas.microsoft.com/office/drawing/2014/main" id="{6D0AA7FA-877A-4279-9391-B228AF9F7E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78" name="Shape 3" hidden="1">
          <a:extLst>
            <a:ext uri="{FF2B5EF4-FFF2-40B4-BE49-F238E27FC236}">
              <a16:creationId xmlns:a16="http://schemas.microsoft.com/office/drawing/2014/main" id="{D6C84CE1-02D9-4303-8BD4-5C3B1DD074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79" name="Shape 3" hidden="1">
          <a:extLst>
            <a:ext uri="{FF2B5EF4-FFF2-40B4-BE49-F238E27FC236}">
              <a16:creationId xmlns:a16="http://schemas.microsoft.com/office/drawing/2014/main" id="{A20893A5-0446-4C47-A6EC-7E99DC6875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80" name="Shape 3" hidden="1">
          <a:extLst>
            <a:ext uri="{FF2B5EF4-FFF2-40B4-BE49-F238E27FC236}">
              <a16:creationId xmlns:a16="http://schemas.microsoft.com/office/drawing/2014/main" id="{A878D8BE-272A-4A05-AA34-E1AB57586E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81" name="Shape 3" hidden="1">
          <a:extLst>
            <a:ext uri="{FF2B5EF4-FFF2-40B4-BE49-F238E27FC236}">
              <a16:creationId xmlns:a16="http://schemas.microsoft.com/office/drawing/2014/main" id="{EAEE04DB-6708-4FFF-BF08-C425679760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82" name="Shape 3" hidden="1">
          <a:extLst>
            <a:ext uri="{FF2B5EF4-FFF2-40B4-BE49-F238E27FC236}">
              <a16:creationId xmlns:a16="http://schemas.microsoft.com/office/drawing/2014/main" id="{4545C030-9F6A-4DF3-B872-B1723679D2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83" name="Shape 3" hidden="1">
          <a:extLst>
            <a:ext uri="{FF2B5EF4-FFF2-40B4-BE49-F238E27FC236}">
              <a16:creationId xmlns:a16="http://schemas.microsoft.com/office/drawing/2014/main" id="{4A3454B7-5D83-45FA-A2C4-7DEB71939D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84" name="Shape 3" hidden="1">
          <a:extLst>
            <a:ext uri="{FF2B5EF4-FFF2-40B4-BE49-F238E27FC236}">
              <a16:creationId xmlns:a16="http://schemas.microsoft.com/office/drawing/2014/main" id="{B226D39A-8430-4DEB-95FE-8BD7A92F25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85" name="Shape 3" hidden="1">
          <a:extLst>
            <a:ext uri="{FF2B5EF4-FFF2-40B4-BE49-F238E27FC236}">
              <a16:creationId xmlns:a16="http://schemas.microsoft.com/office/drawing/2014/main" id="{C1FE4C57-7DBA-4B83-909A-798A569780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86" name="Shape 3" hidden="1">
          <a:extLst>
            <a:ext uri="{FF2B5EF4-FFF2-40B4-BE49-F238E27FC236}">
              <a16:creationId xmlns:a16="http://schemas.microsoft.com/office/drawing/2014/main" id="{C96DDAA1-031E-4CA3-B9C4-25F5A8552A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87" name="Shape 3" hidden="1">
          <a:extLst>
            <a:ext uri="{FF2B5EF4-FFF2-40B4-BE49-F238E27FC236}">
              <a16:creationId xmlns:a16="http://schemas.microsoft.com/office/drawing/2014/main" id="{137BE8CD-7EF2-4EB0-9080-D748104693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88" name="Shape 3" hidden="1">
          <a:extLst>
            <a:ext uri="{FF2B5EF4-FFF2-40B4-BE49-F238E27FC236}">
              <a16:creationId xmlns:a16="http://schemas.microsoft.com/office/drawing/2014/main" id="{6B92687A-1434-44CF-8FE6-B2EBA4C6C6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89" name="Shape 3" hidden="1">
          <a:extLst>
            <a:ext uri="{FF2B5EF4-FFF2-40B4-BE49-F238E27FC236}">
              <a16:creationId xmlns:a16="http://schemas.microsoft.com/office/drawing/2014/main" id="{6757921D-247B-434E-879C-99913337A5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90" name="Shape 3" hidden="1">
          <a:extLst>
            <a:ext uri="{FF2B5EF4-FFF2-40B4-BE49-F238E27FC236}">
              <a16:creationId xmlns:a16="http://schemas.microsoft.com/office/drawing/2014/main" id="{2B2BF28B-F58B-4AC9-9486-00F3891001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91" name="Shape 3" hidden="1">
          <a:extLst>
            <a:ext uri="{FF2B5EF4-FFF2-40B4-BE49-F238E27FC236}">
              <a16:creationId xmlns:a16="http://schemas.microsoft.com/office/drawing/2014/main" id="{95F2D7E4-A5D9-4ADB-BD3C-DB4493E209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92" name="Shape 3" hidden="1">
          <a:extLst>
            <a:ext uri="{FF2B5EF4-FFF2-40B4-BE49-F238E27FC236}">
              <a16:creationId xmlns:a16="http://schemas.microsoft.com/office/drawing/2014/main" id="{113E3456-CD44-425C-B20D-58996CE2D0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93" name="Shape 3" hidden="1">
          <a:extLst>
            <a:ext uri="{FF2B5EF4-FFF2-40B4-BE49-F238E27FC236}">
              <a16:creationId xmlns:a16="http://schemas.microsoft.com/office/drawing/2014/main" id="{EA3EDD72-A33C-47E5-BDE8-F2F9BE8121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94" name="Shape 3" hidden="1">
          <a:extLst>
            <a:ext uri="{FF2B5EF4-FFF2-40B4-BE49-F238E27FC236}">
              <a16:creationId xmlns:a16="http://schemas.microsoft.com/office/drawing/2014/main" id="{949330DB-8A4E-45CA-B8ED-264AD25193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95" name="Shape 3" hidden="1">
          <a:extLst>
            <a:ext uri="{FF2B5EF4-FFF2-40B4-BE49-F238E27FC236}">
              <a16:creationId xmlns:a16="http://schemas.microsoft.com/office/drawing/2014/main" id="{31AF1418-2C54-499F-9DBE-3F4BA15387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96" name="Shape 3" hidden="1">
          <a:extLst>
            <a:ext uri="{FF2B5EF4-FFF2-40B4-BE49-F238E27FC236}">
              <a16:creationId xmlns:a16="http://schemas.microsoft.com/office/drawing/2014/main" id="{53C4E85D-3705-4FA6-A771-294246261F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97" name="Shape 3" hidden="1">
          <a:extLst>
            <a:ext uri="{FF2B5EF4-FFF2-40B4-BE49-F238E27FC236}">
              <a16:creationId xmlns:a16="http://schemas.microsoft.com/office/drawing/2014/main" id="{D5FCB48C-7CC6-4E31-8EBD-BF2D1D65C0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98" name="Shape 3" hidden="1">
          <a:extLst>
            <a:ext uri="{FF2B5EF4-FFF2-40B4-BE49-F238E27FC236}">
              <a16:creationId xmlns:a16="http://schemas.microsoft.com/office/drawing/2014/main" id="{F0545340-C811-46B6-BFEE-2E613DB82B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99" name="Shape 3" hidden="1">
          <a:extLst>
            <a:ext uri="{FF2B5EF4-FFF2-40B4-BE49-F238E27FC236}">
              <a16:creationId xmlns:a16="http://schemas.microsoft.com/office/drawing/2014/main" id="{56916937-A543-42F6-9B74-62158B2299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00" name="Shape 3" hidden="1">
          <a:extLst>
            <a:ext uri="{FF2B5EF4-FFF2-40B4-BE49-F238E27FC236}">
              <a16:creationId xmlns:a16="http://schemas.microsoft.com/office/drawing/2014/main" id="{409D694D-B858-4FFA-B7D9-AA7702F48E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01" name="Shape 3" hidden="1">
          <a:extLst>
            <a:ext uri="{FF2B5EF4-FFF2-40B4-BE49-F238E27FC236}">
              <a16:creationId xmlns:a16="http://schemas.microsoft.com/office/drawing/2014/main" id="{550091D6-0CFF-4F77-B002-274A774F7D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02" name="Shape 3" hidden="1">
          <a:extLst>
            <a:ext uri="{FF2B5EF4-FFF2-40B4-BE49-F238E27FC236}">
              <a16:creationId xmlns:a16="http://schemas.microsoft.com/office/drawing/2014/main" id="{DE0446C8-7670-44FC-B2EE-812AED9E8C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03" name="Shape 3" hidden="1">
          <a:extLst>
            <a:ext uri="{FF2B5EF4-FFF2-40B4-BE49-F238E27FC236}">
              <a16:creationId xmlns:a16="http://schemas.microsoft.com/office/drawing/2014/main" id="{E5C13A87-1867-48C8-A7C9-2BD085172E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04" name="Shape 3" hidden="1">
          <a:extLst>
            <a:ext uri="{FF2B5EF4-FFF2-40B4-BE49-F238E27FC236}">
              <a16:creationId xmlns:a16="http://schemas.microsoft.com/office/drawing/2014/main" id="{153405A5-E793-4AA0-BED6-F3F8B96783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05" name="Shape 3" hidden="1">
          <a:extLst>
            <a:ext uri="{FF2B5EF4-FFF2-40B4-BE49-F238E27FC236}">
              <a16:creationId xmlns:a16="http://schemas.microsoft.com/office/drawing/2014/main" id="{E242B0CE-5EE2-494A-830D-F7E755DA35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06" name="Shape 3" hidden="1">
          <a:extLst>
            <a:ext uri="{FF2B5EF4-FFF2-40B4-BE49-F238E27FC236}">
              <a16:creationId xmlns:a16="http://schemas.microsoft.com/office/drawing/2014/main" id="{987721DD-76CE-4658-8DC5-25720CA749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07" name="Shape 3" hidden="1">
          <a:extLst>
            <a:ext uri="{FF2B5EF4-FFF2-40B4-BE49-F238E27FC236}">
              <a16:creationId xmlns:a16="http://schemas.microsoft.com/office/drawing/2014/main" id="{DCB81844-50B2-440C-A86B-A7467DE2C5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08" name="Shape 3" hidden="1">
          <a:extLst>
            <a:ext uri="{FF2B5EF4-FFF2-40B4-BE49-F238E27FC236}">
              <a16:creationId xmlns:a16="http://schemas.microsoft.com/office/drawing/2014/main" id="{0D6EE416-8CC8-4D8A-B103-8BC8E99E88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09" name="Shape 3" hidden="1">
          <a:extLst>
            <a:ext uri="{FF2B5EF4-FFF2-40B4-BE49-F238E27FC236}">
              <a16:creationId xmlns:a16="http://schemas.microsoft.com/office/drawing/2014/main" id="{6F715A60-DFF8-41D3-9A4D-F35077D161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10" name="Shape 3" hidden="1">
          <a:extLst>
            <a:ext uri="{FF2B5EF4-FFF2-40B4-BE49-F238E27FC236}">
              <a16:creationId xmlns:a16="http://schemas.microsoft.com/office/drawing/2014/main" id="{18B1D7CE-E491-450F-8D82-D85EB9597F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11" name="Shape 3" hidden="1">
          <a:extLst>
            <a:ext uri="{FF2B5EF4-FFF2-40B4-BE49-F238E27FC236}">
              <a16:creationId xmlns:a16="http://schemas.microsoft.com/office/drawing/2014/main" id="{9BA362B9-34D1-4D18-955D-71AEED061E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12" name="Shape 3" hidden="1">
          <a:extLst>
            <a:ext uri="{FF2B5EF4-FFF2-40B4-BE49-F238E27FC236}">
              <a16:creationId xmlns:a16="http://schemas.microsoft.com/office/drawing/2014/main" id="{6968B130-FC05-45A1-B0EC-3C6D45AC1C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13" name="Shape 3" hidden="1">
          <a:extLst>
            <a:ext uri="{FF2B5EF4-FFF2-40B4-BE49-F238E27FC236}">
              <a16:creationId xmlns:a16="http://schemas.microsoft.com/office/drawing/2014/main" id="{FBC8C066-435C-4C8F-BA3A-BFBF07823A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14" name="Shape 3" hidden="1">
          <a:extLst>
            <a:ext uri="{FF2B5EF4-FFF2-40B4-BE49-F238E27FC236}">
              <a16:creationId xmlns:a16="http://schemas.microsoft.com/office/drawing/2014/main" id="{E92AC5E9-C021-4B73-AC9B-4879B73DE6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15" name="Shape 3" hidden="1">
          <a:extLst>
            <a:ext uri="{FF2B5EF4-FFF2-40B4-BE49-F238E27FC236}">
              <a16:creationId xmlns:a16="http://schemas.microsoft.com/office/drawing/2014/main" id="{8A18195A-EFE2-45F1-AC8F-1B66BB3C3B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16" name="Shape 3" hidden="1">
          <a:extLst>
            <a:ext uri="{FF2B5EF4-FFF2-40B4-BE49-F238E27FC236}">
              <a16:creationId xmlns:a16="http://schemas.microsoft.com/office/drawing/2014/main" id="{08D9D02C-9DAE-4985-9BE4-4089535297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17" name="Shape 3" hidden="1">
          <a:extLst>
            <a:ext uri="{FF2B5EF4-FFF2-40B4-BE49-F238E27FC236}">
              <a16:creationId xmlns:a16="http://schemas.microsoft.com/office/drawing/2014/main" id="{CA7ED897-2FF6-4E51-BE42-572ADFC0C5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18" name="Shape 3" hidden="1">
          <a:extLst>
            <a:ext uri="{FF2B5EF4-FFF2-40B4-BE49-F238E27FC236}">
              <a16:creationId xmlns:a16="http://schemas.microsoft.com/office/drawing/2014/main" id="{A47C1D3D-9067-4EF6-900D-B5283D6E0F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19" name="Shape 3" hidden="1">
          <a:extLst>
            <a:ext uri="{FF2B5EF4-FFF2-40B4-BE49-F238E27FC236}">
              <a16:creationId xmlns:a16="http://schemas.microsoft.com/office/drawing/2014/main" id="{7FC1A47D-FE9D-4646-8779-6CD1877029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20" name="Shape 3" hidden="1">
          <a:extLst>
            <a:ext uri="{FF2B5EF4-FFF2-40B4-BE49-F238E27FC236}">
              <a16:creationId xmlns:a16="http://schemas.microsoft.com/office/drawing/2014/main" id="{5DDECBD8-7EFE-4942-A2AC-56A316A51D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21" name="Shape 3" hidden="1">
          <a:extLst>
            <a:ext uri="{FF2B5EF4-FFF2-40B4-BE49-F238E27FC236}">
              <a16:creationId xmlns:a16="http://schemas.microsoft.com/office/drawing/2014/main" id="{3CC0C152-3BE9-43FB-B0DA-9AB6F9890C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22" name="Shape 3" hidden="1">
          <a:extLst>
            <a:ext uri="{FF2B5EF4-FFF2-40B4-BE49-F238E27FC236}">
              <a16:creationId xmlns:a16="http://schemas.microsoft.com/office/drawing/2014/main" id="{E3AB1342-11B2-470F-8442-850E87C37F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23" name="Shape 3" hidden="1">
          <a:extLst>
            <a:ext uri="{FF2B5EF4-FFF2-40B4-BE49-F238E27FC236}">
              <a16:creationId xmlns:a16="http://schemas.microsoft.com/office/drawing/2014/main" id="{73B6CB79-970F-42F2-9E4B-3753C54A0E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24" name="Shape 3" hidden="1">
          <a:extLst>
            <a:ext uri="{FF2B5EF4-FFF2-40B4-BE49-F238E27FC236}">
              <a16:creationId xmlns:a16="http://schemas.microsoft.com/office/drawing/2014/main" id="{B69E955E-A88D-41E8-A2DA-C00B0A527C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25" name="Shape 3" hidden="1">
          <a:extLst>
            <a:ext uri="{FF2B5EF4-FFF2-40B4-BE49-F238E27FC236}">
              <a16:creationId xmlns:a16="http://schemas.microsoft.com/office/drawing/2014/main" id="{24966834-D85E-47E2-B955-BE9D6E40C0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26" name="Shape 3" hidden="1">
          <a:extLst>
            <a:ext uri="{FF2B5EF4-FFF2-40B4-BE49-F238E27FC236}">
              <a16:creationId xmlns:a16="http://schemas.microsoft.com/office/drawing/2014/main" id="{56012D6B-94EF-4535-A3DB-0A835979BB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27" name="Shape 3" hidden="1">
          <a:extLst>
            <a:ext uri="{FF2B5EF4-FFF2-40B4-BE49-F238E27FC236}">
              <a16:creationId xmlns:a16="http://schemas.microsoft.com/office/drawing/2014/main" id="{98A9F96D-B0D4-4185-A641-3A4A3E0FF3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28" name="Shape 3" hidden="1">
          <a:extLst>
            <a:ext uri="{FF2B5EF4-FFF2-40B4-BE49-F238E27FC236}">
              <a16:creationId xmlns:a16="http://schemas.microsoft.com/office/drawing/2014/main" id="{4467B24A-3FDD-497C-876F-EA76FFBA1B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29" name="Shape 3" hidden="1">
          <a:extLst>
            <a:ext uri="{FF2B5EF4-FFF2-40B4-BE49-F238E27FC236}">
              <a16:creationId xmlns:a16="http://schemas.microsoft.com/office/drawing/2014/main" id="{ECAA8486-57A3-48B4-BA2F-3A8723A647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30" name="Shape 3" hidden="1">
          <a:extLst>
            <a:ext uri="{FF2B5EF4-FFF2-40B4-BE49-F238E27FC236}">
              <a16:creationId xmlns:a16="http://schemas.microsoft.com/office/drawing/2014/main" id="{4BF5BBED-E400-4E4A-B11D-215D5329B6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31" name="Shape 3" hidden="1">
          <a:extLst>
            <a:ext uri="{FF2B5EF4-FFF2-40B4-BE49-F238E27FC236}">
              <a16:creationId xmlns:a16="http://schemas.microsoft.com/office/drawing/2014/main" id="{2FD3B488-8F43-4BEC-8D5A-840B206AB9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32" name="Shape 3" hidden="1">
          <a:extLst>
            <a:ext uri="{FF2B5EF4-FFF2-40B4-BE49-F238E27FC236}">
              <a16:creationId xmlns:a16="http://schemas.microsoft.com/office/drawing/2014/main" id="{292EA8B2-2A09-4149-9D7C-CEB509C1A8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33" name="Shape 3" hidden="1">
          <a:extLst>
            <a:ext uri="{FF2B5EF4-FFF2-40B4-BE49-F238E27FC236}">
              <a16:creationId xmlns:a16="http://schemas.microsoft.com/office/drawing/2014/main" id="{22F6D2D9-34D4-46C2-BA2A-D29B0F68D3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34" name="Shape 3" hidden="1">
          <a:extLst>
            <a:ext uri="{FF2B5EF4-FFF2-40B4-BE49-F238E27FC236}">
              <a16:creationId xmlns:a16="http://schemas.microsoft.com/office/drawing/2014/main" id="{49F428ED-957A-41EB-B2EE-452AC15B04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35" name="Shape 3" hidden="1">
          <a:extLst>
            <a:ext uri="{FF2B5EF4-FFF2-40B4-BE49-F238E27FC236}">
              <a16:creationId xmlns:a16="http://schemas.microsoft.com/office/drawing/2014/main" id="{F629D8D8-DFC7-4DFD-9965-09F6A2A1F4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36" name="Shape 3" hidden="1">
          <a:extLst>
            <a:ext uri="{FF2B5EF4-FFF2-40B4-BE49-F238E27FC236}">
              <a16:creationId xmlns:a16="http://schemas.microsoft.com/office/drawing/2014/main" id="{8E108F97-B907-4014-B04D-131B00FCB5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37" name="Shape 3" hidden="1">
          <a:extLst>
            <a:ext uri="{FF2B5EF4-FFF2-40B4-BE49-F238E27FC236}">
              <a16:creationId xmlns:a16="http://schemas.microsoft.com/office/drawing/2014/main" id="{BC8ACC4E-8A14-4A57-8122-DAEB619DFC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38" name="Shape 3" hidden="1">
          <a:extLst>
            <a:ext uri="{FF2B5EF4-FFF2-40B4-BE49-F238E27FC236}">
              <a16:creationId xmlns:a16="http://schemas.microsoft.com/office/drawing/2014/main" id="{A45B6F79-AF83-4B8F-AC35-762B16DFBD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39" name="Shape 3" hidden="1">
          <a:extLst>
            <a:ext uri="{FF2B5EF4-FFF2-40B4-BE49-F238E27FC236}">
              <a16:creationId xmlns:a16="http://schemas.microsoft.com/office/drawing/2014/main" id="{58CBDB83-E342-43CB-8ACE-885334944F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40" name="Shape 3" hidden="1">
          <a:extLst>
            <a:ext uri="{FF2B5EF4-FFF2-40B4-BE49-F238E27FC236}">
              <a16:creationId xmlns:a16="http://schemas.microsoft.com/office/drawing/2014/main" id="{D22F0307-CD8A-4E51-ABD8-0793F3B14A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41" name="Shape 3" hidden="1">
          <a:extLst>
            <a:ext uri="{FF2B5EF4-FFF2-40B4-BE49-F238E27FC236}">
              <a16:creationId xmlns:a16="http://schemas.microsoft.com/office/drawing/2014/main" id="{DD98D020-7123-4ECE-8E67-B63DC6A5A8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42" name="Shape 3" hidden="1">
          <a:extLst>
            <a:ext uri="{FF2B5EF4-FFF2-40B4-BE49-F238E27FC236}">
              <a16:creationId xmlns:a16="http://schemas.microsoft.com/office/drawing/2014/main" id="{B1D38E97-C014-468D-842D-C357AD442C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43" name="Shape 3" hidden="1">
          <a:extLst>
            <a:ext uri="{FF2B5EF4-FFF2-40B4-BE49-F238E27FC236}">
              <a16:creationId xmlns:a16="http://schemas.microsoft.com/office/drawing/2014/main" id="{86B92697-AF4C-405C-8920-61F06AF174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44" name="Shape 3" hidden="1">
          <a:extLst>
            <a:ext uri="{FF2B5EF4-FFF2-40B4-BE49-F238E27FC236}">
              <a16:creationId xmlns:a16="http://schemas.microsoft.com/office/drawing/2014/main" id="{D4617427-0E19-49B6-8B71-07AE7B3D2E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45" name="Shape 3" hidden="1">
          <a:extLst>
            <a:ext uri="{FF2B5EF4-FFF2-40B4-BE49-F238E27FC236}">
              <a16:creationId xmlns:a16="http://schemas.microsoft.com/office/drawing/2014/main" id="{A301AFF2-6899-47B6-80AE-865AEF8F0A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46" name="Shape 3" hidden="1">
          <a:extLst>
            <a:ext uri="{FF2B5EF4-FFF2-40B4-BE49-F238E27FC236}">
              <a16:creationId xmlns:a16="http://schemas.microsoft.com/office/drawing/2014/main" id="{7F5D5D68-2037-4B83-87E6-1E07692D0F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47" name="Shape 3" hidden="1">
          <a:extLst>
            <a:ext uri="{FF2B5EF4-FFF2-40B4-BE49-F238E27FC236}">
              <a16:creationId xmlns:a16="http://schemas.microsoft.com/office/drawing/2014/main" id="{CB57781A-0893-427B-852D-77C4816BBD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48" name="Shape 3" hidden="1">
          <a:extLst>
            <a:ext uri="{FF2B5EF4-FFF2-40B4-BE49-F238E27FC236}">
              <a16:creationId xmlns:a16="http://schemas.microsoft.com/office/drawing/2014/main" id="{8789C33A-AB85-4808-B320-1F58F8C211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49" name="Shape 3" hidden="1">
          <a:extLst>
            <a:ext uri="{FF2B5EF4-FFF2-40B4-BE49-F238E27FC236}">
              <a16:creationId xmlns:a16="http://schemas.microsoft.com/office/drawing/2014/main" id="{CF817D77-1C59-42C4-B7F3-B1327A8219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50" name="Shape 3" hidden="1">
          <a:extLst>
            <a:ext uri="{FF2B5EF4-FFF2-40B4-BE49-F238E27FC236}">
              <a16:creationId xmlns:a16="http://schemas.microsoft.com/office/drawing/2014/main" id="{63CD52BC-2889-454A-9B22-36C1B5E59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51" name="Shape 3" hidden="1">
          <a:extLst>
            <a:ext uri="{FF2B5EF4-FFF2-40B4-BE49-F238E27FC236}">
              <a16:creationId xmlns:a16="http://schemas.microsoft.com/office/drawing/2014/main" id="{602FFB65-F9EF-4445-B64F-A9268626F2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52" name="Shape 3" hidden="1">
          <a:extLst>
            <a:ext uri="{FF2B5EF4-FFF2-40B4-BE49-F238E27FC236}">
              <a16:creationId xmlns:a16="http://schemas.microsoft.com/office/drawing/2014/main" id="{9B66181C-99DE-4596-9E08-9675437000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53" name="Shape 3" hidden="1">
          <a:extLst>
            <a:ext uri="{FF2B5EF4-FFF2-40B4-BE49-F238E27FC236}">
              <a16:creationId xmlns:a16="http://schemas.microsoft.com/office/drawing/2014/main" id="{758F2F51-0228-49CD-90B2-3E4C17DC5B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54" name="Shape 3" hidden="1">
          <a:extLst>
            <a:ext uri="{FF2B5EF4-FFF2-40B4-BE49-F238E27FC236}">
              <a16:creationId xmlns:a16="http://schemas.microsoft.com/office/drawing/2014/main" id="{120E1D61-E06B-4B54-A04F-AE39E2DEE9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55" name="Shape 3" hidden="1">
          <a:extLst>
            <a:ext uri="{FF2B5EF4-FFF2-40B4-BE49-F238E27FC236}">
              <a16:creationId xmlns:a16="http://schemas.microsoft.com/office/drawing/2014/main" id="{9EEE6C5E-9DD6-43A8-B09E-AB32C8BA14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56" name="Shape 3" hidden="1">
          <a:extLst>
            <a:ext uri="{FF2B5EF4-FFF2-40B4-BE49-F238E27FC236}">
              <a16:creationId xmlns:a16="http://schemas.microsoft.com/office/drawing/2014/main" id="{F1EDACD0-2DFD-4E79-A70A-BA40F381A8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57" name="Shape 3" hidden="1">
          <a:extLst>
            <a:ext uri="{FF2B5EF4-FFF2-40B4-BE49-F238E27FC236}">
              <a16:creationId xmlns:a16="http://schemas.microsoft.com/office/drawing/2014/main" id="{8FD638BA-886C-4C4B-819A-1F8551BF28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58" name="Shape 3" hidden="1">
          <a:extLst>
            <a:ext uri="{FF2B5EF4-FFF2-40B4-BE49-F238E27FC236}">
              <a16:creationId xmlns:a16="http://schemas.microsoft.com/office/drawing/2014/main" id="{03DA4B8B-EC82-422A-B3A8-7C8F95AE48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59" name="Shape 3" hidden="1">
          <a:extLst>
            <a:ext uri="{FF2B5EF4-FFF2-40B4-BE49-F238E27FC236}">
              <a16:creationId xmlns:a16="http://schemas.microsoft.com/office/drawing/2014/main" id="{BE82F3AE-3494-49F9-A28F-BC0AC3D9D3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60" name="Shape 3" hidden="1">
          <a:extLst>
            <a:ext uri="{FF2B5EF4-FFF2-40B4-BE49-F238E27FC236}">
              <a16:creationId xmlns:a16="http://schemas.microsoft.com/office/drawing/2014/main" id="{5AE8BF5D-2440-4045-8D08-D2EB7B4B51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61" name="Shape 3" hidden="1">
          <a:extLst>
            <a:ext uri="{FF2B5EF4-FFF2-40B4-BE49-F238E27FC236}">
              <a16:creationId xmlns:a16="http://schemas.microsoft.com/office/drawing/2014/main" id="{F4D983AD-DEA2-493E-9F9B-844CC18E5D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62" name="Shape 3" hidden="1">
          <a:extLst>
            <a:ext uri="{FF2B5EF4-FFF2-40B4-BE49-F238E27FC236}">
              <a16:creationId xmlns:a16="http://schemas.microsoft.com/office/drawing/2014/main" id="{BE691937-538A-4D5A-B669-659307D7B2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63" name="Shape 3" hidden="1">
          <a:extLst>
            <a:ext uri="{FF2B5EF4-FFF2-40B4-BE49-F238E27FC236}">
              <a16:creationId xmlns:a16="http://schemas.microsoft.com/office/drawing/2014/main" id="{E69B3846-C3ED-4A6E-BC99-89BDD2B9D1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64" name="Shape 3" hidden="1">
          <a:extLst>
            <a:ext uri="{FF2B5EF4-FFF2-40B4-BE49-F238E27FC236}">
              <a16:creationId xmlns:a16="http://schemas.microsoft.com/office/drawing/2014/main" id="{E9DBFFA6-6D75-41EC-8D56-A397AFF3DF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65" name="Shape 3" hidden="1">
          <a:extLst>
            <a:ext uri="{FF2B5EF4-FFF2-40B4-BE49-F238E27FC236}">
              <a16:creationId xmlns:a16="http://schemas.microsoft.com/office/drawing/2014/main" id="{AFB2E3BB-E6AB-43F5-AA57-AECA729574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66" name="Shape 3" hidden="1">
          <a:extLst>
            <a:ext uri="{FF2B5EF4-FFF2-40B4-BE49-F238E27FC236}">
              <a16:creationId xmlns:a16="http://schemas.microsoft.com/office/drawing/2014/main" id="{B269A2C6-2BED-4E18-80B2-F6AC6A7489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67" name="Shape 3" hidden="1">
          <a:extLst>
            <a:ext uri="{FF2B5EF4-FFF2-40B4-BE49-F238E27FC236}">
              <a16:creationId xmlns:a16="http://schemas.microsoft.com/office/drawing/2014/main" id="{93A06302-BF54-4D19-976C-2B443958E6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68" name="Shape 3" hidden="1">
          <a:extLst>
            <a:ext uri="{FF2B5EF4-FFF2-40B4-BE49-F238E27FC236}">
              <a16:creationId xmlns:a16="http://schemas.microsoft.com/office/drawing/2014/main" id="{165BD7AF-8F09-4A54-BCCC-3B7C3BD461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69" name="Shape 3" hidden="1">
          <a:extLst>
            <a:ext uri="{FF2B5EF4-FFF2-40B4-BE49-F238E27FC236}">
              <a16:creationId xmlns:a16="http://schemas.microsoft.com/office/drawing/2014/main" id="{9512C328-DBE3-4625-B859-31C046207A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70" name="Shape 3" hidden="1">
          <a:extLst>
            <a:ext uri="{FF2B5EF4-FFF2-40B4-BE49-F238E27FC236}">
              <a16:creationId xmlns:a16="http://schemas.microsoft.com/office/drawing/2014/main" id="{170F619A-90BA-4BF4-ADEE-9A32069A39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71" name="Shape 3" hidden="1">
          <a:extLst>
            <a:ext uri="{FF2B5EF4-FFF2-40B4-BE49-F238E27FC236}">
              <a16:creationId xmlns:a16="http://schemas.microsoft.com/office/drawing/2014/main" id="{1CE2319E-82EF-4E0E-A537-78230A8FE5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72" name="Shape 3" hidden="1">
          <a:extLst>
            <a:ext uri="{FF2B5EF4-FFF2-40B4-BE49-F238E27FC236}">
              <a16:creationId xmlns:a16="http://schemas.microsoft.com/office/drawing/2014/main" id="{C8F2F0DE-D25F-4090-9093-0AC1221CCA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73" name="Shape 3" hidden="1">
          <a:extLst>
            <a:ext uri="{FF2B5EF4-FFF2-40B4-BE49-F238E27FC236}">
              <a16:creationId xmlns:a16="http://schemas.microsoft.com/office/drawing/2014/main" id="{8F5CCEA3-B9CC-4523-AFB4-BDCFE42224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74" name="Shape 3" hidden="1">
          <a:extLst>
            <a:ext uri="{FF2B5EF4-FFF2-40B4-BE49-F238E27FC236}">
              <a16:creationId xmlns:a16="http://schemas.microsoft.com/office/drawing/2014/main" id="{CBE889E5-338E-4021-A6E4-5D2372F544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75" name="Shape 3" hidden="1">
          <a:extLst>
            <a:ext uri="{FF2B5EF4-FFF2-40B4-BE49-F238E27FC236}">
              <a16:creationId xmlns:a16="http://schemas.microsoft.com/office/drawing/2014/main" id="{07B8E836-7BB1-4535-AAA9-EB9BA542D6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76" name="Shape 3" hidden="1">
          <a:extLst>
            <a:ext uri="{FF2B5EF4-FFF2-40B4-BE49-F238E27FC236}">
              <a16:creationId xmlns:a16="http://schemas.microsoft.com/office/drawing/2014/main" id="{CB4E73F3-9412-4516-A17E-30CB1A7DF5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77" name="Shape 3" hidden="1">
          <a:extLst>
            <a:ext uri="{FF2B5EF4-FFF2-40B4-BE49-F238E27FC236}">
              <a16:creationId xmlns:a16="http://schemas.microsoft.com/office/drawing/2014/main" id="{C42EA14D-68C5-41B0-BB2C-009E21BB85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78" name="Shape 3" hidden="1">
          <a:extLst>
            <a:ext uri="{FF2B5EF4-FFF2-40B4-BE49-F238E27FC236}">
              <a16:creationId xmlns:a16="http://schemas.microsoft.com/office/drawing/2014/main" id="{1B3A5AC7-C41C-4B89-A453-8333519326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79" name="Shape 3" hidden="1">
          <a:extLst>
            <a:ext uri="{FF2B5EF4-FFF2-40B4-BE49-F238E27FC236}">
              <a16:creationId xmlns:a16="http://schemas.microsoft.com/office/drawing/2014/main" id="{D305EBC1-EAFB-4A24-A5D9-8C1B9A2528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80" name="Shape 3" hidden="1">
          <a:extLst>
            <a:ext uri="{FF2B5EF4-FFF2-40B4-BE49-F238E27FC236}">
              <a16:creationId xmlns:a16="http://schemas.microsoft.com/office/drawing/2014/main" id="{21A00278-B7B1-4A62-B150-10FB917579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81" name="Shape 3" hidden="1">
          <a:extLst>
            <a:ext uri="{FF2B5EF4-FFF2-40B4-BE49-F238E27FC236}">
              <a16:creationId xmlns:a16="http://schemas.microsoft.com/office/drawing/2014/main" id="{FAE9949A-1ECB-4D51-823E-F96AA51198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82" name="Shape 3" hidden="1">
          <a:extLst>
            <a:ext uri="{FF2B5EF4-FFF2-40B4-BE49-F238E27FC236}">
              <a16:creationId xmlns:a16="http://schemas.microsoft.com/office/drawing/2014/main" id="{DD34AEEB-7CA6-4264-8560-AA138BF3C2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83" name="Shape 3" hidden="1">
          <a:extLst>
            <a:ext uri="{FF2B5EF4-FFF2-40B4-BE49-F238E27FC236}">
              <a16:creationId xmlns:a16="http://schemas.microsoft.com/office/drawing/2014/main" id="{E1E78B73-5497-4FC2-81FF-0F73A9E8BB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84" name="Shape 3" hidden="1">
          <a:extLst>
            <a:ext uri="{FF2B5EF4-FFF2-40B4-BE49-F238E27FC236}">
              <a16:creationId xmlns:a16="http://schemas.microsoft.com/office/drawing/2014/main" id="{EC5102F0-2935-4C7E-903D-09F74720FD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85" name="Shape 3" hidden="1">
          <a:extLst>
            <a:ext uri="{FF2B5EF4-FFF2-40B4-BE49-F238E27FC236}">
              <a16:creationId xmlns:a16="http://schemas.microsoft.com/office/drawing/2014/main" id="{D0145D0B-939A-4F2E-BD07-30133431D5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86" name="Shape 3" hidden="1">
          <a:extLst>
            <a:ext uri="{FF2B5EF4-FFF2-40B4-BE49-F238E27FC236}">
              <a16:creationId xmlns:a16="http://schemas.microsoft.com/office/drawing/2014/main" id="{A47AD5C9-90AD-483E-B74F-A102020AA6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87" name="Shape 3" hidden="1">
          <a:extLst>
            <a:ext uri="{FF2B5EF4-FFF2-40B4-BE49-F238E27FC236}">
              <a16:creationId xmlns:a16="http://schemas.microsoft.com/office/drawing/2014/main" id="{B38B8CF8-71A2-476C-8F73-2B0F1AD401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88" name="Shape 3" hidden="1">
          <a:extLst>
            <a:ext uri="{FF2B5EF4-FFF2-40B4-BE49-F238E27FC236}">
              <a16:creationId xmlns:a16="http://schemas.microsoft.com/office/drawing/2014/main" id="{4852CBD4-455D-4B6F-9D7E-B7B1CF04E3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89" name="Shape 3" hidden="1">
          <a:extLst>
            <a:ext uri="{FF2B5EF4-FFF2-40B4-BE49-F238E27FC236}">
              <a16:creationId xmlns:a16="http://schemas.microsoft.com/office/drawing/2014/main" id="{CA8E4AED-F743-43B2-8CE8-D1B6C77913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90" name="Shape 3" hidden="1">
          <a:extLst>
            <a:ext uri="{FF2B5EF4-FFF2-40B4-BE49-F238E27FC236}">
              <a16:creationId xmlns:a16="http://schemas.microsoft.com/office/drawing/2014/main" id="{25A8BEDA-AC31-47AA-8F28-0C7DA552FC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91" name="Shape 3" hidden="1">
          <a:extLst>
            <a:ext uri="{FF2B5EF4-FFF2-40B4-BE49-F238E27FC236}">
              <a16:creationId xmlns:a16="http://schemas.microsoft.com/office/drawing/2014/main" id="{9A4AD9FB-3E5B-4914-9DE4-716E036546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92" name="Shape 3" hidden="1">
          <a:extLst>
            <a:ext uri="{FF2B5EF4-FFF2-40B4-BE49-F238E27FC236}">
              <a16:creationId xmlns:a16="http://schemas.microsoft.com/office/drawing/2014/main" id="{EBB54346-E31D-4499-804F-BA77DA7434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93" name="Shape 3" hidden="1">
          <a:extLst>
            <a:ext uri="{FF2B5EF4-FFF2-40B4-BE49-F238E27FC236}">
              <a16:creationId xmlns:a16="http://schemas.microsoft.com/office/drawing/2014/main" id="{3C747CBF-F124-4178-8E1E-FAB7BDE188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94" name="Shape 3" hidden="1">
          <a:extLst>
            <a:ext uri="{FF2B5EF4-FFF2-40B4-BE49-F238E27FC236}">
              <a16:creationId xmlns:a16="http://schemas.microsoft.com/office/drawing/2014/main" id="{F24721F1-D3C6-4692-AC6D-4695FB623F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95" name="Shape 3" hidden="1">
          <a:extLst>
            <a:ext uri="{FF2B5EF4-FFF2-40B4-BE49-F238E27FC236}">
              <a16:creationId xmlns:a16="http://schemas.microsoft.com/office/drawing/2014/main" id="{6A191C15-9F7C-422D-B09D-04B54ABBB7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96" name="Shape 3" hidden="1">
          <a:extLst>
            <a:ext uri="{FF2B5EF4-FFF2-40B4-BE49-F238E27FC236}">
              <a16:creationId xmlns:a16="http://schemas.microsoft.com/office/drawing/2014/main" id="{91A5E9CF-5010-4244-8740-F7F897EB78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97" name="Shape 3" hidden="1">
          <a:extLst>
            <a:ext uri="{FF2B5EF4-FFF2-40B4-BE49-F238E27FC236}">
              <a16:creationId xmlns:a16="http://schemas.microsoft.com/office/drawing/2014/main" id="{00F13E6D-4D10-4217-8903-4FF4695E3F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98" name="Shape 3" hidden="1">
          <a:extLst>
            <a:ext uri="{FF2B5EF4-FFF2-40B4-BE49-F238E27FC236}">
              <a16:creationId xmlns:a16="http://schemas.microsoft.com/office/drawing/2014/main" id="{6D7ADC9C-5526-4984-8B71-05764DF927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99" name="Shape 3" hidden="1">
          <a:extLst>
            <a:ext uri="{FF2B5EF4-FFF2-40B4-BE49-F238E27FC236}">
              <a16:creationId xmlns:a16="http://schemas.microsoft.com/office/drawing/2014/main" id="{6D548B2A-030E-4EBE-B621-A854BDEB21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00" name="Shape 3" hidden="1">
          <a:extLst>
            <a:ext uri="{FF2B5EF4-FFF2-40B4-BE49-F238E27FC236}">
              <a16:creationId xmlns:a16="http://schemas.microsoft.com/office/drawing/2014/main" id="{88D4AE53-42F8-475B-8360-A9500950CB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01" name="Shape 3" hidden="1">
          <a:extLst>
            <a:ext uri="{FF2B5EF4-FFF2-40B4-BE49-F238E27FC236}">
              <a16:creationId xmlns:a16="http://schemas.microsoft.com/office/drawing/2014/main" id="{1336380C-811B-40F5-8CB8-C72A19EA01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02" name="Shape 3" hidden="1">
          <a:extLst>
            <a:ext uri="{FF2B5EF4-FFF2-40B4-BE49-F238E27FC236}">
              <a16:creationId xmlns:a16="http://schemas.microsoft.com/office/drawing/2014/main" id="{C89B286B-B9A4-4D43-9F54-6E261201D9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03" name="Shape 3" hidden="1">
          <a:extLst>
            <a:ext uri="{FF2B5EF4-FFF2-40B4-BE49-F238E27FC236}">
              <a16:creationId xmlns:a16="http://schemas.microsoft.com/office/drawing/2014/main" id="{908EEA3B-EAC9-40F9-BFAB-50D7B64E61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04" name="Shape 3" hidden="1">
          <a:extLst>
            <a:ext uri="{FF2B5EF4-FFF2-40B4-BE49-F238E27FC236}">
              <a16:creationId xmlns:a16="http://schemas.microsoft.com/office/drawing/2014/main" id="{B7942DDC-F83F-4ACD-818F-841BE05354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05" name="Shape 3" hidden="1">
          <a:extLst>
            <a:ext uri="{FF2B5EF4-FFF2-40B4-BE49-F238E27FC236}">
              <a16:creationId xmlns:a16="http://schemas.microsoft.com/office/drawing/2014/main" id="{1F54AF0B-9843-41E3-A298-06C28C6F30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06" name="Shape 3" hidden="1">
          <a:extLst>
            <a:ext uri="{FF2B5EF4-FFF2-40B4-BE49-F238E27FC236}">
              <a16:creationId xmlns:a16="http://schemas.microsoft.com/office/drawing/2014/main" id="{83EED075-3D14-41E9-A809-F464E85364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07" name="Shape 3" hidden="1">
          <a:extLst>
            <a:ext uri="{FF2B5EF4-FFF2-40B4-BE49-F238E27FC236}">
              <a16:creationId xmlns:a16="http://schemas.microsoft.com/office/drawing/2014/main" id="{13CD53B5-06CD-42DC-AFEB-C270C8F59A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08" name="Shape 3" hidden="1">
          <a:extLst>
            <a:ext uri="{FF2B5EF4-FFF2-40B4-BE49-F238E27FC236}">
              <a16:creationId xmlns:a16="http://schemas.microsoft.com/office/drawing/2014/main" id="{A0ED6119-8D61-40BE-860C-3728F5216B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09" name="Shape 3" hidden="1">
          <a:extLst>
            <a:ext uri="{FF2B5EF4-FFF2-40B4-BE49-F238E27FC236}">
              <a16:creationId xmlns:a16="http://schemas.microsoft.com/office/drawing/2014/main" id="{D445B4A0-89E3-492F-B98E-D459FE833F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10" name="Shape 3" hidden="1">
          <a:extLst>
            <a:ext uri="{FF2B5EF4-FFF2-40B4-BE49-F238E27FC236}">
              <a16:creationId xmlns:a16="http://schemas.microsoft.com/office/drawing/2014/main" id="{27273061-1EA2-4236-B62C-0AD7F2706F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11" name="Shape 3" hidden="1">
          <a:extLst>
            <a:ext uri="{FF2B5EF4-FFF2-40B4-BE49-F238E27FC236}">
              <a16:creationId xmlns:a16="http://schemas.microsoft.com/office/drawing/2014/main" id="{FC3EEF63-F9DD-4531-B82B-0ECBA033F0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12" name="Shape 3" hidden="1">
          <a:extLst>
            <a:ext uri="{FF2B5EF4-FFF2-40B4-BE49-F238E27FC236}">
              <a16:creationId xmlns:a16="http://schemas.microsoft.com/office/drawing/2014/main" id="{3F27B128-0F5C-4198-8496-B00F611A57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13" name="Shape 3" hidden="1">
          <a:extLst>
            <a:ext uri="{FF2B5EF4-FFF2-40B4-BE49-F238E27FC236}">
              <a16:creationId xmlns:a16="http://schemas.microsoft.com/office/drawing/2014/main" id="{06AF0248-3CA6-4CE7-AEC8-F4100781E9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14" name="Shape 3" hidden="1">
          <a:extLst>
            <a:ext uri="{FF2B5EF4-FFF2-40B4-BE49-F238E27FC236}">
              <a16:creationId xmlns:a16="http://schemas.microsoft.com/office/drawing/2014/main" id="{A9474E49-0AB4-46C6-B5FA-4B0C680480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15" name="Shape 3" hidden="1">
          <a:extLst>
            <a:ext uri="{FF2B5EF4-FFF2-40B4-BE49-F238E27FC236}">
              <a16:creationId xmlns:a16="http://schemas.microsoft.com/office/drawing/2014/main" id="{1F3D0374-7A05-495C-8530-084979BD5D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16" name="Shape 3" hidden="1">
          <a:extLst>
            <a:ext uri="{FF2B5EF4-FFF2-40B4-BE49-F238E27FC236}">
              <a16:creationId xmlns:a16="http://schemas.microsoft.com/office/drawing/2014/main" id="{890F01C8-CAAD-42DF-BA3D-7A8DFFC623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17" name="Shape 3" hidden="1">
          <a:extLst>
            <a:ext uri="{FF2B5EF4-FFF2-40B4-BE49-F238E27FC236}">
              <a16:creationId xmlns:a16="http://schemas.microsoft.com/office/drawing/2014/main" id="{CAC27D47-8B4D-44B2-A2E9-4823EA4472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18" name="Shape 3" hidden="1">
          <a:extLst>
            <a:ext uri="{FF2B5EF4-FFF2-40B4-BE49-F238E27FC236}">
              <a16:creationId xmlns:a16="http://schemas.microsoft.com/office/drawing/2014/main" id="{9983A235-3612-41CE-8C2D-A78F72CC25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19" name="Shape 3" hidden="1">
          <a:extLst>
            <a:ext uri="{FF2B5EF4-FFF2-40B4-BE49-F238E27FC236}">
              <a16:creationId xmlns:a16="http://schemas.microsoft.com/office/drawing/2014/main" id="{EC86B564-E010-4727-B076-950244F7E1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20" name="Shape 3" hidden="1">
          <a:extLst>
            <a:ext uri="{FF2B5EF4-FFF2-40B4-BE49-F238E27FC236}">
              <a16:creationId xmlns:a16="http://schemas.microsoft.com/office/drawing/2014/main" id="{D96C4562-CC34-48B0-BB4C-79C6BBA8BB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21" name="Shape 3" hidden="1">
          <a:extLst>
            <a:ext uri="{FF2B5EF4-FFF2-40B4-BE49-F238E27FC236}">
              <a16:creationId xmlns:a16="http://schemas.microsoft.com/office/drawing/2014/main" id="{573C87D4-4A99-4A5F-8479-3DE3AFA0EE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22" name="Shape 3" hidden="1">
          <a:extLst>
            <a:ext uri="{FF2B5EF4-FFF2-40B4-BE49-F238E27FC236}">
              <a16:creationId xmlns:a16="http://schemas.microsoft.com/office/drawing/2014/main" id="{D797E558-E262-4D60-9E1B-CF1109824D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23" name="Shape 3" hidden="1">
          <a:extLst>
            <a:ext uri="{FF2B5EF4-FFF2-40B4-BE49-F238E27FC236}">
              <a16:creationId xmlns:a16="http://schemas.microsoft.com/office/drawing/2014/main" id="{2FC92E47-DAF3-42AD-9CF9-6E4F948B0F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24" name="Shape 3" hidden="1">
          <a:extLst>
            <a:ext uri="{FF2B5EF4-FFF2-40B4-BE49-F238E27FC236}">
              <a16:creationId xmlns:a16="http://schemas.microsoft.com/office/drawing/2014/main" id="{6FC4B59F-6BE7-4BF4-A8AB-F62926936F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25" name="Shape 3" hidden="1">
          <a:extLst>
            <a:ext uri="{FF2B5EF4-FFF2-40B4-BE49-F238E27FC236}">
              <a16:creationId xmlns:a16="http://schemas.microsoft.com/office/drawing/2014/main" id="{FD247AA7-683B-4293-8ACC-94E501749A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26" name="Shape 3" hidden="1">
          <a:extLst>
            <a:ext uri="{FF2B5EF4-FFF2-40B4-BE49-F238E27FC236}">
              <a16:creationId xmlns:a16="http://schemas.microsoft.com/office/drawing/2014/main" id="{3166B7A6-9B24-4A9B-BF05-A676B85DB0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27" name="Shape 3" hidden="1">
          <a:extLst>
            <a:ext uri="{FF2B5EF4-FFF2-40B4-BE49-F238E27FC236}">
              <a16:creationId xmlns:a16="http://schemas.microsoft.com/office/drawing/2014/main" id="{C9182527-DC0C-4E75-A4D0-FB7DD648A9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28" name="Shape 3" hidden="1">
          <a:extLst>
            <a:ext uri="{FF2B5EF4-FFF2-40B4-BE49-F238E27FC236}">
              <a16:creationId xmlns:a16="http://schemas.microsoft.com/office/drawing/2014/main" id="{AE4E769F-E7D9-4B06-8D93-ECC829D467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29" name="Shape 3" hidden="1">
          <a:extLst>
            <a:ext uri="{FF2B5EF4-FFF2-40B4-BE49-F238E27FC236}">
              <a16:creationId xmlns:a16="http://schemas.microsoft.com/office/drawing/2014/main" id="{2E9B2FB3-9FCC-4C99-BC3A-068DD1E617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30" name="Shape 3" hidden="1">
          <a:extLst>
            <a:ext uri="{FF2B5EF4-FFF2-40B4-BE49-F238E27FC236}">
              <a16:creationId xmlns:a16="http://schemas.microsoft.com/office/drawing/2014/main" id="{E9F2E6E4-0924-4400-83E4-DF792A608D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31" name="Shape 3" hidden="1">
          <a:extLst>
            <a:ext uri="{FF2B5EF4-FFF2-40B4-BE49-F238E27FC236}">
              <a16:creationId xmlns:a16="http://schemas.microsoft.com/office/drawing/2014/main" id="{A0D1F3F5-1BCC-4AE8-8A92-FC8E7B86BE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32" name="Shape 3" hidden="1">
          <a:extLst>
            <a:ext uri="{FF2B5EF4-FFF2-40B4-BE49-F238E27FC236}">
              <a16:creationId xmlns:a16="http://schemas.microsoft.com/office/drawing/2014/main" id="{371AA130-2897-4991-862C-3B8A332C67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33" name="Shape 3" hidden="1">
          <a:extLst>
            <a:ext uri="{FF2B5EF4-FFF2-40B4-BE49-F238E27FC236}">
              <a16:creationId xmlns:a16="http://schemas.microsoft.com/office/drawing/2014/main" id="{464823F6-BA1C-439B-B479-2E70A9FD66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34" name="Shape 3" hidden="1">
          <a:extLst>
            <a:ext uri="{FF2B5EF4-FFF2-40B4-BE49-F238E27FC236}">
              <a16:creationId xmlns:a16="http://schemas.microsoft.com/office/drawing/2014/main" id="{DB22A37F-C813-43CB-ABCF-EE8CB1B916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35" name="Shape 3" hidden="1">
          <a:extLst>
            <a:ext uri="{FF2B5EF4-FFF2-40B4-BE49-F238E27FC236}">
              <a16:creationId xmlns:a16="http://schemas.microsoft.com/office/drawing/2014/main" id="{D9E3BF7F-922E-438C-9600-D57DAAF0EA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36" name="Shape 3" hidden="1">
          <a:extLst>
            <a:ext uri="{FF2B5EF4-FFF2-40B4-BE49-F238E27FC236}">
              <a16:creationId xmlns:a16="http://schemas.microsoft.com/office/drawing/2014/main" id="{80C2559D-9794-4A7E-8FE5-542D595E79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37" name="Shape 3" hidden="1">
          <a:extLst>
            <a:ext uri="{FF2B5EF4-FFF2-40B4-BE49-F238E27FC236}">
              <a16:creationId xmlns:a16="http://schemas.microsoft.com/office/drawing/2014/main" id="{58B58588-D7CD-4816-BE2E-2F35C08EE4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38" name="Shape 3" hidden="1">
          <a:extLst>
            <a:ext uri="{FF2B5EF4-FFF2-40B4-BE49-F238E27FC236}">
              <a16:creationId xmlns:a16="http://schemas.microsoft.com/office/drawing/2014/main" id="{E37C543F-FE06-46C6-BC36-60FD0C4C5A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39" name="Shape 3" hidden="1">
          <a:extLst>
            <a:ext uri="{FF2B5EF4-FFF2-40B4-BE49-F238E27FC236}">
              <a16:creationId xmlns:a16="http://schemas.microsoft.com/office/drawing/2014/main" id="{76436C4C-5F06-4602-BCE5-83F94F88C3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40" name="Shape 3" hidden="1">
          <a:extLst>
            <a:ext uri="{FF2B5EF4-FFF2-40B4-BE49-F238E27FC236}">
              <a16:creationId xmlns:a16="http://schemas.microsoft.com/office/drawing/2014/main" id="{E1D3B68A-059D-487A-9263-B5051C3C36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41" name="Shape 3" hidden="1">
          <a:extLst>
            <a:ext uri="{FF2B5EF4-FFF2-40B4-BE49-F238E27FC236}">
              <a16:creationId xmlns:a16="http://schemas.microsoft.com/office/drawing/2014/main" id="{5B4851FF-B3D6-44BF-B7FC-1A1A0FC26C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42" name="Shape 3" hidden="1">
          <a:extLst>
            <a:ext uri="{FF2B5EF4-FFF2-40B4-BE49-F238E27FC236}">
              <a16:creationId xmlns:a16="http://schemas.microsoft.com/office/drawing/2014/main" id="{1F907FD0-1942-458B-93D5-E2505EAC59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43" name="Shape 3" hidden="1">
          <a:extLst>
            <a:ext uri="{FF2B5EF4-FFF2-40B4-BE49-F238E27FC236}">
              <a16:creationId xmlns:a16="http://schemas.microsoft.com/office/drawing/2014/main" id="{97470B82-9487-4ED6-82AA-6655289F67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44" name="Shape 3" hidden="1">
          <a:extLst>
            <a:ext uri="{FF2B5EF4-FFF2-40B4-BE49-F238E27FC236}">
              <a16:creationId xmlns:a16="http://schemas.microsoft.com/office/drawing/2014/main" id="{DE1747A7-5AC0-4399-9C5C-4C9222F141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45" name="Shape 3" hidden="1">
          <a:extLst>
            <a:ext uri="{FF2B5EF4-FFF2-40B4-BE49-F238E27FC236}">
              <a16:creationId xmlns:a16="http://schemas.microsoft.com/office/drawing/2014/main" id="{E57CE8CC-89C2-436F-A8BA-C6A77139D8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46" name="Shape 3" hidden="1">
          <a:extLst>
            <a:ext uri="{FF2B5EF4-FFF2-40B4-BE49-F238E27FC236}">
              <a16:creationId xmlns:a16="http://schemas.microsoft.com/office/drawing/2014/main" id="{213EFAE9-4EBD-485D-97E9-474CC927E4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47" name="Shape 3" hidden="1">
          <a:extLst>
            <a:ext uri="{FF2B5EF4-FFF2-40B4-BE49-F238E27FC236}">
              <a16:creationId xmlns:a16="http://schemas.microsoft.com/office/drawing/2014/main" id="{8EB90C2D-28F6-404A-98C6-7DEE4E94F4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48" name="Shape 3" hidden="1">
          <a:extLst>
            <a:ext uri="{FF2B5EF4-FFF2-40B4-BE49-F238E27FC236}">
              <a16:creationId xmlns:a16="http://schemas.microsoft.com/office/drawing/2014/main" id="{6CDC9A54-71EF-471C-9C78-97AC23DC33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49" name="Shape 3" hidden="1">
          <a:extLst>
            <a:ext uri="{FF2B5EF4-FFF2-40B4-BE49-F238E27FC236}">
              <a16:creationId xmlns:a16="http://schemas.microsoft.com/office/drawing/2014/main" id="{EDDB3E35-C2BC-4B95-B564-F2A394A953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50" name="Shape 3" hidden="1">
          <a:extLst>
            <a:ext uri="{FF2B5EF4-FFF2-40B4-BE49-F238E27FC236}">
              <a16:creationId xmlns:a16="http://schemas.microsoft.com/office/drawing/2014/main" id="{B0FE1019-837A-4AC7-951C-102B25E00F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51" name="Shape 3" hidden="1">
          <a:extLst>
            <a:ext uri="{FF2B5EF4-FFF2-40B4-BE49-F238E27FC236}">
              <a16:creationId xmlns:a16="http://schemas.microsoft.com/office/drawing/2014/main" id="{EDD42F46-D167-47F7-93B2-13869B075A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52" name="Shape 3" hidden="1">
          <a:extLst>
            <a:ext uri="{FF2B5EF4-FFF2-40B4-BE49-F238E27FC236}">
              <a16:creationId xmlns:a16="http://schemas.microsoft.com/office/drawing/2014/main" id="{15792137-3076-4D3B-B140-A23BD62731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53" name="Shape 3" hidden="1">
          <a:extLst>
            <a:ext uri="{FF2B5EF4-FFF2-40B4-BE49-F238E27FC236}">
              <a16:creationId xmlns:a16="http://schemas.microsoft.com/office/drawing/2014/main" id="{7478908D-51CC-477F-8197-CF33BEC758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54" name="Shape 3" hidden="1">
          <a:extLst>
            <a:ext uri="{FF2B5EF4-FFF2-40B4-BE49-F238E27FC236}">
              <a16:creationId xmlns:a16="http://schemas.microsoft.com/office/drawing/2014/main" id="{42ACD4D3-174F-4933-9DDA-372EF646EC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55" name="Shape 3" hidden="1">
          <a:extLst>
            <a:ext uri="{FF2B5EF4-FFF2-40B4-BE49-F238E27FC236}">
              <a16:creationId xmlns:a16="http://schemas.microsoft.com/office/drawing/2014/main" id="{FAB896E4-03BF-4D36-9178-66C5CC0FE1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56" name="Shape 3" hidden="1">
          <a:extLst>
            <a:ext uri="{FF2B5EF4-FFF2-40B4-BE49-F238E27FC236}">
              <a16:creationId xmlns:a16="http://schemas.microsoft.com/office/drawing/2014/main" id="{F9667DC5-B084-4360-8DB2-6FCB89262D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57" name="Shape 3" hidden="1">
          <a:extLst>
            <a:ext uri="{FF2B5EF4-FFF2-40B4-BE49-F238E27FC236}">
              <a16:creationId xmlns:a16="http://schemas.microsoft.com/office/drawing/2014/main" id="{235E7F30-0577-4ED1-9072-8036CC3742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58" name="Shape 3" hidden="1">
          <a:extLst>
            <a:ext uri="{FF2B5EF4-FFF2-40B4-BE49-F238E27FC236}">
              <a16:creationId xmlns:a16="http://schemas.microsoft.com/office/drawing/2014/main" id="{FEB321A8-83E2-4461-8A12-6D0A233C64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59" name="Shape 3" hidden="1">
          <a:extLst>
            <a:ext uri="{FF2B5EF4-FFF2-40B4-BE49-F238E27FC236}">
              <a16:creationId xmlns:a16="http://schemas.microsoft.com/office/drawing/2014/main" id="{3A140441-1148-45A4-9015-2B0AC639BF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60" name="Shape 3" hidden="1">
          <a:extLst>
            <a:ext uri="{FF2B5EF4-FFF2-40B4-BE49-F238E27FC236}">
              <a16:creationId xmlns:a16="http://schemas.microsoft.com/office/drawing/2014/main" id="{CF17C42E-0152-4F2F-AB20-CCC40B1C1A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61" name="Shape 3" hidden="1">
          <a:extLst>
            <a:ext uri="{FF2B5EF4-FFF2-40B4-BE49-F238E27FC236}">
              <a16:creationId xmlns:a16="http://schemas.microsoft.com/office/drawing/2014/main" id="{28D71FBA-F234-466D-913C-C41EA94BD4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62" name="Shape 3" hidden="1">
          <a:extLst>
            <a:ext uri="{FF2B5EF4-FFF2-40B4-BE49-F238E27FC236}">
              <a16:creationId xmlns:a16="http://schemas.microsoft.com/office/drawing/2014/main" id="{301C2E8C-1BFF-4DBA-A4A3-19D4F9777E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63" name="Shape 3" hidden="1">
          <a:extLst>
            <a:ext uri="{FF2B5EF4-FFF2-40B4-BE49-F238E27FC236}">
              <a16:creationId xmlns:a16="http://schemas.microsoft.com/office/drawing/2014/main" id="{92DAE2CF-3061-4C2A-B264-A368CCD2C2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64" name="Shape 3" hidden="1">
          <a:extLst>
            <a:ext uri="{FF2B5EF4-FFF2-40B4-BE49-F238E27FC236}">
              <a16:creationId xmlns:a16="http://schemas.microsoft.com/office/drawing/2014/main" id="{46C5DBB3-AEB2-48A2-AEBB-FA2EDA3045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65" name="Shape 3" hidden="1">
          <a:extLst>
            <a:ext uri="{FF2B5EF4-FFF2-40B4-BE49-F238E27FC236}">
              <a16:creationId xmlns:a16="http://schemas.microsoft.com/office/drawing/2014/main" id="{4420FDCB-3006-41C9-89FF-766B55B405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66" name="Shape 3" hidden="1">
          <a:extLst>
            <a:ext uri="{FF2B5EF4-FFF2-40B4-BE49-F238E27FC236}">
              <a16:creationId xmlns:a16="http://schemas.microsoft.com/office/drawing/2014/main" id="{1DAEF896-6E5A-4B55-8ED1-F85334346B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67" name="Shape 3" hidden="1">
          <a:extLst>
            <a:ext uri="{FF2B5EF4-FFF2-40B4-BE49-F238E27FC236}">
              <a16:creationId xmlns:a16="http://schemas.microsoft.com/office/drawing/2014/main" id="{A3335FB0-7F78-432C-BF5A-C1CB035452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68" name="Shape 3" hidden="1">
          <a:extLst>
            <a:ext uri="{FF2B5EF4-FFF2-40B4-BE49-F238E27FC236}">
              <a16:creationId xmlns:a16="http://schemas.microsoft.com/office/drawing/2014/main" id="{40859228-8072-43FC-A717-A46DE4B1E9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69" name="Shape 3" hidden="1">
          <a:extLst>
            <a:ext uri="{FF2B5EF4-FFF2-40B4-BE49-F238E27FC236}">
              <a16:creationId xmlns:a16="http://schemas.microsoft.com/office/drawing/2014/main" id="{CD6DD4D0-841D-4F4E-8BBA-746657C21E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70" name="Shape 3" hidden="1">
          <a:extLst>
            <a:ext uri="{FF2B5EF4-FFF2-40B4-BE49-F238E27FC236}">
              <a16:creationId xmlns:a16="http://schemas.microsoft.com/office/drawing/2014/main" id="{360F07C3-5C55-478A-8293-7ED5180CE5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71" name="Shape 3" hidden="1">
          <a:extLst>
            <a:ext uri="{FF2B5EF4-FFF2-40B4-BE49-F238E27FC236}">
              <a16:creationId xmlns:a16="http://schemas.microsoft.com/office/drawing/2014/main" id="{BC11AF7E-9E38-4614-BB25-0AB7579DA0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72" name="Shape 3" hidden="1">
          <a:extLst>
            <a:ext uri="{FF2B5EF4-FFF2-40B4-BE49-F238E27FC236}">
              <a16:creationId xmlns:a16="http://schemas.microsoft.com/office/drawing/2014/main" id="{75FE9B23-E217-4C64-8BFF-5E864D72A5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73" name="Shape 3" hidden="1">
          <a:extLst>
            <a:ext uri="{FF2B5EF4-FFF2-40B4-BE49-F238E27FC236}">
              <a16:creationId xmlns:a16="http://schemas.microsoft.com/office/drawing/2014/main" id="{3CD94E82-8BA3-4055-A0C0-2D4D50A479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74" name="Shape 3" hidden="1">
          <a:extLst>
            <a:ext uri="{FF2B5EF4-FFF2-40B4-BE49-F238E27FC236}">
              <a16:creationId xmlns:a16="http://schemas.microsoft.com/office/drawing/2014/main" id="{EE688BA9-73C5-45DC-81B1-08FD20E1BE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75" name="Shape 3" hidden="1">
          <a:extLst>
            <a:ext uri="{FF2B5EF4-FFF2-40B4-BE49-F238E27FC236}">
              <a16:creationId xmlns:a16="http://schemas.microsoft.com/office/drawing/2014/main" id="{DB2FED59-7F77-4046-91B1-76526777EF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76" name="Shape 3" hidden="1">
          <a:extLst>
            <a:ext uri="{FF2B5EF4-FFF2-40B4-BE49-F238E27FC236}">
              <a16:creationId xmlns:a16="http://schemas.microsoft.com/office/drawing/2014/main" id="{E1EE3812-2FAD-4AD7-8B9D-EE83A3313A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77" name="Shape 3" hidden="1">
          <a:extLst>
            <a:ext uri="{FF2B5EF4-FFF2-40B4-BE49-F238E27FC236}">
              <a16:creationId xmlns:a16="http://schemas.microsoft.com/office/drawing/2014/main" id="{3AA3771A-4694-4497-982F-1F5A5FA1FB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78" name="Shape 3" hidden="1">
          <a:extLst>
            <a:ext uri="{FF2B5EF4-FFF2-40B4-BE49-F238E27FC236}">
              <a16:creationId xmlns:a16="http://schemas.microsoft.com/office/drawing/2014/main" id="{20E1FC5F-4C9D-4A7E-BE46-66FC657D5F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79" name="Shape 3" hidden="1">
          <a:extLst>
            <a:ext uri="{FF2B5EF4-FFF2-40B4-BE49-F238E27FC236}">
              <a16:creationId xmlns:a16="http://schemas.microsoft.com/office/drawing/2014/main" id="{34F7DBAB-C673-484D-AFB0-13EA0461C0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80" name="Shape 3" hidden="1">
          <a:extLst>
            <a:ext uri="{FF2B5EF4-FFF2-40B4-BE49-F238E27FC236}">
              <a16:creationId xmlns:a16="http://schemas.microsoft.com/office/drawing/2014/main" id="{D04F0178-F2B4-45EB-A08C-9FB0ED0E95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81" name="Shape 3" hidden="1">
          <a:extLst>
            <a:ext uri="{FF2B5EF4-FFF2-40B4-BE49-F238E27FC236}">
              <a16:creationId xmlns:a16="http://schemas.microsoft.com/office/drawing/2014/main" id="{4A79AC27-C97D-4277-A6A4-21835F407B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82" name="Shape 3" hidden="1">
          <a:extLst>
            <a:ext uri="{FF2B5EF4-FFF2-40B4-BE49-F238E27FC236}">
              <a16:creationId xmlns:a16="http://schemas.microsoft.com/office/drawing/2014/main" id="{2A95FFD8-F20B-4C62-AFBF-B11C899FD3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83" name="Shape 3" hidden="1">
          <a:extLst>
            <a:ext uri="{FF2B5EF4-FFF2-40B4-BE49-F238E27FC236}">
              <a16:creationId xmlns:a16="http://schemas.microsoft.com/office/drawing/2014/main" id="{6A10A249-5D8A-4775-9048-4314EAAB3A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84" name="Shape 3" hidden="1">
          <a:extLst>
            <a:ext uri="{FF2B5EF4-FFF2-40B4-BE49-F238E27FC236}">
              <a16:creationId xmlns:a16="http://schemas.microsoft.com/office/drawing/2014/main" id="{66A57938-F2B6-46ED-B425-73A3E7E65C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85" name="Shape 3" hidden="1">
          <a:extLst>
            <a:ext uri="{FF2B5EF4-FFF2-40B4-BE49-F238E27FC236}">
              <a16:creationId xmlns:a16="http://schemas.microsoft.com/office/drawing/2014/main" id="{68AFD532-B2D0-47E3-8F43-7C676F1910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86" name="Shape 3" hidden="1">
          <a:extLst>
            <a:ext uri="{FF2B5EF4-FFF2-40B4-BE49-F238E27FC236}">
              <a16:creationId xmlns:a16="http://schemas.microsoft.com/office/drawing/2014/main" id="{8A25B47A-8809-4877-8710-1B34E200C4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87" name="Shape 3" hidden="1">
          <a:extLst>
            <a:ext uri="{FF2B5EF4-FFF2-40B4-BE49-F238E27FC236}">
              <a16:creationId xmlns:a16="http://schemas.microsoft.com/office/drawing/2014/main" id="{3D772AEE-3AE7-4677-86F3-DA564482A6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88" name="Shape 3" hidden="1">
          <a:extLst>
            <a:ext uri="{FF2B5EF4-FFF2-40B4-BE49-F238E27FC236}">
              <a16:creationId xmlns:a16="http://schemas.microsoft.com/office/drawing/2014/main" id="{34BE5109-16C7-448B-A7FE-DA89F02024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89" name="Shape 3" hidden="1">
          <a:extLst>
            <a:ext uri="{FF2B5EF4-FFF2-40B4-BE49-F238E27FC236}">
              <a16:creationId xmlns:a16="http://schemas.microsoft.com/office/drawing/2014/main" id="{61AD78F5-0999-4EEB-B4DE-20C582C107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90" name="Shape 3" hidden="1">
          <a:extLst>
            <a:ext uri="{FF2B5EF4-FFF2-40B4-BE49-F238E27FC236}">
              <a16:creationId xmlns:a16="http://schemas.microsoft.com/office/drawing/2014/main" id="{108EA9D6-ED28-44B3-ADD2-178786A2EA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91" name="Shape 3" hidden="1">
          <a:extLst>
            <a:ext uri="{FF2B5EF4-FFF2-40B4-BE49-F238E27FC236}">
              <a16:creationId xmlns:a16="http://schemas.microsoft.com/office/drawing/2014/main" id="{27B9DFB7-5200-4A66-8BDF-290737D75C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92" name="Shape 3" hidden="1">
          <a:extLst>
            <a:ext uri="{FF2B5EF4-FFF2-40B4-BE49-F238E27FC236}">
              <a16:creationId xmlns:a16="http://schemas.microsoft.com/office/drawing/2014/main" id="{44656D28-DFC2-430D-AF6A-A9F9EC2F0A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93" name="Shape 3" hidden="1">
          <a:extLst>
            <a:ext uri="{FF2B5EF4-FFF2-40B4-BE49-F238E27FC236}">
              <a16:creationId xmlns:a16="http://schemas.microsoft.com/office/drawing/2014/main" id="{67900E5C-11B2-4154-8518-2432372FE2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94" name="Shape 3" hidden="1">
          <a:extLst>
            <a:ext uri="{FF2B5EF4-FFF2-40B4-BE49-F238E27FC236}">
              <a16:creationId xmlns:a16="http://schemas.microsoft.com/office/drawing/2014/main" id="{B2C46E86-1E2D-47B3-99E8-A6676A8128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95" name="Shape 3" hidden="1">
          <a:extLst>
            <a:ext uri="{FF2B5EF4-FFF2-40B4-BE49-F238E27FC236}">
              <a16:creationId xmlns:a16="http://schemas.microsoft.com/office/drawing/2014/main" id="{9567B5F8-5B72-4F48-899D-9289429699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96" name="Shape 3" hidden="1">
          <a:extLst>
            <a:ext uri="{FF2B5EF4-FFF2-40B4-BE49-F238E27FC236}">
              <a16:creationId xmlns:a16="http://schemas.microsoft.com/office/drawing/2014/main" id="{9775C4DF-5B6C-4198-8BEB-6853593656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97" name="Shape 3" hidden="1">
          <a:extLst>
            <a:ext uri="{FF2B5EF4-FFF2-40B4-BE49-F238E27FC236}">
              <a16:creationId xmlns:a16="http://schemas.microsoft.com/office/drawing/2014/main" id="{667256B2-7F12-4A91-9DA3-DFEB58AE17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98" name="Shape 3" hidden="1">
          <a:extLst>
            <a:ext uri="{FF2B5EF4-FFF2-40B4-BE49-F238E27FC236}">
              <a16:creationId xmlns:a16="http://schemas.microsoft.com/office/drawing/2014/main" id="{18431B0B-D368-446D-87B4-7DC3D6C414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99" name="Shape 3" hidden="1">
          <a:extLst>
            <a:ext uri="{FF2B5EF4-FFF2-40B4-BE49-F238E27FC236}">
              <a16:creationId xmlns:a16="http://schemas.microsoft.com/office/drawing/2014/main" id="{2033FDE6-114C-4EE0-91FC-A2545E392B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00" name="Shape 3" hidden="1">
          <a:extLst>
            <a:ext uri="{FF2B5EF4-FFF2-40B4-BE49-F238E27FC236}">
              <a16:creationId xmlns:a16="http://schemas.microsoft.com/office/drawing/2014/main" id="{204DAA62-1442-42DA-B195-165CBD44B3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01" name="Shape 3" hidden="1">
          <a:extLst>
            <a:ext uri="{FF2B5EF4-FFF2-40B4-BE49-F238E27FC236}">
              <a16:creationId xmlns:a16="http://schemas.microsoft.com/office/drawing/2014/main" id="{F5474634-27DD-48AF-8970-D6CF76848B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02" name="Shape 3" hidden="1">
          <a:extLst>
            <a:ext uri="{FF2B5EF4-FFF2-40B4-BE49-F238E27FC236}">
              <a16:creationId xmlns:a16="http://schemas.microsoft.com/office/drawing/2014/main" id="{84D24D59-5B01-49F6-8AD5-3C55819BC7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03" name="Shape 3" hidden="1">
          <a:extLst>
            <a:ext uri="{FF2B5EF4-FFF2-40B4-BE49-F238E27FC236}">
              <a16:creationId xmlns:a16="http://schemas.microsoft.com/office/drawing/2014/main" id="{54A60EFC-B222-48E4-8604-FF4178640E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04" name="Shape 3" hidden="1">
          <a:extLst>
            <a:ext uri="{FF2B5EF4-FFF2-40B4-BE49-F238E27FC236}">
              <a16:creationId xmlns:a16="http://schemas.microsoft.com/office/drawing/2014/main" id="{3D6063EA-D6B3-422B-8227-5A3B7721E3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05" name="Shape 3" hidden="1">
          <a:extLst>
            <a:ext uri="{FF2B5EF4-FFF2-40B4-BE49-F238E27FC236}">
              <a16:creationId xmlns:a16="http://schemas.microsoft.com/office/drawing/2014/main" id="{96BBC881-5618-4BF8-B454-11C6D94AF4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06" name="Shape 3" hidden="1">
          <a:extLst>
            <a:ext uri="{FF2B5EF4-FFF2-40B4-BE49-F238E27FC236}">
              <a16:creationId xmlns:a16="http://schemas.microsoft.com/office/drawing/2014/main" id="{613BAEAB-CDD1-4103-B9D8-F7A829764D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07" name="Shape 3" hidden="1">
          <a:extLst>
            <a:ext uri="{FF2B5EF4-FFF2-40B4-BE49-F238E27FC236}">
              <a16:creationId xmlns:a16="http://schemas.microsoft.com/office/drawing/2014/main" id="{9937F835-5D1C-420C-9697-3E1F4B40C3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08" name="Shape 3" hidden="1">
          <a:extLst>
            <a:ext uri="{FF2B5EF4-FFF2-40B4-BE49-F238E27FC236}">
              <a16:creationId xmlns:a16="http://schemas.microsoft.com/office/drawing/2014/main" id="{9E2724DF-8582-4C8C-AF48-83593A3069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09" name="Shape 3" hidden="1">
          <a:extLst>
            <a:ext uri="{FF2B5EF4-FFF2-40B4-BE49-F238E27FC236}">
              <a16:creationId xmlns:a16="http://schemas.microsoft.com/office/drawing/2014/main" id="{4F95D06B-7205-4D05-9ED5-29DD8D74C8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10" name="Shape 3" hidden="1">
          <a:extLst>
            <a:ext uri="{FF2B5EF4-FFF2-40B4-BE49-F238E27FC236}">
              <a16:creationId xmlns:a16="http://schemas.microsoft.com/office/drawing/2014/main" id="{F0B3F8FD-8CDD-4F77-AF27-DDDDA3C484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11" name="Shape 3" hidden="1">
          <a:extLst>
            <a:ext uri="{FF2B5EF4-FFF2-40B4-BE49-F238E27FC236}">
              <a16:creationId xmlns:a16="http://schemas.microsoft.com/office/drawing/2014/main" id="{D17B1472-E1C7-4FD4-9197-22062C4122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12" name="Shape 3" hidden="1">
          <a:extLst>
            <a:ext uri="{FF2B5EF4-FFF2-40B4-BE49-F238E27FC236}">
              <a16:creationId xmlns:a16="http://schemas.microsoft.com/office/drawing/2014/main" id="{E60647FF-856C-4C62-AA16-25079602DF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13" name="Shape 3" hidden="1">
          <a:extLst>
            <a:ext uri="{FF2B5EF4-FFF2-40B4-BE49-F238E27FC236}">
              <a16:creationId xmlns:a16="http://schemas.microsoft.com/office/drawing/2014/main" id="{E2408513-D76C-4EB2-A5A5-38E7C0D7D1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14" name="Shape 3" hidden="1">
          <a:extLst>
            <a:ext uri="{FF2B5EF4-FFF2-40B4-BE49-F238E27FC236}">
              <a16:creationId xmlns:a16="http://schemas.microsoft.com/office/drawing/2014/main" id="{B8612D5C-A73F-4DF9-B356-16CFDE164A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15" name="Shape 3" hidden="1">
          <a:extLst>
            <a:ext uri="{FF2B5EF4-FFF2-40B4-BE49-F238E27FC236}">
              <a16:creationId xmlns:a16="http://schemas.microsoft.com/office/drawing/2014/main" id="{898A949F-CA0B-4D3E-95CA-C2A61CBD52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16" name="Shape 3" hidden="1">
          <a:extLst>
            <a:ext uri="{FF2B5EF4-FFF2-40B4-BE49-F238E27FC236}">
              <a16:creationId xmlns:a16="http://schemas.microsoft.com/office/drawing/2014/main" id="{1797C1E8-E27B-4A7E-892C-30B158F1FF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17" name="Shape 3" hidden="1">
          <a:extLst>
            <a:ext uri="{FF2B5EF4-FFF2-40B4-BE49-F238E27FC236}">
              <a16:creationId xmlns:a16="http://schemas.microsoft.com/office/drawing/2014/main" id="{65001B5F-A3EA-4AAD-9926-95E3D7127E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18" name="Shape 3" hidden="1">
          <a:extLst>
            <a:ext uri="{FF2B5EF4-FFF2-40B4-BE49-F238E27FC236}">
              <a16:creationId xmlns:a16="http://schemas.microsoft.com/office/drawing/2014/main" id="{88D4315B-7162-40CC-A281-6FF9F4574F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19" name="Shape 3" hidden="1">
          <a:extLst>
            <a:ext uri="{FF2B5EF4-FFF2-40B4-BE49-F238E27FC236}">
              <a16:creationId xmlns:a16="http://schemas.microsoft.com/office/drawing/2014/main" id="{DDC88647-75E6-4275-A610-ADF9E22B88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20" name="Shape 3" hidden="1">
          <a:extLst>
            <a:ext uri="{FF2B5EF4-FFF2-40B4-BE49-F238E27FC236}">
              <a16:creationId xmlns:a16="http://schemas.microsoft.com/office/drawing/2014/main" id="{514AC63C-28A8-4396-BC2E-02C99153AB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21" name="Shape 3" hidden="1">
          <a:extLst>
            <a:ext uri="{FF2B5EF4-FFF2-40B4-BE49-F238E27FC236}">
              <a16:creationId xmlns:a16="http://schemas.microsoft.com/office/drawing/2014/main" id="{86C3C34F-184E-4E8A-A8CC-EB0808D349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22" name="Shape 3" hidden="1">
          <a:extLst>
            <a:ext uri="{FF2B5EF4-FFF2-40B4-BE49-F238E27FC236}">
              <a16:creationId xmlns:a16="http://schemas.microsoft.com/office/drawing/2014/main" id="{2E8AB4A7-71C2-4992-9466-5055158852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23" name="Shape 3" hidden="1">
          <a:extLst>
            <a:ext uri="{FF2B5EF4-FFF2-40B4-BE49-F238E27FC236}">
              <a16:creationId xmlns:a16="http://schemas.microsoft.com/office/drawing/2014/main" id="{78CB0CAB-0391-4D70-BBD5-8800BE339E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24" name="Shape 3" hidden="1">
          <a:extLst>
            <a:ext uri="{FF2B5EF4-FFF2-40B4-BE49-F238E27FC236}">
              <a16:creationId xmlns:a16="http://schemas.microsoft.com/office/drawing/2014/main" id="{9A6E5F97-3F6E-4BD3-B96D-CEF0F36D0F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25" name="Shape 3" hidden="1">
          <a:extLst>
            <a:ext uri="{FF2B5EF4-FFF2-40B4-BE49-F238E27FC236}">
              <a16:creationId xmlns:a16="http://schemas.microsoft.com/office/drawing/2014/main" id="{00841E93-18AC-4D3A-8EA6-B0D3577842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26" name="Shape 3" hidden="1">
          <a:extLst>
            <a:ext uri="{FF2B5EF4-FFF2-40B4-BE49-F238E27FC236}">
              <a16:creationId xmlns:a16="http://schemas.microsoft.com/office/drawing/2014/main" id="{6D18EF57-722B-401F-A06C-EBE0A6473F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27" name="Shape 3" hidden="1">
          <a:extLst>
            <a:ext uri="{FF2B5EF4-FFF2-40B4-BE49-F238E27FC236}">
              <a16:creationId xmlns:a16="http://schemas.microsoft.com/office/drawing/2014/main" id="{0F1A2071-EBFA-4E69-B661-0AFD36CB68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28" name="Shape 3" hidden="1">
          <a:extLst>
            <a:ext uri="{FF2B5EF4-FFF2-40B4-BE49-F238E27FC236}">
              <a16:creationId xmlns:a16="http://schemas.microsoft.com/office/drawing/2014/main" id="{AB047339-5421-4696-BB93-D99A90309E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29" name="Shape 3" hidden="1">
          <a:extLst>
            <a:ext uri="{FF2B5EF4-FFF2-40B4-BE49-F238E27FC236}">
              <a16:creationId xmlns:a16="http://schemas.microsoft.com/office/drawing/2014/main" id="{F8895DDA-236B-4367-8D79-84AD6D92E0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30" name="Shape 3" hidden="1">
          <a:extLst>
            <a:ext uri="{FF2B5EF4-FFF2-40B4-BE49-F238E27FC236}">
              <a16:creationId xmlns:a16="http://schemas.microsoft.com/office/drawing/2014/main" id="{5A4DF67E-552B-4E2C-AEEE-78BEF3754E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31" name="Shape 3" hidden="1">
          <a:extLst>
            <a:ext uri="{FF2B5EF4-FFF2-40B4-BE49-F238E27FC236}">
              <a16:creationId xmlns:a16="http://schemas.microsoft.com/office/drawing/2014/main" id="{03D992FE-B679-4CDC-B99C-8C3E1135FE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32" name="Shape 3" hidden="1">
          <a:extLst>
            <a:ext uri="{FF2B5EF4-FFF2-40B4-BE49-F238E27FC236}">
              <a16:creationId xmlns:a16="http://schemas.microsoft.com/office/drawing/2014/main" id="{9E2414A6-6E49-446A-8761-0F46905293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33" name="Shape 3" hidden="1">
          <a:extLst>
            <a:ext uri="{FF2B5EF4-FFF2-40B4-BE49-F238E27FC236}">
              <a16:creationId xmlns:a16="http://schemas.microsoft.com/office/drawing/2014/main" id="{DBC47929-48BD-4712-8739-9E6F0C08DE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34" name="Shape 3" hidden="1">
          <a:extLst>
            <a:ext uri="{FF2B5EF4-FFF2-40B4-BE49-F238E27FC236}">
              <a16:creationId xmlns:a16="http://schemas.microsoft.com/office/drawing/2014/main" id="{D5D065F3-CC0C-4549-ADF3-CCD3C1E08A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35" name="Shape 3" hidden="1">
          <a:extLst>
            <a:ext uri="{FF2B5EF4-FFF2-40B4-BE49-F238E27FC236}">
              <a16:creationId xmlns:a16="http://schemas.microsoft.com/office/drawing/2014/main" id="{226442B7-B6F3-415D-BA1C-26CC60867C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36" name="Shape 3" hidden="1">
          <a:extLst>
            <a:ext uri="{FF2B5EF4-FFF2-40B4-BE49-F238E27FC236}">
              <a16:creationId xmlns:a16="http://schemas.microsoft.com/office/drawing/2014/main" id="{9316194D-DC90-4D9E-8E5A-D821C8219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37" name="Shape 3" hidden="1">
          <a:extLst>
            <a:ext uri="{FF2B5EF4-FFF2-40B4-BE49-F238E27FC236}">
              <a16:creationId xmlns:a16="http://schemas.microsoft.com/office/drawing/2014/main" id="{70BE89E2-3B54-433B-9E2E-9A4816444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38" name="Shape 3" hidden="1">
          <a:extLst>
            <a:ext uri="{FF2B5EF4-FFF2-40B4-BE49-F238E27FC236}">
              <a16:creationId xmlns:a16="http://schemas.microsoft.com/office/drawing/2014/main" id="{BD37BA9F-B58D-4E76-ACF7-629E34D313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39" name="Shape 3" hidden="1">
          <a:extLst>
            <a:ext uri="{FF2B5EF4-FFF2-40B4-BE49-F238E27FC236}">
              <a16:creationId xmlns:a16="http://schemas.microsoft.com/office/drawing/2014/main" id="{53268654-49A0-4239-9FD3-7126B448CB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40" name="Shape 3" hidden="1">
          <a:extLst>
            <a:ext uri="{FF2B5EF4-FFF2-40B4-BE49-F238E27FC236}">
              <a16:creationId xmlns:a16="http://schemas.microsoft.com/office/drawing/2014/main" id="{49267FA6-811E-412D-8172-187B0B4B38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41" name="Shape 3" hidden="1">
          <a:extLst>
            <a:ext uri="{FF2B5EF4-FFF2-40B4-BE49-F238E27FC236}">
              <a16:creationId xmlns:a16="http://schemas.microsoft.com/office/drawing/2014/main" id="{87ACE22A-265C-4E0C-9770-6297ED0FFF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42" name="Shape 3" hidden="1">
          <a:extLst>
            <a:ext uri="{FF2B5EF4-FFF2-40B4-BE49-F238E27FC236}">
              <a16:creationId xmlns:a16="http://schemas.microsoft.com/office/drawing/2014/main" id="{9CE7F1AD-FF34-4A48-BA2F-3E4D77922E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43" name="Shape 3" hidden="1">
          <a:extLst>
            <a:ext uri="{FF2B5EF4-FFF2-40B4-BE49-F238E27FC236}">
              <a16:creationId xmlns:a16="http://schemas.microsoft.com/office/drawing/2014/main" id="{7739BA3D-0B34-4A1A-B83D-B691AD418A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44" name="Shape 3" hidden="1">
          <a:extLst>
            <a:ext uri="{FF2B5EF4-FFF2-40B4-BE49-F238E27FC236}">
              <a16:creationId xmlns:a16="http://schemas.microsoft.com/office/drawing/2014/main" id="{BDD9F3CF-0AB9-4687-AE2C-8CD3CE908D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45" name="Shape 3" hidden="1">
          <a:extLst>
            <a:ext uri="{FF2B5EF4-FFF2-40B4-BE49-F238E27FC236}">
              <a16:creationId xmlns:a16="http://schemas.microsoft.com/office/drawing/2014/main" id="{BA720A45-9C1C-425C-A7F2-17D8210389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46" name="Shape 3" hidden="1">
          <a:extLst>
            <a:ext uri="{FF2B5EF4-FFF2-40B4-BE49-F238E27FC236}">
              <a16:creationId xmlns:a16="http://schemas.microsoft.com/office/drawing/2014/main" id="{78930F70-BB26-44D1-8D93-2DD83A91EA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47" name="Shape 3" hidden="1">
          <a:extLst>
            <a:ext uri="{FF2B5EF4-FFF2-40B4-BE49-F238E27FC236}">
              <a16:creationId xmlns:a16="http://schemas.microsoft.com/office/drawing/2014/main" id="{2E402525-DAF1-411D-AFB0-3B221EBE94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48" name="Shape 3" hidden="1">
          <a:extLst>
            <a:ext uri="{FF2B5EF4-FFF2-40B4-BE49-F238E27FC236}">
              <a16:creationId xmlns:a16="http://schemas.microsoft.com/office/drawing/2014/main" id="{8CA56667-AF0C-4AB2-9FE7-A5E926D3E0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49" name="Shape 3" hidden="1">
          <a:extLst>
            <a:ext uri="{FF2B5EF4-FFF2-40B4-BE49-F238E27FC236}">
              <a16:creationId xmlns:a16="http://schemas.microsoft.com/office/drawing/2014/main" id="{6CC0BA82-774C-4351-AAED-8EBCC73D98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50" name="Shape 3" hidden="1">
          <a:extLst>
            <a:ext uri="{FF2B5EF4-FFF2-40B4-BE49-F238E27FC236}">
              <a16:creationId xmlns:a16="http://schemas.microsoft.com/office/drawing/2014/main" id="{B7720D3C-BCCB-4E51-8D73-82B77944C9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51" name="Shape 3" hidden="1">
          <a:extLst>
            <a:ext uri="{FF2B5EF4-FFF2-40B4-BE49-F238E27FC236}">
              <a16:creationId xmlns:a16="http://schemas.microsoft.com/office/drawing/2014/main" id="{F41D0400-28C2-4E92-9E67-EA55EAD671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52" name="Shape 3" hidden="1">
          <a:extLst>
            <a:ext uri="{FF2B5EF4-FFF2-40B4-BE49-F238E27FC236}">
              <a16:creationId xmlns:a16="http://schemas.microsoft.com/office/drawing/2014/main" id="{71D8F761-A4AB-4F4C-A65A-E25588C8E5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53" name="Shape 3" hidden="1">
          <a:extLst>
            <a:ext uri="{FF2B5EF4-FFF2-40B4-BE49-F238E27FC236}">
              <a16:creationId xmlns:a16="http://schemas.microsoft.com/office/drawing/2014/main" id="{5861BAB2-7864-451D-81BD-7F17F3205F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54" name="Shape 3" hidden="1">
          <a:extLst>
            <a:ext uri="{FF2B5EF4-FFF2-40B4-BE49-F238E27FC236}">
              <a16:creationId xmlns:a16="http://schemas.microsoft.com/office/drawing/2014/main" id="{5F9D3FE4-4D68-4F74-AA45-1263AB19B0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55" name="Shape 3" hidden="1">
          <a:extLst>
            <a:ext uri="{FF2B5EF4-FFF2-40B4-BE49-F238E27FC236}">
              <a16:creationId xmlns:a16="http://schemas.microsoft.com/office/drawing/2014/main" id="{A1783359-1FE6-4C7A-B237-A95912550A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56" name="Shape 3" hidden="1">
          <a:extLst>
            <a:ext uri="{FF2B5EF4-FFF2-40B4-BE49-F238E27FC236}">
              <a16:creationId xmlns:a16="http://schemas.microsoft.com/office/drawing/2014/main" id="{698D7FB6-C9AE-43D4-90B9-C4107E72DB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57" name="Shape 3" hidden="1">
          <a:extLst>
            <a:ext uri="{FF2B5EF4-FFF2-40B4-BE49-F238E27FC236}">
              <a16:creationId xmlns:a16="http://schemas.microsoft.com/office/drawing/2014/main" id="{65163F9C-ABD9-42DD-B1C5-AE85C8FCD3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58" name="Shape 3" hidden="1">
          <a:extLst>
            <a:ext uri="{FF2B5EF4-FFF2-40B4-BE49-F238E27FC236}">
              <a16:creationId xmlns:a16="http://schemas.microsoft.com/office/drawing/2014/main" id="{67041A63-CE6F-4D05-8E08-1E70A42CCE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59" name="Shape 3" hidden="1">
          <a:extLst>
            <a:ext uri="{FF2B5EF4-FFF2-40B4-BE49-F238E27FC236}">
              <a16:creationId xmlns:a16="http://schemas.microsoft.com/office/drawing/2014/main" id="{D59FB0EB-AB21-4259-BC0A-2D3500E739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60" name="Shape 3" hidden="1">
          <a:extLst>
            <a:ext uri="{FF2B5EF4-FFF2-40B4-BE49-F238E27FC236}">
              <a16:creationId xmlns:a16="http://schemas.microsoft.com/office/drawing/2014/main" id="{4AEDAC78-2FCB-438C-8CCC-7883A63C2E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61" name="Shape 3" hidden="1">
          <a:extLst>
            <a:ext uri="{FF2B5EF4-FFF2-40B4-BE49-F238E27FC236}">
              <a16:creationId xmlns:a16="http://schemas.microsoft.com/office/drawing/2014/main" id="{B5D92764-AC94-4D96-B033-318C83042F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62" name="Shape 3" hidden="1">
          <a:extLst>
            <a:ext uri="{FF2B5EF4-FFF2-40B4-BE49-F238E27FC236}">
              <a16:creationId xmlns:a16="http://schemas.microsoft.com/office/drawing/2014/main" id="{67005BBC-747C-4340-9062-12CF7BDA2A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63" name="Shape 3" hidden="1">
          <a:extLst>
            <a:ext uri="{FF2B5EF4-FFF2-40B4-BE49-F238E27FC236}">
              <a16:creationId xmlns:a16="http://schemas.microsoft.com/office/drawing/2014/main" id="{246D2349-A740-471E-91EF-DA540E53BD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64" name="Shape 3" hidden="1">
          <a:extLst>
            <a:ext uri="{FF2B5EF4-FFF2-40B4-BE49-F238E27FC236}">
              <a16:creationId xmlns:a16="http://schemas.microsoft.com/office/drawing/2014/main" id="{86B38AB8-22BF-49FC-A366-66EF7CA2CE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65" name="Shape 3" hidden="1">
          <a:extLst>
            <a:ext uri="{FF2B5EF4-FFF2-40B4-BE49-F238E27FC236}">
              <a16:creationId xmlns:a16="http://schemas.microsoft.com/office/drawing/2014/main" id="{703732A1-6483-481C-962C-C9B5D5D1AB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66" name="Shape 3" hidden="1">
          <a:extLst>
            <a:ext uri="{FF2B5EF4-FFF2-40B4-BE49-F238E27FC236}">
              <a16:creationId xmlns:a16="http://schemas.microsoft.com/office/drawing/2014/main" id="{DB4831A0-EA19-4B62-B3BD-513F95FD51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67" name="Shape 3" hidden="1">
          <a:extLst>
            <a:ext uri="{FF2B5EF4-FFF2-40B4-BE49-F238E27FC236}">
              <a16:creationId xmlns:a16="http://schemas.microsoft.com/office/drawing/2014/main" id="{394C702C-AC91-4759-B082-5E08EEFE5C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68" name="Shape 3" hidden="1">
          <a:extLst>
            <a:ext uri="{FF2B5EF4-FFF2-40B4-BE49-F238E27FC236}">
              <a16:creationId xmlns:a16="http://schemas.microsoft.com/office/drawing/2014/main" id="{27898657-D8FA-46DB-9E78-3DC6197BEC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69" name="Shape 3" hidden="1">
          <a:extLst>
            <a:ext uri="{FF2B5EF4-FFF2-40B4-BE49-F238E27FC236}">
              <a16:creationId xmlns:a16="http://schemas.microsoft.com/office/drawing/2014/main" id="{20CEE8A0-3B0B-4B23-AA2D-819DD0FC6D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70" name="Shape 3" hidden="1">
          <a:extLst>
            <a:ext uri="{FF2B5EF4-FFF2-40B4-BE49-F238E27FC236}">
              <a16:creationId xmlns:a16="http://schemas.microsoft.com/office/drawing/2014/main" id="{97F4EF0D-8BDD-4402-94F4-F4BA9F0B1B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71" name="Shape 3" hidden="1">
          <a:extLst>
            <a:ext uri="{FF2B5EF4-FFF2-40B4-BE49-F238E27FC236}">
              <a16:creationId xmlns:a16="http://schemas.microsoft.com/office/drawing/2014/main" id="{DE5A1C61-C6E7-45DB-8A83-E1709D2888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72" name="Shape 3" hidden="1">
          <a:extLst>
            <a:ext uri="{FF2B5EF4-FFF2-40B4-BE49-F238E27FC236}">
              <a16:creationId xmlns:a16="http://schemas.microsoft.com/office/drawing/2014/main" id="{E87E355F-B916-485D-B433-0DE38CBC82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73" name="Shape 3" hidden="1">
          <a:extLst>
            <a:ext uri="{FF2B5EF4-FFF2-40B4-BE49-F238E27FC236}">
              <a16:creationId xmlns:a16="http://schemas.microsoft.com/office/drawing/2014/main" id="{22FDF8B1-64BF-44E3-AD69-1CB79F5C47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74" name="Shape 3" hidden="1">
          <a:extLst>
            <a:ext uri="{FF2B5EF4-FFF2-40B4-BE49-F238E27FC236}">
              <a16:creationId xmlns:a16="http://schemas.microsoft.com/office/drawing/2014/main" id="{A9574032-7D48-41C2-984D-6A31A5E22E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75" name="Shape 3" hidden="1">
          <a:extLst>
            <a:ext uri="{FF2B5EF4-FFF2-40B4-BE49-F238E27FC236}">
              <a16:creationId xmlns:a16="http://schemas.microsoft.com/office/drawing/2014/main" id="{9950DAE1-3C66-46C4-B7B8-27B215706B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76" name="Shape 3" hidden="1">
          <a:extLst>
            <a:ext uri="{FF2B5EF4-FFF2-40B4-BE49-F238E27FC236}">
              <a16:creationId xmlns:a16="http://schemas.microsoft.com/office/drawing/2014/main" id="{116AEE0D-A9F6-40EA-9314-8298083B88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77" name="Shape 3" hidden="1">
          <a:extLst>
            <a:ext uri="{FF2B5EF4-FFF2-40B4-BE49-F238E27FC236}">
              <a16:creationId xmlns:a16="http://schemas.microsoft.com/office/drawing/2014/main" id="{F45D9D67-9786-4C5D-A80C-7872D90C5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78" name="Shape 3" hidden="1">
          <a:extLst>
            <a:ext uri="{FF2B5EF4-FFF2-40B4-BE49-F238E27FC236}">
              <a16:creationId xmlns:a16="http://schemas.microsoft.com/office/drawing/2014/main" id="{9508D1CC-4560-4332-9564-ECF4AE64A5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79" name="Shape 3" hidden="1">
          <a:extLst>
            <a:ext uri="{FF2B5EF4-FFF2-40B4-BE49-F238E27FC236}">
              <a16:creationId xmlns:a16="http://schemas.microsoft.com/office/drawing/2014/main" id="{176DD77F-49DF-4F85-B589-D3960CB972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80" name="Shape 3" hidden="1">
          <a:extLst>
            <a:ext uri="{FF2B5EF4-FFF2-40B4-BE49-F238E27FC236}">
              <a16:creationId xmlns:a16="http://schemas.microsoft.com/office/drawing/2014/main" id="{53B1A1FE-9CE2-4906-82DE-6CC21A91E1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81" name="Shape 3" hidden="1">
          <a:extLst>
            <a:ext uri="{FF2B5EF4-FFF2-40B4-BE49-F238E27FC236}">
              <a16:creationId xmlns:a16="http://schemas.microsoft.com/office/drawing/2014/main" id="{2E87668B-CB88-456A-B22F-9AFEA143AF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82" name="Shape 3" hidden="1">
          <a:extLst>
            <a:ext uri="{FF2B5EF4-FFF2-40B4-BE49-F238E27FC236}">
              <a16:creationId xmlns:a16="http://schemas.microsoft.com/office/drawing/2014/main" id="{3C71EB20-C775-4500-8C3A-C223E7D395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83" name="Shape 3" hidden="1">
          <a:extLst>
            <a:ext uri="{FF2B5EF4-FFF2-40B4-BE49-F238E27FC236}">
              <a16:creationId xmlns:a16="http://schemas.microsoft.com/office/drawing/2014/main" id="{07DE8A74-2CB4-466D-B66A-15402ACF0E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84" name="Shape 3" hidden="1">
          <a:extLst>
            <a:ext uri="{FF2B5EF4-FFF2-40B4-BE49-F238E27FC236}">
              <a16:creationId xmlns:a16="http://schemas.microsoft.com/office/drawing/2014/main" id="{E458708C-266A-4768-BB0D-E670F0D5AA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85" name="Shape 3" hidden="1">
          <a:extLst>
            <a:ext uri="{FF2B5EF4-FFF2-40B4-BE49-F238E27FC236}">
              <a16:creationId xmlns:a16="http://schemas.microsoft.com/office/drawing/2014/main" id="{3568A420-1C4C-4114-B3BF-686752DCED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86" name="Shape 3" hidden="1">
          <a:extLst>
            <a:ext uri="{FF2B5EF4-FFF2-40B4-BE49-F238E27FC236}">
              <a16:creationId xmlns:a16="http://schemas.microsoft.com/office/drawing/2014/main" id="{BADD61A5-3D48-4C64-8E4B-11895CD3EA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87" name="Shape 3" hidden="1">
          <a:extLst>
            <a:ext uri="{FF2B5EF4-FFF2-40B4-BE49-F238E27FC236}">
              <a16:creationId xmlns:a16="http://schemas.microsoft.com/office/drawing/2014/main" id="{5FD4B01D-7E38-4C73-91BF-8A6AB0BF6F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88" name="Shape 3" hidden="1">
          <a:extLst>
            <a:ext uri="{FF2B5EF4-FFF2-40B4-BE49-F238E27FC236}">
              <a16:creationId xmlns:a16="http://schemas.microsoft.com/office/drawing/2014/main" id="{6E6FB302-3614-4B91-9A3D-3803206B0D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89" name="Shape 3" hidden="1">
          <a:extLst>
            <a:ext uri="{FF2B5EF4-FFF2-40B4-BE49-F238E27FC236}">
              <a16:creationId xmlns:a16="http://schemas.microsoft.com/office/drawing/2014/main" id="{88F4432C-E9A5-49F4-9E5E-1D94DF8927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90" name="Shape 3" hidden="1">
          <a:extLst>
            <a:ext uri="{FF2B5EF4-FFF2-40B4-BE49-F238E27FC236}">
              <a16:creationId xmlns:a16="http://schemas.microsoft.com/office/drawing/2014/main" id="{9A0505A3-521E-416D-9BD8-C7EF6E142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91" name="Shape 3" hidden="1">
          <a:extLst>
            <a:ext uri="{FF2B5EF4-FFF2-40B4-BE49-F238E27FC236}">
              <a16:creationId xmlns:a16="http://schemas.microsoft.com/office/drawing/2014/main" id="{6C6ACDDE-BE3B-4D45-9BF1-525079B415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92" name="Shape 3" hidden="1">
          <a:extLst>
            <a:ext uri="{FF2B5EF4-FFF2-40B4-BE49-F238E27FC236}">
              <a16:creationId xmlns:a16="http://schemas.microsoft.com/office/drawing/2014/main" id="{54BAEFDC-C684-49D3-8263-36877B8E3B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93" name="Shape 3" hidden="1">
          <a:extLst>
            <a:ext uri="{FF2B5EF4-FFF2-40B4-BE49-F238E27FC236}">
              <a16:creationId xmlns:a16="http://schemas.microsoft.com/office/drawing/2014/main" id="{88E137AA-9A49-42D5-8CC8-AFBC595BA0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94" name="Shape 3" hidden="1">
          <a:extLst>
            <a:ext uri="{FF2B5EF4-FFF2-40B4-BE49-F238E27FC236}">
              <a16:creationId xmlns:a16="http://schemas.microsoft.com/office/drawing/2014/main" id="{DBB0E30F-2822-475A-8AE2-E5A343942C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95" name="Shape 3" hidden="1">
          <a:extLst>
            <a:ext uri="{FF2B5EF4-FFF2-40B4-BE49-F238E27FC236}">
              <a16:creationId xmlns:a16="http://schemas.microsoft.com/office/drawing/2014/main" id="{8171ED2D-19A3-4439-88EF-F21C053C53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96" name="Shape 3" hidden="1">
          <a:extLst>
            <a:ext uri="{FF2B5EF4-FFF2-40B4-BE49-F238E27FC236}">
              <a16:creationId xmlns:a16="http://schemas.microsoft.com/office/drawing/2014/main" id="{163ADD6F-C1A5-4AB0-AD5C-79A766ACD5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97" name="Shape 3" hidden="1">
          <a:extLst>
            <a:ext uri="{FF2B5EF4-FFF2-40B4-BE49-F238E27FC236}">
              <a16:creationId xmlns:a16="http://schemas.microsoft.com/office/drawing/2014/main" id="{5232F35C-A154-4154-85C2-88406667E3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98" name="Shape 3" hidden="1">
          <a:extLst>
            <a:ext uri="{FF2B5EF4-FFF2-40B4-BE49-F238E27FC236}">
              <a16:creationId xmlns:a16="http://schemas.microsoft.com/office/drawing/2014/main" id="{9F8BF5A3-5F21-466F-BB6B-D784DAC9E5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99" name="Shape 3" hidden="1">
          <a:extLst>
            <a:ext uri="{FF2B5EF4-FFF2-40B4-BE49-F238E27FC236}">
              <a16:creationId xmlns:a16="http://schemas.microsoft.com/office/drawing/2014/main" id="{8028B916-1645-4A8D-B2C6-0BB553C364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00" name="Shape 3" hidden="1">
          <a:extLst>
            <a:ext uri="{FF2B5EF4-FFF2-40B4-BE49-F238E27FC236}">
              <a16:creationId xmlns:a16="http://schemas.microsoft.com/office/drawing/2014/main" id="{BE07B32E-C83C-4AB8-A98D-C2914855D1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01" name="Shape 3" hidden="1">
          <a:extLst>
            <a:ext uri="{FF2B5EF4-FFF2-40B4-BE49-F238E27FC236}">
              <a16:creationId xmlns:a16="http://schemas.microsoft.com/office/drawing/2014/main" id="{802F1A39-5477-4F82-8CDE-1EF69A0FAD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02" name="Shape 3" hidden="1">
          <a:extLst>
            <a:ext uri="{FF2B5EF4-FFF2-40B4-BE49-F238E27FC236}">
              <a16:creationId xmlns:a16="http://schemas.microsoft.com/office/drawing/2014/main" id="{E924CE56-A3C9-4AC7-AAE1-981E33553F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03" name="Shape 3" hidden="1">
          <a:extLst>
            <a:ext uri="{FF2B5EF4-FFF2-40B4-BE49-F238E27FC236}">
              <a16:creationId xmlns:a16="http://schemas.microsoft.com/office/drawing/2014/main" id="{7A0E42DC-FBA1-4B67-B87F-C93AB05E57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04" name="Shape 3" hidden="1">
          <a:extLst>
            <a:ext uri="{FF2B5EF4-FFF2-40B4-BE49-F238E27FC236}">
              <a16:creationId xmlns:a16="http://schemas.microsoft.com/office/drawing/2014/main" id="{42CD6AE4-F29B-481A-86C2-EF6F0E3F76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05" name="Shape 3" hidden="1">
          <a:extLst>
            <a:ext uri="{FF2B5EF4-FFF2-40B4-BE49-F238E27FC236}">
              <a16:creationId xmlns:a16="http://schemas.microsoft.com/office/drawing/2014/main" id="{412A1249-227C-4282-A44A-49982273A7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06" name="Shape 3" hidden="1">
          <a:extLst>
            <a:ext uri="{FF2B5EF4-FFF2-40B4-BE49-F238E27FC236}">
              <a16:creationId xmlns:a16="http://schemas.microsoft.com/office/drawing/2014/main" id="{928783A6-7E99-4AF5-BDA2-440B07F85C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07" name="Shape 3" hidden="1">
          <a:extLst>
            <a:ext uri="{FF2B5EF4-FFF2-40B4-BE49-F238E27FC236}">
              <a16:creationId xmlns:a16="http://schemas.microsoft.com/office/drawing/2014/main" id="{BD46F152-3A69-47F4-9F8F-2C04E98CED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08" name="Shape 3" hidden="1">
          <a:extLst>
            <a:ext uri="{FF2B5EF4-FFF2-40B4-BE49-F238E27FC236}">
              <a16:creationId xmlns:a16="http://schemas.microsoft.com/office/drawing/2014/main" id="{A1B7577C-7723-40AB-A583-74D530DE81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09" name="Shape 3" hidden="1">
          <a:extLst>
            <a:ext uri="{FF2B5EF4-FFF2-40B4-BE49-F238E27FC236}">
              <a16:creationId xmlns:a16="http://schemas.microsoft.com/office/drawing/2014/main" id="{9A2A8C0F-86B6-41D7-8FFF-4C275EC245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10" name="Shape 3" hidden="1">
          <a:extLst>
            <a:ext uri="{FF2B5EF4-FFF2-40B4-BE49-F238E27FC236}">
              <a16:creationId xmlns:a16="http://schemas.microsoft.com/office/drawing/2014/main" id="{2FA411AB-6F29-45CF-ACF3-80DA2FE3D9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11" name="Shape 3" hidden="1">
          <a:extLst>
            <a:ext uri="{FF2B5EF4-FFF2-40B4-BE49-F238E27FC236}">
              <a16:creationId xmlns:a16="http://schemas.microsoft.com/office/drawing/2014/main" id="{75A8047E-D8DB-44A8-B00F-9761460237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12" name="Shape 3" hidden="1">
          <a:extLst>
            <a:ext uri="{FF2B5EF4-FFF2-40B4-BE49-F238E27FC236}">
              <a16:creationId xmlns:a16="http://schemas.microsoft.com/office/drawing/2014/main" id="{9BBCC62B-6551-46F3-9BF8-E6AAA85E1D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13" name="Shape 3" hidden="1">
          <a:extLst>
            <a:ext uri="{FF2B5EF4-FFF2-40B4-BE49-F238E27FC236}">
              <a16:creationId xmlns:a16="http://schemas.microsoft.com/office/drawing/2014/main" id="{CF6C2E28-B45F-4B34-9446-A45ECA978E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14" name="Shape 3" hidden="1">
          <a:extLst>
            <a:ext uri="{FF2B5EF4-FFF2-40B4-BE49-F238E27FC236}">
              <a16:creationId xmlns:a16="http://schemas.microsoft.com/office/drawing/2014/main" id="{80B850F8-EA1D-4BB1-BAF8-94D01B4C43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15" name="Shape 3" hidden="1">
          <a:extLst>
            <a:ext uri="{FF2B5EF4-FFF2-40B4-BE49-F238E27FC236}">
              <a16:creationId xmlns:a16="http://schemas.microsoft.com/office/drawing/2014/main" id="{696CC75F-0CC9-4E37-963D-D882ADB185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16" name="Shape 3" hidden="1">
          <a:extLst>
            <a:ext uri="{FF2B5EF4-FFF2-40B4-BE49-F238E27FC236}">
              <a16:creationId xmlns:a16="http://schemas.microsoft.com/office/drawing/2014/main" id="{3EA0C232-8D3A-4B28-98C3-072C2C0B89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17" name="Shape 3" hidden="1">
          <a:extLst>
            <a:ext uri="{FF2B5EF4-FFF2-40B4-BE49-F238E27FC236}">
              <a16:creationId xmlns:a16="http://schemas.microsoft.com/office/drawing/2014/main" id="{9719041A-1563-4A99-998F-363156AA5F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18" name="Shape 3" hidden="1">
          <a:extLst>
            <a:ext uri="{FF2B5EF4-FFF2-40B4-BE49-F238E27FC236}">
              <a16:creationId xmlns:a16="http://schemas.microsoft.com/office/drawing/2014/main" id="{6A35E533-A0E5-4946-BF00-82F896BB6C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19" name="Shape 3" hidden="1">
          <a:extLst>
            <a:ext uri="{FF2B5EF4-FFF2-40B4-BE49-F238E27FC236}">
              <a16:creationId xmlns:a16="http://schemas.microsoft.com/office/drawing/2014/main" id="{469A59FE-AC6C-4D4B-BBE3-F99ABC8E23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20" name="Shape 3" hidden="1">
          <a:extLst>
            <a:ext uri="{FF2B5EF4-FFF2-40B4-BE49-F238E27FC236}">
              <a16:creationId xmlns:a16="http://schemas.microsoft.com/office/drawing/2014/main" id="{E5E1D0B2-4FA2-42C6-862E-9C53AFD5C8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21" name="Shape 3" hidden="1">
          <a:extLst>
            <a:ext uri="{FF2B5EF4-FFF2-40B4-BE49-F238E27FC236}">
              <a16:creationId xmlns:a16="http://schemas.microsoft.com/office/drawing/2014/main" id="{DC275414-B46D-4A54-85CC-E02AEAF86C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22" name="Shape 3" hidden="1">
          <a:extLst>
            <a:ext uri="{FF2B5EF4-FFF2-40B4-BE49-F238E27FC236}">
              <a16:creationId xmlns:a16="http://schemas.microsoft.com/office/drawing/2014/main" id="{DC62EFE8-CBCA-49CE-B252-AB6E7FD51E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23" name="Shape 3" hidden="1">
          <a:extLst>
            <a:ext uri="{FF2B5EF4-FFF2-40B4-BE49-F238E27FC236}">
              <a16:creationId xmlns:a16="http://schemas.microsoft.com/office/drawing/2014/main" id="{E0209939-ACF8-406A-ADE1-522CAB5546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24" name="Shape 3" hidden="1">
          <a:extLst>
            <a:ext uri="{FF2B5EF4-FFF2-40B4-BE49-F238E27FC236}">
              <a16:creationId xmlns:a16="http://schemas.microsoft.com/office/drawing/2014/main" id="{B4B946C4-C18D-4247-9C0C-014CA47B5C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25" name="Shape 3" hidden="1">
          <a:extLst>
            <a:ext uri="{FF2B5EF4-FFF2-40B4-BE49-F238E27FC236}">
              <a16:creationId xmlns:a16="http://schemas.microsoft.com/office/drawing/2014/main" id="{74E4CFE2-4959-4F1E-B98B-BEEB58BABB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26" name="Shape 3" hidden="1">
          <a:extLst>
            <a:ext uri="{FF2B5EF4-FFF2-40B4-BE49-F238E27FC236}">
              <a16:creationId xmlns:a16="http://schemas.microsoft.com/office/drawing/2014/main" id="{CAA07431-8D21-408A-A022-FC369FCB5D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27" name="Shape 3" hidden="1">
          <a:extLst>
            <a:ext uri="{FF2B5EF4-FFF2-40B4-BE49-F238E27FC236}">
              <a16:creationId xmlns:a16="http://schemas.microsoft.com/office/drawing/2014/main" id="{EC19F104-55FF-4055-A7AD-44CC4A4078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28" name="Shape 3" hidden="1">
          <a:extLst>
            <a:ext uri="{FF2B5EF4-FFF2-40B4-BE49-F238E27FC236}">
              <a16:creationId xmlns:a16="http://schemas.microsoft.com/office/drawing/2014/main" id="{1111C069-AE4B-4D0D-AFC4-EBC29622A8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29" name="Shape 3" hidden="1">
          <a:extLst>
            <a:ext uri="{FF2B5EF4-FFF2-40B4-BE49-F238E27FC236}">
              <a16:creationId xmlns:a16="http://schemas.microsoft.com/office/drawing/2014/main" id="{AFA6DE24-3890-4A4A-8CD2-FE1A24FA84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30" name="Shape 3" hidden="1">
          <a:extLst>
            <a:ext uri="{FF2B5EF4-FFF2-40B4-BE49-F238E27FC236}">
              <a16:creationId xmlns:a16="http://schemas.microsoft.com/office/drawing/2014/main" id="{04713D32-AC08-431B-9E00-D372CF222F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31" name="Shape 3" hidden="1">
          <a:extLst>
            <a:ext uri="{FF2B5EF4-FFF2-40B4-BE49-F238E27FC236}">
              <a16:creationId xmlns:a16="http://schemas.microsoft.com/office/drawing/2014/main" id="{17FD58C1-E2D2-43AE-AC3D-ECA2DFA479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32" name="Shape 3" hidden="1">
          <a:extLst>
            <a:ext uri="{FF2B5EF4-FFF2-40B4-BE49-F238E27FC236}">
              <a16:creationId xmlns:a16="http://schemas.microsoft.com/office/drawing/2014/main" id="{9B479910-C8FA-4D2C-BFB3-964E6C7F0E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33" name="Shape 3" hidden="1">
          <a:extLst>
            <a:ext uri="{FF2B5EF4-FFF2-40B4-BE49-F238E27FC236}">
              <a16:creationId xmlns:a16="http://schemas.microsoft.com/office/drawing/2014/main" id="{F5A3C6C3-351A-4F5F-AD11-BBDACDF2D8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34" name="Shape 3" hidden="1">
          <a:extLst>
            <a:ext uri="{FF2B5EF4-FFF2-40B4-BE49-F238E27FC236}">
              <a16:creationId xmlns:a16="http://schemas.microsoft.com/office/drawing/2014/main" id="{4635EF4A-7AA2-434B-9415-5FEA410D78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35" name="Shape 3" hidden="1">
          <a:extLst>
            <a:ext uri="{FF2B5EF4-FFF2-40B4-BE49-F238E27FC236}">
              <a16:creationId xmlns:a16="http://schemas.microsoft.com/office/drawing/2014/main" id="{A9F7444B-75A7-4C70-A8E1-C767A38575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36" name="Shape 3" hidden="1">
          <a:extLst>
            <a:ext uri="{FF2B5EF4-FFF2-40B4-BE49-F238E27FC236}">
              <a16:creationId xmlns:a16="http://schemas.microsoft.com/office/drawing/2014/main" id="{84EFA39A-9D27-4C97-85BD-A7DBE8C3A0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37" name="Shape 3" hidden="1">
          <a:extLst>
            <a:ext uri="{FF2B5EF4-FFF2-40B4-BE49-F238E27FC236}">
              <a16:creationId xmlns:a16="http://schemas.microsoft.com/office/drawing/2014/main" id="{F366C537-0E42-461B-ADD5-A7F677387C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38" name="Shape 3" hidden="1">
          <a:extLst>
            <a:ext uri="{FF2B5EF4-FFF2-40B4-BE49-F238E27FC236}">
              <a16:creationId xmlns:a16="http://schemas.microsoft.com/office/drawing/2014/main" id="{4C068F3F-B472-4310-8E95-74FE03D417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39" name="Shape 3" hidden="1">
          <a:extLst>
            <a:ext uri="{FF2B5EF4-FFF2-40B4-BE49-F238E27FC236}">
              <a16:creationId xmlns:a16="http://schemas.microsoft.com/office/drawing/2014/main" id="{50874E78-8483-42BF-A6DB-BE04ACA0BF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40" name="Shape 3" hidden="1">
          <a:extLst>
            <a:ext uri="{FF2B5EF4-FFF2-40B4-BE49-F238E27FC236}">
              <a16:creationId xmlns:a16="http://schemas.microsoft.com/office/drawing/2014/main" id="{E5566F18-2824-436C-8A16-E9BDCA4782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41" name="Shape 3" hidden="1">
          <a:extLst>
            <a:ext uri="{FF2B5EF4-FFF2-40B4-BE49-F238E27FC236}">
              <a16:creationId xmlns:a16="http://schemas.microsoft.com/office/drawing/2014/main" id="{9E5E1677-719F-44E1-9651-48DF55C28E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42" name="Shape 3" hidden="1">
          <a:extLst>
            <a:ext uri="{FF2B5EF4-FFF2-40B4-BE49-F238E27FC236}">
              <a16:creationId xmlns:a16="http://schemas.microsoft.com/office/drawing/2014/main" id="{DEF9F40E-BAFD-48D6-B936-6290F0DE6F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43" name="Shape 3" hidden="1">
          <a:extLst>
            <a:ext uri="{FF2B5EF4-FFF2-40B4-BE49-F238E27FC236}">
              <a16:creationId xmlns:a16="http://schemas.microsoft.com/office/drawing/2014/main" id="{9D329969-0E8F-443D-A5C4-8551EF8D4F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44" name="Shape 3" hidden="1">
          <a:extLst>
            <a:ext uri="{FF2B5EF4-FFF2-40B4-BE49-F238E27FC236}">
              <a16:creationId xmlns:a16="http://schemas.microsoft.com/office/drawing/2014/main" id="{8AA3E7B4-00E3-45D0-80EE-A49AAF2F6E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45" name="Shape 3" hidden="1">
          <a:extLst>
            <a:ext uri="{FF2B5EF4-FFF2-40B4-BE49-F238E27FC236}">
              <a16:creationId xmlns:a16="http://schemas.microsoft.com/office/drawing/2014/main" id="{402845A5-A23A-4F29-B883-F9EA94E82F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46" name="Shape 3" hidden="1">
          <a:extLst>
            <a:ext uri="{FF2B5EF4-FFF2-40B4-BE49-F238E27FC236}">
              <a16:creationId xmlns:a16="http://schemas.microsoft.com/office/drawing/2014/main" id="{E510921B-E0A2-4F30-9ECB-4598A7D6F8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47" name="Shape 3" hidden="1">
          <a:extLst>
            <a:ext uri="{FF2B5EF4-FFF2-40B4-BE49-F238E27FC236}">
              <a16:creationId xmlns:a16="http://schemas.microsoft.com/office/drawing/2014/main" id="{F6DDCA36-F4B0-4CCB-8623-EE9620931F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48" name="Shape 3" hidden="1">
          <a:extLst>
            <a:ext uri="{FF2B5EF4-FFF2-40B4-BE49-F238E27FC236}">
              <a16:creationId xmlns:a16="http://schemas.microsoft.com/office/drawing/2014/main" id="{ACC0D9F0-0051-43B9-B924-86481FEAF1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49" name="Shape 3" hidden="1">
          <a:extLst>
            <a:ext uri="{FF2B5EF4-FFF2-40B4-BE49-F238E27FC236}">
              <a16:creationId xmlns:a16="http://schemas.microsoft.com/office/drawing/2014/main" id="{C7F33F35-037C-4151-8989-BBF60E2C2C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50" name="Shape 3" hidden="1">
          <a:extLst>
            <a:ext uri="{FF2B5EF4-FFF2-40B4-BE49-F238E27FC236}">
              <a16:creationId xmlns:a16="http://schemas.microsoft.com/office/drawing/2014/main" id="{0C8BCEB2-85DF-4710-8AD3-B13AB541DF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51" name="Shape 3" hidden="1">
          <a:extLst>
            <a:ext uri="{FF2B5EF4-FFF2-40B4-BE49-F238E27FC236}">
              <a16:creationId xmlns:a16="http://schemas.microsoft.com/office/drawing/2014/main" id="{DBD06467-75EC-4396-847D-20448BE89A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52" name="Shape 3" hidden="1">
          <a:extLst>
            <a:ext uri="{FF2B5EF4-FFF2-40B4-BE49-F238E27FC236}">
              <a16:creationId xmlns:a16="http://schemas.microsoft.com/office/drawing/2014/main" id="{40C3DE53-BF13-480B-A44A-26EBB53AC4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53" name="Shape 3" hidden="1">
          <a:extLst>
            <a:ext uri="{FF2B5EF4-FFF2-40B4-BE49-F238E27FC236}">
              <a16:creationId xmlns:a16="http://schemas.microsoft.com/office/drawing/2014/main" id="{3F2B16BD-C8D8-4597-B591-FEF19FE39A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54" name="Shape 3" hidden="1">
          <a:extLst>
            <a:ext uri="{FF2B5EF4-FFF2-40B4-BE49-F238E27FC236}">
              <a16:creationId xmlns:a16="http://schemas.microsoft.com/office/drawing/2014/main" id="{7AE67A4E-FB37-4B5F-A572-88F0B0E305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55" name="Shape 3" hidden="1">
          <a:extLst>
            <a:ext uri="{FF2B5EF4-FFF2-40B4-BE49-F238E27FC236}">
              <a16:creationId xmlns:a16="http://schemas.microsoft.com/office/drawing/2014/main" id="{7410B297-535F-4F57-AC30-1E664934E7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56" name="Shape 3" hidden="1">
          <a:extLst>
            <a:ext uri="{FF2B5EF4-FFF2-40B4-BE49-F238E27FC236}">
              <a16:creationId xmlns:a16="http://schemas.microsoft.com/office/drawing/2014/main" id="{6EA6325A-B25B-452C-A3BF-E90F13B8B9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57" name="Shape 3" hidden="1">
          <a:extLst>
            <a:ext uri="{FF2B5EF4-FFF2-40B4-BE49-F238E27FC236}">
              <a16:creationId xmlns:a16="http://schemas.microsoft.com/office/drawing/2014/main" id="{F696F27C-61B5-4591-A16E-823E8B9D43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58" name="Shape 3" hidden="1">
          <a:extLst>
            <a:ext uri="{FF2B5EF4-FFF2-40B4-BE49-F238E27FC236}">
              <a16:creationId xmlns:a16="http://schemas.microsoft.com/office/drawing/2014/main" id="{A0502F6C-28C1-47F1-A06D-EDCB7637C2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59" name="Shape 3" hidden="1">
          <a:extLst>
            <a:ext uri="{FF2B5EF4-FFF2-40B4-BE49-F238E27FC236}">
              <a16:creationId xmlns:a16="http://schemas.microsoft.com/office/drawing/2014/main" id="{1F1875FF-3422-4D2A-83FC-A99508DF47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60" name="Shape 3" hidden="1">
          <a:extLst>
            <a:ext uri="{FF2B5EF4-FFF2-40B4-BE49-F238E27FC236}">
              <a16:creationId xmlns:a16="http://schemas.microsoft.com/office/drawing/2014/main" id="{EC940026-CE57-45AF-B640-60DFC46904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61" name="Shape 3" hidden="1">
          <a:extLst>
            <a:ext uri="{FF2B5EF4-FFF2-40B4-BE49-F238E27FC236}">
              <a16:creationId xmlns:a16="http://schemas.microsoft.com/office/drawing/2014/main" id="{C3DC92B2-8FC3-434C-8378-4521599CC0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62" name="Shape 3" hidden="1">
          <a:extLst>
            <a:ext uri="{FF2B5EF4-FFF2-40B4-BE49-F238E27FC236}">
              <a16:creationId xmlns:a16="http://schemas.microsoft.com/office/drawing/2014/main" id="{91AB3D45-6B9A-497F-AD09-99F41DE78A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63" name="Shape 3" hidden="1">
          <a:extLst>
            <a:ext uri="{FF2B5EF4-FFF2-40B4-BE49-F238E27FC236}">
              <a16:creationId xmlns:a16="http://schemas.microsoft.com/office/drawing/2014/main" id="{0C2CA9AE-6EC5-4270-A3DC-189891D3D5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64" name="Shape 3" hidden="1">
          <a:extLst>
            <a:ext uri="{FF2B5EF4-FFF2-40B4-BE49-F238E27FC236}">
              <a16:creationId xmlns:a16="http://schemas.microsoft.com/office/drawing/2014/main" id="{6C441076-5665-4F94-919C-28988A5A8C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65" name="Shape 3" hidden="1">
          <a:extLst>
            <a:ext uri="{FF2B5EF4-FFF2-40B4-BE49-F238E27FC236}">
              <a16:creationId xmlns:a16="http://schemas.microsoft.com/office/drawing/2014/main" id="{89681D0A-23E6-48AC-943C-32890832E9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66" name="Shape 3" hidden="1">
          <a:extLst>
            <a:ext uri="{FF2B5EF4-FFF2-40B4-BE49-F238E27FC236}">
              <a16:creationId xmlns:a16="http://schemas.microsoft.com/office/drawing/2014/main" id="{62C43F88-9646-4FD7-8260-1A8385E205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67" name="Shape 3" hidden="1">
          <a:extLst>
            <a:ext uri="{FF2B5EF4-FFF2-40B4-BE49-F238E27FC236}">
              <a16:creationId xmlns:a16="http://schemas.microsoft.com/office/drawing/2014/main" id="{B650BEBF-7C66-4C53-932F-00AE52498E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68" name="Shape 3" hidden="1">
          <a:extLst>
            <a:ext uri="{FF2B5EF4-FFF2-40B4-BE49-F238E27FC236}">
              <a16:creationId xmlns:a16="http://schemas.microsoft.com/office/drawing/2014/main" id="{5B979008-C8E2-4A12-BC5A-3513FE315F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69" name="Shape 3" hidden="1">
          <a:extLst>
            <a:ext uri="{FF2B5EF4-FFF2-40B4-BE49-F238E27FC236}">
              <a16:creationId xmlns:a16="http://schemas.microsoft.com/office/drawing/2014/main" id="{00B71AEC-5DF3-4A6F-BAFE-06C329EC5A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70" name="Shape 3" hidden="1">
          <a:extLst>
            <a:ext uri="{FF2B5EF4-FFF2-40B4-BE49-F238E27FC236}">
              <a16:creationId xmlns:a16="http://schemas.microsoft.com/office/drawing/2014/main" id="{B880ED14-A388-466B-8645-1C11506E73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71" name="Shape 3" hidden="1">
          <a:extLst>
            <a:ext uri="{FF2B5EF4-FFF2-40B4-BE49-F238E27FC236}">
              <a16:creationId xmlns:a16="http://schemas.microsoft.com/office/drawing/2014/main" id="{F1E0BB00-DFEC-4EDE-82FA-F26D5150DA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72" name="Shape 3" hidden="1">
          <a:extLst>
            <a:ext uri="{FF2B5EF4-FFF2-40B4-BE49-F238E27FC236}">
              <a16:creationId xmlns:a16="http://schemas.microsoft.com/office/drawing/2014/main" id="{7B216B06-4AC4-4F95-A398-C645116318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73" name="Shape 3" hidden="1">
          <a:extLst>
            <a:ext uri="{FF2B5EF4-FFF2-40B4-BE49-F238E27FC236}">
              <a16:creationId xmlns:a16="http://schemas.microsoft.com/office/drawing/2014/main" id="{8B98DC1C-571B-4650-A588-4D3E372102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74" name="Shape 3" hidden="1">
          <a:extLst>
            <a:ext uri="{FF2B5EF4-FFF2-40B4-BE49-F238E27FC236}">
              <a16:creationId xmlns:a16="http://schemas.microsoft.com/office/drawing/2014/main" id="{7DCB32DC-AF0F-42D9-9E78-78C9DD164F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75" name="Shape 3" hidden="1">
          <a:extLst>
            <a:ext uri="{FF2B5EF4-FFF2-40B4-BE49-F238E27FC236}">
              <a16:creationId xmlns:a16="http://schemas.microsoft.com/office/drawing/2014/main" id="{B56B6865-8185-4FC8-9993-AFE35D208D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76" name="Shape 3" hidden="1">
          <a:extLst>
            <a:ext uri="{FF2B5EF4-FFF2-40B4-BE49-F238E27FC236}">
              <a16:creationId xmlns:a16="http://schemas.microsoft.com/office/drawing/2014/main" id="{48A469BC-8C74-4E31-BDC3-02CB9A3CA3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77" name="Shape 3" hidden="1">
          <a:extLst>
            <a:ext uri="{FF2B5EF4-FFF2-40B4-BE49-F238E27FC236}">
              <a16:creationId xmlns:a16="http://schemas.microsoft.com/office/drawing/2014/main" id="{6460089D-3437-46D4-8D57-7F6B174051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78" name="Shape 3" hidden="1">
          <a:extLst>
            <a:ext uri="{FF2B5EF4-FFF2-40B4-BE49-F238E27FC236}">
              <a16:creationId xmlns:a16="http://schemas.microsoft.com/office/drawing/2014/main" id="{E4337464-01F1-46DD-A521-009657DF6B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79" name="Shape 3" hidden="1">
          <a:extLst>
            <a:ext uri="{FF2B5EF4-FFF2-40B4-BE49-F238E27FC236}">
              <a16:creationId xmlns:a16="http://schemas.microsoft.com/office/drawing/2014/main" id="{67487BB8-587D-46A0-9A89-B353D768AE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80" name="Shape 3" hidden="1">
          <a:extLst>
            <a:ext uri="{FF2B5EF4-FFF2-40B4-BE49-F238E27FC236}">
              <a16:creationId xmlns:a16="http://schemas.microsoft.com/office/drawing/2014/main" id="{1D4FB3D9-76B5-4A8C-81FF-D270B63E53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81" name="Shape 3" hidden="1">
          <a:extLst>
            <a:ext uri="{FF2B5EF4-FFF2-40B4-BE49-F238E27FC236}">
              <a16:creationId xmlns:a16="http://schemas.microsoft.com/office/drawing/2014/main" id="{4C7712D9-85B8-4430-8046-0B40B267AC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82" name="Shape 3" hidden="1">
          <a:extLst>
            <a:ext uri="{FF2B5EF4-FFF2-40B4-BE49-F238E27FC236}">
              <a16:creationId xmlns:a16="http://schemas.microsoft.com/office/drawing/2014/main" id="{FB885F44-6262-4780-8CFC-5061384BB6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83" name="Shape 3" hidden="1">
          <a:extLst>
            <a:ext uri="{FF2B5EF4-FFF2-40B4-BE49-F238E27FC236}">
              <a16:creationId xmlns:a16="http://schemas.microsoft.com/office/drawing/2014/main" id="{A80516AA-851D-41B5-8E3E-D3B05DEAB3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84" name="Shape 3" hidden="1">
          <a:extLst>
            <a:ext uri="{FF2B5EF4-FFF2-40B4-BE49-F238E27FC236}">
              <a16:creationId xmlns:a16="http://schemas.microsoft.com/office/drawing/2014/main" id="{7A39243F-3581-4587-B74A-678F45A872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85" name="Shape 3" hidden="1">
          <a:extLst>
            <a:ext uri="{FF2B5EF4-FFF2-40B4-BE49-F238E27FC236}">
              <a16:creationId xmlns:a16="http://schemas.microsoft.com/office/drawing/2014/main" id="{80389E99-8292-4F60-B113-BE18738B92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86" name="Shape 3" hidden="1">
          <a:extLst>
            <a:ext uri="{FF2B5EF4-FFF2-40B4-BE49-F238E27FC236}">
              <a16:creationId xmlns:a16="http://schemas.microsoft.com/office/drawing/2014/main" id="{8291BC80-0504-45B9-B07C-383F60F7A9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87" name="Shape 3" hidden="1">
          <a:extLst>
            <a:ext uri="{FF2B5EF4-FFF2-40B4-BE49-F238E27FC236}">
              <a16:creationId xmlns:a16="http://schemas.microsoft.com/office/drawing/2014/main" id="{4A562578-DC23-4AEA-8E0C-ACE3F51C61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88" name="Shape 3" hidden="1">
          <a:extLst>
            <a:ext uri="{FF2B5EF4-FFF2-40B4-BE49-F238E27FC236}">
              <a16:creationId xmlns:a16="http://schemas.microsoft.com/office/drawing/2014/main" id="{91437EC6-9BD1-4F89-ACE5-F5712A2F48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89" name="Shape 3" hidden="1">
          <a:extLst>
            <a:ext uri="{FF2B5EF4-FFF2-40B4-BE49-F238E27FC236}">
              <a16:creationId xmlns:a16="http://schemas.microsoft.com/office/drawing/2014/main" id="{596282BA-CBD9-4698-90C6-FFDFACCE6B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90" name="Shape 3" hidden="1">
          <a:extLst>
            <a:ext uri="{FF2B5EF4-FFF2-40B4-BE49-F238E27FC236}">
              <a16:creationId xmlns:a16="http://schemas.microsoft.com/office/drawing/2014/main" id="{D3C72CF5-C072-41DD-B86D-62FA057401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91" name="Shape 3" hidden="1">
          <a:extLst>
            <a:ext uri="{FF2B5EF4-FFF2-40B4-BE49-F238E27FC236}">
              <a16:creationId xmlns:a16="http://schemas.microsoft.com/office/drawing/2014/main" id="{51D97193-1FF1-4C9E-9361-DA3EEC10C7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92" name="Shape 3" hidden="1">
          <a:extLst>
            <a:ext uri="{FF2B5EF4-FFF2-40B4-BE49-F238E27FC236}">
              <a16:creationId xmlns:a16="http://schemas.microsoft.com/office/drawing/2014/main" id="{D92669EB-8211-4B76-9638-23FD457601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93" name="Shape 3" hidden="1">
          <a:extLst>
            <a:ext uri="{FF2B5EF4-FFF2-40B4-BE49-F238E27FC236}">
              <a16:creationId xmlns:a16="http://schemas.microsoft.com/office/drawing/2014/main" id="{507BCC5D-6061-46A2-B937-DC47F6E517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94" name="Shape 3" hidden="1">
          <a:extLst>
            <a:ext uri="{FF2B5EF4-FFF2-40B4-BE49-F238E27FC236}">
              <a16:creationId xmlns:a16="http://schemas.microsoft.com/office/drawing/2014/main" id="{130D4AC6-9D99-4BA2-BE38-E7748CF8B1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95" name="Shape 3" hidden="1">
          <a:extLst>
            <a:ext uri="{FF2B5EF4-FFF2-40B4-BE49-F238E27FC236}">
              <a16:creationId xmlns:a16="http://schemas.microsoft.com/office/drawing/2014/main" id="{81680F4D-40F4-4028-BCB0-DC0B13D66C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96" name="Shape 3" hidden="1">
          <a:extLst>
            <a:ext uri="{FF2B5EF4-FFF2-40B4-BE49-F238E27FC236}">
              <a16:creationId xmlns:a16="http://schemas.microsoft.com/office/drawing/2014/main" id="{8177D5FC-D483-40CB-AE1C-C0952A5054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97" name="Shape 3" hidden="1">
          <a:extLst>
            <a:ext uri="{FF2B5EF4-FFF2-40B4-BE49-F238E27FC236}">
              <a16:creationId xmlns:a16="http://schemas.microsoft.com/office/drawing/2014/main" id="{5B0CBE64-3059-44D5-B2E7-E343F637EF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98" name="Shape 3" hidden="1">
          <a:extLst>
            <a:ext uri="{FF2B5EF4-FFF2-40B4-BE49-F238E27FC236}">
              <a16:creationId xmlns:a16="http://schemas.microsoft.com/office/drawing/2014/main" id="{D5345AE2-1F82-438A-B5BD-0AE8339CD3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99" name="Shape 3" hidden="1">
          <a:extLst>
            <a:ext uri="{FF2B5EF4-FFF2-40B4-BE49-F238E27FC236}">
              <a16:creationId xmlns:a16="http://schemas.microsoft.com/office/drawing/2014/main" id="{33767469-B2D6-4476-B6EA-52377082E8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00" name="Shape 3" hidden="1">
          <a:extLst>
            <a:ext uri="{FF2B5EF4-FFF2-40B4-BE49-F238E27FC236}">
              <a16:creationId xmlns:a16="http://schemas.microsoft.com/office/drawing/2014/main" id="{0B313F42-13FA-4041-955A-1DF6E6BF88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01" name="Shape 3" hidden="1">
          <a:extLst>
            <a:ext uri="{FF2B5EF4-FFF2-40B4-BE49-F238E27FC236}">
              <a16:creationId xmlns:a16="http://schemas.microsoft.com/office/drawing/2014/main" id="{9357AFA9-ECB9-45D8-B526-9869E34BFB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02" name="Shape 3" hidden="1">
          <a:extLst>
            <a:ext uri="{FF2B5EF4-FFF2-40B4-BE49-F238E27FC236}">
              <a16:creationId xmlns:a16="http://schemas.microsoft.com/office/drawing/2014/main" id="{8EB2A3F3-5FE0-41ED-875B-8E343C9E53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03" name="Shape 3" hidden="1">
          <a:extLst>
            <a:ext uri="{FF2B5EF4-FFF2-40B4-BE49-F238E27FC236}">
              <a16:creationId xmlns:a16="http://schemas.microsoft.com/office/drawing/2014/main" id="{7B9E1F84-7486-4852-9A86-83E4B73BE2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04" name="Shape 3" hidden="1">
          <a:extLst>
            <a:ext uri="{FF2B5EF4-FFF2-40B4-BE49-F238E27FC236}">
              <a16:creationId xmlns:a16="http://schemas.microsoft.com/office/drawing/2014/main" id="{A5BA1384-3FFE-4F8F-AA55-0D9088FC7B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05" name="Shape 3" hidden="1">
          <a:extLst>
            <a:ext uri="{FF2B5EF4-FFF2-40B4-BE49-F238E27FC236}">
              <a16:creationId xmlns:a16="http://schemas.microsoft.com/office/drawing/2014/main" id="{A2B33891-CA05-4771-AD05-838CBD5B9E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06" name="Shape 3" hidden="1">
          <a:extLst>
            <a:ext uri="{FF2B5EF4-FFF2-40B4-BE49-F238E27FC236}">
              <a16:creationId xmlns:a16="http://schemas.microsoft.com/office/drawing/2014/main" id="{126E5EDD-054C-4CFC-B614-457AFCC4B9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07" name="Shape 3" hidden="1">
          <a:extLst>
            <a:ext uri="{FF2B5EF4-FFF2-40B4-BE49-F238E27FC236}">
              <a16:creationId xmlns:a16="http://schemas.microsoft.com/office/drawing/2014/main" id="{8A9A8A6A-7A88-4291-9E4D-8CA86B8F54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08" name="Shape 3" hidden="1">
          <a:extLst>
            <a:ext uri="{FF2B5EF4-FFF2-40B4-BE49-F238E27FC236}">
              <a16:creationId xmlns:a16="http://schemas.microsoft.com/office/drawing/2014/main" id="{99E2C179-CEEE-46E8-8127-4A1A8B32BE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09" name="Shape 3" hidden="1">
          <a:extLst>
            <a:ext uri="{FF2B5EF4-FFF2-40B4-BE49-F238E27FC236}">
              <a16:creationId xmlns:a16="http://schemas.microsoft.com/office/drawing/2014/main" id="{2DB9290F-4CC3-4B0B-A855-7425643862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10" name="Shape 3" hidden="1">
          <a:extLst>
            <a:ext uri="{FF2B5EF4-FFF2-40B4-BE49-F238E27FC236}">
              <a16:creationId xmlns:a16="http://schemas.microsoft.com/office/drawing/2014/main" id="{F73B09DE-3F03-4B75-8654-87F89BFEB5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11" name="Shape 3" hidden="1">
          <a:extLst>
            <a:ext uri="{FF2B5EF4-FFF2-40B4-BE49-F238E27FC236}">
              <a16:creationId xmlns:a16="http://schemas.microsoft.com/office/drawing/2014/main" id="{1C152A23-7894-4AC4-AE65-DD1CDF5F93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12" name="Shape 3" hidden="1">
          <a:extLst>
            <a:ext uri="{FF2B5EF4-FFF2-40B4-BE49-F238E27FC236}">
              <a16:creationId xmlns:a16="http://schemas.microsoft.com/office/drawing/2014/main" id="{894EDCEF-A3A0-445A-852F-C89D165C56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13" name="Shape 3" hidden="1">
          <a:extLst>
            <a:ext uri="{FF2B5EF4-FFF2-40B4-BE49-F238E27FC236}">
              <a16:creationId xmlns:a16="http://schemas.microsoft.com/office/drawing/2014/main" id="{D1CF4440-6FA2-4AE0-B204-E210A19F4B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14" name="Shape 3" hidden="1">
          <a:extLst>
            <a:ext uri="{FF2B5EF4-FFF2-40B4-BE49-F238E27FC236}">
              <a16:creationId xmlns:a16="http://schemas.microsoft.com/office/drawing/2014/main" id="{3CE6A2D6-722A-4DEE-A205-D52F5DFF92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15" name="Shape 3" hidden="1">
          <a:extLst>
            <a:ext uri="{FF2B5EF4-FFF2-40B4-BE49-F238E27FC236}">
              <a16:creationId xmlns:a16="http://schemas.microsoft.com/office/drawing/2014/main" id="{93695DB6-3799-4521-9C94-53E0858700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16" name="Shape 3" hidden="1">
          <a:extLst>
            <a:ext uri="{FF2B5EF4-FFF2-40B4-BE49-F238E27FC236}">
              <a16:creationId xmlns:a16="http://schemas.microsoft.com/office/drawing/2014/main" id="{F30A2B78-52EB-4B2C-BAE3-392F395CBC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17" name="Shape 3" hidden="1">
          <a:extLst>
            <a:ext uri="{FF2B5EF4-FFF2-40B4-BE49-F238E27FC236}">
              <a16:creationId xmlns:a16="http://schemas.microsoft.com/office/drawing/2014/main" id="{4281FCEE-C47F-47A9-9AD4-3BC69B0FEA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18" name="Shape 3" hidden="1">
          <a:extLst>
            <a:ext uri="{FF2B5EF4-FFF2-40B4-BE49-F238E27FC236}">
              <a16:creationId xmlns:a16="http://schemas.microsoft.com/office/drawing/2014/main" id="{BAB45720-CD1A-40F9-9FB5-EF2C80C203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19" name="Shape 3" hidden="1">
          <a:extLst>
            <a:ext uri="{FF2B5EF4-FFF2-40B4-BE49-F238E27FC236}">
              <a16:creationId xmlns:a16="http://schemas.microsoft.com/office/drawing/2014/main" id="{CA46146B-1713-413A-B5AA-70FA7C6AE4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20" name="Shape 3" hidden="1">
          <a:extLst>
            <a:ext uri="{FF2B5EF4-FFF2-40B4-BE49-F238E27FC236}">
              <a16:creationId xmlns:a16="http://schemas.microsoft.com/office/drawing/2014/main" id="{2B49BED7-5872-4713-9065-522CFD4DFE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21" name="Shape 3" hidden="1">
          <a:extLst>
            <a:ext uri="{FF2B5EF4-FFF2-40B4-BE49-F238E27FC236}">
              <a16:creationId xmlns:a16="http://schemas.microsoft.com/office/drawing/2014/main" id="{26A37D06-E53F-4F5E-A5A1-CF269C4E58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22" name="Shape 3" hidden="1">
          <a:extLst>
            <a:ext uri="{FF2B5EF4-FFF2-40B4-BE49-F238E27FC236}">
              <a16:creationId xmlns:a16="http://schemas.microsoft.com/office/drawing/2014/main" id="{BE38983F-6610-4A11-AE60-CCEC79C861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23" name="Shape 3" hidden="1">
          <a:extLst>
            <a:ext uri="{FF2B5EF4-FFF2-40B4-BE49-F238E27FC236}">
              <a16:creationId xmlns:a16="http://schemas.microsoft.com/office/drawing/2014/main" id="{BDFC1F82-9A79-471F-AE99-303894FBD9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24" name="Shape 3" hidden="1">
          <a:extLst>
            <a:ext uri="{FF2B5EF4-FFF2-40B4-BE49-F238E27FC236}">
              <a16:creationId xmlns:a16="http://schemas.microsoft.com/office/drawing/2014/main" id="{9BD1118C-9443-4C04-BF15-74418F4473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25" name="Shape 3" hidden="1">
          <a:extLst>
            <a:ext uri="{FF2B5EF4-FFF2-40B4-BE49-F238E27FC236}">
              <a16:creationId xmlns:a16="http://schemas.microsoft.com/office/drawing/2014/main" id="{CD760014-82B2-4953-B351-F02DD8CF3C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26" name="Shape 3" hidden="1">
          <a:extLst>
            <a:ext uri="{FF2B5EF4-FFF2-40B4-BE49-F238E27FC236}">
              <a16:creationId xmlns:a16="http://schemas.microsoft.com/office/drawing/2014/main" id="{FCFEDB19-3F82-4EB1-B6AA-107F320F29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27" name="Shape 3" hidden="1">
          <a:extLst>
            <a:ext uri="{FF2B5EF4-FFF2-40B4-BE49-F238E27FC236}">
              <a16:creationId xmlns:a16="http://schemas.microsoft.com/office/drawing/2014/main" id="{539513EC-D88C-4246-A1B4-020602A0DB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28" name="Shape 3" hidden="1">
          <a:extLst>
            <a:ext uri="{FF2B5EF4-FFF2-40B4-BE49-F238E27FC236}">
              <a16:creationId xmlns:a16="http://schemas.microsoft.com/office/drawing/2014/main" id="{85B77E72-1520-4202-8EA4-2DCDA987FF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29" name="Shape 3" hidden="1">
          <a:extLst>
            <a:ext uri="{FF2B5EF4-FFF2-40B4-BE49-F238E27FC236}">
              <a16:creationId xmlns:a16="http://schemas.microsoft.com/office/drawing/2014/main" id="{6A100B9D-D948-42D3-A001-D480D00D9E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30" name="Shape 3" hidden="1">
          <a:extLst>
            <a:ext uri="{FF2B5EF4-FFF2-40B4-BE49-F238E27FC236}">
              <a16:creationId xmlns:a16="http://schemas.microsoft.com/office/drawing/2014/main" id="{B1FB3546-7193-468D-9FC0-95532BE2DF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31" name="Shape 3" hidden="1">
          <a:extLst>
            <a:ext uri="{FF2B5EF4-FFF2-40B4-BE49-F238E27FC236}">
              <a16:creationId xmlns:a16="http://schemas.microsoft.com/office/drawing/2014/main" id="{65A065A6-FAB0-4F69-AE49-30269288A1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32" name="Shape 3" hidden="1">
          <a:extLst>
            <a:ext uri="{FF2B5EF4-FFF2-40B4-BE49-F238E27FC236}">
              <a16:creationId xmlns:a16="http://schemas.microsoft.com/office/drawing/2014/main" id="{82048BA4-F23A-4CE0-8B00-1BEB35BD1A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33" name="Shape 3" hidden="1">
          <a:extLst>
            <a:ext uri="{FF2B5EF4-FFF2-40B4-BE49-F238E27FC236}">
              <a16:creationId xmlns:a16="http://schemas.microsoft.com/office/drawing/2014/main" id="{B0C4147C-F8CD-480F-AB18-BD26FEA70C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34" name="Shape 3" hidden="1">
          <a:extLst>
            <a:ext uri="{FF2B5EF4-FFF2-40B4-BE49-F238E27FC236}">
              <a16:creationId xmlns:a16="http://schemas.microsoft.com/office/drawing/2014/main" id="{F7EF2644-4A64-4AF2-8DF4-64D49B7F21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35" name="Shape 3" hidden="1">
          <a:extLst>
            <a:ext uri="{FF2B5EF4-FFF2-40B4-BE49-F238E27FC236}">
              <a16:creationId xmlns:a16="http://schemas.microsoft.com/office/drawing/2014/main" id="{B3989958-9D09-4407-8AEA-C3CC09E9A3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36" name="Shape 3" hidden="1">
          <a:extLst>
            <a:ext uri="{FF2B5EF4-FFF2-40B4-BE49-F238E27FC236}">
              <a16:creationId xmlns:a16="http://schemas.microsoft.com/office/drawing/2014/main" id="{C2F1BC0B-B468-4FC0-816B-2AA638EE12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37" name="Shape 3" hidden="1">
          <a:extLst>
            <a:ext uri="{FF2B5EF4-FFF2-40B4-BE49-F238E27FC236}">
              <a16:creationId xmlns:a16="http://schemas.microsoft.com/office/drawing/2014/main" id="{17AD46ED-5E76-450E-84EA-84F8E8F5E7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38" name="Shape 3" hidden="1">
          <a:extLst>
            <a:ext uri="{FF2B5EF4-FFF2-40B4-BE49-F238E27FC236}">
              <a16:creationId xmlns:a16="http://schemas.microsoft.com/office/drawing/2014/main" id="{27DEACC2-CF8A-4D1D-9845-6D1516CD54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39" name="Shape 3" hidden="1">
          <a:extLst>
            <a:ext uri="{FF2B5EF4-FFF2-40B4-BE49-F238E27FC236}">
              <a16:creationId xmlns:a16="http://schemas.microsoft.com/office/drawing/2014/main" id="{983BF8C0-CD06-48C8-854A-2A75ABE777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40" name="Shape 3" hidden="1">
          <a:extLst>
            <a:ext uri="{FF2B5EF4-FFF2-40B4-BE49-F238E27FC236}">
              <a16:creationId xmlns:a16="http://schemas.microsoft.com/office/drawing/2014/main" id="{A478EA48-ACB4-43D2-9B5F-84B9CA98C8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41" name="Shape 3" hidden="1">
          <a:extLst>
            <a:ext uri="{FF2B5EF4-FFF2-40B4-BE49-F238E27FC236}">
              <a16:creationId xmlns:a16="http://schemas.microsoft.com/office/drawing/2014/main" id="{46AA5F56-E643-4C3F-9A6C-44FBC7813C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42" name="Shape 3" hidden="1">
          <a:extLst>
            <a:ext uri="{FF2B5EF4-FFF2-40B4-BE49-F238E27FC236}">
              <a16:creationId xmlns:a16="http://schemas.microsoft.com/office/drawing/2014/main" id="{6F586EA7-5085-4C4E-BDC2-B9F2ED91E5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43" name="Shape 3" hidden="1">
          <a:extLst>
            <a:ext uri="{FF2B5EF4-FFF2-40B4-BE49-F238E27FC236}">
              <a16:creationId xmlns:a16="http://schemas.microsoft.com/office/drawing/2014/main" id="{F10300F6-F8D7-45E6-8723-6AA577710E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44" name="Shape 3" hidden="1">
          <a:extLst>
            <a:ext uri="{FF2B5EF4-FFF2-40B4-BE49-F238E27FC236}">
              <a16:creationId xmlns:a16="http://schemas.microsoft.com/office/drawing/2014/main" id="{F075861D-B154-465B-B45E-8B531D304D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45" name="Shape 3" hidden="1">
          <a:extLst>
            <a:ext uri="{FF2B5EF4-FFF2-40B4-BE49-F238E27FC236}">
              <a16:creationId xmlns:a16="http://schemas.microsoft.com/office/drawing/2014/main" id="{FA070CAC-C683-4DA4-A34C-270ADB6DB1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46" name="Shape 3" hidden="1">
          <a:extLst>
            <a:ext uri="{FF2B5EF4-FFF2-40B4-BE49-F238E27FC236}">
              <a16:creationId xmlns:a16="http://schemas.microsoft.com/office/drawing/2014/main" id="{E7D7C3D4-AB88-4950-9B4C-5DAEC706CB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47" name="Shape 3" hidden="1">
          <a:extLst>
            <a:ext uri="{FF2B5EF4-FFF2-40B4-BE49-F238E27FC236}">
              <a16:creationId xmlns:a16="http://schemas.microsoft.com/office/drawing/2014/main" id="{427E6D56-B5E5-4C44-915F-112F8B00FF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48" name="Shape 3" hidden="1">
          <a:extLst>
            <a:ext uri="{FF2B5EF4-FFF2-40B4-BE49-F238E27FC236}">
              <a16:creationId xmlns:a16="http://schemas.microsoft.com/office/drawing/2014/main" id="{98E0E0F3-0D6A-40AD-A2D2-A2BE949720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49" name="Shape 3" hidden="1">
          <a:extLst>
            <a:ext uri="{FF2B5EF4-FFF2-40B4-BE49-F238E27FC236}">
              <a16:creationId xmlns:a16="http://schemas.microsoft.com/office/drawing/2014/main" id="{B2DBA477-991F-4EA0-9500-5D24B0D7BF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50" name="Shape 3" hidden="1">
          <a:extLst>
            <a:ext uri="{FF2B5EF4-FFF2-40B4-BE49-F238E27FC236}">
              <a16:creationId xmlns:a16="http://schemas.microsoft.com/office/drawing/2014/main" id="{633E6C03-B356-42EE-ACE3-8FF75E150F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51" name="Shape 3" hidden="1">
          <a:extLst>
            <a:ext uri="{FF2B5EF4-FFF2-40B4-BE49-F238E27FC236}">
              <a16:creationId xmlns:a16="http://schemas.microsoft.com/office/drawing/2014/main" id="{5C0CD235-6F6B-483F-957D-42D67479D3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52" name="Shape 3" hidden="1">
          <a:extLst>
            <a:ext uri="{FF2B5EF4-FFF2-40B4-BE49-F238E27FC236}">
              <a16:creationId xmlns:a16="http://schemas.microsoft.com/office/drawing/2014/main" id="{A6E0D360-65E2-4BB1-84C4-E097F9CC41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53" name="Shape 3" hidden="1">
          <a:extLst>
            <a:ext uri="{FF2B5EF4-FFF2-40B4-BE49-F238E27FC236}">
              <a16:creationId xmlns:a16="http://schemas.microsoft.com/office/drawing/2014/main" id="{E062ADF0-DB36-431A-95A2-029CA115DC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54" name="Shape 3" hidden="1">
          <a:extLst>
            <a:ext uri="{FF2B5EF4-FFF2-40B4-BE49-F238E27FC236}">
              <a16:creationId xmlns:a16="http://schemas.microsoft.com/office/drawing/2014/main" id="{2413CD32-810E-4C09-B192-EE0CF16F2C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55" name="Shape 3" hidden="1">
          <a:extLst>
            <a:ext uri="{FF2B5EF4-FFF2-40B4-BE49-F238E27FC236}">
              <a16:creationId xmlns:a16="http://schemas.microsoft.com/office/drawing/2014/main" id="{93E5BEAD-EFE6-4154-8FC7-8284C43A9F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56" name="Shape 3" hidden="1">
          <a:extLst>
            <a:ext uri="{FF2B5EF4-FFF2-40B4-BE49-F238E27FC236}">
              <a16:creationId xmlns:a16="http://schemas.microsoft.com/office/drawing/2014/main" id="{19DB3E78-7C33-4257-AF95-9FCC21677A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57" name="Shape 3" hidden="1">
          <a:extLst>
            <a:ext uri="{FF2B5EF4-FFF2-40B4-BE49-F238E27FC236}">
              <a16:creationId xmlns:a16="http://schemas.microsoft.com/office/drawing/2014/main" id="{F29EE71A-2FA8-4872-8887-9FEE35F5CA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58" name="Shape 3" hidden="1">
          <a:extLst>
            <a:ext uri="{FF2B5EF4-FFF2-40B4-BE49-F238E27FC236}">
              <a16:creationId xmlns:a16="http://schemas.microsoft.com/office/drawing/2014/main" id="{446F80D2-0890-42A2-B59C-700834145E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59" name="Shape 3" hidden="1">
          <a:extLst>
            <a:ext uri="{FF2B5EF4-FFF2-40B4-BE49-F238E27FC236}">
              <a16:creationId xmlns:a16="http://schemas.microsoft.com/office/drawing/2014/main" id="{F54E7349-135C-4C65-8589-5380B61B95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60" name="Shape 3" hidden="1">
          <a:extLst>
            <a:ext uri="{FF2B5EF4-FFF2-40B4-BE49-F238E27FC236}">
              <a16:creationId xmlns:a16="http://schemas.microsoft.com/office/drawing/2014/main" id="{DC6AD745-A5D6-4CB3-8F0B-5D89C82050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61" name="Shape 3" hidden="1">
          <a:extLst>
            <a:ext uri="{FF2B5EF4-FFF2-40B4-BE49-F238E27FC236}">
              <a16:creationId xmlns:a16="http://schemas.microsoft.com/office/drawing/2014/main" id="{500D85B4-AEEF-4B63-BBEC-D45B5A3A43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62" name="Shape 3" hidden="1">
          <a:extLst>
            <a:ext uri="{FF2B5EF4-FFF2-40B4-BE49-F238E27FC236}">
              <a16:creationId xmlns:a16="http://schemas.microsoft.com/office/drawing/2014/main" id="{C8434933-8D96-4B1C-A10A-F793E566BB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63" name="Shape 3" hidden="1">
          <a:extLst>
            <a:ext uri="{FF2B5EF4-FFF2-40B4-BE49-F238E27FC236}">
              <a16:creationId xmlns:a16="http://schemas.microsoft.com/office/drawing/2014/main" id="{2E1DFCB5-733E-4326-ABA9-B3C93106A8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64" name="Shape 3" hidden="1">
          <a:extLst>
            <a:ext uri="{FF2B5EF4-FFF2-40B4-BE49-F238E27FC236}">
              <a16:creationId xmlns:a16="http://schemas.microsoft.com/office/drawing/2014/main" id="{E2F823F1-C562-4B06-BF60-A8E441A7A4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65" name="Shape 3" hidden="1">
          <a:extLst>
            <a:ext uri="{FF2B5EF4-FFF2-40B4-BE49-F238E27FC236}">
              <a16:creationId xmlns:a16="http://schemas.microsoft.com/office/drawing/2014/main" id="{781A86F3-EB8C-4D16-A716-C51B52C5B1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66" name="Shape 3" hidden="1">
          <a:extLst>
            <a:ext uri="{FF2B5EF4-FFF2-40B4-BE49-F238E27FC236}">
              <a16:creationId xmlns:a16="http://schemas.microsoft.com/office/drawing/2014/main" id="{09AB1F42-597D-4788-8B67-7B53BE10FB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67" name="Shape 3" hidden="1">
          <a:extLst>
            <a:ext uri="{FF2B5EF4-FFF2-40B4-BE49-F238E27FC236}">
              <a16:creationId xmlns:a16="http://schemas.microsoft.com/office/drawing/2014/main" id="{FC098A8B-4162-4923-A3AB-85B6ED7C78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68" name="Shape 3" hidden="1">
          <a:extLst>
            <a:ext uri="{FF2B5EF4-FFF2-40B4-BE49-F238E27FC236}">
              <a16:creationId xmlns:a16="http://schemas.microsoft.com/office/drawing/2014/main" id="{6F09231F-5CAF-453C-9AE1-8194C2A2E6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69" name="Shape 3" hidden="1">
          <a:extLst>
            <a:ext uri="{FF2B5EF4-FFF2-40B4-BE49-F238E27FC236}">
              <a16:creationId xmlns:a16="http://schemas.microsoft.com/office/drawing/2014/main" id="{A33BFEA7-3D3B-40DC-95B6-9971156763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70" name="Shape 3" hidden="1">
          <a:extLst>
            <a:ext uri="{FF2B5EF4-FFF2-40B4-BE49-F238E27FC236}">
              <a16:creationId xmlns:a16="http://schemas.microsoft.com/office/drawing/2014/main" id="{DDB352A5-1F8E-4BEA-80B5-B8FACF6AA5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71" name="Shape 3" hidden="1">
          <a:extLst>
            <a:ext uri="{FF2B5EF4-FFF2-40B4-BE49-F238E27FC236}">
              <a16:creationId xmlns:a16="http://schemas.microsoft.com/office/drawing/2014/main" id="{541FF8AD-1F10-4B95-937B-A2048B6634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72" name="Shape 3" hidden="1">
          <a:extLst>
            <a:ext uri="{FF2B5EF4-FFF2-40B4-BE49-F238E27FC236}">
              <a16:creationId xmlns:a16="http://schemas.microsoft.com/office/drawing/2014/main" id="{2902D95B-E8F1-4DCD-BA03-D0E77F486B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73" name="Shape 3" hidden="1">
          <a:extLst>
            <a:ext uri="{FF2B5EF4-FFF2-40B4-BE49-F238E27FC236}">
              <a16:creationId xmlns:a16="http://schemas.microsoft.com/office/drawing/2014/main" id="{B2D51050-FED1-407B-A2CC-D6EA6A667B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74" name="Shape 3" hidden="1">
          <a:extLst>
            <a:ext uri="{FF2B5EF4-FFF2-40B4-BE49-F238E27FC236}">
              <a16:creationId xmlns:a16="http://schemas.microsoft.com/office/drawing/2014/main" id="{613D5EBF-0BF0-4E59-B499-A1C32C6D35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75" name="Shape 3" hidden="1">
          <a:extLst>
            <a:ext uri="{FF2B5EF4-FFF2-40B4-BE49-F238E27FC236}">
              <a16:creationId xmlns:a16="http://schemas.microsoft.com/office/drawing/2014/main" id="{E6DD98B2-CBE2-400B-9855-2CA058403D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76" name="Shape 3" hidden="1">
          <a:extLst>
            <a:ext uri="{FF2B5EF4-FFF2-40B4-BE49-F238E27FC236}">
              <a16:creationId xmlns:a16="http://schemas.microsoft.com/office/drawing/2014/main" id="{65DB4423-E28A-488C-873D-848A8B9737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77" name="Shape 3" hidden="1">
          <a:extLst>
            <a:ext uri="{FF2B5EF4-FFF2-40B4-BE49-F238E27FC236}">
              <a16:creationId xmlns:a16="http://schemas.microsoft.com/office/drawing/2014/main" id="{D3508B1A-6DD7-4E29-BB63-D288063151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78" name="Shape 3" hidden="1">
          <a:extLst>
            <a:ext uri="{FF2B5EF4-FFF2-40B4-BE49-F238E27FC236}">
              <a16:creationId xmlns:a16="http://schemas.microsoft.com/office/drawing/2014/main" id="{B86D4DE3-ACCE-4FC4-B650-A7F44C8863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79" name="Shape 3" hidden="1">
          <a:extLst>
            <a:ext uri="{FF2B5EF4-FFF2-40B4-BE49-F238E27FC236}">
              <a16:creationId xmlns:a16="http://schemas.microsoft.com/office/drawing/2014/main" id="{268F740F-0943-4964-B86B-DAC7BEE27D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80" name="Shape 3" hidden="1">
          <a:extLst>
            <a:ext uri="{FF2B5EF4-FFF2-40B4-BE49-F238E27FC236}">
              <a16:creationId xmlns:a16="http://schemas.microsoft.com/office/drawing/2014/main" id="{2A01B79E-ACD8-4512-859B-DEC5F77BDB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81" name="Shape 3" hidden="1">
          <a:extLst>
            <a:ext uri="{FF2B5EF4-FFF2-40B4-BE49-F238E27FC236}">
              <a16:creationId xmlns:a16="http://schemas.microsoft.com/office/drawing/2014/main" id="{AA539822-3858-4452-8E7B-BD7F76238D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82" name="Shape 3" hidden="1">
          <a:extLst>
            <a:ext uri="{FF2B5EF4-FFF2-40B4-BE49-F238E27FC236}">
              <a16:creationId xmlns:a16="http://schemas.microsoft.com/office/drawing/2014/main" id="{65E7B052-29DF-4381-80D3-19BB60729D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83" name="Shape 3" hidden="1">
          <a:extLst>
            <a:ext uri="{FF2B5EF4-FFF2-40B4-BE49-F238E27FC236}">
              <a16:creationId xmlns:a16="http://schemas.microsoft.com/office/drawing/2014/main" id="{E562F77F-A2C3-48DC-B4D7-EB26ECED9A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84" name="Shape 3" hidden="1">
          <a:extLst>
            <a:ext uri="{FF2B5EF4-FFF2-40B4-BE49-F238E27FC236}">
              <a16:creationId xmlns:a16="http://schemas.microsoft.com/office/drawing/2014/main" id="{EFDA502E-929D-44E7-ABB0-E7C440571B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85" name="Shape 3" hidden="1">
          <a:extLst>
            <a:ext uri="{FF2B5EF4-FFF2-40B4-BE49-F238E27FC236}">
              <a16:creationId xmlns:a16="http://schemas.microsoft.com/office/drawing/2014/main" id="{10876381-4283-42EC-90D7-0AB2B54DD4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86" name="Shape 3" hidden="1">
          <a:extLst>
            <a:ext uri="{FF2B5EF4-FFF2-40B4-BE49-F238E27FC236}">
              <a16:creationId xmlns:a16="http://schemas.microsoft.com/office/drawing/2014/main" id="{834E5A0F-4C7E-43EE-9179-AF09F78344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87" name="Shape 3" hidden="1">
          <a:extLst>
            <a:ext uri="{FF2B5EF4-FFF2-40B4-BE49-F238E27FC236}">
              <a16:creationId xmlns:a16="http://schemas.microsoft.com/office/drawing/2014/main" id="{37ABA052-D0C0-41C0-A5F4-0C96389212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88" name="Shape 3" hidden="1">
          <a:extLst>
            <a:ext uri="{FF2B5EF4-FFF2-40B4-BE49-F238E27FC236}">
              <a16:creationId xmlns:a16="http://schemas.microsoft.com/office/drawing/2014/main" id="{DB1D20F6-B3D3-4632-A091-8503D491B8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89" name="Shape 3" hidden="1">
          <a:extLst>
            <a:ext uri="{FF2B5EF4-FFF2-40B4-BE49-F238E27FC236}">
              <a16:creationId xmlns:a16="http://schemas.microsoft.com/office/drawing/2014/main" id="{E80798E0-2D46-40BE-8FEC-36DC2DA7E2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90" name="Shape 3" hidden="1">
          <a:extLst>
            <a:ext uri="{FF2B5EF4-FFF2-40B4-BE49-F238E27FC236}">
              <a16:creationId xmlns:a16="http://schemas.microsoft.com/office/drawing/2014/main" id="{B0396941-528E-4937-9D66-C82AB58122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91" name="Shape 3" hidden="1">
          <a:extLst>
            <a:ext uri="{FF2B5EF4-FFF2-40B4-BE49-F238E27FC236}">
              <a16:creationId xmlns:a16="http://schemas.microsoft.com/office/drawing/2014/main" id="{C6F62F6E-8EF2-4FDB-AF44-AAD0CAA945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92" name="Shape 3" hidden="1">
          <a:extLst>
            <a:ext uri="{FF2B5EF4-FFF2-40B4-BE49-F238E27FC236}">
              <a16:creationId xmlns:a16="http://schemas.microsoft.com/office/drawing/2014/main" id="{BACC5BDF-8934-455E-A845-969D230ABA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93" name="Shape 3" hidden="1">
          <a:extLst>
            <a:ext uri="{FF2B5EF4-FFF2-40B4-BE49-F238E27FC236}">
              <a16:creationId xmlns:a16="http://schemas.microsoft.com/office/drawing/2014/main" id="{B205E7A8-6EAF-4B4B-AA24-D5B5A14BEF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94" name="Shape 3" hidden="1">
          <a:extLst>
            <a:ext uri="{FF2B5EF4-FFF2-40B4-BE49-F238E27FC236}">
              <a16:creationId xmlns:a16="http://schemas.microsoft.com/office/drawing/2014/main" id="{AF5833E7-2DF3-4BCF-A695-D646CD9CD0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95" name="Shape 3" hidden="1">
          <a:extLst>
            <a:ext uri="{FF2B5EF4-FFF2-40B4-BE49-F238E27FC236}">
              <a16:creationId xmlns:a16="http://schemas.microsoft.com/office/drawing/2014/main" id="{9E8BCF81-BFA4-4AD2-A422-6156A0B7CE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96" name="Shape 3" hidden="1">
          <a:extLst>
            <a:ext uri="{FF2B5EF4-FFF2-40B4-BE49-F238E27FC236}">
              <a16:creationId xmlns:a16="http://schemas.microsoft.com/office/drawing/2014/main" id="{59272698-AD9F-4CD7-9EB0-F68F3AD5D0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97" name="Shape 3" hidden="1">
          <a:extLst>
            <a:ext uri="{FF2B5EF4-FFF2-40B4-BE49-F238E27FC236}">
              <a16:creationId xmlns:a16="http://schemas.microsoft.com/office/drawing/2014/main" id="{9523DCB4-F513-4BB5-89AE-495AE8A9E5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98" name="Shape 3" hidden="1">
          <a:extLst>
            <a:ext uri="{FF2B5EF4-FFF2-40B4-BE49-F238E27FC236}">
              <a16:creationId xmlns:a16="http://schemas.microsoft.com/office/drawing/2014/main" id="{3991D282-5CF8-49E4-907A-D9A107DC1C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99" name="Shape 3" hidden="1">
          <a:extLst>
            <a:ext uri="{FF2B5EF4-FFF2-40B4-BE49-F238E27FC236}">
              <a16:creationId xmlns:a16="http://schemas.microsoft.com/office/drawing/2014/main" id="{B7D0CBFA-AB54-43BE-A333-7C0B3436A7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00" name="Shape 3" hidden="1">
          <a:extLst>
            <a:ext uri="{FF2B5EF4-FFF2-40B4-BE49-F238E27FC236}">
              <a16:creationId xmlns:a16="http://schemas.microsoft.com/office/drawing/2014/main" id="{BFB9EDDD-B92D-4142-AF4B-A9FC188A77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01" name="Shape 3" hidden="1">
          <a:extLst>
            <a:ext uri="{FF2B5EF4-FFF2-40B4-BE49-F238E27FC236}">
              <a16:creationId xmlns:a16="http://schemas.microsoft.com/office/drawing/2014/main" id="{91125E8C-1C82-4768-A678-5582040F66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02" name="Shape 3" hidden="1">
          <a:extLst>
            <a:ext uri="{FF2B5EF4-FFF2-40B4-BE49-F238E27FC236}">
              <a16:creationId xmlns:a16="http://schemas.microsoft.com/office/drawing/2014/main" id="{D73E5846-0154-4FAA-BC04-4894C96835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03" name="Shape 3" hidden="1">
          <a:extLst>
            <a:ext uri="{FF2B5EF4-FFF2-40B4-BE49-F238E27FC236}">
              <a16:creationId xmlns:a16="http://schemas.microsoft.com/office/drawing/2014/main" id="{F960100C-DDDF-4C1C-AA4A-E9C509C04E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04" name="Shape 3" hidden="1">
          <a:extLst>
            <a:ext uri="{FF2B5EF4-FFF2-40B4-BE49-F238E27FC236}">
              <a16:creationId xmlns:a16="http://schemas.microsoft.com/office/drawing/2014/main" id="{F8C8FF7A-0DF3-4728-ABBF-AC20E3D46C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05" name="Shape 3" hidden="1">
          <a:extLst>
            <a:ext uri="{FF2B5EF4-FFF2-40B4-BE49-F238E27FC236}">
              <a16:creationId xmlns:a16="http://schemas.microsoft.com/office/drawing/2014/main" id="{69E6DE42-CF7B-4A01-AFE6-288CC47C20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06" name="Shape 3" hidden="1">
          <a:extLst>
            <a:ext uri="{FF2B5EF4-FFF2-40B4-BE49-F238E27FC236}">
              <a16:creationId xmlns:a16="http://schemas.microsoft.com/office/drawing/2014/main" id="{BAA5B889-63E5-4257-8FC4-F702EFBD23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07" name="Shape 3" hidden="1">
          <a:extLst>
            <a:ext uri="{FF2B5EF4-FFF2-40B4-BE49-F238E27FC236}">
              <a16:creationId xmlns:a16="http://schemas.microsoft.com/office/drawing/2014/main" id="{087CF07A-CEBF-4386-8DE5-3E278F7ADE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08" name="Shape 3" hidden="1">
          <a:extLst>
            <a:ext uri="{FF2B5EF4-FFF2-40B4-BE49-F238E27FC236}">
              <a16:creationId xmlns:a16="http://schemas.microsoft.com/office/drawing/2014/main" id="{741324CC-1938-4233-B411-31C8554367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09" name="Shape 3" hidden="1">
          <a:extLst>
            <a:ext uri="{FF2B5EF4-FFF2-40B4-BE49-F238E27FC236}">
              <a16:creationId xmlns:a16="http://schemas.microsoft.com/office/drawing/2014/main" id="{1B3E1D53-A273-4FDE-819C-B2F7EB0CFC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10" name="Shape 3" hidden="1">
          <a:extLst>
            <a:ext uri="{FF2B5EF4-FFF2-40B4-BE49-F238E27FC236}">
              <a16:creationId xmlns:a16="http://schemas.microsoft.com/office/drawing/2014/main" id="{A70EE128-843C-4F28-BF84-EB4BAC7BFD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11" name="Shape 3" hidden="1">
          <a:extLst>
            <a:ext uri="{FF2B5EF4-FFF2-40B4-BE49-F238E27FC236}">
              <a16:creationId xmlns:a16="http://schemas.microsoft.com/office/drawing/2014/main" id="{A60D5746-1B94-4EA1-822A-E0E938B133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12" name="Shape 3" hidden="1">
          <a:extLst>
            <a:ext uri="{FF2B5EF4-FFF2-40B4-BE49-F238E27FC236}">
              <a16:creationId xmlns:a16="http://schemas.microsoft.com/office/drawing/2014/main" id="{EA8BC49C-A73E-4682-892D-66B5AEB9CF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13" name="Shape 3" hidden="1">
          <a:extLst>
            <a:ext uri="{FF2B5EF4-FFF2-40B4-BE49-F238E27FC236}">
              <a16:creationId xmlns:a16="http://schemas.microsoft.com/office/drawing/2014/main" id="{C61B0BF9-87C3-455B-A3D7-4C0B43B03C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14" name="Shape 3" hidden="1">
          <a:extLst>
            <a:ext uri="{FF2B5EF4-FFF2-40B4-BE49-F238E27FC236}">
              <a16:creationId xmlns:a16="http://schemas.microsoft.com/office/drawing/2014/main" id="{E55C0338-42A4-4409-BE72-9300A20237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15" name="Shape 3" hidden="1">
          <a:extLst>
            <a:ext uri="{FF2B5EF4-FFF2-40B4-BE49-F238E27FC236}">
              <a16:creationId xmlns:a16="http://schemas.microsoft.com/office/drawing/2014/main" id="{3DFB8A3B-AF77-427C-A0CA-087DBCE331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16" name="Shape 3" hidden="1">
          <a:extLst>
            <a:ext uri="{FF2B5EF4-FFF2-40B4-BE49-F238E27FC236}">
              <a16:creationId xmlns:a16="http://schemas.microsoft.com/office/drawing/2014/main" id="{8769DE30-04E0-42C5-B946-9ECEA58CCD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17" name="Shape 3" hidden="1">
          <a:extLst>
            <a:ext uri="{FF2B5EF4-FFF2-40B4-BE49-F238E27FC236}">
              <a16:creationId xmlns:a16="http://schemas.microsoft.com/office/drawing/2014/main" id="{42326CD2-5204-4027-96B2-FFED0602D6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18" name="Shape 3" hidden="1">
          <a:extLst>
            <a:ext uri="{FF2B5EF4-FFF2-40B4-BE49-F238E27FC236}">
              <a16:creationId xmlns:a16="http://schemas.microsoft.com/office/drawing/2014/main" id="{2E88940A-96F0-485F-B82B-563F1A1BB1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19" name="Shape 3" hidden="1">
          <a:extLst>
            <a:ext uri="{FF2B5EF4-FFF2-40B4-BE49-F238E27FC236}">
              <a16:creationId xmlns:a16="http://schemas.microsoft.com/office/drawing/2014/main" id="{DF478D19-FB60-4760-9D82-3C8BDD40D4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20" name="Shape 3" hidden="1">
          <a:extLst>
            <a:ext uri="{FF2B5EF4-FFF2-40B4-BE49-F238E27FC236}">
              <a16:creationId xmlns:a16="http://schemas.microsoft.com/office/drawing/2014/main" id="{25190471-FABA-401B-8977-BAA7D6DBFE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21" name="Shape 3" hidden="1">
          <a:extLst>
            <a:ext uri="{FF2B5EF4-FFF2-40B4-BE49-F238E27FC236}">
              <a16:creationId xmlns:a16="http://schemas.microsoft.com/office/drawing/2014/main" id="{C0B036D5-72B3-49B3-B352-40DA80CB4F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22" name="Shape 3" hidden="1">
          <a:extLst>
            <a:ext uri="{FF2B5EF4-FFF2-40B4-BE49-F238E27FC236}">
              <a16:creationId xmlns:a16="http://schemas.microsoft.com/office/drawing/2014/main" id="{796D79EC-BE96-4B50-B4AE-78E2E78C08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23" name="Shape 3" hidden="1">
          <a:extLst>
            <a:ext uri="{FF2B5EF4-FFF2-40B4-BE49-F238E27FC236}">
              <a16:creationId xmlns:a16="http://schemas.microsoft.com/office/drawing/2014/main" id="{53D9792A-ED43-4DA1-8BCE-EC6E64C009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24" name="Shape 3" hidden="1">
          <a:extLst>
            <a:ext uri="{FF2B5EF4-FFF2-40B4-BE49-F238E27FC236}">
              <a16:creationId xmlns:a16="http://schemas.microsoft.com/office/drawing/2014/main" id="{98DFDF44-4C63-4224-AB05-4BA1D9F8C9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25" name="Shape 3" hidden="1">
          <a:extLst>
            <a:ext uri="{FF2B5EF4-FFF2-40B4-BE49-F238E27FC236}">
              <a16:creationId xmlns:a16="http://schemas.microsoft.com/office/drawing/2014/main" id="{7FDADA58-22FC-4B52-A0DC-0C6E093D1B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26" name="Shape 3" hidden="1">
          <a:extLst>
            <a:ext uri="{FF2B5EF4-FFF2-40B4-BE49-F238E27FC236}">
              <a16:creationId xmlns:a16="http://schemas.microsoft.com/office/drawing/2014/main" id="{D4FD849E-AEFB-494D-B853-3CF8AB25FE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27" name="Shape 3" hidden="1">
          <a:extLst>
            <a:ext uri="{FF2B5EF4-FFF2-40B4-BE49-F238E27FC236}">
              <a16:creationId xmlns:a16="http://schemas.microsoft.com/office/drawing/2014/main" id="{CBAF1370-3833-4E4E-BB92-1C5F2122B5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28" name="Shape 3" hidden="1">
          <a:extLst>
            <a:ext uri="{FF2B5EF4-FFF2-40B4-BE49-F238E27FC236}">
              <a16:creationId xmlns:a16="http://schemas.microsoft.com/office/drawing/2014/main" id="{E94817AC-6EC2-4DAE-B5E9-667AF67572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29" name="Shape 3" hidden="1">
          <a:extLst>
            <a:ext uri="{FF2B5EF4-FFF2-40B4-BE49-F238E27FC236}">
              <a16:creationId xmlns:a16="http://schemas.microsoft.com/office/drawing/2014/main" id="{79FAA2A1-A44B-4418-BD25-E1FF832C69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30" name="Shape 3" hidden="1">
          <a:extLst>
            <a:ext uri="{FF2B5EF4-FFF2-40B4-BE49-F238E27FC236}">
              <a16:creationId xmlns:a16="http://schemas.microsoft.com/office/drawing/2014/main" id="{F2B66E69-2404-4205-A3A0-2D3D83274A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31" name="Shape 3" hidden="1">
          <a:extLst>
            <a:ext uri="{FF2B5EF4-FFF2-40B4-BE49-F238E27FC236}">
              <a16:creationId xmlns:a16="http://schemas.microsoft.com/office/drawing/2014/main" id="{17FAD0E8-D634-4F73-BA44-0E4D87FCDA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32" name="Shape 3" hidden="1">
          <a:extLst>
            <a:ext uri="{FF2B5EF4-FFF2-40B4-BE49-F238E27FC236}">
              <a16:creationId xmlns:a16="http://schemas.microsoft.com/office/drawing/2014/main" id="{E1138E1F-83F5-4675-B346-E27E103458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33" name="Shape 3" hidden="1">
          <a:extLst>
            <a:ext uri="{FF2B5EF4-FFF2-40B4-BE49-F238E27FC236}">
              <a16:creationId xmlns:a16="http://schemas.microsoft.com/office/drawing/2014/main" id="{16172422-BD18-4C1C-B442-64D3AF6960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34" name="Shape 3" hidden="1">
          <a:extLst>
            <a:ext uri="{FF2B5EF4-FFF2-40B4-BE49-F238E27FC236}">
              <a16:creationId xmlns:a16="http://schemas.microsoft.com/office/drawing/2014/main" id="{B27207DB-3DAE-4869-96A8-682A4470F3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35" name="Shape 3" hidden="1">
          <a:extLst>
            <a:ext uri="{FF2B5EF4-FFF2-40B4-BE49-F238E27FC236}">
              <a16:creationId xmlns:a16="http://schemas.microsoft.com/office/drawing/2014/main" id="{461EAA15-5196-4937-881C-8F7C0FA047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36" name="Shape 3" hidden="1">
          <a:extLst>
            <a:ext uri="{FF2B5EF4-FFF2-40B4-BE49-F238E27FC236}">
              <a16:creationId xmlns:a16="http://schemas.microsoft.com/office/drawing/2014/main" id="{D8D1C57F-5611-4F9F-90A9-BB81F1135B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37" name="Shape 3" hidden="1">
          <a:extLst>
            <a:ext uri="{FF2B5EF4-FFF2-40B4-BE49-F238E27FC236}">
              <a16:creationId xmlns:a16="http://schemas.microsoft.com/office/drawing/2014/main" id="{126D5988-2BCA-47D4-AE0F-C80DE55F45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38" name="Shape 3" hidden="1">
          <a:extLst>
            <a:ext uri="{FF2B5EF4-FFF2-40B4-BE49-F238E27FC236}">
              <a16:creationId xmlns:a16="http://schemas.microsoft.com/office/drawing/2014/main" id="{98854368-019D-453E-AD2E-AD2C6B9A98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39" name="Shape 3" hidden="1">
          <a:extLst>
            <a:ext uri="{FF2B5EF4-FFF2-40B4-BE49-F238E27FC236}">
              <a16:creationId xmlns:a16="http://schemas.microsoft.com/office/drawing/2014/main" id="{CB45EDAE-9572-4EED-83D4-98B89AB2E2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40" name="Shape 3" hidden="1">
          <a:extLst>
            <a:ext uri="{FF2B5EF4-FFF2-40B4-BE49-F238E27FC236}">
              <a16:creationId xmlns:a16="http://schemas.microsoft.com/office/drawing/2014/main" id="{46A55E20-7944-439A-B06A-829DCDFCF5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41" name="Shape 3" hidden="1">
          <a:extLst>
            <a:ext uri="{FF2B5EF4-FFF2-40B4-BE49-F238E27FC236}">
              <a16:creationId xmlns:a16="http://schemas.microsoft.com/office/drawing/2014/main" id="{FF05827B-665B-403D-AAD4-7C2FD7524C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42" name="Shape 3" hidden="1">
          <a:extLst>
            <a:ext uri="{FF2B5EF4-FFF2-40B4-BE49-F238E27FC236}">
              <a16:creationId xmlns:a16="http://schemas.microsoft.com/office/drawing/2014/main" id="{44BC13FB-1193-48B0-B13C-15F6B631DF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43" name="Shape 3" hidden="1">
          <a:extLst>
            <a:ext uri="{FF2B5EF4-FFF2-40B4-BE49-F238E27FC236}">
              <a16:creationId xmlns:a16="http://schemas.microsoft.com/office/drawing/2014/main" id="{4DE6D5D4-3923-4E1E-9479-EDFA8AF8D8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44" name="Shape 3" hidden="1">
          <a:extLst>
            <a:ext uri="{FF2B5EF4-FFF2-40B4-BE49-F238E27FC236}">
              <a16:creationId xmlns:a16="http://schemas.microsoft.com/office/drawing/2014/main" id="{8F1D18D0-FEBC-48D4-AC89-96717B2F16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45" name="Shape 3" hidden="1">
          <a:extLst>
            <a:ext uri="{FF2B5EF4-FFF2-40B4-BE49-F238E27FC236}">
              <a16:creationId xmlns:a16="http://schemas.microsoft.com/office/drawing/2014/main" id="{4B4A9734-CB9E-42ED-A762-2F3FFD9CE8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46" name="Shape 3" hidden="1">
          <a:extLst>
            <a:ext uri="{FF2B5EF4-FFF2-40B4-BE49-F238E27FC236}">
              <a16:creationId xmlns:a16="http://schemas.microsoft.com/office/drawing/2014/main" id="{6F37ADE9-FC59-43EA-8242-616E0FE4D3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47" name="Shape 3" hidden="1">
          <a:extLst>
            <a:ext uri="{FF2B5EF4-FFF2-40B4-BE49-F238E27FC236}">
              <a16:creationId xmlns:a16="http://schemas.microsoft.com/office/drawing/2014/main" id="{AD0F524C-BC2A-4DBC-BD25-8C676E5C0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48" name="Shape 3" hidden="1">
          <a:extLst>
            <a:ext uri="{FF2B5EF4-FFF2-40B4-BE49-F238E27FC236}">
              <a16:creationId xmlns:a16="http://schemas.microsoft.com/office/drawing/2014/main" id="{C2321321-E878-48B3-8FE1-A9EF3ADD14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49" name="Shape 3" hidden="1">
          <a:extLst>
            <a:ext uri="{FF2B5EF4-FFF2-40B4-BE49-F238E27FC236}">
              <a16:creationId xmlns:a16="http://schemas.microsoft.com/office/drawing/2014/main" id="{5D939FAA-5541-4329-83DB-CCAEFB34A3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50" name="Shape 3" hidden="1">
          <a:extLst>
            <a:ext uri="{FF2B5EF4-FFF2-40B4-BE49-F238E27FC236}">
              <a16:creationId xmlns:a16="http://schemas.microsoft.com/office/drawing/2014/main" id="{4E065E7C-B0BD-4309-8154-F345373C84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51" name="Shape 3" hidden="1">
          <a:extLst>
            <a:ext uri="{FF2B5EF4-FFF2-40B4-BE49-F238E27FC236}">
              <a16:creationId xmlns:a16="http://schemas.microsoft.com/office/drawing/2014/main" id="{B84AAF21-99F5-4086-ABE0-16503E4F4C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52" name="Shape 3" hidden="1">
          <a:extLst>
            <a:ext uri="{FF2B5EF4-FFF2-40B4-BE49-F238E27FC236}">
              <a16:creationId xmlns:a16="http://schemas.microsoft.com/office/drawing/2014/main" id="{976AE719-4D6C-47ED-A35B-95D0CE7F0A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53" name="Shape 3" hidden="1">
          <a:extLst>
            <a:ext uri="{FF2B5EF4-FFF2-40B4-BE49-F238E27FC236}">
              <a16:creationId xmlns:a16="http://schemas.microsoft.com/office/drawing/2014/main" id="{390BCA7C-1AD6-4DB3-B507-DC347F640C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54" name="Shape 3" hidden="1">
          <a:extLst>
            <a:ext uri="{FF2B5EF4-FFF2-40B4-BE49-F238E27FC236}">
              <a16:creationId xmlns:a16="http://schemas.microsoft.com/office/drawing/2014/main" id="{C4690551-6DAF-48C8-B521-9293B05A7A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55" name="Shape 3" hidden="1">
          <a:extLst>
            <a:ext uri="{FF2B5EF4-FFF2-40B4-BE49-F238E27FC236}">
              <a16:creationId xmlns:a16="http://schemas.microsoft.com/office/drawing/2014/main" id="{4580A9C9-6AAA-4C43-AED7-706D7E2A31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56" name="Shape 3" hidden="1">
          <a:extLst>
            <a:ext uri="{FF2B5EF4-FFF2-40B4-BE49-F238E27FC236}">
              <a16:creationId xmlns:a16="http://schemas.microsoft.com/office/drawing/2014/main" id="{1B2114D2-7B2F-4F1E-9B9D-93E242A065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57" name="Shape 3" hidden="1">
          <a:extLst>
            <a:ext uri="{FF2B5EF4-FFF2-40B4-BE49-F238E27FC236}">
              <a16:creationId xmlns:a16="http://schemas.microsoft.com/office/drawing/2014/main" id="{2FD79925-7A1B-49FE-BF8A-95B8920FB4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58" name="Shape 3" hidden="1">
          <a:extLst>
            <a:ext uri="{FF2B5EF4-FFF2-40B4-BE49-F238E27FC236}">
              <a16:creationId xmlns:a16="http://schemas.microsoft.com/office/drawing/2014/main" id="{604188CA-0DBB-40F5-822F-5EBF324388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59" name="Shape 3" hidden="1">
          <a:extLst>
            <a:ext uri="{FF2B5EF4-FFF2-40B4-BE49-F238E27FC236}">
              <a16:creationId xmlns:a16="http://schemas.microsoft.com/office/drawing/2014/main" id="{8580EAE5-2282-42DC-B41B-802E0C2AA4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60" name="Shape 3" hidden="1">
          <a:extLst>
            <a:ext uri="{FF2B5EF4-FFF2-40B4-BE49-F238E27FC236}">
              <a16:creationId xmlns:a16="http://schemas.microsoft.com/office/drawing/2014/main" id="{A3A09DFC-66A0-4326-B43C-E39461EF23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61" name="Shape 3" hidden="1">
          <a:extLst>
            <a:ext uri="{FF2B5EF4-FFF2-40B4-BE49-F238E27FC236}">
              <a16:creationId xmlns:a16="http://schemas.microsoft.com/office/drawing/2014/main" id="{C6DCA281-FC6D-4674-91C1-10EAE7A2C5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62" name="Shape 3" hidden="1">
          <a:extLst>
            <a:ext uri="{FF2B5EF4-FFF2-40B4-BE49-F238E27FC236}">
              <a16:creationId xmlns:a16="http://schemas.microsoft.com/office/drawing/2014/main" id="{16FFC0F5-335A-45BC-9111-F20E9E7085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63" name="Shape 3" hidden="1">
          <a:extLst>
            <a:ext uri="{FF2B5EF4-FFF2-40B4-BE49-F238E27FC236}">
              <a16:creationId xmlns:a16="http://schemas.microsoft.com/office/drawing/2014/main" id="{FD436012-497F-4A7D-A3E7-E3A8AFCDE2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64" name="Shape 3" hidden="1">
          <a:extLst>
            <a:ext uri="{FF2B5EF4-FFF2-40B4-BE49-F238E27FC236}">
              <a16:creationId xmlns:a16="http://schemas.microsoft.com/office/drawing/2014/main" id="{B71E192F-E887-43CE-BFD3-A97FD9CCA2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65" name="Shape 3" hidden="1">
          <a:extLst>
            <a:ext uri="{FF2B5EF4-FFF2-40B4-BE49-F238E27FC236}">
              <a16:creationId xmlns:a16="http://schemas.microsoft.com/office/drawing/2014/main" id="{2C9276C8-FE69-4F82-B94D-F15D28AD00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66" name="Shape 3" hidden="1">
          <a:extLst>
            <a:ext uri="{FF2B5EF4-FFF2-40B4-BE49-F238E27FC236}">
              <a16:creationId xmlns:a16="http://schemas.microsoft.com/office/drawing/2014/main" id="{D70E2821-92E1-4D47-820B-2499560F27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67" name="Shape 3" hidden="1">
          <a:extLst>
            <a:ext uri="{FF2B5EF4-FFF2-40B4-BE49-F238E27FC236}">
              <a16:creationId xmlns:a16="http://schemas.microsoft.com/office/drawing/2014/main" id="{FC467B28-60C7-4AB8-BB6B-CF9798FDB5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68" name="Shape 3" hidden="1">
          <a:extLst>
            <a:ext uri="{FF2B5EF4-FFF2-40B4-BE49-F238E27FC236}">
              <a16:creationId xmlns:a16="http://schemas.microsoft.com/office/drawing/2014/main" id="{C0B3BA5C-E663-44F7-ADBD-EEA426A068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69" name="Shape 3" hidden="1">
          <a:extLst>
            <a:ext uri="{FF2B5EF4-FFF2-40B4-BE49-F238E27FC236}">
              <a16:creationId xmlns:a16="http://schemas.microsoft.com/office/drawing/2014/main" id="{57701138-770D-4DEE-AF60-5B7551611F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70" name="Shape 3" hidden="1">
          <a:extLst>
            <a:ext uri="{FF2B5EF4-FFF2-40B4-BE49-F238E27FC236}">
              <a16:creationId xmlns:a16="http://schemas.microsoft.com/office/drawing/2014/main" id="{D689B51A-7391-47A1-9740-F2A7C52E6A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71" name="Shape 3" hidden="1">
          <a:extLst>
            <a:ext uri="{FF2B5EF4-FFF2-40B4-BE49-F238E27FC236}">
              <a16:creationId xmlns:a16="http://schemas.microsoft.com/office/drawing/2014/main" id="{242700AB-65E3-41AC-AAF5-5D693E6774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72" name="Shape 3" hidden="1">
          <a:extLst>
            <a:ext uri="{FF2B5EF4-FFF2-40B4-BE49-F238E27FC236}">
              <a16:creationId xmlns:a16="http://schemas.microsoft.com/office/drawing/2014/main" id="{75101B4B-D110-4125-BA76-41D88DBACC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73" name="Shape 3" hidden="1">
          <a:extLst>
            <a:ext uri="{FF2B5EF4-FFF2-40B4-BE49-F238E27FC236}">
              <a16:creationId xmlns:a16="http://schemas.microsoft.com/office/drawing/2014/main" id="{33650741-F508-4313-9785-3351222209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74" name="Shape 3" hidden="1">
          <a:extLst>
            <a:ext uri="{FF2B5EF4-FFF2-40B4-BE49-F238E27FC236}">
              <a16:creationId xmlns:a16="http://schemas.microsoft.com/office/drawing/2014/main" id="{2B7556E2-A38A-432C-BEB6-51A4181FEE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75" name="Shape 3" hidden="1">
          <a:extLst>
            <a:ext uri="{FF2B5EF4-FFF2-40B4-BE49-F238E27FC236}">
              <a16:creationId xmlns:a16="http://schemas.microsoft.com/office/drawing/2014/main" id="{2654EB1D-B3F8-4B23-9FA7-A75833520A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76" name="Shape 3" hidden="1">
          <a:extLst>
            <a:ext uri="{FF2B5EF4-FFF2-40B4-BE49-F238E27FC236}">
              <a16:creationId xmlns:a16="http://schemas.microsoft.com/office/drawing/2014/main" id="{37EE9D99-D8F6-400E-B237-93FAF5B00B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77" name="Shape 3" hidden="1">
          <a:extLst>
            <a:ext uri="{FF2B5EF4-FFF2-40B4-BE49-F238E27FC236}">
              <a16:creationId xmlns:a16="http://schemas.microsoft.com/office/drawing/2014/main" id="{1927C9D5-425F-42AD-91DA-53B50EECCC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78" name="Shape 3" hidden="1">
          <a:extLst>
            <a:ext uri="{FF2B5EF4-FFF2-40B4-BE49-F238E27FC236}">
              <a16:creationId xmlns:a16="http://schemas.microsoft.com/office/drawing/2014/main" id="{34FE84F1-7BB3-4560-8D05-97408ECA5C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79" name="Shape 3" hidden="1">
          <a:extLst>
            <a:ext uri="{FF2B5EF4-FFF2-40B4-BE49-F238E27FC236}">
              <a16:creationId xmlns:a16="http://schemas.microsoft.com/office/drawing/2014/main" id="{5E7AE524-8781-4A80-B13D-8B19071716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80" name="Shape 3" hidden="1">
          <a:extLst>
            <a:ext uri="{FF2B5EF4-FFF2-40B4-BE49-F238E27FC236}">
              <a16:creationId xmlns:a16="http://schemas.microsoft.com/office/drawing/2014/main" id="{2141939E-32F0-4DA0-9D70-97162975B4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81" name="Shape 3" hidden="1">
          <a:extLst>
            <a:ext uri="{FF2B5EF4-FFF2-40B4-BE49-F238E27FC236}">
              <a16:creationId xmlns:a16="http://schemas.microsoft.com/office/drawing/2014/main" id="{4A5A6853-3E59-4C5C-92C3-7BF512CA92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82" name="Shape 3" hidden="1">
          <a:extLst>
            <a:ext uri="{FF2B5EF4-FFF2-40B4-BE49-F238E27FC236}">
              <a16:creationId xmlns:a16="http://schemas.microsoft.com/office/drawing/2014/main" id="{EB2E7B04-EAF9-49AE-A0AC-24DEC11090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83" name="Shape 3" hidden="1">
          <a:extLst>
            <a:ext uri="{FF2B5EF4-FFF2-40B4-BE49-F238E27FC236}">
              <a16:creationId xmlns:a16="http://schemas.microsoft.com/office/drawing/2014/main" id="{3A23E910-6CAF-49DC-9AFA-DB6CF0C3E1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84" name="Shape 3" hidden="1">
          <a:extLst>
            <a:ext uri="{FF2B5EF4-FFF2-40B4-BE49-F238E27FC236}">
              <a16:creationId xmlns:a16="http://schemas.microsoft.com/office/drawing/2014/main" id="{FA39C0F3-185F-4CF5-ADDB-6761BFED64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85" name="Shape 3" hidden="1">
          <a:extLst>
            <a:ext uri="{FF2B5EF4-FFF2-40B4-BE49-F238E27FC236}">
              <a16:creationId xmlns:a16="http://schemas.microsoft.com/office/drawing/2014/main" id="{B726577B-EE2D-4FD1-BCF4-37F8F26ED1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86" name="Shape 3" hidden="1">
          <a:extLst>
            <a:ext uri="{FF2B5EF4-FFF2-40B4-BE49-F238E27FC236}">
              <a16:creationId xmlns:a16="http://schemas.microsoft.com/office/drawing/2014/main" id="{D5F75E0A-761E-40AD-9FD6-C2AADA42D5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87" name="Shape 3" hidden="1">
          <a:extLst>
            <a:ext uri="{FF2B5EF4-FFF2-40B4-BE49-F238E27FC236}">
              <a16:creationId xmlns:a16="http://schemas.microsoft.com/office/drawing/2014/main" id="{8E86D797-411C-4F0A-9A88-587B252B56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88" name="Shape 3" hidden="1">
          <a:extLst>
            <a:ext uri="{FF2B5EF4-FFF2-40B4-BE49-F238E27FC236}">
              <a16:creationId xmlns:a16="http://schemas.microsoft.com/office/drawing/2014/main" id="{91001D4B-F866-4532-B856-FC0B2A9D2A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89" name="Shape 3" hidden="1">
          <a:extLst>
            <a:ext uri="{FF2B5EF4-FFF2-40B4-BE49-F238E27FC236}">
              <a16:creationId xmlns:a16="http://schemas.microsoft.com/office/drawing/2014/main" id="{3A45CA5A-B6D8-40CA-B65D-FCDF9ED837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90" name="Shape 3" hidden="1">
          <a:extLst>
            <a:ext uri="{FF2B5EF4-FFF2-40B4-BE49-F238E27FC236}">
              <a16:creationId xmlns:a16="http://schemas.microsoft.com/office/drawing/2014/main" id="{E48D07F2-F06E-4DF4-893E-E13A0BBC1C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91" name="Shape 3" hidden="1">
          <a:extLst>
            <a:ext uri="{FF2B5EF4-FFF2-40B4-BE49-F238E27FC236}">
              <a16:creationId xmlns:a16="http://schemas.microsoft.com/office/drawing/2014/main" id="{D3E042C2-D70D-4BDE-87A9-B2FDAEE4D9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92" name="Shape 3" hidden="1">
          <a:extLst>
            <a:ext uri="{FF2B5EF4-FFF2-40B4-BE49-F238E27FC236}">
              <a16:creationId xmlns:a16="http://schemas.microsoft.com/office/drawing/2014/main" id="{2BC3C355-9668-4035-B927-8F37B965F7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93" name="Shape 3" hidden="1">
          <a:extLst>
            <a:ext uri="{FF2B5EF4-FFF2-40B4-BE49-F238E27FC236}">
              <a16:creationId xmlns:a16="http://schemas.microsoft.com/office/drawing/2014/main" id="{DF127ABC-CC9A-4AAD-BD70-CB9D221BD1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94" name="Shape 3" hidden="1">
          <a:extLst>
            <a:ext uri="{FF2B5EF4-FFF2-40B4-BE49-F238E27FC236}">
              <a16:creationId xmlns:a16="http://schemas.microsoft.com/office/drawing/2014/main" id="{D4057753-67AF-469D-99BD-6AC57DD0E6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95" name="Shape 3" hidden="1">
          <a:extLst>
            <a:ext uri="{FF2B5EF4-FFF2-40B4-BE49-F238E27FC236}">
              <a16:creationId xmlns:a16="http://schemas.microsoft.com/office/drawing/2014/main" id="{A1A988AA-EC93-4C2A-B166-768072BA2F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96" name="Shape 3" hidden="1">
          <a:extLst>
            <a:ext uri="{FF2B5EF4-FFF2-40B4-BE49-F238E27FC236}">
              <a16:creationId xmlns:a16="http://schemas.microsoft.com/office/drawing/2014/main" id="{F80D4ACF-8CA2-4CB8-8047-5AF84630DE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97" name="Shape 3" hidden="1">
          <a:extLst>
            <a:ext uri="{FF2B5EF4-FFF2-40B4-BE49-F238E27FC236}">
              <a16:creationId xmlns:a16="http://schemas.microsoft.com/office/drawing/2014/main" id="{F5FEA44F-35E1-4C25-A983-12D866C81B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98" name="Shape 3" hidden="1">
          <a:extLst>
            <a:ext uri="{FF2B5EF4-FFF2-40B4-BE49-F238E27FC236}">
              <a16:creationId xmlns:a16="http://schemas.microsoft.com/office/drawing/2014/main" id="{A6C93D54-113C-4A3E-AEA8-1BDD4233FE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99" name="Shape 3" hidden="1">
          <a:extLst>
            <a:ext uri="{FF2B5EF4-FFF2-40B4-BE49-F238E27FC236}">
              <a16:creationId xmlns:a16="http://schemas.microsoft.com/office/drawing/2014/main" id="{57E1D64A-DBBE-4381-9287-6C00502472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5000" name="Shape 3" hidden="1">
          <a:extLst>
            <a:ext uri="{FF2B5EF4-FFF2-40B4-BE49-F238E27FC236}">
              <a16:creationId xmlns:a16="http://schemas.microsoft.com/office/drawing/2014/main" id="{F50881FA-F6B9-4C49-A3D1-2074582F06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5001" name="Shape 3" hidden="1">
          <a:extLst>
            <a:ext uri="{FF2B5EF4-FFF2-40B4-BE49-F238E27FC236}">
              <a16:creationId xmlns:a16="http://schemas.microsoft.com/office/drawing/2014/main" id="{D5CBE989-F0D9-4BA6-8C50-11E917E294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4" displayName="Tabla4" ref="A1:U3" totalsRowShown="0">
  <tableColumns count="21">
    <tableColumn id="1" xr3:uid="{00000000-0010-0000-0000-000001000000}" name="1"/>
    <tableColumn id="2" xr3:uid="{00000000-0010-0000-0000-000002000000}" name="Disjunta 1"/>
    <tableColumn id="3" xr3:uid="{00000000-0010-0000-0000-000003000000}" name="Disjunta 2"/>
    <tableColumn id="4" xr3:uid="{00000000-0010-0000-0000-000004000000}" name="Disjunta 3"/>
    <tableColumn id="5" xr3:uid="{00000000-0010-0000-0000-000005000000}" name="Disjunta 4"/>
    <tableColumn id="6" xr3:uid="{00000000-0010-0000-0000-000006000000}" name="Disjunta 5"/>
    <tableColumn id="7" xr3:uid="{00000000-0010-0000-0000-000007000000}" name="Disjunta 6"/>
    <tableColumn id="8" xr3:uid="{00000000-0010-0000-0000-000008000000}" name="Disjunta 7"/>
    <tableColumn id="9" xr3:uid="{00000000-0010-0000-0000-000009000000}" name="Disjunta 8"/>
    <tableColumn id="10" xr3:uid="{00000000-0010-0000-0000-00000A000000}" name="Disjunta 9"/>
    <tableColumn id="11" xr3:uid="{00000000-0010-0000-0000-00000B000000}" name="Disjunta 10"/>
    <tableColumn id="12" xr3:uid="{00000000-0010-0000-0000-00000C000000}" name="Disjunta 11"/>
    <tableColumn id="13" xr3:uid="{00000000-0010-0000-0000-00000D000000}" name="Disjunta 12"/>
    <tableColumn id="14" xr3:uid="{00000000-0010-0000-0000-00000E000000}" name="Disjunta 13"/>
    <tableColumn id="15" xr3:uid="{00000000-0010-0000-0000-00000F000000}" name="Disjunta 14"/>
    <tableColumn id="16" xr3:uid="{00000000-0010-0000-0000-000010000000}" name="Disjunta 15"/>
    <tableColumn id="17" xr3:uid="{00000000-0010-0000-0000-000011000000}" name="Disjunta 16"/>
    <tableColumn id="18" xr3:uid="{00000000-0010-0000-0000-000012000000}" name="Disjunta 17"/>
    <tableColumn id="19" xr3:uid="{00000000-0010-0000-0000-000013000000}" name="Disjunta 18"/>
    <tableColumn id="20" xr3:uid="{00000000-0010-0000-0000-000014000000}" name="Disjunta 19"/>
    <tableColumn id="21" xr3:uid="{00000000-0010-0000-0000-000015000000}" name="Disjunta 2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2606"/>
  <sheetViews>
    <sheetView tabSelected="1" topLeftCell="P1" zoomScale="190" zoomScaleNormal="190" workbookViewId="0">
      <selection activeCell="Q3" sqref="Q3"/>
    </sheetView>
  </sheetViews>
  <sheetFormatPr defaultColWidth="9.140625" defaultRowHeight="8.25" customHeight="1" outlineLevelRow="1" x14ac:dyDescent="0.3"/>
  <cols>
    <col min="1" max="1" width="3.42578125" style="54" bestFit="1" customWidth="1"/>
    <col min="2" max="2" width="4.42578125" style="2" bestFit="1" customWidth="1"/>
    <col min="3" max="3" width="6.140625" bestFit="1" customWidth="1"/>
    <col min="4" max="4" width="16.140625" bestFit="1" customWidth="1"/>
    <col min="5" max="5" width="25.5703125" bestFit="1" customWidth="1"/>
    <col min="6" max="6" width="33.42578125" style="1" bestFit="1" customWidth="1"/>
    <col min="7" max="11" width="6.7109375" style="2" customWidth="1"/>
    <col min="12" max="12" width="7" style="2" bestFit="1" customWidth="1"/>
    <col min="13" max="13" width="16.140625" style="2" bestFit="1" customWidth="1"/>
    <col min="14" max="14" width="32.7109375" customWidth="1"/>
    <col min="15" max="15" width="43.42578125" style="17" bestFit="1" customWidth="1"/>
    <col min="16" max="16" width="36.5703125" style="1" customWidth="1"/>
    <col min="17" max="17" width="32.42578125" style="1" customWidth="1"/>
    <col min="18" max="18" width="76.7109375" customWidth="1"/>
    <col min="19" max="19" width="18.42578125" customWidth="1"/>
    <col min="20" max="20" width="15.140625" style="1" bestFit="1" customWidth="1"/>
    <col min="21" max="21" width="29.28515625" bestFit="1" customWidth="1"/>
    <col min="22" max="22" width="14.7109375" style="1" customWidth="1"/>
    <col min="23" max="23" width="6.5703125" customWidth="1"/>
    <col min="24" max="24" width="9.140625" style="49"/>
  </cols>
  <sheetData>
    <row r="1" spans="1:23" s="3" customFormat="1" ht="39.75" customHeight="1" x14ac:dyDescent="0.25">
      <c r="A1" s="52">
        <v>0</v>
      </c>
      <c r="B1" s="52" t="s">
        <v>5990</v>
      </c>
      <c r="C1" s="55" t="s">
        <v>5988</v>
      </c>
      <c r="D1" s="55" t="s">
        <v>5989</v>
      </c>
      <c r="E1" s="56" t="s">
        <v>5987</v>
      </c>
      <c r="F1" s="52" t="s">
        <v>4422</v>
      </c>
      <c r="G1" s="57" t="s">
        <v>1</v>
      </c>
      <c r="H1" s="57" t="s">
        <v>2</v>
      </c>
      <c r="I1" s="57" t="s">
        <v>3</v>
      </c>
      <c r="J1" s="57" t="s">
        <v>4</v>
      </c>
      <c r="K1" s="57" t="s">
        <v>5</v>
      </c>
      <c r="L1" s="58" t="s">
        <v>6</v>
      </c>
      <c r="M1" s="58" t="s">
        <v>7</v>
      </c>
      <c r="N1" s="58" t="s">
        <v>8</v>
      </c>
      <c r="O1" s="59" t="s">
        <v>9</v>
      </c>
      <c r="P1" s="59" t="s">
        <v>4977</v>
      </c>
      <c r="Q1" s="59" t="s">
        <v>6013</v>
      </c>
      <c r="R1" s="59" t="s">
        <v>5590</v>
      </c>
      <c r="S1" s="59" t="s">
        <v>2681</v>
      </c>
      <c r="T1" s="59" t="s">
        <v>5566</v>
      </c>
      <c r="U1" s="59" t="s">
        <v>2683</v>
      </c>
      <c r="V1" s="59" t="s">
        <v>2682</v>
      </c>
      <c r="W1" s="60" t="s">
        <v>10</v>
      </c>
    </row>
    <row r="2" spans="1:23" ht="8.25" customHeight="1" x14ac:dyDescent="0.25">
      <c r="A2" s="53">
        <v>1</v>
      </c>
      <c r="B2" s="61" t="s">
        <v>4047</v>
      </c>
      <c r="C2" s="62" t="s">
        <v>5567</v>
      </c>
      <c r="D2" s="62" t="s">
        <v>4258</v>
      </c>
      <c r="E2" s="63" t="s">
        <v>4141</v>
      </c>
      <c r="F2" s="64" t="s">
        <v>34</v>
      </c>
      <c r="G2" s="65" t="s">
        <v>12</v>
      </c>
      <c r="H2" s="65" t="s">
        <v>12</v>
      </c>
      <c r="I2" s="65" t="s">
        <v>12</v>
      </c>
      <c r="J2" s="65" t="s">
        <v>12</v>
      </c>
      <c r="K2" s="65" t="s">
        <v>12</v>
      </c>
      <c r="L2" s="66" t="str">
        <f t="shared" ref="L2:L65" si="0">CONCATENATE("",C2)</f>
        <v>Gerencial</v>
      </c>
      <c r="M2" s="66" t="str">
        <f t="shared" ref="M2:M65" si="1">CONCATENATE("", D2)</f>
        <v>PRJ_Operacional</v>
      </c>
      <c r="N2" s="66" t="str">
        <f t="shared" ref="N2:N65" si="2">CONCATENATE("", E2)</f>
        <v>Ação_Administrativa</v>
      </c>
      <c r="O2" s="66" t="str">
        <f t="shared" ref="O2:O65" si="3">IF(ISNUMBER(FIND("Ifc",F2)),CONCATENATE("Classe IFC:   ",F2),CONCATENATE("Cate. Revit:   ",F2))</f>
        <v>Classe IFC:   IfcActionRequest</v>
      </c>
      <c r="P2" s="66" t="s">
        <v>4974</v>
      </c>
      <c r="Q2" s="50" t="s">
        <v>6064</v>
      </c>
      <c r="R2" s="67" t="s">
        <v>5115</v>
      </c>
      <c r="S2" s="50" t="str">
        <f t="shared" ref="S2:S65" si="4">C2</f>
        <v>Gerencial</v>
      </c>
      <c r="T2" s="50" t="str">
        <f t="shared" ref="T2:T65" si="5">CONCATENATE(MID(D2,FIND("_",D2,1)+1,100))</f>
        <v>Operacional</v>
      </c>
      <c r="U2" s="50" t="str">
        <f t="shared" ref="U2:U65" si="6">SUBSTITUTE(E2, "_", " ")</f>
        <v>Ação Administrativa</v>
      </c>
      <c r="V2" s="50" t="s">
        <v>5567</v>
      </c>
      <c r="W2" s="68" t="str">
        <f t="shared" ref="W2:W65" si="7">CONCATENATE("bim-key_",A2)</f>
        <v>bim-key_1</v>
      </c>
    </row>
    <row r="3" spans="1:23" ht="8.25" customHeight="1" x14ac:dyDescent="0.25">
      <c r="A3" s="53">
        <v>2</v>
      </c>
      <c r="B3" s="61" t="s">
        <v>4047</v>
      </c>
      <c r="C3" s="62" t="s">
        <v>5567</v>
      </c>
      <c r="D3" s="62" t="s">
        <v>4258</v>
      </c>
      <c r="E3" s="63" t="s">
        <v>4141</v>
      </c>
      <c r="F3" s="69" t="s">
        <v>103</v>
      </c>
      <c r="G3" s="65" t="s">
        <v>12</v>
      </c>
      <c r="H3" s="65" t="s">
        <v>12</v>
      </c>
      <c r="I3" s="65" t="s">
        <v>12</v>
      </c>
      <c r="J3" s="65" t="s">
        <v>12</v>
      </c>
      <c r="K3" s="65" t="s">
        <v>12</v>
      </c>
      <c r="L3" s="66" t="str">
        <f t="shared" si="0"/>
        <v>Gerencial</v>
      </c>
      <c r="M3" s="66" t="str">
        <f t="shared" si="1"/>
        <v>PRJ_Operacional</v>
      </c>
      <c r="N3" s="66" t="str">
        <f t="shared" si="2"/>
        <v>Ação_Administrativa</v>
      </c>
      <c r="O3" s="66" t="str">
        <f t="shared" si="3"/>
        <v>Classe IFC:   IfcActionRequestEMAIL</v>
      </c>
      <c r="P3" s="66" t="s">
        <v>104</v>
      </c>
      <c r="Q3" s="50" t="s">
        <v>6014</v>
      </c>
      <c r="R3" s="67" t="s">
        <v>5115</v>
      </c>
      <c r="S3" s="50" t="str">
        <f t="shared" si="4"/>
        <v>Gerencial</v>
      </c>
      <c r="T3" s="50" t="str">
        <f t="shared" si="5"/>
        <v>Operacional</v>
      </c>
      <c r="U3" s="50" t="str">
        <f t="shared" si="6"/>
        <v>Ação Administrativa</v>
      </c>
      <c r="V3" s="50" t="s">
        <v>5567</v>
      </c>
      <c r="W3" s="68" t="str">
        <f t="shared" si="7"/>
        <v>bim-key_2</v>
      </c>
    </row>
    <row r="4" spans="1:23" ht="8.25" customHeight="1" x14ac:dyDescent="0.25">
      <c r="A4" s="53">
        <v>3</v>
      </c>
      <c r="B4" s="61" t="s">
        <v>4047</v>
      </c>
      <c r="C4" s="62" t="s">
        <v>5567</v>
      </c>
      <c r="D4" s="62" t="s">
        <v>4258</v>
      </c>
      <c r="E4" s="63" t="s">
        <v>4141</v>
      </c>
      <c r="F4" s="69" t="s">
        <v>105</v>
      </c>
      <c r="G4" s="65" t="s">
        <v>12</v>
      </c>
      <c r="H4" s="65" t="s">
        <v>12</v>
      </c>
      <c r="I4" s="65" t="s">
        <v>12</v>
      </c>
      <c r="J4" s="65" t="s">
        <v>12</v>
      </c>
      <c r="K4" s="65" t="s">
        <v>12</v>
      </c>
      <c r="L4" s="66" t="str">
        <f t="shared" si="0"/>
        <v>Gerencial</v>
      </c>
      <c r="M4" s="66" t="str">
        <f t="shared" si="1"/>
        <v>PRJ_Operacional</v>
      </c>
      <c r="N4" s="66" t="str">
        <f t="shared" si="2"/>
        <v>Ação_Administrativa</v>
      </c>
      <c r="O4" s="66" t="str">
        <f t="shared" si="3"/>
        <v>Classe IFC:   IfcActionRequestFAX</v>
      </c>
      <c r="P4" s="66" t="s">
        <v>106</v>
      </c>
      <c r="Q4" s="50" t="s">
        <v>6015</v>
      </c>
      <c r="R4" s="67" t="s">
        <v>5115</v>
      </c>
      <c r="S4" s="50" t="str">
        <f t="shared" si="4"/>
        <v>Gerencial</v>
      </c>
      <c r="T4" s="50" t="str">
        <f t="shared" si="5"/>
        <v>Operacional</v>
      </c>
      <c r="U4" s="50" t="str">
        <f t="shared" si="6"/>
        <v>Ação Administrativa</v>
      </c>
      <c r="V4" s="50" t="s">
        <v>5567</v>
      </c>
      <c r="W4" s="68" t="str">
        <f t="shared" si="7"/>
        <v>bim-key_3</v>
      </c>
    </row>
    <row r="5" spans="1:23" ht="8.25" customHeight="1" x14ac:dyDescent="0.25">
      <c r="A5" s="53">
        <v>4</v>
      </c>
      <c r="B5" s="61" t="s">
        <v>4047</v>
      </c>
      <c r="C5" s="62" t="s">
        <v>5567</v>
      </c>
      <c r="D5" s="62" t="s">
        <v>4258</v>
      </c>
      <c r="E5" s="63" t="s">
        <v>4141</v>
      </c>
      <c r="F5" s="69" t="s">
        <v>107</v>
      </c>
      <c r="G5" s="65" t="s">
        <v>12</v>
      </c>
      <c r="H5" s="65" t="s">
        <v>12</v>
      </c>
      <c r="I5" s="65" t="s">
        <v>12</v>
      </c>
      <c r="J5" s="65" t="s">
        <v>12</v>
      </c>
      <c r="K5" s="65" t="s">
        <v>12</v>
      </c>
      <c r="L5" s="66" t="str">
        <f t="shared" si="0"/>
        <v>Gerencial</v>
      </c>
      <c r="M5" s="66" t="str">
        <f t="shared" si="1"/>
        <v>PRJ_Operacional</v>
      </c>
      <c r="N5" s="66" t="str">
        <f t="shared" si="2"/>
        <v>Ação_Administrativa</v>
      </c>
      <c r="O5" s="66" t="str">
        <f t="shared" si="3"/>
        <v>Classe IFC:   IfcActionRequestPHONE</v>
      </c>
      <c r="P5" s="66" t="s">
        <v>108</v>
      </c>
      <c r="Q5" s="50" t="s">
        <v>6065</v>
      </c>
      <c r="R5" s="67" t="s">
        <v>5115</v>
      </c>
      <c r="S5" s="50" t="str">
        <f t="shared" si="4"/>
        <v>Gerencial</v>
      </c>
      <c r="T5" s="50" t="str">
        <f t="shared" si="5"/>
        <v>Operacional</v>
      </c>
      <c r="U5" s="50" t="str">
        <f t="shared" si="6"/>
        <v>Ação Administrativa</v>
      </c>
      <c r="V5" s="50" t="s">
        <v>5567</v>
      </c>
      <c r="W5" s="68" t="str">
        <f t="shared" si="7"/>
        <v>bim-key_4</v>
      </c>
    </row>
    <row r="6" spans="1:23" ht="8.25" customHeight="1" x14ac:dyDescent="0.25">
      <c r="A6" s="53">
        <v>5</v>
      </c>
      <c r="B6" s="61" t="s">
        <v>4047</v>
      </c>
      <c r="C6" s="62" t="s">
        <v>5567</v>
      </c>
      <c r="D6" s="62" t="s">
        <v>4258</v>
      </c>
      <c r="E6" s="63" t="s">
        <v>4141</v>
      </c>
      <c r="F6" s="69" t="s">
        <v>109</v>
      </c>
      <c r="G6" s="65" t="s">
        <v>12</v>
      </c>
      <c r="H6" s="65" t="s">
        <v>12</v>
      </c>
      <c r="I6" s="65" t="s">
        <v>12</v>
      </c>
      <c r="J6" s="65" t="s">
        <v>12</v>
      </c>
      <c r="K6" s="65" t="s">
        <v>12</v>
      </c>
      <c r="L6" s="66" t="str">
        <f t="shared" si="0"/>
        <v>Gerencial</v>
      </c>
      <c r="M6" s="66" t="str">
        <f t="shared" si="1"/>
        <v>PRJ_Operacional</v>
      </c>
      <c r="N6" s="66" t="str">
        <f t="shared" si="2"/>
        <v>Ação_Administrativa</v>
      </c>
      <c r="O6" s="66" t="str">
        <f t="shared" si="3"/>
        <v>Classe IFC:   IfcActionRequestPOST</v>
      </c>
      <c r="P6" s="66" t="s">
        <v>110</v>
      </c>
      <c r="Q6" s="50" t="s">
        <v>6411</v>
      </c>
      <c r="R6" s="67" t="s">
        <v>5115</v>
      </c>
      <c r="S6" s="50" t="str">
        <f t="shared" si="4"/>
        <v>Gerencial</v>
      </c>
      <c r="T6" s="50" t="str">
        <f t="shared" si="5"/>
        <v>Operacional</v>
      </c>
      <c r="U6" s="50" t="str">
        <f t="shared" si="6"/>
        <v>Ação Administrativa</v>
      </c>
      <c r="V6" s="50" t="s">
        <v>5567</v>
      </c>
      <c r="W6" s="68" t="str">
        <f t="shared" si="7"/>
        <v>bim-key_5</v>
      </c>
    </row>
    <row r="7" spans="1:23" ht="8.25" customHeight="1" x14ac:dyDescent="0.25">
      <c r="A7" s="53">
        <v>6</v>
      </c>
      <c r="B7" s="61" t="s">
        <v>4047</v>
      </c>
      <c r="C7" s="62" t="s">
        <v>5567</v>
      </c>
      <c r="D7" s="62" t="s">
        <v>4258</v>
      </c>
      <c r="E7" s="63" t="s">
        <v>4141</v>
      </c>
      <c r="F7" s="69" t="s">
        <v>111</v>
      </c>
      <c r="G7" s="65" t="s">
        <v>12</v>
      </c>
      <c r="H7" s="65" t="s">
        <v>12</v>
      </c>
      <c r="I7" s="65" t="s">
        <v>12</v>
      </c>
      <c r="J7" s="65" t="s">
        <v>12</v>
      </c>
      <c r="K7" s="65" t="s">
        <v>12</v>
      </c>
      <c r="L7" s="66" t="str">
        <f t="shared" si="0"/>
        <v>Gerencial</v>
      </c>
      <c r="M7" s="66" t="str">
        <f t="shared" si="1"/>
        <v>PRJ_Operacional</v>
      </c>
      <c r="N7" s="66" t="str">
        <f t="shared" si="2"/>
        <v>Ação_Administrativa</v>
      </c>
      <c r="O7" s="66" t="str">
        <f t="shared" si="3"/>
        <v>Classe IFC:   IfcActionRequestVERBAL</v>
      </c>
      <c r="P7" s="66" t="s">
        <v>112</v>
      </c>
      <c r="Q7" s="50" t="s">
        <v>6016</v>
      </c>
      <c r="R7" s="67" t="s">
        <v>5115</v>
      </c>
      <c r="S7" s="50" t="str">
        <f t="shared" si="4"/>
        <v>Gerencial</v>
      </c>
      <c r="T7" s="50" t="str">
        <f t="shared" si="5"/>
        <v>Operacional</v>
      </c>
      <c r="U7" s="50" t="str">
        <f t="shared" si="6"/>
        <v>Ação Administrativa</v>
      </c>
      <c r="V7" s="50" t="s">
        <v>5567</v>
      </c>
      <c r="W7" s="68" t="str">
        <f t="shared" si="7"/>
        <v>bim-key_6</v>
      </c>
    </row>
    <row r="8" spans="1:23" ht="8.25" customHeight="1" x14ac:dyDescent="0.25">
      <c r="A8" s="53">
        <v>7</v>
      </c>
      <c r="B8" s="61" t="s">
        <v>4047</v>
      </c>
      <c r="C8" s="62" t="s">
        <v>5567</v>
      </c>
      <c r="D8" s="62" t="s">
        <v>4259</v>
      </c>
      <c r="E8" s="70" t="s">
        <v>4142</v>
      </c>
      <c r="F8" s="71" t="s">
        <v>14</v>
      </c>
      <c r="G8" s="65" t="s">
        <v>12</v>
      </c>
      <c r="H8" s="65" t="s">
        <v>12</v>
      </c>
      <c r="I8" s="65" t="s">
        <v>12</v>
      </c>
      <c r="J8" s="65" t="s">
        <v>12</v>
      </c>
      <c r="K8" s="65" t="s">
        <v>12</v>
      </c>
      <c r="L8" s="66" t="str">
        <f t="shared" si="0"/>
        <v>Gerencial</v>
      </c>
      <c r="M8" s="66" t="str">
        <f t="shared" si="1"/>
        <v>PRJ_Agentes</v>
      </c>
      <c r="N8" s="66" t="str">
        <f t="shared" si="2"/>
        <v>Agente_Humano</v>
      </c>
      <c r="O8" s="66" t="str">
        <f t="shared" si="3"/>
        <v>Classe IFC:   IfcActor</v>
      </c>
      <c r="P8" s="66" t="s">
        <v>2668</v>
      </c>
      <c r="Q8" s="50" t="s">
        <v>6412</v>
      </c>
      <c r="R8" s="67" t="s">
        <v>5115</v>
      </c>
      <c r="S8" s="50" t="str">
        <f t="shared" si="4"/>
        <v>Gerencial</v>
      </c>
      <c r="T8" s="50" t="str">
        <f t="shared" si="5"/>
        <v>Agentes</v>
      </c>
      <c r="U8" s="50" t="str">
        <f t="shared" si="6"/>
        <v>Agente Humano</v>
      </c>
      <c r="V8" s="50" t="s">
        <v>5567</v>
      </c>
      <c r="W8" s="68" t="str">
        <f t="shared" si="7"/>
        <v>bim-key_7</v>
      </c>
    </row>
    <row r="9" spans="1:23" ht="8.25" customHeight="1" x14ac:dyDescent="0.25">
      <c r="A9" s="53">
        <v>8</v>
      </c>
      <c r="B9" s="61" t="s">
        <v>4047</v>
      </c>
      <c r="C9" s="62" t="s">
        <v>6009</v>
      </c>
      <c r="D9" s="62" t="s">
        <v>4193</v>
      </c>
      <c r="E9" s="70" t="s">
        <v>5777</v>
      </c>
      <c r="F9" s="72" t="s">
        <v>836</v>
      </c>
      <c r="G9" s="65" t="s">
        <v>12</v>
      </c>
      <c r="H9" s="65" t="s">
        <v>12</v>
      </c>
      <c r="I9" s="65" t="s">
        <v>12</v>
      </c>
      <c r="J9" s="65" t="s">
        <v>12</v>
      </c>
      <c r="K9" s="65" t="s">
        <v>12</v>
      </c>
      <c r="L9" s="66" t="str">
        <f t="shared" si="0"/>
        <v>Físico</v>
      </c>
      <c r="M9" s="66" t="str">
        <f t="shared" si="1"/>
        <v>MEP_Controle</v>
      </c>
      <c r="N9" s="66" t="str">
        <f t="shared" si="2"/>
        <v>Controle_e_Automação</v>
      </c>
      <c r="O9" s="66" t="str">
        <f t="shared" si="3"/>
        <v>Classe IFC:   IfcActuator</v>
      </c>
      <c r="P9" s="66" t="s">
        <v>837</v>
      </c>
      <c r="Q9" s="50" t="s">
        <v>6413</v>
      </c>
      <c r="R9" s="67" t="s">
        <v>5599</v>
      </c>
      <c r="S9" s="50" t="str">
        <f t="shared" si="4"/>
        <v>Físico</v>
      </c>
      <c r="T9" s="50" t="str">
        <f t="shared" si="5"/>
        <v>Controle</v>
      </c>
      <c r="U9" s="50" t="str">
        <f t="shared" si="6"/>
        <v>Controle e Automação</v>
      </c>
      <c r="V9" s="50" t="s">
        <v>5571</v>
      </c>
      <c r="W9" s="68" t="str">
        <f t="shared" si="7"/>
        <v>bim-key_8</v>
      </c>
    </row>
    <row r="10" spans="1:23" ht="8.25" customHeight="1" x14ac:dyDescent="0.25">
      <c r="A10" s="53">
        <v>9</v>
      </c>
      <c r="B10" s="61" t="s">
        <v>4047</v>
      </c>
      <c r="C10" s="62" t="s">
        <v>6009</v>
      </c>
      <c r="D10" s="62" t="s">
        <v>4193</v>
      </c>
      <c r="E10" s="70" t="s">
        <v>5777</v>
      </c>
      <c r="F10" s="72" t="s">
        <v>1252</v>
      </c>
      <c r="G10" s="65" t="s">
        <v>12</v>
      </c>
      <c r="H10" s="65" t="s">
        <v>12</v>
      </c>
      <c r="I10" s="65" t="s">
        <v>12</v>
      </c>
      <c r="J10" s="65" t="s">
        <v>12</v>
      </c>
      <c r="K10" s="65" t="s">
        <v>12</v>
      </c>
      <c r="L10" s="66" t="str">
        <f t="shared" si="0"/>
        <v>Físico</v>
      </c>
      <c r="M10" s="66" t="str">
        <f t="shared" si="1"/>
        <v>MEP_Controle</v>
      </c>
      <c r="N10" s="66" t="str">
        <f t="shared" si="2"/>
        <v>Controle_e_Automação</v>
      </c>
      <c r="O10" s="66" t="str">
        <f t="shared" si="3"/>
        <v>Classe IFC:   IfcActuatorELECTRICACTUATOR</v>
      </c>
      <c r="P10" s="66" t="s">
        <v>1253</v>
      </c>
      <c r="Q10" s="50" t="s">
        <v>6414</v>
      </c>
      <c r="R10" s="67" t="s">
        <v>3415</v>
      </c>
      <c r="S10" s="50" t="str">
        <f t="shared" si="4"/>
        <v>Físico</v>
      </c>
      <c r="T10" s="50" t="str">
        <f t="shared" si="5"/>
        <v>Controle</v>
      </c>
      <c r="U10" s="50" t="str">
        <f t="shared" si="6"/>
        <v>Controle e Automação</v>
      </c>
      <c r="V10" s="50" t="s">
        <v>5571</v>
      </c>
      <c r="W10" s="68" t="str">
        <f t="shared" si="7"/>
        <v>bim-key_9</v>
      </c>
    </row>
    <row r="11" spans="1:23" ht="8.25" customHeight="1" x14ac:dyDescent="0.25">
      <c r="A11" s="53">
        <v>10</v>
      </c>
      <c r="B11" s="61" t="s">
        <v>4047</v>
      </c>
      <c r="C11" s="62" t="s">
        <v>6009</v>
      </c>
      <c r="D11" s="62" t="s">
        <v>4193</v>
      </c>
      <c r="E11" s="70" t="s">
        <v>5778</v>
      </c>
      <c r="F11" s="72" t="s">
        <v>1254</v>
      </c>
      <c r="G11" s="65" t="s">
        <v>12</v>
      </c>
      <c r="H11" s="65" t="s">
        <v>12</v>
      </c>
      <c r="I11" s="65" t="s">
        <v>12</v>
      </c>
      <c r="J11" s="65" t="s">
        <v>12</v>
      </c>
      <c r="K11" s="65" t="s">
        <v>12</v>
      </c>
      <c r="L11" s="66" t="str">
        <f t="shared" si="0"/>
        <v>Físico</v>
      </c>
      <c r="M11" s="66" t="str">
        <f t="shared" si="1"/>
        <v>MEP_Controle</v>
      </c>
      <c r="N11" s="66" t="str">
        <f t="shared" si="2"/>
        <v>Controle_de_Operação</v>
      </c>
      <c r="O11" s="66" t="str">
        <f t="shared" si="3"/>
        <v>Classe IFC:   IfcActuatorHANDOPERATEDACTUATOR</v>
      </c>
      <c r="P11" s="66" t="s">
        <v>1255</v>
      </c>
      <c r="Q11" s="50" t="s">
        <v>6070</v>
      </c>
      <c r="R11" s="67" t="s">
        <v>2886</v>
      </c>
      <c r="S11" s="50" t="str">
        <f t="shared" si="4"/>
        <v>Físico</v>
      </c>
      <c r="T11" s="50" t="str">
        <f t="shared" si="5"/>
        <v>Controle</v>
      </c>
      <c r="U11" s="50" t="str">
        <f t="shared" si="6"/>
        <v>Controle de Operação</v>
      </c>
      <c r="V11" s="50" t="s">
        <v>5571</v>
      </c>
      <c r="W11" s="68" t="str">
        <f t="shared" si="7"/>
        <v>bim-key_10</v>
      </c>
    </row>
    <row r="12" spans="1:23" ht="8.25" customHeight="1" x14ac:dyDescent="0.25">
      <c r="A12" s="53">
        <v>11</v>
      </c>
      <c r="B12" s="61" t="s">
        <v>4047</v>
      </c>
      <c r="C12" s="62" t="s">
        <v>6009</v>
      </c>
      <c r="D12" s="62" t="s">
        <v>4193</v>
      </c>
      <c r="E12" s="70" t="s">
        <v>5778</v>
      </c>
      <c r="F12" s="72" t="s">
        <v>1256</v>
      </c>
      <c r="G12" s="65" t="s">
        <v>12</v>
      </c>
      <c r="H12" s="65" t="s">
        <v>12</v>
      </c>
      <c r="I12" s="65" t="s">
        <v>12</v>
      </c>
      <c r="J12" s="65" t="s">
        <v>12</v>
      </c>
      <c r="K12" s="65" t="s">
        <v>12</v>
      </c>
      <c r="L12" s="66" t="str">
        <f t="shared" si="0"/>
        <v>Físico</v>
      </c>
      <c r="M12" s="66" t="str">
        <f t="shared" si="1"/>
        <v>MEP_Controle</v>
      </c>
      <c r="N12" s="66" t="str">
        <f t="shared" si="2"/>
        <v>Controle_de_Operação</v>
      </c>
      <c r="O12" s="66" t="str">
        <f t="shared" si="3"/>
        <v>Classe IFC:   IfcActuatorHYDRAULICACTUATOR</v>
      </c>
      <c r="P12" s="66" t="s">
        <v>1257</v>
      </c>
      <c r="Q12" s="50" t="s">
        <v>6071</v>
      </c>
      <c r="R12" s="67" t="s">
        <v>2886</v>
      </c>
      <c r="S12" s="50" t="str">
        <f t="shared" si="4"/>
        <v>Físico</v>
      </c>
      <c r="T12" s="50" t="str">
        <f t="shared" si="5"/>
        <v>Controle</v>
      </c>
      <c r="U12" s="50" t="str">
        <f t="shared" si="6"/>
        <v>Controle de Operação</v>
      </c>
      <c r="V12" s="50" t="s">
        <v>5571</v>
      </c>
      <c r="W12" s="68" t="str">
        <f t="shared" si="7"/>
        <v>bim-key_11</v>
      </c>
    </row>
    <row r="13" spans="1:23" ht="8.25" customHeight="1" x14ac:dyDescent="0.25">
      <c r="A13" s="53">
        <v>12</v>
      </c>
      <c r="B13" s="61" t="s">
        <v>4047</v>
      </c>
      <c r="C13" s="62" t="s">
        <v>6009</v>
      </c>
      <c r="D13" s="62" t="s">
        <v>4193</v>
      </c>
      <c r="E13" s="70" t="s">
        <v>5778</v>
      </c>
      <c r="F13" s="69" t="s">
        <v>1258</v>
      </c>
      <c r="G13" s="65" t="s">
        <v>12</v>
      </c>
      <c r="H13" s="65" t="s">
        <v>12</v>
      </c>
      <c r="I13" s="65" t="s">
        <v>12</v>
      </c>
      <c r="J13" s="65" t="s">
        <v>12</v>
      </c>
      <c r="K13" s="65" t="s">
        <v>12</v>
      </c>
      <c r="L13" s="66" t="str">
        <f t="shared" si="0"/>
        <v>Físico</v>
      </c>
      <c r="M13" s="66" t="str">
        <f t="shared" si="1"/>
        <v>MEP_Controle</v>
      </c>
      <c r="N13" s="66" t="str">
        <f t="shared" si="2"/>
        <v>Controle_de_Operação</v>
      </c>
      <c r="O13" s="66" t="str">
        <f t="shared" si="3"/>
        <v>Classe IFC:   IfcActuatorPNEUMATICACTUATOR</v>
      </c>
      <c r="P13" s="66" t="s">
        <v>1259</v>
      </c>
      <c r="Q13" s="50" t="s">
        <v>6415</v>
      </c>
      <c r="R13" s="67" t="s">
        <v>2886</v>
      </c>
      <c r="S13" s="50" t="str">
        <f t="shared" si="4"/>
        <v>Físico</v>
      </c>
      <c r="T13" s="50" t="str">
        <f t="shared" si="5"/>
        <v>Controle</v>
      </c>
      <c r="U13" s="50" t="str">
        <f t="shared" si="6"/>
        <v>Controle de Operação</v>
      </c>
      <c r="V13" s="50" t="s">
        <v>5571</v>
      </c>
      <c r="W13" s="68" t="str">
        <f t="shared" si="7"/>
        <v>bim-key_12</v>
      </c>
    </row>
    <row r="14" spans="1:23" ht="8.25" customHeight="1" x14ac:dyDescent="0.25">
      <c r="A14" s="53">
        <v>13</v>
      </c>
      <c r="B14" s="61" t="s">
        <v>4047</v>
      </c>
      <c r="C14" s="62" t="s">
        <v>6009</v>
      </c>
      <c r="D14" s="62" t="s">
        <v>4193</v>
      </c>
      <c r="E14" s="73" t="s">
        <v>5777</v>
      </c>
      <c r="F14" s="69" t="s">
        <v>1260</v>
      </c>
      <c r="G14" s="65" t="s">
        <v>12</v>
      </c>
      <c r="H14" s="65" t="s">
        <v>12</v>
      </c>
      <c r="I14" s="65" t="s">
        <v>12</v>
      </c>
      <c r="J14" s="65" t="s">
        <v>12</v>
      </c>
      <c r="K14" s="65" t="s">
        <v>12</v>
      </c>
      <c r="L14" s="66" t="str">
        <f t="shared" si="0"/>
        <v>Físico</v>
      </c>
      <c r="M14" s="66" t="str">
        <f t="shared" si="1"/>
        <v>MEP_Controle</v>
      </c>
      <c r="N14" s="66" t="str">
        <f t="shared" si="2"/>
        <v>Controle_e_Automação</v>
      </c>
      <c r="O14" s="66" t="str">
        <f t="shared" si="3"/>
        <v>Classe IFC:   IfcActuatorTHERMOSTATICACTUATOR</v>
      </c>
      <c r="P14" s="66" t="s">
        <v>1261</v>
      </c>
      <c r="Q14" s="50" t="s">
        <v>6072</v>
      </c>
      <c r="R14" s="67" t="s">
        <v>3415</v>
      </c>
      <c r="S14" s="50" t="str">
        <f t="shared" si="4"/>
        <v>Físico</v>
      </c>
      <c r="T14" s="50" t="str">
        <f t="shared" si="5"/>
        <v>Controle</v>
      </c>
      <c r="U14" s="50" t="str">
        <f t="shared" si="6"/>
        <v>Controle e Automação</v>
      </c>
      <c r="V14" s="50" t="s">
        <v>5571</v>
      </c>
      <c r="W14" s="68" t="str">
        <f t="shared" si="7"/>
        <v>bim-key_13</v>
      </c>
    </row>
    <row r="15" spans="1:23" ht="8.25" customHeight="1" x14ac:dyDescent="0.25">
      <c r="A15" s="53">
        <v>14</v>
      </c>
      <c r="B15" s="61" t="s">
        <v>4047</v>
      </c>
      <c r="C15" s="62" t="s">
        <v>6009</v>
      </c>
      <c r="D15" s="62" t="s">
        <v>4294</v>
      </c>
      <c r="E15" s="70" t="s">
        <v>4297</v>
      </c>
      <c r="F15" s="69" t="s">
        <v>1218</v>
      </c>
      <c r="G15" s="65" t="s">
        <v>12</v>
      </c>
      <c r="H15" s="65" t="s">
        <v>12</v>
      </c>
      <c r="I15" s="65" t="s">
        <v>12</v>
      </c>
      <c r="J15" s="65" t="s">
        <v>12</v>
      </c>
      <c r="K15" s="65" t="s">
        <v>12</v>
      </c>
      <c r="L15" s="66" t="str">
        <f t="shared" si="0"/>
        <v>Físico</v>
      </c>
      <c r="M15" s="66" t="str">
        <f t="shared" si="1"/>
        <v>AVAC_Distribuição</v>
      </c>
      <c r="N15" s="66" t="str">
        <f t="shared" si="2"/>
        <v>Distribui_Insumo_Terminal</v>
      </c>
      <c r="O15" s="66" t="str">
        <f t="shared" si="3"/>
        <v>Classe IFC:   IfcAirTerminal</v>
      </c>
      <c r="P15" s="66" t="s">
        <v>4968</v>
      </c>
      <c r="Q15" s="50" t="s">
        <v>6073</v>
      </c>
      <c r="R15" s="67" t="s">
        <v>3088</v>
      </c>
      <c r="S15" s="50" t="str">
        <f t="shared" si="4"/>
        <v>Físico</v>
      </c>
      <c r="T15" s="50" t="str">
        <f t="shared" si="5"/>
        <v>Distribuição</v>
      </c>
      <c r="U15" s="50" t="str">
        <f t="shared" si="6"/>
        <v>Distribui Insumo Terminal</v>
      </c>
      <c r="V15" s="50" t="s">
        <v>5586</v>
      </c>
      <c r="W15" s="68" t="str">
        <f t="shared" si="7"/>
        <v>bim-key_14</v>
      </c>
    </row>
    <row r="16" spans="1:23" ht="8.25" customHeight="1" x14ac:dyDescent="0.25">
      <c r="A16" s="53">
        <v>15</v>
      </c>
      <c r="B16" s="61" t="s">
        <v>4047</v>
      </c>
      <c r="C16" s="62" t="s">
        <v>6009</v>
      </c>
      <c r="D16" s="62" t="s">
        <v>4294</v>
      </c>
      <c r="E16" s="70" t="s">
        <v>4297</v>
      </c>
      <c r="F16" s="69" t="s">
        <v>1196</v>
      </c>
      <c r="G16" s="65" t="s">
        <v>12</v>
      </c>
      <c r="H16" s="65" t="s">
        <v>12</v>
      </c>
      <c r="I16" s="65" t="s">
        <v>12</v>
      </c>
      <c r="J16" s="65" t="s">
        <v>12</v>
      </c>
      <c r="K16" s="65" t="s">
        <v>12</v>
      </c>
      <c r="L16" s="66" t="str">
        <f t="shared" si="0"/>
        <v>Físico</v>
      </c>
      <c r="M16" s="66" t="str">
        <f t="shared" si="1"/>
        <v>AVAC_Distribuição</v>
      </c>
      <c r="N16" s="66" t="str">
        <f t="shared" si="2"/>
        <v>Distribui_Insumo_Terminal</v>
      </c>
      <c r="O16" s="66" t="str">
        <f t="shared" si="3"/>
        <v>Classe IFC:   IfcAirTerminalBox</v>
      </c>
      <c r="P16" s="66" t="s">
        <v>4969</v>
      </c>
      <c r="Q16" s="50" t="s">
        <v>6076</v>
      </c>
      <c r="R16" s="67" t="s">
        <v>3088</v>
      </c>
      <c r="S16" s="50" t="str">
        <f t="shared" si="4"/>
        <v>Físico</v>
      </c>
      <c r="T16" s="50" t="str">
        <f t="shared" si="5"/>
        <v>Distribuição</v>
      </c>
      <c r="U16" s="50" t="str">
        <f t="shared" si="6"/>
        <v>Distribui Insumo Terminal</v>
      </c>
      <c r="V16" s="50" t="s">
        <v>5586</v>
      </c>
      <c r="W16" s="68" t="str">
        <f t="shared" si="7"/>
        <v>bim-key_15</v>
      </c>
    </row>
    <row r="17" spans="1:23" ht="8.25" customHeight="1" x14ac:dyDescent="0.25">
      <c r="A17" s="53">
        <v>16</v>
      </c>
      <c r="B17" s="61" t="s">
        <v>4047</v>
      </c>
      <c r="C17" s="62" t="s">
        <v>6009</v>
      </c>
      <c r="D17" s="62" t="s">
        <v>4294</v>
      </c>
      <c r="E17" s="70" t="s">
        <v>4297</v>
      </c>
      <c r="F17" s="69" t="s">
        <v>1197</v>
      </c>
      <c r="G17" s="65" t="s">
        <v>12</v>
      </c>
      <c r="H17" s="65" t="s">
        <v>12</v>
      </c>
      <c r="I17" s="65" t="s">
        <v>12</v>
      </c>
      <c r="J17" s="65" t="s">
        <v>12</v>
      </c>
      <c r="K17" s="65" t="s">
        <v>12</v>
      </c>
      <c r="L17" s="66" t="str">
        <f t="shared" si="0"/>
        <v>Físico</v>
      </c>
      <c r="M17" s="66" t="str">
        <f t="shared" si="1"/>
        <v>AVAC_Distribuição</v>
      </c>
      <c r="N17" s="66" t="str">
        <f t="shared" si="2"/>
        <v>Distribui_Insumo_Terminal</v>
      </c>
      <c r="O17" s="66" t="str">
        <f t="shared" si="3"/>
        <v>Classe IFC:   IfcAirTerminalBoxCONSTANTFLOW</v>
      </c>
      <c r="P17" s="66" t="s">
        <v>6078</v>
      </c>
      <c r="Q17" s="50" t="s">
        <v>6079</v>
      </c>
      <c r="R17" s="67" t="s">
        <v>3088</v>
      </c>
      <c r="S17" s="50" t="str">
        <f t="shared" si="4"/>
        <v>Físico</v>
      </c>
      <c r="T17" s="50" t="str">
        <f t="shared" si="5"/>
        <v>Distribuição</v>
      </c>
      <c r="U17" s="50" t="str">
        <f t="shared" si="6"/>
        <v>Distribui Insumo Terminal</v>
      </c>
      <c r="V17" s="50" t="s">
        <v>5586</v>
      </c>
      <c r="W17" s="68" t="str">
        <f t="shared" si="7"/>
        <v>bim-key_16</v>
      </c>
    </row>
    <row r="18" spans="1:23" ht="8.25" customHeight="1" x14ac:dyDescent="0.25">
      <c r="A18" s="53">
        <v>17</v>
      </c>
      <c r="B18" s="61" t="s">
        <v>4047</v>
      </c>
      <c r="C18" s="62" t="s">
        <v>6009</v>
      </c>
      <c r="D18" s="62" t="s">
        <v>4294</v>
      </c>
      <c r="E18" s="70" t="s">
        <v>4297</v>
      </c>
      <c r="F18" s="74" t="s">
        <v>1198</v>
      </c>
      <c r="G18" s="65" t="s">
        <v>12</v>
      </c>
      <c r="H18" s="65" t="s">
        <v>12</v>
      </c>
      <c r="I18" s="65" t="s">
        <v>12</v>
      </c>
      <c r="J18" s="65" t="s">
        <v>12</v>
      </c>
      <c r="K18" s="65" t="s">
        <v>12</v>
      </c>
      <c r="L18" s="66" t="str">
        <f t="shared" si="0"/>
        <v>Físico</v>
      </c>
      <c r="M18" s="66" t="str">
        <f t="shared" si="1"/>
        <v>AVAC_Distribuição</v>
      </c>
      <c r="N18" s="66" t="str">
        <f t="shared" si="2"/>
        <v>Distribui_Insumo_Terminal</v>
      </c>
      <c r="O18" s="66" t="str">
        <f t="shared" si="3"/>
        <v>Classe IFC:   IfcAirTerminalBoxVARIABLEFLOWPRESSUREDEPENDANT</v>
      </c>
      <c r="P18" s="66" t="s">
        <v>6080</v>
      </c>
      <c r="Q18" s="50" t="s">
        <v>6109</v>
      </c>
      <c r="R18" s="67" t="s">
        <v>3088</v>
      </c>
      <c r="S18" s="50" t="str">
        <f t="shared" si="4"/>
        <v>Físico</v>
      </c>
      <c r="T18" s="50" t="str">
        <f t="shared" si="5"/>
        <v>Distribuição</v>
      </c>
      <c r="U18" s="50" t="str">
        <f t="shared" si="6"/>
        <v>Distribui Insumo Terminal</v>
      </c>
      <c r="V18" s="50" t="s">
        <v>5586</v>
      </c>
      <c r="W18" s="68" t="str">
        <f t="shared" si="7"/>
        <v>bim-key_17</v>
      </c>
    </row>
    <row r="19" spans="1:23" ht="8.25" customHeight="1" x14ac:dyDescent="0.25">
      <c r="A19" s="53">
        <v>18</v>
      </c>
      <c r="B19" s="61" t="s">
        <v>4047</v>
      </c>
      <c r="C19" s="62" t="s">
        <v>6009</v>
      </c>
      <c r="D19" s="62" t="s">
        <v>4294</v>
      </c>
      <c r="E19" s="70" t="s">
        <v>4297</v>
      </c>
      <c r="F19" s="72" t="s">
        <v>1199</v>
      </c>
      <c r="G19" s="65" t="s">
        <v>12</v>
      </c>
      <c r="H19" s="65" t="s">
        <v>12</v>
      </c>
      <c r="I19" s="65" t="s">
        <v>12</v>
      </c>
      <c r="J19" s="65" t="s">
        <v>12</v>
      </c>
      <c r="K19" s="65" t="s">
        <v>12</v>
      </c>
      <c r="L19" s="66" t="str">
        <f t="shared" si="0"/>
        <v>Físico</v>
      </c>
      <c r="M19" s="66" t="str">
        <f t="shared" si="1"/>
        <v>AVAC_Distribuição</v>
      </c>
      <c r="N19" s="66" t="str">
        <f t="shared" si="2"/>
        <v>Distribui_Insumo_Terminal</v>
      </c>
      <c r="O19" s="66" t="str">
        <f t="shared" si="3"/>
        <v>Classe IFC:   IfcAirTerminalBoxVARIABLEFLOWPRESSUREINDEPENDANT</v>
      </c>
      <c r="P19" s="66" t="s">
        <v>6081</v>
      </c>
      <c r="Q19" s="50" t="s">
        <v>6416</v>
      </c>
      <c r="R19" s="67" t="s">
        <v>3088</v>
      </c>
      <c r="S19" s="50" t="str">
        <f t="shared" si="4"/>
        <v>Físico</v>
      </c>
      <c r="T19" s="50" t="str">
        <f t="shared" si="5"/>
        <v>Distribuição</v>
      </c>
      <c r="U19" s="50" t="str">
        <f t="shared" si="6"/>
        <v>Distribui Insumo Terminal</v>
      </c>
      <c r="V19" s="50" t="s">
        <v>5586</v>
      </c>
      <c r="W19" s="68" t="str">
        <f t="shared" si="7"/>
        <v>bim-key_18</v>
      </c>
    </row>
    <row r="20" spans="1:23" ht="8.25" customHeight="1" x14ac:dyDescent="0.25">
      <c r="A20" s="53">
        <v>19</v>
      </c>
      <c r="B20" s="61" t="s">
        <v>4047</v>
      </c>
      <c r="C20" s="62" t="s">
        <v>6009</v>
      </c>
      <c r="D20" s="62" t="s">
        <v>4294</v>
      </c>
      <c r="E20" s="70" t="s">
        <v>4297</v>
      </c>
      <c r="F20" s="72" t="s">
        <v>1210</v>
      </c>
      <c r="G20" s="65" t="s">
        <v>12</v>
      </c>
      <c r="H20" s="65" t="s">
        <v>12</v>
      </c>
      <c r="I20" s="65" t="s">
        <v>12</v>
      </c>
      <c r="J20" s="65" t="s">
        <v>12</v>
      </c>
      <c r="K20" s="65" t="s">
        <v>12</v>
      </c>
      <c r="L20" s="66" t="str">
        <f t="shared" si="0"/>
        <v>Físico</v>
      </c>
      <c r="M20" s="66" t="str">
        <f t="shared" si="1"/>
        <v>AVAC_Distribuição</v>
      </c>
      <c r="N20" s="66" t="str">
        <f t="shared" si="2"/>
        <v>Distribui_Insumo_Terminal</v>
      </c>
      <c r="O20" s="66" t="str">
        <f t="shared" si="3"/>
        <v>Classe IFC:   IfcAirTerminalDIFFUSER</v>
      </c>
      <c r="P20" s="66" t="s">
        <v>4970</v>
      </c>
      <c r="Q20" s="50" t="s">
        <v>6074</v>
      </c>
      <c r="R20" s="67" t="s">
        <v>3088</v>
      </c>
      <c r="S20" s="50" t="str">
        <f t="shared" si="4"/>
        <v>Físico</v>
      </c>
      <c r="T20" s="50" t="str">
        <f t="shared" si="5"/>
        <v>Distribuição</v>
      </c>
      <c r="U20" s="50" t="str">
        <f t="shared" si="6"/>
        <v>Distribui Insumo Terminal</v>
      </c>
      <c r="V20" s="50" t="s">
        <v>5586</v>
      </c>
      <c r="W20" s="68" t="str">
        <f t="shared" si="7"/>
        <v>bim-key_19</v>
      </c>
    </row>
    <row r="21" spans="1:23" ht="8.25" customHeight="1" x14ac:dyDescent="0.25">
      <c r="A21" s="53">
        <v>20</v>
      </c>
      <c r="B21" s="61" t="s">
        <v>4047</v>
      </c>
      <c r="C21" s="62" t="s">
        <v>6009</v>
      </c>
      <c r="D21" s="62" t="s">
        <v>4294</v>
      </c>
      <c r="E21" s="70" t="s">
        <v>4297</v>
      </c>
      <c r="F21" s="72" t="s">
        <v>1211</v>
      </c>
      <c r="G21" s="65" t="s">
        <v>12</v>
      </c>
      <c r="H21" s="65" t="s">
        <v>12</v>
      </c>
      <c r="I21" s="65" t="s">
        <v>12</v>
      </c>
      <c r="J21" s="65" t="s">
        <v>12</v>
      </c>
      <c r="K21" s="65" t="s">
        <v>12</v>
      </c>
      <c r="L21" s="66" t="str">
        <f t="shared" si="0"/>
        <v>Físico</v>
      </c>
      <c r="M21" s="66" t="str">
        <f t="shared" si="1"/>
        <v>AVAC_Distribuição</v>
      </c>
      <c r="N21" s="66" t="str">
        <f t="shared" si="2"/>
        <v>Distribui_Insumo_Terminal</v>
      </c>
      <c r="O21" s="66" t="str">
        <f t="shared" si="3"/>
        <v>Classe IFC:   IfcAirTerminalGRILLE</v>
      </c>
      <c r="P21" s="66" t="s">
        <v>4971</v>
      </c>
      <c r="Q21" s="50" t="s">
        <v>6417</v>
      </c>
      <c r="R21" s="67" t="s">
        <v>3088</v>
      </c>
      <c r="S21" s="50" t="str">
        <f t="shared" si="4"/>
        <v>Físico</v>
      </c>
      <c r="T21" s="50" t="str">
        <f t="shared" si="5"/>
        <v>Distribuição</v>
      </c>
      <c r="U21" s="50" t="str">
        <f t="shared" si="6"/>
        <v>Distribui Insumo Terminal</v>
      </c>
      <c r="V21" s="50" t="s">
        <v>5586</v>
      </c>
      <c r="W21" s="68" t="str">
        <f t="shared" si="7"/>
        <v>bim-key_20</v>
      </c>
    </row>
    <row r="22" spans="1:23" ht="8.25" customHeight="1" x14ac:dyDescent="0.25">
      <c r="A22" s="53">
        <v>21</v>
      </c>
      <c r="B22" s="61" t="s">
        <v>4047</v>
      </c>
      <c r="C22" s="62" t="s">
        <v>6009</v>
      </c>
      <c r="D22" s="62" t="s">
        <v>4294</v>
      </c>
      <c r="E22" s="70" t="s">
        <v>4297</v>
      </c>
      <c r="F22" s="72" t="s">
        <v>1212</v>
      </c>
      <c r="G22" s="65" t="s">
        <v>12</v>
      </c>
      <c r="H22" s="65" t="s">
        <v>12</v>
      </c>
      <c r="I22" s="65" t="s">
        <v>12</v>
      </c>
      <c r="J22" s="65" t="s">
        <v>12</v>
      </c>
      <c r="K22" s="65" t="s">
        <v>12</v>
      </c>
      <c r="L22" s="66" t="str">
        <f t="shared" si="0"/>
        <v>Físico</v>
      </c>
      <c r="M22" s="66" t="str">
        <f t="shared" si="1"/>
        <v>AVAC_Distribuição</v>
      </c>
      <c r="N22" s="66" t="str">
        <f t="shared" si="2"/>
        <v>Distribui_Insumo_Terminal</v>
      </c>
      <c r="O22" s="66" t="str">
        <f t="shared" si="3"/>
        <v>Classe IFC:   IfcAirTerminalLOUVRE</v>
      </c>
      <c r="P22" s="66" t="s">
        <v>4972</v>
      </c>
      <c r="Q22" s="50" t="s">
        <v>6418</v>
      </c>
      <c r="R22" s="67" t="s">
        <v>3088</v>
      </c>
      <c r="S22" s="50" t="str">
        <f t="shared" si="4"/>
        <v>Físico</v>
      </c>
      <c r="T22" s="50" t="str">
        <f t="shared" si="5"/>
        <v>Distribuição</v>
      </c>
      <c r="U22" s="50" t="str">
        <f t="shared" si="6"/>
        <v>Distribui Insumo Terminal</v>
      </c>
      <c r="V22" s="50" t="s">
        <v>5586</v>
      </c>
      <c r="W22" s="68" t="str">
        <f t="shared" si="7"/>
        <v>bim-key_21</v>
      </c>
    </row>
    <row r="23" spans="1:23" ht="8.25" customHeight="1" x14ac:dyDescent="0.25">
      <c r="A23" s="53">
        <v>22</v>
      </c>
      <c r="B23" s="61" t="s">
        <v>4047</v>
      </c>
      <c r="C23" s="62" t="s">
        <v>6009</v>
      </c>
      <c r="D23" s="62" t="s">
        <v>4294</v>
      </c>
      <c r="E23" s="70" t="s">
        <v>4297</v>
      </c>
      <c r="F23" s="72" t="s">
        <v>1213</v>
      </c>
      <c r="G23" s="65" t="s">
        <v>12</v>
      </c>
      <c r="H23" s="65" t="s">
        <v>12</v>
      </c>
      <c r="I23" s="65" t="s">
        <v>12</v>
      </c>
      <c r="J23" s="65" t="s">
        <v>12</v>
      </c>
      <c r="K23" s="65" t="s">
        <v>12</v>
      </c>
      <c r="L23" s="66" t="str">
        <f t="shared" si="0"/>
        <v>Físico</v>
      </c>
      <c r="M23" s="66" t="str">
        <f t="shared" si="1"/>
        <v>AVAC_Distribuição</v>
      </c>
      <c r="N23" s="66" t="str">
        <f t="shared" si="2"/>
        <v>Distribui_Insumo_Terminal</v>
      </c>
      <c r="O23" s="66" t="str">
        <f t="shared" si="3"/>
        <v>Classe IFC:   IfcAirTerminalREGISTER</v>
      </c>
      <c r="P23" s="66" t="s">
        <v>4973</v>
      </c>
      <c r="Q23" s="50" t="s">
        <v>4973</v>
      </c>
      <c r="R23" s="67" t="s">
        <v>3088</v>
      </c>
      <c r="S23" s="50" t="str">
        <f t="shared" si="4"/>
        <v>Físico</v>
      </c>
      <c r="T23" s="50" t="str">
        <f t="shared" si="5"/>
        <v>Distribuição</v>
      </c>
      <c r="U23" s="50" t="str">
        <f t="shared" si="6"/>
        <v>Distribui Insumo Terminal</v>
      </c>
      <c r="V23" s="50" t="s">
        <v>5586</v>
      </c>
      <c r="W23" s="68" t="str">
        <f t="shared" si="7"/>
        <v>bim-key_22</v>
      </c>
    </row>
    <row r="24" spans="1:23" ht="8.25" customHeight="1" x14ac:dyDescent="0.25">
      <c r="A24" s="53">
        <v>23</v>
      </c>
      <c r="B24" s="61" t="s">
        <v>4047</v>
      </c>
      <c r="C24" s="62" t="s">
        <v>6009</v>
      </c>
      <c r="D24" s="62" t="s">
        <v>4293</v>
      </c>
      <c r="E24" s="70" t="s">
        <v>4303</v>
      </c>
      <c r="F24" s="72" t="s">
        <v>1585</v>
      </c>
      <c r="G24" s="65" t="s">
        <v>12</v>
      </c>
      <c r="H24" s="65" t="s">
        <v>12</v>
      </c>
      <c r="I24" s="65" t="s">
        <v>12</v>
      </c>
      <c r="J24" s="65" t="s">
        <v>12</v>
      </c>
      <c r="K24" s="65" t="s">
        <v>12</v>
      </c>
      <c r="L24" s="66" t="str">
        <f t="shared" si="0"/>
        <v>Físico</v>
      </c>
      <c r="M24" s="66" t="str">
        <f t="shared" si="1"/>
        <v>AVAC_Equipamento</v>
      </c>
      <c r="N24" s="66" t="str">
        <f t="shared" si="2"/>
        <v>Equipamento_Recuperador_Calor</v>
      </c>
      <c r="O24" s="66" t="str">
        <f t="shared" si="3"/>
        <v>Classe IFC:   IfcAirToAirHeatRecoveryFIXEDPLATECOUNTERFLOWEXCHAN</v>
      </c>
      <c r="P24" s="66" t="s">
        <v>6082</v>
      </c>
      <c r="Q24" s="50" t="s">
        <v>6419</v>
      </c>
      <c r="R24" s="67" t="s">
        <v>3365</v>
      </c>
      <c r="S24" s="50" t="str">
        <f t="shared" si="4"/>
        <v>Físico</v>
      </c>
      <c r="T24" s="50" t="str">
        <f t="shared" si="5"/>
        <v>Equipamento</v>
      </c>
      <c r="U24" s="50" t="str">
        <f t="shared" si="6"/>
        <v>Equipamento Recuperador Calor</v>
      </c>
      <c r="V24" s="50" t="s">
        <v>5586</v>
      </c>
      <c r="W24" s="68" t="str">
        <f t="shared" si="7"/>
        <v>bim-key_23</v>
      </c>
    </row>
    <row r="25" spans="1:23" ht="8.25" customHeight="1" x14ac:dyDescent="0.25">
      <c r="A25" s="53">
        <v>24</v>
      </c>
      <c r="B25" s="61" t="s">
        <v>4047</v>
      </c>
      <c r="C25" s="62" t="s">
        <v>6009</v>
      </c>
      <c r="D25" s="62" t="s">
        <v>4293</v>
      </c>
      <c r="E25" s="70" t="s">
        <v>4303</v>
      </c>
      <c r="F25" s="72" t="s">
        <v>1586</v>
      </c>
      <c r="G25" s="65" t="s">
        <v>12</v>
      </c>
      <c r="H25" s="65" t="s">
        <v>12</v>
      </c>
      <c r="I25" s="65" t="s">
        <v>12</v>
      </c>
      <c r="J25" s="65" t="s">
        <v>12</v>
      </c>
      <c r="K25" s="65" t="s">
        <v>12</v>
      </c>
      <c r="L25" s="66" t="str">
        <f t="shared" si="0"/>
        <v>Físico</v>
      </c>
      <c r="M25" s="66" t="str">
        <f t="shared" si="1"/>
        <v>AVAC_Equipamento</v>
      </c>
      <c r="N25" s="66" t="str">
        <f t="shared" si="2"/>
        <v>Equipamento_Recuperador_Calor</v>
      </c>
      <c r="O25" s="66" t="str">
        <f t="shared" si="3"/>
        <v>Classe IFC:   IfcAirToAirHeatRecoveryFIXEDPLATECROSSFLOWEXCHANGE</v>
      </c>
      <c r="P25" s="66" t="s">
        <v>6083</v>
      </c>
      <c r="Q25" s="50" t="s">
        <v>6113</v>
      </c>
      <c r="R25" s="67" t="s">
        <v>3365</v>
      </c>
      <c r="S25" s="50" t="str">
        <f t="shared" si="4"/>
        <v>Físico</v>
      </c>
      <c r="T25" s="50" t="str">
        <f t="shared" si="5"/>
        <v>Equipamento</v>
      </c>
      <c r="U25" s="50" t="str">
        <f t="shared" si="6"/>
        <v>Equipamento Recuperador Calor</v>
      </c>
      <c r="V25" s="50" t="s">
        <v>5586</v>
      </c>
      <c r="W25" s="68" t="str">
        <f t="shared" si="7"/>
        <v>bim-key_24</v>
      </c>
    </row>
    <row r="26" spans="1:23" ht="8.25" customHeight="1" x14ac:dyDescent="0.25">
      <c r="A26" s="53">
        <v>25</v>
      </c>
      <c r="B26" s="61" t="s">
        <v>4047</v>
      </c>
      <c r="C26" s="62" t="s">
        <v>6009</v>
      </c>
      <c r="D26" s="62" t="s">
        <v>4293</v>
      </c>
      <c r="E26" s="70" t="s">
        <v>4303</v>
      </c>
      <c r="F26" s="72" t="s">
        <v>1587</v>
      </c>
      <c r="G26" s="65" t="s">
        <v>12</v>
      </c>
      <c r="H26" s="65" t="s">
        <v>12</v>
      </c>
      <c r="I26" s="65" t="s">
        <v>12</v>
      </c>
      <c r="J26" s="65" t="s">
        <v>12</v>
      </c>
      <c r="K26" s="65" t="s">
        <v>12</v>
      </c>
      <c r="L26" s="66" t="str">
        <f t="shared" si="0"/>
        <v>Físico</v>
      </c>
      <c r="M26" s="66" t="str">
        <f t="shared" si="1"/>
        <v>AVAC_Equipamento</v>
      </c>
      <c r="N26" s="66" t="str">
        <f t="shared" si="2"/>
        <v>Equipamento_Recuperador_Calor</v>
      </c>
      <c r="O26" s="66" t="str">
        <f t="shared" si="3"/>
        <v>Classe IFC:   IfcAirToAirHeatRecoveryFIXEDPLATEPARALLELFLOWEXCHA</v>
      </c>
      <c r="P26" s="66" t="s">
        <v>6084</v>
      </c>
      <c r="Q26" s="50" t="s">
        <v>6114</v>
      </c>
      <c r="R26" s="67" t="s">
        <v>3365</v>
      </c>
      <c r="S26" s="50" t="str">
        <f t="shared" si="4"/>
        <v>Físico</v>
      </c>
      <c r="T26" s="50" t="str">
        <f t="shared" si="5"/>
        <v>Equipamento</v>
      </c>
      <c r="U26" s="50" t="str">
        <f t="shared" si="6"/>
        <v>Equipamento Recuperador Calor</v>
      </c>
      <c r="V26" s="50" t="s">
        <v>5586</v>
      </c>
      <c r="W26" s="68" t="str">
        <f t="shared" si="7"/>
        <v>bim-key_25</v>
      </c>
    </row>
    <row r="27" spans="1:23" ht="8.25" customHeight="1" x14ac:dyDescent="0.25">
      <c r="A27" s="53">
        <v>26</v>
      </c>
      <c r="B27" s="61" t="s">
        <v>4047</v>
      </c>
      <c r="C27" s="62" t="s">
        <v>6009</v>
      </c>
      <c r="D27" s="62" t="s">
        <v>4293</v>
      </c>
      <c r="E27" s="70" t="s">
        <v>4303</v>
      </c>
      <c r="F27" s="72" t="s">
        <v>1588</v>
      </c>
      <c r="G27" s="65" t="s">
        <v>12</v>
      </c>
      <c r="H27" s="65" t="s">
        <v>12</v>
      </c>
      <c r="I27" s="65" t="s">
        <v>12</v>
      </c>
      <c r="J27" s="65" t="s">
        <v>12</v>
      </c>
      <c r="K27" s="65" t="s">
        <v>12</v>
      </c>
      <c r="L27" s="66" t="str">
        <f t="shared" si="0"/>
        <v>Físico</v>
      </c>
      <c r="M27" s="66" t="str">
        <f t="shared" si="1"/>
        <v>AVAC_Equipamento</v>
      </c>
      <c r="N27" s="66" t="str">
        <f t="shared" si="2"/>
        <v>Equipamento_Recuperador_Calor</v>
      </c>
      <c r="O27" s="66" t="str">
        <f t="shared" si="3"/>
        <v>Classe IFC:   IfcAirToAirHeatRecoveryHEATPIPE</v>
      </c>
      <c r="P27" s="66" t="s">
        <v>2402</v>
      </c>
      <c r="Q27" s="50" t="s">
        <v>2402</v>
      </c>
      <c r="R27" s="67" t="s">
        <v>3365</v>
      </c>
      <c r="S27" s="50" t="str">
        <f t="shared" si="4"/>
        <v>Físico</v>
      </c>
      <c r="T27" s="50" t="str">
        <f t="shared" si="5"/>
        <v>Equipamento</v>
      </c>
      <c r="U27" s="50" t="str">
        <f t="shared" si="6"/>
        <v>Equipamento Recuperador Calor</v>
      </c>
      <c r="V27" s="50" t="s">
        <v>5586</v>
      </c>
      <c r="W27" s="68" t="str">
        <f t="shared" si="7"/>
        <v>bim-key_26</v>
      </c>
    </row>
    <row r="28" spans="1:23" ht="8.25" customHeight="1" x14ac:dyDescent="0.25">
      <c r="A28" s="53">
        <v>27</v>
      </c>
      <c r="B28" s="61" t="s">
        <v>4047</v>
      </c>
      <c r="C28" s="62" t="s">
        <v>6009</v>
      </c>
      <c r="D28" s="62" t="s">
        <v>4293</v>
      </c>
      <c r="E28" s="70" t="s">
        <v>4303</v>
      </c>
      <c r="F28" s="72" t="s">
        <v>1589</v>
      </c>
      <c r="G28" s="65" t="s">
        <v>12</v>
      </c>
      <c r="H28" s="65" t="s">
        <v>12</v>
      </c>
      <c r="I28" s="65" t="s">
        <v>12</v>
      </c>
      <c r="J28" s="65" t="s">
        <v>12</v>
      </c>
      <c r="K28" s="65" t="s">
        <v>12</v>
      </c>
      <c r="L28" s="66" t="str">
        <f t="shared" si="0"/>
        <v>Físico</v>
      </c>
      <c r="M28" s="66" t="str">
        <f t="shared" si="1"/>
        <v>AVAC_Equipamento</v>
      </c>
      <c r="N28" s="66" t="str">
        <f t="shared" si="2"/>
        <v>Equipamento_Recuperador_Calor</v>
      </c>
      <c r="O28" s="66" t="str">
        <f t="shared" si="3"/>
        <v>Classe IFC:   IfcAirToAirHeatRecoveryROTARYWHEEL</v>
      </c>
      <c r="P28" s="66" t="s">
        <v>2403</v>
      </c>
      <c r="Q28" s="50" t="s">
        <v>2403</v>
      </c>
      <c r="R28" s="67" t="s">
        <v>3365</v>
      </c>
      <c r="S28" s="50" t="str">
        <f t="shared" si="4"/>
        <v>Físico</v>
      </c>
      <c r="T28" s="50" t="str">
        <f t="shared" si="5"/>
        <v>Equipamento</v>
      </c>
      <c r="U28" s="50" t="str">
        <f t="shared" si="6"/>
        <v>Equipamento Recuperador Calor</v>
      </c>
      <c r="V28" s="50" t="s">
        <v>5586</v>
      </c>
      <c r="W28" s="68" t="str">
        <f t="shared" si="7"/>
        <v>bim-key_27</v>
      </c>
    </row>
    <row r="29" spans="1:23" ht="8.25" customHeight="1" x14ac:dyDescent="0.25">
      <c r="A29" s="53">
        <v>28</v>
      </c>
      <c r="B29" s="61" t="s">
        <v>4047</v>
      </c>
      <c r="C29" s="62" t="s">
        <v>6009</v>
      </c>
      <c r="D29" s="62" t="s">
        <v>4293</v>
      </c>
      <c r="E29" s="70" t="s">
        <v>4303</v>
      </c>
      <c r="F29" s="72" t="s">
        <v>1590</v>
      </c>
      <c r="G29" s="65" t="s">
        <v>12</v>
      </c>
      <c r="H29" s="65" t="s">
        <v>12</v>
      </c>
      <c r="I29" s="65" t="s">
        <v>12</v>
      </c>
      <c r="J29" s="65" t="s">
        <v>12</v>
      </c>
      <c r="K29" s="65" t="s">
        <v>12</v>
      </c>
      <c r="L29" s="66" t="str">
        <f t="shared" si="0"/>
        <v>Físico</v>
      </c>
      <c r="M29" s="66" t="str">
        <f t="shared" si="1"/>
        <v>AVAC_Equipamento</v>
      </c>
      <c r="N29" s="66" t="str">
        <f t="shared" si="2"/>
        <v>Equipamento_Recuperador_Calor</v>
      </c>
      <c r="O29" s="66" t="str">
        <f t="shared" si="3"/>
        <v>Classe IFC:   IfcAirToAirHeatRecoveryRUNAROUNDCOILLOOP</v>
      </c>
      <c r="P29" s="66" t="s">
        <v>2404</v>
      </c>
      <c r="Q29" s="50" t="s">
        <v>6420</v>
      </c>
      <c r="R29" s="67" t="s">
        <v>3365</v>
      </c>
      <c r="S29" s="50" t="str">
        <f t="shared" si="4"/>
        <v>Físico</v>
      </c>
      <c r="T29" s="50" t="str">
        <f t="shared" si="5"/>
        <v>Equipamento</v>
      </c>
      <c r="U29" s="50" t="str">
        <f t="shared" si="6"/>
        <v>Equipamento Recuperador Calor</v>
      </c>
      <c r="V29" s="50" t="s">
        <v>5586</v>
      </c>
      <c r="W29" s="68" t="str">
        <f t="shared" si="7"/>
        <v>bim-key_28</v>
      </c>
    </row>
    <row r="30" spans="1:23" ht="8.25" customHeight="1" x14ac:dyDescent="0.25">
      <c r="A30" s="53">
        <v>29</v>
      </c>
      <c r="B30" s="61" t="s">
        <v>4047</v>
      </c>
      <c r="C30" s="62" t="s">
        <v>6009</v>
      </c>
      <c r="D30" s="62" t="s">
        <v>4293</v>
      </c>
      <c r="E30" s="70" t="s">
        <v>4303</v>
      </c>
      <c r="F30" s="72" t="s">
        <v>1591</v>
      </c>
      <c r="G30" s="65" t="s">
        <v>12</v>
      </c>
      <c r="H30" s="65" t="s">
        <v>12</v>
      </c>
      <c r="I30" s="65" t="s">
        <v>12</v>
      </c>
      <c r="J30" s="65" t="s">
        <v>12</v>
      </c>
      <c r="K30" s="65" t="s">
        <v>12</v>
      </c>
      <c r="L30" s="66" t="str">
        <f t="shared" si="0"/>
        <v>Físico</v>
      </c>
      <c r="M30" s="66" t="str">
        <f t="shared" si="1"/>
        <v>AVAC_Equipamento</v>
      </c>
      <c r="N30" s="66" t="str">
        <f t="shared" si="2"/>
        <v>Equipamento_Recuperador_Calor</v>
      </c>
      <c r="O30" s="66" t="str">
        <f t="shared" si="3"/>
        <v>Classe IFC:   IfcAirToAirHeatRecoveryTHERMOSIPHONCOILTYPEHEATEXC</v>
      </c>
      <c r="P30" s="66" t="s">
        <v>2405</v>
      </c>
      <c r="Q30" s="50" t="s">
        <v>6421</v>
      </c>
      <c r="R30" s="67" t="s">
        <v>3365</v>
      </c>
      <c r="S30" s="50" t="str">
        <f t="shared" si="4"/>
        <v>Físico</v>
      </c>
      <c r="T30" s="50" t="str">
        <f t="shared" si="5"/>
        <v>Equipamento</v>
      </c>
      <c r="U30" s="50" t="str">
        <f t="shared" si="6"/>
        <v>Equipamento Recuperador Calor</v>
      </c>
      <c r="V30" s="50" t="s">
        <v>5586</v>
      </c>
      <c r="W30" s="68" t="str">
        <f t="shared" si="7"/>
        <v>bim-key_29</v>
      </c>
    </row>
    <row r="31" spans="1:23" ht="8.25" customHeight="1" x14ac:dyDescent="0.25">
      <c r="A31" s="53">
        <v>30</v>
      </c>
      <c r="B31" s="61" t="s">
        <v>4047</v>
      </c>
      <c r="C31" s="62" t="s">
        <v>6009</v>
      </c>
      <c r="D31" s="62" t="s">
        <v>4293</v>
      </c>
      <c r="E31" s="70" t="s">
        <v>4303</v>
      </c>
      <c r="F31" s="72" t="s">
        <v>1592</v>
      </c>
      <c r="G31" s="65" t="s">
        <v>12</v>
      </c>
      <c r="H31" s="65" t="s">
        <v>12</v>
      </c>
      <c r="I31" s="65" t="s">
        <v>12</v>
      </c>
      <c r="J31" s="65" t="s">
        <v>12</v>
      </c>
      <c r="K31" s="65" t="s">
        <v>12</v>
      </c>
      <c r="L31" s="66" t="str">
        <f t="shared" si="0"/>
        <v>Físico</v>
      </c>
      <c r="M31" s="66" t="str">
        <f t="shared" si="1"/>
        <v>AVAC_Equipamento</v>
      </c>
      <c r="N31" s="66" t="str">
        <f t="shared" si="2"/>
        <v>Equipamento_Recuperador_Calor</v>
      </c>
      <c r="O31" s="66" t="str">
        <f t="shared" si="3"/>
        <v>Classe IFC:   IfcAirToAirHeatRecoveryTHERMOSIPHONSEALEDTUBEHEATE</v>
      </c>
      <c r="P31" s="66" t="s">
        <v>2406</v>
      </c>
      <c r="Q31" s="50" t="s">
        <v>6422</v>
      </c>
      <c r="R31" s="67" t="s">
        <v>3365</v>
      </c>
      <c r="S31" s="50" t="str">
        <f t="shared" si="4"/>
        <v>Físico</v>
      </c>
      <c r="T31" s="50" t="str">
        <f t="shared" si="5"/>
        <v>Equipamento</v>
      </c>
      <c r="U31" s="50" t="str">
        <f t="shared" si="6"/>
        <v>Equipamento Recuperador Calor</v>
      </c>
      <c r="V31" s="50" t="s">
        <v>5586</v>
      </c>
      <c r="W31" s="68" t="str">
        <f t="shared" si="7"/>
        <v>bim-key_30</v>
      </c>
    </row>
    <row r="32" spans="1:23" ht="8.25" customHeight="1" x14ac:dyDescent="0.25">
      <c r="A32" s="53">
        <v>31</v>
      </c>
      <c r="B32" s="61" t="s">
        <v>4047</v>
      </c>
      <c r="C32" s="62" t="s">
        <v>6009</v>
      </c>
      <c r="D32" s="62" t="s">
        <v>4293</v>
      </c>
      <c r="E32" s="70" t="s">
        <v>4303</v>
      </c>
      <c r="F32" s="72" t="s">
        <v>1593</v>
      </c>
      <c r="G32" s="65" t="s">
        <v>12</v>
      </c>
      <c r="H32" s="65" t="s">
        <v>12</v>
      </c>
      <c r="I32" s="65" t="s">
        <v>12</v>
      </c>
      <c r="J32" s="65" t="s">
        <v>12</v>
      </c>
      <c r="K32" s="65" t="s">
        <v>12</v>
      </c>
      <c r="L32" s="66" t="str">
        <f t="shared" si="0"/>
        <v>Físico</v>
      </c>
      <c r="M32" s="66" t="str">
        <f t="shared" si="1"/>
        <v>AVAC_Equipamento</v>
      </c>
      <c r="N32" s="66" t="str">
        <f t="shared" si="2"/>
        <v>Equipamento_Recuperador_Calor</v>
      </c>
      <c r="O32" s="66" t="str">
        <f t="shared" si="3"/>
        <v>Classe IFC:   IfcAirToAirHeatRecoveryTWINTOWERENTHALPYRECOVERYLO</v>
      </c>
      <c r="P32" s="66" t="s">
        <v>2407</v>
      </c>
      <c r="Q32" s="50" t="s">
        <v>6423</v>
      </c>
      <c r="R32" s="67" t="s">
        <v>3365</v>
      </c>
      <c r="S32" s="50" t="str">
        <f t="shared" si="4"/>
        <v>Físico</v>
      </c>
      <c r="T32" s="50" t="str">
        <f t="shared" si="5"/>
        <v>Equipamento</v>
      </c>
      <c r="U32" s="50" t="str">
        <f t="shared" si="6"/>
        <v>Equipamento Recuperador Calor</v>
      </c>
      <c r="V32" s="50" t="s">
        <v>5586</v>
      </c>
      <c r="W32" s="68" t="str">
        <f t="shared" si="7"/>
        <v>bim-key_31</v>
      </c>
    </row>
    <row r="33" spans="1:23" ht="8.25" customHeight="1" x14ac:dyDescent="0.25">
      <c r="A33" s="53">
        <v>32</v>
      </c>
      <c r="B33" s="61" t="s">
        <v>4047</v>
      </c>
      <c r="C33" s="62" t="s">
        <v>6009</v>
      </c>
      <c r="D33" s="62" t="s">
        <v>5857</v>
      </c>
      <c r="E33" s="70" t="s">
        <v>4098</v>
      </c>
      <c r="F33" s="72" t="s">
        <v>1150</v>
      </c>
      <c r="G33" s="65" t="s">
        <v>12</v>
      </c>
      <c r="H33" s="65" t="s">
        <v>12</v>
      </c>
      <c r="I33" s="65" t="s">
        <v>12</v>
      </c>
      <c r="J33" s="65" t="s">
        <v>12</v>
      </c>
      <c r="K33" s="65" t="s">
        <v>12</v>
      </c>
      <c r="L33" s="66" t="str">
        <f t="shared" si="0"/>
        <v>Físico</v>
      </c>
      <c r="M33" s="66" t="str">
        <f t="shared" si="1"/>
        <v>RIS_Prevenção_de_Riscos</v>
      </c>
      <c r="N33" s="66" t="str">
        <f t="shared" si="2"/>
        <v>Alarmes</v>
      </c>
      <c r="O33" s="66" t="str">
        <f t="shared" si="3"/>
        <v>Classe IFC:   IfcAlarm</v>
      </c>
      <c r="P33" s="66" t="s">
        <v>4098</v>
      </c>
      <c r="Q33" s="50" t="s">
        <v>6115</v>
      </c>
      <c r="R33" s="67" t="s">
        <v>3036</v>
      </c>
      <c r="S33" s="50" t="str">
        <f t="shared" si="4"/>
        <v>Físico</v>
      </c>
      <c r="T33" s="50" t="str">
        <f t="shared" si="5"/>
        <v>Prevenção_de_Riscos</v>
      </c>
      <c r="U33" s="50" t="str">
        <f t="shared" si="6"/>
        <v>Alarmes</v>
      </c>
      <c r="V33" s="50" t="s">
        <v>5578</v>
      </c>
      <c r="W33" s="68" t="str">
        <f t="shared" si="7"/>
        <v>bim-key_32</v>
      </c>
    </row>
    <row r="34" spans="1:23" ht="8.25" customHeight="1" x14ac:dyDescent="0.25">
      <c r="A34" s="53">
        <v>33</v>
      </c>
      <c r="B34" s="61" t="s">
        <v>4047</v>
      </c>
      <c r="C34" s="62" t="s">
        <v>6009</v>
      </c>
      <c r="D34" s="62" t="s">
        <v>5857</v>
      </c>
      <c r="E34" s="70" t="s">
        <v>4098</v>
      </c>
      <c r="F34" s="72" t="s">
        <v>1399</v>
      </c>
      <c r="G34" s="65" t="s">
        <v>12</v>
      </c>
      <c r="H34" s="65" t="s">
        <v>12</v>
      </c>
      <c r="I34" s="65" t="s">
        <v>12</v>
      </c>
      <c r="J34" s="65" t="s">
        <v>12</v>
      </c>
      <c r="K34" s="65" t="s">
        <v>12</v>
      </c>
      <c r="L34" s="66" t="str">
        <f t="shared" si="0"/>
        <v>Físico</v>
      </c>
      <c r="M34" s="66" t="str">
        <f t="shared" si="1"/>
        <v>RIS_Prevenção_de_Riscos</v>
      </c>
      <c r="N34" s="66" t="str">
        <f t="shared" si="2"/>
        <v>Alarmes</v>
      </c>
      <c r="O34" s="66" t="str">
        <f t="shared" si="3"/>
        <v>Classe IFC:   IfcAlarmBELL</v>
      </c>
      <c r="P34" s="66" t="s">
        <v>4481</v>
      </c>
      <c r="Q34" s="50" t="s">
        <v>6116</v>
      </c>
      <c r="R34" s="67" t="s">
        <v>3036</v>
      </c>
      <c r="S34" s="50" t="str">
        <f t="shared" si="4"/>
        <v>Físico</v>
      </c>
      <c r="T34" s="50" t="str">
        <f t="shared" si="5"/>
        <v>Prevenção_de_Riscos</v>
      </c>
      <c r="U34" s="50" t="str">
        <f t="shared" si="6"/>
        <v>Alarmes</v>
      </c>
      <c r="V34" s="50" t="s">
        <v>5578</v>
      </c>
      <c r="W34" s="68" t="str">
        <f t="shared" si="7"/>
        <v>bim-key_33</v>
      </c>
    </row>
    <row r="35" spans="1:23" ht="8.25" customHeight="1" x14ac:dyDescent="0.25">
      <c r="A35" s="53">
        <v>34</v>
      </c>
      <c r="B35" s="61" t="s">
        <v>4047</v>
      </c>
      <c r="C35" s="62" t="s">
        <v>6009</v>
      </c>
      <c r="D35" s="62" t="s">
        <v>5857</v>
      </c>
      <c r="E35" s="70" t="s">
        <v>4098</v>
      </c>
      <c r="F35" s="69" t="s">
        <v>1400</v>
      </c>
      <c r="G35" s="65" t="s">
        <v>12</v>
      </c>
      <c r="H35" s="65" t="s">
        <v>12</v>
      </c>
      <c r="I35" s="65" t="s">
        <v>12</v>
      </c>
      <c r="J35" s="65" t="s">
        <v>12</v>
      </c>
      <c r="K35" s="65" t="s">
        <v>12</v>
      </c>
      <c r="L35" s="66" t="str">
        <f t="shared" si="0"/>
        <v>Físico</v>
      </c>
      <c r="M35" s="66" t="str">
        <f t="shared" si="1"/>
        <v>RIS_Prevenção_de_Riscos</v>
      </c>
      <c r="N35" s="66" t="str">
        <f t="shared" si="2"/>
        <v>Alarmes</v>
      </c>
      <c r="O35" s="66" t="str">
        <f t="shared" si="3"/>
        <v>Classe IFC:   IfcAlarmBREAKGLASSBUTTON</v>
      </c>
      <c r="P35" s="66" t="s">
        <v>4482</v>
      </c>
      <c r="Q35" s="50" t="s">
        <v>6181</v>
      </c>
      <c r="R35" s="67" t="s">
        <v>3036</v>
      </c>
      <c r="S35" s="50" t="str">
        <f t="shared" si="4"/>
        <v>Físico</v>
      </c>
      <c r="T35" s="50" t="str">
        <f t="shared" si="5"/>
        <v>Prevenção_de_Riscos</v>
      </c>
      <c r="U35" s="50" t="str">
        <f t="shared" si="6"/>
        <v>Alarmes</v>
      </c>
      <c r="V35" s="50" t="s">
        <v>5578</v>
      </c>
      <c r="W35" s="68" t="str">
        <f t="shared" si="7"/>
        <v>bim-key_34</v>
      </c>
    </row>
    <row r="36" spans="1:23" ht="8.25" customHeight="1" x14ac:dyDescent="0.25">
      <c r="A36" s="53">
        <v>35</v>
      </c>
      <c r="B36" s="61" t="s">
        <v>4047</v>
      </c>
      <c r="C36" s="62" t="s">
        <v>6009</v>
      </c>
      <c r="D36" s="62" t="s">
        <v>5857</v>
      </c>
      <c r="E36" s="70" t="s">
        <v>4098</v>
      </c>
      <c r="F36" s="69" t="s">
        <v>1401</v>
      </c>
      <c r="G36" s="65" t="s">
        <v>12</v>
      </c>
      <c r="H36" s="65" t="s">
        <v>12</v>
      </c>
      <c r="I36" s="65" t="s">
        <v>12</v>
      </c>
      <c r="J36" s="65" t="s">
        <v>12</v>
      </c>
      <c r="K36" s="65" t="s">
        <v>12</v>
      </c>
      <c r="L36" s="66" t="str">
        <f t="shared" si="0"/>
        <v>Físico</v>
      </c>
      <c r="M36" s="66" t="str">
        <f t="shared" si="1"/>
        <v>RIS_Prevenção_de_Riscos</v>
      </c>
      <c r="N36" s="66" t="str">
        <f t="shared" si="2"/>
        <v>Alarmes</v>
      </c>
      <c r="O36" s="66" t="str">
        <f t="shared" si="3"/>
        <v>Classe IFC:   IfcAlarmLIGHT</v>
      </c>
      <c r="P36" s="66" t="s">
        <v>1402</v>
      </c>
      <c r="Q36" s="50" t="s">
        <v>6424</v>
      </c>
      <c r="R36" s="67" t="s">
        <v>3036</v>
      </c>
      <c r="S36" s="50" t="str">
        <f t="shared" si="4"/>
        <v>Físico</v>
      </c>
      <c r="T36" s="50" t="str">
        <f t="shared" si="5"/>
        <v>Prevenção_de_Riscos</v>
      </c>
      <c r="U36" s="50" t="str">
        <f t="shared" si="6"/>
        <v>Alarmes</v>
      </c>
      <c r="V36" s="50" t="s">
        <v>5578</v>
      </c>
      <c r="W36" s="68" t="str">
        <f t="shared" si="7"/>
        <v>bim-key_35</v>
      </c>
    </row>
    <row r="37" spans="1:23" ht="8.25" customHeight="1" x14ac:dyDescent="0.25">
      <c r="A37" s="53">
        <v>36</v>
      </c>
      <c r="B37" s="61" t="s">
        <v>4047</v>
      </c>
      <c r="C37" s="62" t="s">
        <v>6009</v>
      </c>
      <c r="D37" s="62" t="s">
        <v>5857</v>
      </c>
      <c r="E37" s="70" t="s">
        <v>4098</v>
      </c>
      <c r="F37" s="69" t="s">
        <v>1403</v>
      </c>
      <c r="G37" s="65" t="s">
        <v>12</v>
      </c>
      <c r="H37" s="65" t="s">
        <v>12</v>
      </c>
      <c r="I37" s="65" t="s">
        <v>12</v>
      </c>
      <c r="J37" s="65" t="s">
        <v>12</v>
      </c>
      <c r="K37" s="65" t="s">
        <v>12</v>
      </c>
      <c r="L37" s="66" t="str">
        <f t="shared" si="0"/>
        <v>Físico</v>
      </c>
      <c r="M37" s="66" t="str">
        <f t="shared" si="1"/>
        <v>RIS_Prevenção_de_Riscos</v>
      </c>
      <c r="N37" s="66" t="str">
        <f t="shared" si="2"/>
        <v>Alarmes</v>
      </c>
      <c r="O37" s="66" t="str">
        <f t="shared" si="3"/>
        <v>Classe IFC:   IfcAlarmMANUALPULLBOX</v>
      </c>
      <c r="P37" s="66" t="s">
        <v>5343</v>
      </c>
      <c r="Q37" s="50" t="s">
        <v>6117</v>
      </c>
      <c r="R37" s="67" t="s">
        <v>3036</v>
      </c>
      <c r="S37" s="50" t="str">
        <f t="shared" si="4"/>
        <v>Físico</v>
      </c>
      <c r="T37" s="50" t="str">
        <f t="shared" si="5"/>
        <v>Prevenção_de_Riscos</v>
      </c>
      <c r="U37" s="50" t="str">
        <f t="shared" si="6"/>
        <v>Alarmes</v>
      </c>
      <c r="V37" s="50" t="s">
        <v>5578</v>
      </c>
      <c r="W37" s="68" t="str">
        <f t="shared" si="7"/>
        <v>bim-key_36</v>
      </c>
    </row>
    <row r="38" spans="1:23" ht="8.25" customHeight="1" x14ac:dyDescent="0.25">
      <c r="A38" s="53">
        <v>37</v>
      </c>
      <c r="B38" s="61" t="s">
        <v>4047</v>
      </c>
      <c r="C38" s="62" t="s">
        <v>6009</v>
      </c>
      <c r="D38" s="62" t="s">
        <v>5857</v>
      </c>
      <c r="E38" s="70" t="s">
        <v>4098</v>
      </c>
      <c r="F38" s="69" t="s">
        <v>1404</v>
      </c>
      <c r="G38" s="65" t="s">
        <v>12</v>
      </c>
      <c r="H38" s="65" t="s">
        <v>12</v>
      </c>
      <c r="I38" s="65" t="s">
        <v>12</v>
      </c>
      <c r="J38" s="65" t="s">
        <v>12</v>
      </c>
      <c r="K38" s="65" t="s">
        <v>12</v>
      </c>
      <c r="L38" s="66" t="str">
        <f t="shared" si="0"/>
        <v>Físico</v>
      </c>
      <c r="M38" s="66" t="str">
        <f t="shared" si="1"/>
        <v>RIS_Prevenção_de_Riscos</v>
      </c>
      <c r="N38" s="66" t="str">
        <f t="shared" si="2"/>
        <v>Alarmes</v>
      </c>
      <c r="O38" s="66" t="str">
        <f t="shared" si="3"/>
        <v>Classe IFC:   IfcAlarmRAILWAYCROCODILE</v>
      </c>
      <c r="P38" s="66" t="s">
        <v>1405</v>
      </c>
      <c r="Q38" s="50" t="s">
        <v>6425</v>
      </c>
      <c r="R38" s="67" t="s">
        <v>3036</v>
      </c>
      <c r="S38" s="50" t="str">
        <f t="shared" si="4"/>
        <v>Físico</v>
      </c>
      <c r="T38" s="50" t="str">
        <f t="shared" si="5"/>
        <v>Prevenção_de_Riscos</v>
      </c>
      <c r="U38" s="50" t="str">
        <f t="shared" si="6"/>
        <v>Alarmes</v>
      </c>
      <c r="V38" s="50" t="s">
        <v>5578</v>
      </c>
      <c r="W38" s="68" t="str">
        <f t="shared" si="7"/>
        <v>bim-key_37</v>
      </c>
    </row>
    <row r="39" spans="1:23" ht="8.25" customHeight="1" x14ac:dyDescent="0.25">
      <c r="A39" s="53">
        <v>38</v>
      </c>
      <c r="B39" s="61" t="s">
        <v>4047</v>
      </c>
      <c r="C39" s="62" t="s">
        <v>6009</v>
      </c>
      <c r="D39" s="62" t="s">
        <v>5857</v>
      </c>
      <c r="E39" s="70" t="s">
        <v>4098</v>
      </c>
      <c r="F39" s="72" t="s">
        <v>1406</v>
      </c>
      <c r="G39" s="65" t="s">
        <v>12</v>
      </c>
      <c r="H39" s="65" t="s">
        <v>12</v>
      </c>
      <c r="I39" s="65" t="s">
        <v>12</v>
      </c>
      <c r="J39" s="65" t="s">
        <v>12</v>
      </c>
      <c r="K39" s="65" t="s">
        <v>12</v>
      </c>
      <c r="L39" s="66" t="str">
        <f t="shared" si="0"/>
        <v>Físico</v>
      </c>
      <c r="M39" s="66" t="str">
        <f t="shared" si="1"/>
        <v>RIS_Prevenção_de_Riscos</v>
      </c>
      <c r="N39" s="66" t="str">
        <f t="shared" si="2"/>
        <v>Alarmes</v>
      </c>
      <c r="O39" s="66" t="str">
        <f t="shared" si="3"/>
        <v>Classe IFC:   IfcAlarmRAILWAYDETONATOR</v>
      </c>
      <c r="P39" s="66" t="s">
        <v>1407</v>
      </c>
      <c r="Q39" s="50" t="s">
        <v>6426</v>
      </c>
      <c r="R39" s="67" t="s">
        <v>3036</v>
      </c>
      <c r="S39" s="50" t="str">
        <f t="shared" si="4"/>
        <v>Físico</v>
      </c>
      <c r="T39" s="50" t="str">
        <f t="shared" si="5"/>
        <v>Prevenção_de_Riscos</v>
      </c>
      <c r="U39" s="50" t="str">
        <f t="shared" si="6"/>
        <v>Alarmes</v>
      </c>
      <c r="V39" s="50" t="s">
        <v>5578</v>
      </c>
      <c r="W39" s="68" t="str">
        <f t="shared" si="7"/>
        <v>bim-key_38</v>
      </c>
    </row>
    <row r="40" spans="1:23" ht="8.25" customHeight="1" x14ac:dyDescent="0.25">
      <c r="A40" s="53">
        <v>39</v>
      </c>
      <c r="B40" s="61" t="s">
        <v>4047</v>
      </c>
      <c r="C40" s="62" t="s">
        <v>6009</v>
      </c>
      <c r="D40" s="62" t="s">
        <v>5857</v>
      </c>
      <c r="E40" s="70" t="s">
        <v>4098</v>
      </c>
      <c r="F40" s="72" t="s">
        <v>1408</v>
      </c>
      <c r="G40" s="65" t="s">
        <v>12</v>
      </c>
      <c r="H40" s="65" t="s">
        <v>12</v>
      </c>
      <c r="I40" s="65" t="s">
        <v>12</v>
      </c>
      <c r="J40" s="65" t="s">
        <v>12</v>
      </c>
      <c r="K40" s="65" t="s">
        <v>12</v>
      </c>
      <c r="L40" s="66" t="str">
        <f t="shared" si="0"/>
        <v>Físico</v>
      </c>
      <c r="M40" s="66" t="str">
        <f t="shared" si="1"/>
        <v>RIS_Prevenção_de_Riscos</v>
      </c>
      <c r="N40" s="66" t="str">
        <f t="shared" si="2"/>
        <v>Alarmes</v>
      </c>
      <c r="O40" s="66" t="str">
        <f t="shared" si="3"/>
        <v>Classe IFC:   IfcAlarmSIREN</v>
      </c>
      <c r="P40" s="66" t="s">
        <v>4483</v>
      </c>
      <c r="Q40" s="50" t="s">
        <v>6118</v>
      </c>
      <c r="R40" s="67" t="s">
        <v>3036</v>
      </c>
      <c r="S40" s="50" t="str">
        <f t="shared" si="4"/>
        <v>Físico</v>
      </c>
      <c r="T40" s="50" t="str">
        <f t="shared" si="5"/>
        <v>Prevenção_de_Riscos</v>
      </c>
      <c r="U40" s="50" t="str">
        <f t="shared" si="6"/>
        <v>Alarmes</v>
      </c>
      <c r="V40" s="50" t="s">
        <v>5578</v>
      </c>
      <c r="W40" s="68" t="str">
        <f t="shared" si="7"/>
        <v>bim-key_39</v>
      </c>
    </row>
    <row r="41" spans="1:23" ht="8.25" customHeight="1" x14ac:dyDescent="0.25">
      <c r="A41" s="53">
        <v>40</v>
      </c>
      <c r="B41" s="61" t="s">
        <v>4047</v>
      </c>
      <c r="C41" s="62" t="s">
        <v>6009</v>
      </c>
      <c r="D41" s="62" t="s">
        <v>5857</v>
      </c>
      <c r="E41" s="70" t="s">
        <v>4098</v>
      </c>
      <c r="F41" s="72" t="s">
        <v>1409</v>
      </c>
      <c r="G41" s="65" t="s">
        <v>12</v>
      </c>
      <c r="H41" s="65" t="s">
        <v>12</v>
      </c>
      <c r="I41" s="65" t="s">
        <v>12</v>
      </c>
      <c r="J41" s="65" t="s">
        <v>12</v>
      </c>
      <c r="K41" s="65" t="s">
        <v>12</v>
      </c>
      <c r="L41" s="66" t="str">
        <f t="shared" si="0"/>
        <v>Físico</v>
      </c>
      <c r="M41" s="66" t="str">
        <f t="shared" si="1"/>
        <v>RIS_Prevenção_de_Riscos</v>
      </c>
      <c r="N41" s="66" t="str">
        <f t="shared" si="2"/>
        <v>Alarmes</v>
      </c>
      <c r="O41" s="66" t="str">
        <f t="shared" si="3"/>
        <v>Classe IFC:   IfcAlarmWHISTLE</v>
      </c>
      <c r="P41" s="66" t="s">
        <v>1410</v>
      </c>
      <c r="Q41" s="50" t="s">
        <v>6427</v>
      </c>
      <c r="R41" s="67" t="s">
        <v>3036</v>
      </c>
      <c r="S41" s="50" t="str">
        <f t="shared" si="4"/>
        <v>Físico</v>
      </c>
      <c r="T41" s="50" t="str">
        <f t="shared" si="5"/>
        <v>Prevenção_de_Riscos</v>
      </c>
      <c r="U41" s="50" t="str">
        <f t="shared" si="6"/>
        <v>Alarmes</v>
      </c>
      <c r="V41" s="50" t="s">
        <v>5578</v>
      </c>
      <c r="W41" s="68" t="str">
        <f t="shared" si="7"/>
        <v>bim-key_40</v>
      </c>
    </row>
    <row r="42" spans="1:23" ht="8.25" customHeight="1" x14ac:dyDescent="0.25">
      <c r="A42" s="53">
        <v>41</v>
      </c>
      <c r="B42" s="61" t="s">
        <v>4047</v>
      </c>
      <c r="C42" s="62" t="s">
        <v>6009</v>
      </c>
      <c r="D42" s="62" t="s">
        <v>4053</v>
      </c>
      <c r="E42" s="70" t="s">
        <v>3985</v>
      </c>
      <c r="F42" s="72" t="s">
        <v>365</v>
      </c>
      <c r="G42" s="65" t="s">
        <v>12</v>
      </c>
      <c r="H42" s="65" t="s">
        <v>12</v>
      </c>
      <c r="I42" s="65" t="s">
        <v>12</v>
      </c>
      <c r="J42" s="65" t="s">
        <v>12</v>
      </c>
      <c r="K42" s="65" t="s">
        <v>12</v>
      </c>
      <c r="L42" s="66" t="str">
        <f t="shared" si="0"/>
        <v>Físico</v>
      </c>
      <c r="M42" s="66" t="str">
        <f t="shared" si="1"/>
        <v>INFRA_Infraestrutura</v>
      </c>
      <c r="N42" s="66" t="str">
        <f t="shared" si="2"/>
        <v>Infraestrutura_Geral</v>
      </c>
      <c r="O42" s="66" t="str">
        <f t="shared" si="3"/>
        <v>Classe IFC:   IfcAlignment</v>
      </c>
      <c r="P42" s="66" t="s">
        <v>366</v>
      </c>
      <c r="Q42" s="50" t="s">
        <v>6131</v>
      </c>
      <c r="R42" s="67" t="s">
        <v>3462</v>
      </c>
      <c r="S42" s="50" t="str">
        <f t="shared" si="4"/>
        <v>Físico</v>
      </c>
      <c r="T42" s="50" t="str">
        <f t="shared" si="5"/>
        <v>Infraestrutura</v>
      </c>
      <c r="U42" s="50" t="str">
        <f t="shared" si="6"/>
        <v>Infraestrutura Geral</v>
      </c>
      <c r="V42" s="50" t="s">
        <v>5579</v>
      </c>
      <c r="W42" s="68" t="str">
        <f t="shared" si="7"/>
        <v>bim-key_41</v>
      </c>
    </row>
    <row r="43" spans="1:23" ht="8.25" customHeight="1" x14ac:dyDescent="0.25">
      <c r="A43" s="53">
        <v>42</v>
      </c>
      <c r="B43" s="61" t="s">
        <v>4047</v>
      </c>
      <c r="C43" s="62" t="s">
        <v>6012</v>
      </c>
      <c r="D43" s="62" t="s">
        <v>4161</v>
      </c>
      <c r="E43" s="63" t="s">
        <v>5640</v>
      </c>
      <c r="F43" s="72" t="s">
        <v>60</v>
      </c>
      <c r="G43" s="65" t="s">
        <v>12</v>
      </c>
      <c r="H43" s="65" t="s">
        <v>12</v>
      </c>
      <c r="I43" s="65" t="s">
        <v>12</v>
      </c>
      <c r="J43" s="65" t="s">
        <v>12</v>
      </c>
      <c r="K43" s="65" t="s">
        <v>12</v>
      </c>
      <c r="L43" s="66" t="str">
        <f t="shared" si="0"/>
        <v>Documental</v>
      </c>
      <c r="M43" s="66" t="str">
        <f t="shared" si="1"/>
        <v>DOC_Simbologia</v>
      </c>
      <c r="N43" s="66" t="str">
        <f t="shared" si="2"/>
        <v>Anotações_e_Simbologia_Textos</v>
      </c>
      <c r="O43" s="66" t="str">
        <f t="shared" si="3"/>
        <v>Classe IFC:   IfcAnnotation</v>
      </c>
      <c r="P43" s="66" t="s">
        <v>6132</v>
      </c>
      <c r="Q43" s="50" t="s">
        <v>6133</v>
      </c>
      <c r="R43" s="67" t="s">
        <v>5115</v>
      </c>
      <c r="S43" s="50" t="str">
        <f t="shared" si="4"/>
        <v>Documental</v>
      </c>
      <c r="T43" s="50" t="str">
        <f t="shared" si="5"/>
        <v>Simbologia</v>
      </c>
      <c r="U43" s="50" t="str">
        <f t="shared" si="6"/>
        <v>Anotações e Simbologia Textos</v>
      </c>
      <c r="V43" s="50" t="s">
        <v>5568</v>
      </c>
      <c r="W43" s="68" t="str">
        <f t="shared" si="7"/>
        <v>bim-key_42</v>
      </c>
    </row>
    <row r="44" spans="1:23" ht="8.25" customHeight="1" x14ac:dyDescent="0.25">
      <c r="A44" s="53">
        <v>43</v>
      </c>
      <c r="B44" s="61" t="s">
        <v>4047</v>
      </c>
      <c r="C44" s="62" t="s">
        <v>6012</v>
      </c>
      <c r="D44" s="62" t="s">
        <v>4161</v>
      </c>
      <c r="E44" s="63" t="s">
        <v>5640</v>
      </c>
      <c r="F44" s="72" t="s">
        <v>213</v>
      </c>
      <c r="G44" s="65" t="s">
        <v>12</v>
      </c>
      <c r="H44" s="65" t="s">
        <v>12</v>
      </c>
      <c r="I44" s="65" t="s">
        <v>12</v>
      </c>
      <c r="J44" s="65" t="s">
        <v>12</v>
      </c>
      <c r="K44" s="65" t="s">
        <v>12</v>
      </c>
      <c r="L44" s="66" t="str">
        <f t="shared" si="0"/>
        <v>Documental</v>
      </c>
      <c r="M44" s="66" t="str">
        <f t="shared" si="1"/>
        <v>DOC_Simbologia</v>
      </c>
      <c r="N44" s="66" t="str">
        <f t="shared" si="2"/>
        <v>Anotações_e_Simbologia_Textos</v>
      </c>
      <c r="O44" s="66" t="str">
        <f t="shared" si="3"/>
        <v>Classe IFC:   IfcAnnotationCONTOURLINE</v>
      </c>
      <c r="P44" s="66" t="s">
        <v>214</v>
      </c>
      <c r="Q44" s="50" t="s">
        <v>6017</v>
      </c>
      <c r="R44" s="67" t="s">
        <v>5115</v>
      </c>
      <c r="S44" s="50" t="str">
        <f t="shared" si="4"/>
        <v>Documental</v>
      </c>
      <c r="T44" s="50" t="str">
        <f t="shared" si="5"/>
        <v>Simbologia</v>
      </c>
      <c r="U44" s="50" t="str">
        <f t="shared" si="6"/>
        <v>Anotações e Simbologia Textos</v>
      </c>
      <c r="V44" s="50" t="s">
        <v>5568</v>
      </c>
      <c r="W44" s="68" t="str">
        <f t="shared" si="7"/>
        <v>bim-key_43</v>
      </c>
    </row>
    <row r="45" spans="1:23" ht="8.25" customHeight="1" x14ac:dyDescent="0.25">
      <c r="A45" s="53">
        <v>44</v>
      </c>
      <c r="B45" s="61" t="s">
        <v>4047</v>
      </c>
      <c r="C45" s="62" t="s">
        <v>6012</v>
      </c>
      <c r="D45" s="62" t="s">
        <v>4161</v>
      </c>
      <c r="E45" s="63" t="s">
        <v>5640</v>
      </c>
      <c r="F45" s="72" t="s">
        <v>215</v>
      </c>
      <c r="G45" s="65" t="s">
        <v>12</v>
      </c>
      <c r="H45" s="65" t="s">
        <v>12</v>
      </c>
      <c r="I45" s="65" t="s">
        <v>12</v>
      </c>
      <c r="J45" s="65" t="s">
        <v>12</v>
      </c>
      <c r="K45" s="65" t="s">
        <v>12</v>
      </c>
      <c r="L45" s="66" t="str">
        <f t="shared" si="0"/>
        <v>Documental</v>
      </c>
      <c r="M45" s="66" t="str">
        <f t="shared" si="1"/>
        <v>DOC_Simbologia</v>
      </c>
      <c r="N45" s="66" t="str">
        <f t="shared" si="2"/>
        <v>Anotações_e_Simbologia_Textos</v>
      </c>
      <c r="O45" s="66" t="str">
        <f t="shared" si="3"/>
        <v>Classe IFC:   IfcAnnotationDIMENSION</v>
      </c>
      <c r="P45" s="66" t="s">
        <v>216</v>
      </c>
      <c r="Q45" s="50" t="s">
        <v>6018</v>
      </c>
      <c r="R45" s="67" t="s">
        <v>5115</v>
      </c>
      <c r="S45" s="50" t="str">
        <f t="shared" si="4"/>
        <v>Documental</v>
      </c>
      <c r="T45" s="50" t="str">
        <f t="shared" si="5"/>
        <v>Simbologia</v>
      </c>
      <c r="U45" s="50" t="str">
        <f t="shared" si="6"/>
        <v>Anotações e Simbologia Textos</v>
      </c>
      <c r="V45" s="50" t="s">
        <v>5568</v>
      </c>
      <c r="W45" s="68" t="str">
        <f t="shared" si="7"/>
        <v>bim-key_44</v>
      </c>
    </row>
    <row r="46" spans="1:23" ht="8.25" customHeight="1" x14ac:dyDescent="0.25">
      <c r="A46" s="53">
        <v>45</v>
      </c>
      <c r="B46" s="61" t="s">
        <v>4047</v>
      </c>
      <c r="C46" s="62" t="s">
        <v>6012</v>
      </c>
      <c r="D46" s="62" t="s">
        <v>4161</v>
      </c>
      <c r="E46" s="63" t="s">
        <v>5640</v>
      </c>
      <c r="F46" s="72" t="s">
        <v>217</v>
      </c>
      <c r="G46" s="65" t="s">
        <v>12</v>
      </c>
      <c r="H46" s="65" t="s">
        <v>12</v>
      </c>
      <c r="I46" s="65" t="s">
        <v>12</v>
      </c>
      <c r="J46" s="65" t="s">
        <v>12</v>
      </c>
      <c r="K46" s="65" t="s">
        <v>12</v>
      </c>
      <c r="L46" s="66" t="str">
        <f t="shared" si="0"/>
        <v>Documental</v>
      </c>
      <c r="M46" s="66" t="str">
        <f t="shared" si="1"/>
        <v>DOC_Simbologia</v>
      </c>
      <c r="N46" s="66" t="str">
        <f t="shared" si="2"/>
        <v>Anotações_e_Simbologia_Textos</v>
      </c>
      <c r="O46" s="66" t="str">
        <f t="shared" si="3"/>
        <v>Classe IFC:   IfcAnnotationISOBAR</v>
      </c>
      <c r="P46" s="66" t="s">
        <v>218</v>
      </c>
      <c r="Q46" s="50" t="s">
        <v>6428</v>
      </c>
      <c r="R46" s="67" t="s">
        <v>5115</v>
      </c>
      <c r="S46" s="50" t="str">
        <f t="shared" si="4"/>
        <v>Documental</v>
      </c>
      <c r="T46" s="50" t="str">
        <f t="shared" si="5"/>
        <v>Simbologia</v>
      </c>
      <c r="U46" s="50" t="str">
        <f t="shared" si="6"/>
        <v>Anotações e Simbologia Textos</v>
      </c>
      <c r="V46" s="50" t="s">
        <v>5568</v>
      </c>
      <c r="W46" s="68" t="str">
        <f t="shared" si="7"/>
        <v>bim-key_45</v>
      </c>
    </row>
    <row r="47" spans="1:23" ht="8.25" customHeight="1" x14ac:dyDescent="0.25">
      <c r="A47" s="53">
        <v>46</v>
      </c>
      <c r="B47" s="61" t="s">
        <v>4047</v>
      </c>
      <c r="C47" s="62" t="s">
        <v>6012</v>
      </c>
      <c r="D47" s="62" t="s">
        <v>4161</v>
      </c>
      <c r="E47" s="63" t="s">
        <v>5640</v>
      </c>
      <c r="F47" s="72" t="s">
        <v>219</v>
      </c>
      <c r="G47" s="65" t="s">
        <v>12</v>
      </c>
      <c r="H47" s="65" t="s">
        <v>12</v>
      </c>
      <c r="I47" s="65" t="s">
        <v>12</v>
      </c>
      <c r="J47" s="65" t="s">
        <v>12</v>
      </c>
      <c r="K47" s="65" t="s">
        <v>12</v>
      </c>
      <c r="L47" s="66" t="str">
        <f t="shared" si="0"/>
        <v>Documental</v>
      </c>
      <c r="M47" s="66" t="str">
        <f t="shared" si="1"/>
        <v>DOC_Simbologia</v>
      </c>
      <c r="N47" s="66" t="str">
        <f t="shared" si="2"/>
        <v>Anotações_e_Simbologia_Textos</v>
      </c>
      <c r="O47" s="66" t="str">
        <f t="shared" si="3"/>
        <v>Classe IFC:   IfcAnnotationISOLUX</v>
      </c>
      <c r="P47" s="66" t="s">
        <v>220</v>
      </c>
      <c r="Q47" s="50" t="s">
        <v>6429</v>
      </c>
      <c r="R47" s="67" t="s">
        <v>5115</v>
      </c>
      <c r="S47" s="50" t="str">
        <f t="shared" si="4"/>
        <v>Documental</v>
      </c>
      <c r="T47" s="50" t="str">
        <f t="shared" si="5"/>
        <v>Simbologia</v>
      </c>
      <c r="U47" s="50" t="str">
        <f t="shared" si="6"/>
        <v>Anotações e Simbologia Textos</v>
      </c>
      <c r="V47" s="50" t="s">
        <v>5568</v>
      </c>
      <c r="W47" s="68" t="str">
        <f t="shared" si="7"/>
        <v>bim-key_46</v>
      </c>
    </row>
    <row r="48" spans="1:23" ht="8.25" customHeight="1" x14ac:dyDescent="0.25">
      <c r="A48" s="53">
        <v>47</v>
      </c>
      <c r="B48" s="61" t="s">
        <v>4047</v>
      </c>
      <c r="C48" s="62" t="s">
        <v>6012</v>
      </c>
      <c r="D48" s="62" t="s">
        <v>4161</v>
      </c>
      <c r="E48" s="63" t="s">
        <v>5640</v>
      </c>
      <c r="F48" s="72" t="s">
        <v>221</v>
      </c>
      <c r="G48" s="65" t="s">
        <v>12</v>
      </c>
      <c r="H48" s="65" t="s">
        <v>12</v>
      </c>
      <c r="I48" s="65" t="s">
        <v>12</v>
      </c>
      <c r="J48" s="65" t="s">
        <v>12</v>
      </c>
      <c r="K48" s="65" t="s">
        <v>12</v>
      </c>
      <c r="L48" s="66" t="str">
        <f t="shared" si="0"/>
        <v>Documental</v>
      </c>
      <c r="M48" s="66" t="str">
        <f t="shared" si="1"/>
        <v>DOC_Simbologia</v>
      </c>
      <c r="N48" s="66" t="str">
        <f t="shared" si="2"/>
        <v>Anotações_e_Simbologia_Textos</v>
      </c>
      <c r="O48" s="66" t="str">
        <f t="shared" si="3"/>
        <v>Classe IFC:   IfcAnnotationISOTHERM</v>
      </c>
      <c r="P48" s="66" t="s">
        <v>222</v>
      </c>
      <c r="Q48" s="50" t="s">
        <v>6430</v>
      </c>
      <c r="R48" s="67" t="s">
        <v>5115</v>
      </c>
      <c r="S48" s="50" t="str">
        <f t="shared" si="4"/>
        <v>Documental</v>
      </c>
      <c r="T48" s="50" t="str">
        <f t="shared" si="5"/>
        <v>Simbologia</v>
      </c>
      <c r="U48" s="50" t="str">
        <f t="shared" si="6"/>
        <v>Anotações e Simbologia Textos</v>
      </c>
      <c r="V48" s="50" t="s">
        <v>5568</v>
      </c>
      <c r="W48" s="68" t="str">
        <f t="shared" si="7"/>
        <v>bim-key_47</v>
      </c>
    </row>
    <row r="49" spans="1:23" ht="8.25" customHeight="1" x14ac:dyDescent="0.25">
      <c r="A49" s="53">
        <v>48</v>
      </c>
      <c r="B49" s="61" t="s">
        <v>4047</v>
      </c>
      <c r="C49" s="62" t="s">
        <v>6012</v>
      </c>
      <c r="D49" s="62" t="s">
        <v>4161</v>
      </c>
      <c r="E49" s="63" t="s">
        <v>5640</v>
      </c>
      <c r="F49" s="72" t="s">
        <v>223</v>
      </c>
      <c r="G49" s="65" t="s">
        <v>12</v>
      </c>
      <c r="H49" s="65" t="s">
        <v>12</v>
      </c>
      <c r="I49" s="65" t="s">
        <v>12</v>
      </c>
      <c r="J49" s="65" t="s">
        <v>12</v>
      </c>
      <c r="K49" s="65" t="s">
        <v>12</v>
      </c>
      <c r="L49" s="66" t="str">
        <f t="shared" si="0"/>
        <v>Documental</v>
      </c>
      <c r="M49" s="66" t="str">
        <f t="shared" si="1"/>
        <v>DOC_Simbologia</v>
      </c>
      <c r="N49" s="66" t="str">
        <f t="shared" si="2"/>
        <v>Anotações_e_Simbologia_Textos</v>
      </c>
      <c r="O49" s="66" t="str">
        <f t="shared" si="3"/>
        <v>Classe IFC:   IfcAnnotationLEADER</v>
      </c>
      <c r="P49" s="66" t="s">
        <v>224</v>
      </c>
      <c r="Q49" s="50" t="s">
        <v>6134</v>
      </c>
      <c r="R49" s="67" t="s">
        <v>5115</v>
      </c>
      <c r="S49" s="50" t="str">
        <f t="shared" si="4"/>
        <v>Documental</v>
      </c>
      <c r="T49" s="50" t="str">
        <f t="shared" si="5"/>
        <v>Simbologia</v>
      </c>
      <c r="U49" s="50" t="str">
        <f t="shared" si="6"/>
        <v>Anotações e Simbologia Textos</v>
      </c>
      <c r="V49" s="50" t="s">
        <v>5568</v>
      </c>
      <c r="W49" s="68" t="str">
        <f t="shared" si="7"/>
        <v>bim-key_48</v>
      </c>
    </row>
    <row r="50" spans="1:23" ht="8.25" customHeight="1" x14ac:dyDescent="0.25">
      <c r="A50" s="53">
        <v>49</v>
      </c>
      <c r="B50" s="61" t="s">
        <v>4047</v>
      </c>
      <c r="C50" s="62" t="s">
        <v>6012</v>
      </c>
      <c r="D50" s="62" t="s">
        <v>4161</v>
      </c>
      <c r="E50" s="63" t="s">
        <v>5640</v>
      </c>
      <c r="F50" s="72" t="s">
        <v>225</v>
      </c>
      <c r="G50" s="65" t="s">
        <v>12</v>
      </c>
      <c r="H50" s="65" t="s">
        <v>12</v>
      </c>
      <c r="I50" s="65" t="s">
        <v>12</v>
      </c>
      <c r="J50" s="65" t="s">
        <v>12</v>
      </c>
      <c r="K50" s="65" t="s">
        <v>12</v>
      </c>
      <c r="L50" s="66" t="str">
        <f t="shared" si="0"/>
        <v>Documental</v>
      </c>
      <c r="M50" s="66" t="str">
        <f t="shared" si="1"/>
        <v>DOC_Simbologia</v>
      </c>
      <c r="N50" s="66" t="str">
        <f t="shared" si="2"/>
        <v>Anotações_e_Simbologia_Textos</v>
      </c>
      <c r="O50" s="66" t="str">
        <f t="shared" si="3"/>
        <v>Classe IFC:   IfcAnnotationSURVEY</v>
      </c>
      <c r="P50" s="66" t="s">
        <v>226</v>
      </c>
      <c r="Q50" s="50" t="s">
        <v>6119</v>
      </c>
      <c r="R50" s="67" t="s">
        <v>5115</v>
      </c>
      <c r="S50" s="50" t="str">
        <f t="shared" si="4"/>
        <v>Documental</v>
      </c>
      <c r="T50" s="50" t="str">
        <f t="shared" si="5"/>
        <v>Simbologia</v>
      </c>
      <c r="U50" s="50" t="str">
        <f t="shared" si="6"/>
        <v>Anotações e Simbologia Textos</v>
      </c>
      <c r="V50" s="50" t="s">
        <v>5568</v>
      </c>
      <c r="W50" s="68" t="str">
        <f t="shared" si="7"/>
        <v>bim-key_49</v>
      </c>
    </row>
    <row r="51" spans="1:23" ht="8.25" customHeight="1" x14ac:dyDescent="0.25">
      <c r="A51" s="53">
        <v>50</v>
      </c>
      <c r="B51" s="61" t="s">
        <v>4047</v>
      </c>
      <c r="C51" s="62" t="s">
        <v>6012</v>
      </c>
      <c r="D51" s="62" t="s">
        <v>4161</v>
      </c>
      <c r="E51" s="63" t="s">
        <v>5640</v>
      </c>
      <c r="F51" s="72" t="s">
        <v>227</v>
      </c>
      <c r="G51" s="65" t="s">
        <v>12</v>
      </c>
      <c r="H51" s="65" t="s">
        <v>12</v>
      </c>
      <c r="I51" s="65" t="s">
        <v>12</v>
      </c>
      <c r="J51" s="65" t="s">
        <v>12</v>
      </c>
      <c r="K51" s="65" t="s">
        <v>12</v>
      </c>
      <c r="L51" s="66" t="str">
        <f t="shared" si="0"/>
        <v>Documental</v>
      </c>
      <c r="M51" s="66" t="str">
        <f t="shared" si="1"/>
        <v>DOC_Simbologia</v>
      </c>
      <c r="N51" s="66" t="str">
        <f t="shared" si="2"/>
        <v>Anotações_e_Simbologia_Textos</v>
      </c>
      <c r="O51" s="66" t="str">
        <f t="shared" si="3"/>
        <v>Classe IFC:   IfcAnnotationSYMBOL</v>
      </c>
      <c r="P51" s="66" t="s">
        <v>228</v>
      </c>
      <c r="Q51" s="50" t="s">
        <v>6019</v>
      </c>
      <c r="R51" s="67" t="s">
        <v>5115</v>
      </c>
      <c r="S51" s="50" t="str">
        <f t="shared" si="4"/>
        <v>Documental</v>
      </c>
      <c r="T51" s="50" t="str">
        <f t="shared" si="5"/>
        <v>Simbologia</v>
      </c>
      <c r="U51" s="50" t="str">
        <f t="shared" si="6"/>
        <v>Anotações e Simbologia Textos</v>
      </c>
      <c r="V51" s="50" t="s">
        <v>5568</v>
      </c>
      <c r="W51" s="68" t="str">
        <f t="shared" si="7"/>
        <v>bim-key_50</v>
      </c>
    </row>
    <row r="52" spans="1:23" ht="8.25" customHeight="1" x14ac:dyDescent="0.25">
      <c r="A52" s="53">
        <v>51</v>
      </c>
      <c r="B52" s="61" t="s">
        <v>4047</v>
      </c>
      <c r="C52" s="62" t="s">
        <v>6012</v>
      </c>
      <c r="D52" s="62" t="s">
        <v>4161</v>
      </c>
      <c r="E52" s="63" t="s">
        <v>5640</v>
      </c>
      <c r="F52" s="72" t="s">
        <v>229</v>
      </c>
      <c r="G52" s="65" t="s">
        <v>12</v>
      </c>
      <c r="H52" s="65" t="s">
        <v>12</v>
      </c>
      <c r="I52" s="65" t="s">
        <v>12</v>
      </c>
      <c r="J52" s="65" t="s">
        <v>12</v>
      </c>
      <c r="K52" s="65" t="s">
        <v>12</v>
      </c>
      <c r="L52" s="66" t="str">
        <f t="shared" si="0"/>
        <v>Documental</v>
      </c>
      <c r="M52" s="66" t="str">
        <f t="shared" si="1"/>
        <v>DOC_Simbologia</v>
      </c>
      <c r="N52" s="66" t="str">
        <f t="shared" si="2"/>
        <v>Anotações_e_Simbologia_Textos</v>
      </c>
      <c r="O52" s="66" t="str">
        <f t="shared" si="3"/>
        <v>Classe IFC:   IfcAnnotationTEXT</v>
      </c>
      <c r="P52" s="66" t="s">
        <v>230</v>
      </c>
      <c r="Q52" s="50" t="s">
        <v>6020</v>
      </c>
      <c r="R52" s="67" t="s">
        <v>5115</v>
      </c>
      <c r="S52" s="50" t="str">
        <f t="shared" si="4"/>
        <v>Documental</v>
      </c>
      <c r="T52" s="50" t="str">
        <f t="shared" si="5"/>
        <v>Simbologia</v>
      </c>
      <c r="U52" s="50" t="str">
        <f t="shared" si="6"/>
        <v>Anotações e Simbologia Textos</v>
      </c>
      <c r="V52" s="50" t="s">
        <v>5568</v>
      </c>
      <c r="W52" s="68" t="str">
        <f t="shared" si="7"/>
        <v>bim-key_51</v>
      </c>
    </row>
    <row r="53" spans="1:23" ht="8.25" customHeight="1" x14ac:dyDescent="0.25">
      <c r="A53" s="53">
        <v>52</v>
      </c>
      <c r="B53" s="61" t="s">
        <v>4047</v>
      </c>
      <c r="C53" s="62" t="s">
        <v>5567</v>
      </c>
      <c r="D53" s="62" t="s">
        <v>4263</v>
      </c>
      <c r="E53" s="63" t="s">
        <v>4144</v>
      </c>
      <c r="F53" s="72" t="s">
        <v>45</v>
      </c>
      <c r="G53" s="65" t="s">
        <v>12</v>
      </c>
      <c r="H53" s="65" t="s">
        <v>12</v>
      </c>
      <c r="I53" s="65" t="s">
        <v>12</v>
      </c>
      <c r="J53" s="65" t="s">
        <v>12</v>
      </c>
      <c r="K53" s="65" t="s">
        <v>12</v>
      </c>
      <c r="L53" s="66" t="str">
        <f t="shared" si="0"/>
        <v>Gerencial</v>
      </c>
      <c r="M53" s="66" t="str">
        <f t="shared" si="1"/>
        <v>PRJ_Processo</v>
      </c>
      <c r="N53" s="66" t="str">
        <f t="shared" si="2"/>
        <v>Recurso</v>
      </c>
      <c r="O53" s="66" t="str">
        <f t="shared" si="3"/>
        <v>Classe IFC:   IfcAsset</v>
      </c>
      <c r="P53" s="66" t="s">
        <v>46</v>
      </c>
      <c r="Q53" s="50" t="s">
        <v>6135</v>
      </c>
      <c r="R53" s="67" t="s">
        <v>5115</v>
      </c>
      <c r="S53" s="50" t="str">
        <f t="shared" si="4"/>
        <v>Gerencial</v>
      </c>
      <c r="T53" s="50" t="str">
        <f t="shared" si="5"/>
        <v>Processo</v>
      </c>
      <c r="U53" s="50" t="str">
        <f t="shared" si="6"/>
        <v>Recurso</v>
      </c>
      <c r="V53" s="50" t="s">
        <v>5567</v>
      </c>
      <c r="W53" s="68" t="str">
        <f t="shared" si="7"/>
        <v>bim-key_52</v>
      </c>
    </row>
    <row r="54" spans="1:23" ht="8.25" customHeight="1" x14ac:dyDescent="0.25">
      <c r="A54" s="53">
        <v>53</v>
      </c>
      <c r="B54" s="61" t="s">
        <v>4047</v>
      </c>
      <c r="C54" s="62" t="s">
        <v>6009</v>
      </c>
      <c r="D54" s="62" t="s">
        <v>4060</v>
      </c>
      <c r="E54" s="70" t="s">
        <v>4061</v>
      </c>
      <c r="F54" s="72" t="s">
        <v>1190</v>
      </c>
      <c r="G54" s="65" t="s">
        <v>12</v>
      </c>
      <c r="H54" s="65" t="s">
        <v>12</v>
      </c>
      <c r="I54" s="65" t="s">
        <v>12</v>
      </c>
      <c r="J54" s="65" t="s">
        <v>12</v>
      </c>
      <c r="K54" s="65" t="s">
        <v>12</v>
      </c>
      <c r="L54" s="66" t="str">
        <f t="shared" si="0"/>
        <v>Físico</v>
      </c>
      <c r="M54" s="66" t="str">
        <f t="shared" si="1"/>
        <v>AUD_AudioVisual</v>
      </c>
      <c r="N54" s="66" t="str">
        <f t="shared" si="2"/>
        <v>Equipamento_AudioVisual</v>
      </c>
      <c r="O54" s="66" t="str">
        <f t="shared" si="3"/>
        <v>Classe IFC:   IfcAudioVisualAppliance</v>
      </c>
      <c r="P54" s="66" t="s">
        <v>1191</v>
      </c>
      <c r="Q54" s="50" t="s">
        <v>6120</v>
      </c>
      <c r="R54" s="67" t="s">
        <v>3420</v>
      </c>
      <c r="S54" s="50" t="str">
        <f t="shared" si="4"/>
        <v>Físico</v>
      </c>
      <c r="T54" s="50" t="str">
        <f t="shared" si="5"/>
        <v>AudioVisual</v>
      </c>
      <c r="U54" s="50" t="str">
        <f t="shared" si="6"/>
        <v>Equipamento AudioVisual</v>
      </c>
      <c r="V54" s="50" t="s">
        <v>5571</v>
      </c>
      <c r="W54" s="68" t="str">
        <f t="shared" si="7"/>
        <v>bim-key_53</v>
      </c>
    </row>
    <row r="55" spans="1:23" ht="8.25" customHeight="1" x14ac:dyDescent="0.25">
      <c r="A55" s="53">
        <v>54</v>
      </c>
      <c r="B55" s="61" t="s">
        <v>4047</v>
      </c>
      <c r="C55" s="62" t="s">
        <v>6009</v>
      </c>
      <c r="D55" s="62" t="s">
        <v>4060</v>
      </c>
      <c r="E55" s="70" t="s">
        <v>4061</v>
      </c>
      <c r="F55" s="72" t="s">
        <v>1525</v>
      </c>
      <c r="G55" s="65" t="s">
        <v>12</v>
      </c>
      <c r="H55" s="65" t="s">
        <v>12</v>
      </c>
      <c r="I55" s="65" t="s">
        <v>12</v>
      </c>
      <c r="J55" s="65" t="s">
        <v>12</v>
      </c>
      <c r="K55" s="65" t="s">
        <v>12</v>
      </c>
      <c r="L55" s="66" t="str">
        <f t="shared" si="0"/>
        <v>Físico</v>
      </c>
      <c r="M55" s="66" t="str">
        <f t="shared" si="1"/>
        <v>AUD_AudioVisual</v>
      </c>
      <c r="N55" s="66" t="str">
        <f t="shared" si="2"/>
        <v>Equipamento_AudioVisual</v>
      </c>
      <c r="O55" s="66" t="str">
        <f t="shared" si="3"/>
        <v>Classe IFC:   IfcAudioVisualApplianceAMPLIFIER</v>
      </c>
      <c r="P55" s="66" t="s">
        <v>2357</v>
      </c>
      <c r="Q55" s="50" t="s">
        <v>6136</v>
      </c>
      <c r="R55" s="67" t="s">
        <v>3420</v>
      </c>
      <c r="S55" s="50" t="str">
        <f t="shared" si="4"/>
        <v>Físico</v>
      </c>
      <c r="T55" s="50" t="str">
        <f t="shared" si="5"/>
        <v>AudioVisual</v>
      </c>
      <c r="U55" s="50" t="str">
        <f t="shared" si="6"/>
        <v>Equipamento AudioVisual</v>
      </c>
      <c r="V55" s="50" t="s">
        <v>5571</v>
      </c>
      <c r="W55" s="68" t="str">
        <f t="shared" si="7"/>
        <v>bim-key_54</v>
      </c>
    </row>
    <row r="56" spans="1:23" ht="8.25" customHeight="1" x14ac:dyDescent="0.25">
      <c r="A56" s="53">
        <v>55</v>
      </c>
      <c r="B56" s="61" t="s">
        <v>4047</v>
      </c>
      <c r="C56" s="62" t="s">
        <v>6009</v>
      </c>
      <c r="D56" s="62" t="s">
        <v>4060</v>
      </c>
      <c r="E56" s="70" t="s">
        <v>4061</v>
      </c>
      <c r="F56" s="72" t="s">
        <v>1526</v>
      </c>
      <c r="G56" s="65" t="s">
        <v>12</v>
      </c>
      <c r="H56" s="65" t="s">
        <v>12</v>
      </c>
      <c r="I56" s="65" t="s">
        <v>12</v>
      </c>
      <c r="J56" s="65" t="s">
        <v>12</v>
      </c>
      <c r="K56" s="65" t="s">
        <v>12</v>
      </c>
      <c r="L56" s="66" t="str">
        <f t="shared" si="0"/>
        <v>Físico</v>
      </c>
      <c r="M56" s="66" t="str">
        <f t="shared" si="1"/>
        <v>AUD_AudioVisual</v>
      </c>
      <c r="N56" s="66" t="str">
        <f t="shared" si="2"/>
        <v>Equipamento_AudioVisual</v>
      </c>
      <c r="O56" s="66" t="str">
        <f t="shared" si="3"/>
        <v>Classe IFC:   IfcAudioVisualApplianceCAMERA</v>
      </c>
      <c r="P56" s="66" t="s">
        <v>2358</v>
      </c>
      <c r="Q56" s="50" t="s">
        <v>6142</v>
      </c>
      <c r="R56" s="67" t="s">
        <v>3420</v>
      </c>
      <c r="S56" s="50" t="str">
        <f t="shared" si="4"/>
        <v>Físico</v>
      </c>
      <c r="T56" s="50" t="str">
        <f t="shared" si="5"/>
        <v>AudioVisual</v>
      </c>
      <c r="U56" s="50" t="str">
        <f t="shared" si="6"/>
        <v>Equipamento AudioVisual</v>
      </c>
      <c r="V56" s="50" t="s">
        <v>5571</v>
      </c>
      <c r="W56" s="68" t="str">
        <f t="shared" si="7"/>
        <v>bim-key_55</v>
      </c>
    </row>
    <row r="57" spans="1:23" ht="8.25" customHeight="1" x14ac:dyDescent="0.25">
      <c r="A57" s="53">
        <v>56</v>
      </c>
      <c r="B57" s="61" t="s">
        <v>4047</v>
      </c>
      <c r="C57" s="62" t="s">
        <v>6009</v>
      </c>
      <c r="D57" s="62" t="s">
        <v>4060</v>
      </c>
      <c r="E57" s="70" t="s">
        <v>4061</v>
      </c>
      <c r="F57" s="72" t="s">
        <v>1527</v>
      </c>
      <c r="G57" s="65" t="s">
        <v>12</v>
      </c>
      <c r="H57" s="65" t="s">
        <v>12</v>
      </c>
      <c r="I57" s="65" t="s">
        <v>12</v>
      </c>
      <c r="J57" s="65" t="s">
        <v>12</v>
      </c>
      <c r="K57" s="65" t="s">
        <v>12</v>
      </c>
      <c r="L57" s="66" t="str">
        <f t="shared" si="0"/>
        <v>Físico</v>
      </c>
      <c r="M57" s="66" t="str">
        <f t="shared" si="1"/>
        <v>AUD_AudioVisual</v>
      </c>
      <c r="N57" s="66" t="str">
        <f t="shared" si="2"/>
        <v>Equipamento_AudioVisual</v>
      </c>
      <c r="O57" s="66" t="str">
        <f t="shared" si="3"/>
        <v>Classe IFC:   IfcAudioVisualApplianceCOMMUNICATIONTERMINAL</v>
      </c>
      <c r="P57" s="66" t="s">
        <v>1528</v>
      </c>
      <c r="Q57" s="50" t="s">
        <v>6021</v>
      </c>
      <c r="R57" s="67" t="s">
        <v>3420</v>
      </c>
      <c r="S57" s="50" t="str">
        <f t="shared" si="4"/>
        <v>Físico</v>
      </c>
      <c r="T57" s="50" t="str">
        <f t="shared" si="5"/>
        <v>AudioVisual</v>
      </c>
      <c r="U57" s="50" t="str">
        <f t="shared" si="6"/>
        <v>Equipamento AudioVisual</v>
      </c>
      <c r="V57" s="50" t="s">
        <v>5571</v>
      </c>
      <c r="W57" s="68" t="str">
        <f t="shared" si="7"/>
        <v>bim-key_56</v>
      </c>
    </row>
    <row r="58" spans="1:23" ht="8.25" customHeight="1" x14ac:dyDescent="0.25">
      <c r="A58" s="53">
        <v>57</v>
      </c>
      <c r="B58" s="61" t="s">
        <v>4047</v>
      </c>
      <c r="C58" s="62" t="s">
        <v>6009</v>
      </c>
      <c r="D58" s="62" t="s">
        <v>4060</v>
      </c>
      <c r="E58" s="62" t="s">
        <v>4061</v>
      </c>
      <c r="F58" s="72" t="s">
        <v>1529</v>
      </c>
      <c r="G58" s="65" t="s">
        <v>12</v>
      </c>
      <c r="H58" s="65" t="s">
        <v>12</v>
      </c>
      <c r="I58" s="65" t="s">
        <v>12</v>
      </c>
      <c r="J58" s="65" t="s">
        <v>12</v>
      </c>
      <c r="K58" s="65" t="s">
        <v>12</v>
      </c>
      <c r="L58" s="66" t="str">
        <f t="shared" si="0"/>
        <v>Físico</v>
      </c>
      <c r="M58" s="66" t="str">
        <f t="shared" si="1"/>
        <v>AUD_AudioVisual</v>
      </c>
      <c r="N58" s="66" t="str">
        <f t="shared" si="2"/>
        <v>Equipamento_AudioVisual</v>
      </c>
      <c r="O58" s="66" t="str">
        <f t="shared" si="3"/>
        <v>Classe IFC:   IfcAudioVisualApplianceDISPLAY</v>
      </c>
      <c r="P58" s="66" t="s">
        <v>2359</v>
      </c>
      <c r="Q58" s="50" t="s">
        <v>6137</v>
      </c>
      <c r="R58" s="67" t="s">
        <v>3420</v>
      </c>
      <c r="S58" s="50" t="str">
        <f t="shared" si="4"/>
        <v>Físico</v>
      </c>
      <c r="T58" s="50" t="str">
        <f t="shared" si="5"/>
        <v>AudioVisual</v>
      </c>
      <c r="U58" s="50" t="str">
        <f t="shared" si="6"/>
        <v>Equipamento AudioVisual</v>
      </c>
      <c r="V58" s="50" t="s">
        <v>5571</v>
      </c>
      <c r="W58" s="68" t="str">
        <f t="shared" si="7"/>
        <v>bim-key_57</v>
      </c>
    </row>
    <row r="59" spans="1:23" ht="8.25" customHeight="1" x14ac:dyDescent="0.25">
      <c r="A59" s="53">
        <v>58</v>
      </c>
      <c r="B59" s="61" t="s">
        <v>4047</v>
      </c>
      <c r="C59" s="62" t="s">
        <v>6009</v>
      </c>
      <c r="D59" s="62" t="s">
        <v>4060</v>
      </c>
      <c r="E59" s="62" t="s">
        <v>4061</v>
      </c>
      <c r="F59" s="72" t="s">
        <v>1530</v>
      </c>
      <c r="G59" s="65" t="s">
        <v>12</v>
      </c>
      <c r="H59" s="65" t="s">
        <v>12</v>
      </c>
      <c r="I59" s="65" t="s">
        <v>12</v>
      </c>
      <c r="J59" s="65" t="s">
        <v>12</v>
      </c>
      <c r="K59" s="65" t="s">
        <v>12</v>
      </c>
      <c r="L59" s="66" t="str">
        <f t="shared" si="0"/>
        <v>Físico</v>
      </c>
      <c r="M59" s="66" t="str">
        <f t="shared" si="1"/>
        <v>AUD_AudioVisual</v>
      </c>
      <c r="N59" s="66" t="str">
        <f t="shared" si="2"/>
        <v>Equipamento_AudioVisual</v>
      </c>
      <c r="O59" s="66" t="str">
        <f t="shared" si="3"/>
        <v>Classe IFC:   IfcAudioVisualApplianceMICROPHONE</v>
      </c>
      <c r="P59" s="66" t="s">
        <v>2360</v>
      </c>
      <c r="Q59" s="50" t="s">
        <v>6431</v>
      </c>
      <c r="R59" s="67" t="s">
        <v>3420</v>
      </c>
      <c r="S59" s="50" t="str">
        <f t="shared" si="4"/>
        <v>Físico</v>
      </c>
      <c r="T59" s="50" t="str">
        <f t="shared" si="5"/>
        <v>AudioVisual</v>
      </c>
      <c r="U59" s="50" t="str">
        <f t="shared" si="6"/>
        <v>Equipamento AudioVisual</v>
      </c>
      <c r="V59" s="50" t="s">
        <v>5571</v>
      </c>
      <c r="W59" s="68" t="str">
        <f t="shared" si="7"/>
        <v>bim-key_58</v>
      </c>
    </row>
    <row r="60" spans="1:23" ht="8.25" customHeight="1" x14ac:dyDescent="0.25">
      <c r="A60" s="53">
        <v>59</v>
      </c>
      <c r="B60" s="61" t="s">
        <v>4047</v>
      </c>
      <c r="C60" s="62" t="s">
        <v>6009</v>
      </c>
      <c r="D60" s="62" t="s">
        <v>4060</v>
      </c>
      <c r="E60" s="62" t="s">
        <v>4061</v>
      </c>
      <c r="F60" s="72" t="s">
        <v>1531</v>
      </c>
      <c r="G60" s="65" t="s">
        <v>12</v>
      </c>
      <c r="H60" s="65" t="s">
        <v>12</v>
      </c>
      <c r="I60" s="65" t="s">
        <v>12</v>
      </c>
      <c r="J60" s="65" t="s">
        <v>12</v>
      </c>
      <c r="K60" s="65" t="s">
        <v>12</v>
      </c>
      <c r="L60" s="66" t="str">
        <f t="shared" si="0"/>
        <v>Físico</v>
      </c>
      <c r="M60" s="66" t="str">
        <f t="shared" si="1"/>
        <v>AUD_AudioVisual</v>
      </c>
      <c r="N60" s="66" t="str">
        <f t="shared" si="2"/>
        <v>Equipamento_AudioVisual</v>
      </c>
      <c r="O60" s="66" t="str">
        <f t="shared" si="3"/>
        <v>Classe IFC:   IfcAudioVisualAppliancePLAYER</v>
      </c>
      <c r="P60" s="66" t="s">
        <v>2361</v>
      </c>
      <c r="Q60" s="50" t="s">
        <v>6186</v>
      </c>
      <c r="R60" s="67" t="s">
        <v>3420</v>
      </c>
      <c r="S60" s="50" t="str">
        <f t="shared" si="4"/>
        <v>Físico</v>
      </c>
      <c r="T60" s="50" t="str">
        <f t="shared" si="5"/>
        <v>AudioVisual</v>
      </c>
      <c r="U60" s="50" t="str">
        <f t="shared" si="6"/>
        <v>Equipamento AudioVisual</v>
      </c>
      <c r="V60" s="50" t="s">
        <v>5571</v>
      </c>
      <c r="W60" s="68" t="str">
        <f t="shared" si="7"/>
        <v>bim-key_59</v>
      </c>
    </row>
    <row r="61" spans="1:23" ht="8.25" customHeight="1" x14ac:dyDescent="0.25">
      <c r="A61" s="53">
        <v>60</v>
      </c>
      <c r="B61" s="61" t="s">
        <v>4047</v>
      </c>
      <c r="C61" s="62" t="s">
        <v>6009</v>
      </c>
      <c r="D61" s="62" t="s">
        <v>4060</v>
      </c>
      <c r="E61" s="62" t="s">
        <v>4061</v>
      </c>
      <c r="F61" s="72" t="s">
        <v>1532</v>
      </c>
      <c r="G61" s="65" t="s">
        <v>12</v>
      </c>
      <c r="H61" s="65" t="s">
        <v>12</v>
      </c>
      <c r="I61" s="65" t="s">
        <v>12</v>
      </c>
      <c r="J61" s="65" t="s">
        <v>12</v>
      </c>
      <c r="K61" s="65" t="s">
        <v>12</v>
      </c>
      <c r="L61" s="66" t="str">
        <f t="shared" si="0"/>
        <v>Físico</v>
      </c>
      <c r="M61" s="66" t="str">
        <f t="shared" si="1"/>
        <v>AUD_AudioVisual</v>
      </c>
      <c r="N61" s="66" t="str">
        <f t="shared" si="2"/>
        <v>Equipamento_AudioVisual</v>
      </c>
      <c r="O61" s="66" t="str">
        <f t="shared" si="3"/>
        <v>Classe IFC:   IfcAudioVisualAppliancePROJECTOR</v>
      </c>
      <c r="P61" s="66" t="s">
        <v>2362</v>
      </c>
      <c r="Q61" s="50" t="s">
        <v>6432</v>
      </c>
      <c r="R61" s="67" t="s">
        <v>3420</v>
      </c>
      <c r="S61" s="50" t="str">
        <f t="shared" si="4"/>
        <v>Físico</v>
      </c>
      <c r="T61" s="50" t="str">
        <f t="shared" si="5"/>
        <v>AudioVisual</v>
      </c>
      <c r="U61" s="50" t="str">
        <f t="shared" si="6"/>
        <v>Equipamento AudioVisual</v>
      </c>
      <c r="V61" s="50" t="s">
        <v>5571</v>
      </c>
      <c r="W61" s="68" t="str">
        <f t="shared" si="7"/>
        <v>bim-key_60</v>
      </c>
    </row>
    <row r="62" spans="1:23" ht="8.25" customHeight="1" x14ac:dyDescent="0.25">
      <c r="A62" s="53">
        <v>61</v>
      </c>
      <c r="B62" s="61" t="s">
        <v>4047</v>
      </c>
      <c r="C62" s="62" t="s">
        <v>6009</v>
      </c>
      <c r="D62" s="62" t="s">
        <v>4060</v>
      </c>
      <c r="E62" s="62" t="s">
        <v>4061</v>
      </c>
      <c r="F62" s="72" t="s">
        <v>1533</v>
      </c>
      <c r="G62" s="65" t="s">
        <v>12</v>
      </c>
      <c r="H62" s="65" t="s">
        <v>12</v>
      </c>
      <c r="I62" s="65" t="s">
        <v>12</v>
      </c>
      <c r="J62" s="65" t="s">
        <v>12</v>
      </c>
      <c r="K62" s="65" t="s">
        <v>12</v>
      </c>
      <c r="L62" s="66" t="str">
        <f t="shared" si="0"/>
        <v>Físico</v>
      </c>
      <c r="M62" s="66" t="str">
        <f t="shared" si="1"/>
        <v>AUD_AudioVisual</v>
      </c>
      <c r="N62" s="66" t="str">
        <f t="shared" si="2"/>
        <v>Equipamento_AudioVisual</v>
      </c>
      <c r="O62" s="66" t="str">
        <f t="shared" si="3"/>
        <v>Classe IFC:   IfcAudioVisualApplianceRECEIVER</v>
      </c>
      <c r="P62" s="66" t="s">
        <v>2363</v>
      </c>
      <c r="Q62" s="50" t="s">
        <v>6433</v>
      </c>
      <c r="R62" s="67" t="s">
        <v>3420</v>
      </c>
      <c r="S62" s="50" t="str">
        <f t="shared" si="4"/>
        <v>Físico</v>
      </c>
      <c r="T62" s="50" t="str">
        <f t="shared" si="5"/>
        <v>AudioVisual</v>
      </c>
      <c r="U62" s="50" t="str">
        <f t="shared" si="6"/>
        <v>Equipamento AudioVisual</v>
      </c>
      <c r="V62" s="50" t="s">
        <v>5571</v>
      </c>
      <c r="W62" s="68" t="str">
        <f t="shared" si="7"/>
        <v>bim-key_61</v>
      </c>
    </row>
    <row r="63" spans="1:23" ht="8.25" customHeight="1" x14ac:dyDescent="0.25">
      <c r="A63" s="53">
        <v>62</v>
      </c>
      <c r="B63" s="61" t="s">
        <v>4047</v>
      </c>
      <c r="C63" s="62" t="s">
        <v>6009</v>
      </c>
      <c r="D63" s="62" t="s">
        <v>4060</v>
      </c>
      <c r="E63" s="62" t="s">
        <v>4061</v>
      </c>
      <c r="F63" s="72" t="s">
        <v>1534</v>
      </c>
      <c r="G63" s="65" t="s">
        <v>12</v>
      </c>
      <c r="H63" s="65" t="s">
        <v>12</v>
      </c>
      <c r="I63" s="65" t="s">
        <v>12</v>
      </c>
      <c r="J63" s="65" t="s">
        <v>12</v>
      </c>
      <c r="K63" s="65" t="s">
        <v>12</v>
      </c>
      <c r="L63" s="66" t="str">
        <f t="shared" si="0"/>
        <v>Físico</v>
      </c>
      <c r="M63" s="66" t="str">
        <f t="shared" si="1"/>
        <v>AUD_AudioVisual</v>
      </c>
      <c r="N63" s="66" t="str">
        <f t="shared" si="2"/>
        <v>Equipamento_AudioVisual</v>
      </c>
      <c r="O63" s="66" t="str">
        <f t="shared" si="3"/>
        <v>Classe IFC:   IfcAudioVisualApplianceRECORDINGEQUIPMENT</v>
      </c>
      <c r="P63" s="66" t="s">
        <v>2364</v>
      </c>
      <c r="Q63" s="50" t="s">
        <v>6187</v>
      </c>
      <c r="R63" s="67" t="s">
        <v>3420</v>
      </c>
      <c r="S63" s="50" t="str">
        <f t="shared" si="4"/>
        <v>Físico</v>
      </c>
      <c r="T63" s="50" t="str">
        <f t="shared" si="5"/>
        <v>AudioVisual</v>
      </c>
      <c r="U63" s="50" t="str">
        <f t="shared" si="6"/>
        <v>Equipamento AudioVisual</v>
      </c>
      <c r="V63" s="50" t="s">
        <v>5571</v>
      </c>
      <c r="W63" s="68" t="str">
        <f t="shared" si="7"/>
        <v>bim-key_62</v>
      </c>
    </row>
    <row r="64" spans="1:23" ht="8.25" customHeight="1" x14ac:dyDescent="0.25">
      <c r="A64" s="53">
        <v>63</v>
      </c>
      <c r="B64" s="61" t="s">
        <v>4047</v>
      </c>
      <c r="C64" s="62" t="s">
        <v>6009</v>
      </c>
      <c r="D64" s="62" t="s">
        <v>4060</v>
      </c>
      <c r="E64" s="62" t="s">
        <v>4061</v>
      </c>
      <c r="F64" s="72" t="s">
        <v>1535</v>
      </c>
      <c r="G64" s="65" t="s">
        <v>12</v>
      </c>
      <c r="H64" s="65" t="s">
        <v>12</v>
      </c>
      <c r="I64" s="65" t="s">
        <v>12</v>
      </c>
      <c r="J64" s="65" t="s">
        <v>12</v>
      </c>
      <c r="K64" s="65" t="s">
        <v>12</v>
      </c>
      <c r="L64" s="66" t="str">
        <f t="shared" si="0"/>
        <v>Físico</v>
      </c>
      <c r="M64" s="66" t="str">
        <f t="shared" si="1"/>
        <v>AUD_AudioVisual</v>
      </c>
      <c r="N64" s="66" t="str">
        <f t="shared" si="2"/>
        <v>Equipamento_AudioVisual</v>
      </c>
      <c r="O64" s="66" t="str">
        <f t="shared" si="3"/>
        <v>Classe IFC:   IfcAudioVisualApplianceSPEAKER</v>
      </c>
      <c r="P64" s="66" t="s">
        <v>2365</v>
      </c>
      <c r="Q64" s="50" t="s">
        <v>6434</v>
      </c>
      <c r="R64" s="67" t="s">
        <v>3420</v>
      </c>
      <c r="S64" s="50" t="str">
        <f t="shared" si="4"/>
        <v>Físico</v>
      </c>
      <c r="T64" s="50" t="str">
        <f t="shared" si="5"/>
        <v>AudioVisual</v>
      </c>
      <c r="U64" s="50" t="str">
        <f t="shared" si="6"/>
        <v>Equipamento AudioVisual</v>
      </c>
      <c r="V64" s="50" t="s">
        <v>5571</v>
      </c>
      <c r="W64" s="68" t="str">
        <f t="shared" si="7"/>
        <v>bim-key_63</v>
      </c>
    </row>
    <row r="65" spans="1:23" ht="8.25" customHeight="1" x14ac:dyDescent="0.25">
      <c r="A65" s="53">
        <v>64</v>
      </c>
      <c r="B65" s="61" t="s">
        <v>4047</v>
      </c>
      <c r="C65" s="62" t="s">
        <v>6009</v>
      </c>
      <c r="D65" s="62" t="s">
        <v>4060</v>
      </c>
      <c r="E65" s="62" t="s">
        <v>4061</v>
      </c>
      <c r="F65" s="72" t="s">
        <v>1536</v>
      </c>
      <c r="G65" s="65" t="s">
        <v>12</v>
      </c>
      <c r="H65" s="65" t="s">
        <v>12</v>
      </c>
      <c r="I65" s="65" t="s">
        <v>12</v>
      </c>
      <c r="J65" s="65" t="s">
        <v>12</v>
      </c>
      <c r="K65" s="65" t="s">
        <v>12</v>
      </c>
      <c r="L65" s="66" t="str">
        <f t="shared" si="0"/>
        <v>Físico</v>
      </c>
      <c r="M65" s="66" t="str">
        <f t="shared" si="1"/>
        <v>AUD_AudioVisual</v>
      </c>
      <c r="N65" s="66" t="str">
        <f t="shared" si="2"/>
        <v>Equipamento_AudioVisual</v>
      </c>
      <c r="O65" s="66" t="str">
        <f t="shared" si="3"/>
        <v>Classe IFC:   IfcAudioVisualApplianceSWITCHER</v>
      </c>
      <c r="P65" s="66" t="s">
        <v>2366</v>
      </c>
      <c r="Q65" s="50" t="s">
        <v>6435</v>
      </c>
      <c r="R65" s="67" t="s">
        <v>3420</v>
      </c>
      <c r="S65" s="50" t="str">
        <f t="shared" si="4"/>
        <v>Físico</v>
      </c>
      <c r="T65" s="50" t="str">
        <f t="shared" si="5"/>
        <v>AudioVisual</v>
      </c>
      <c r="U65" s="50" t="str">
        <f t="shared" si="6"/>
        <v>Equipamento AudioVisual</v>
      </c>
      <c r="V65" s="50" t="s">
        <v>5571</v>
      </c>
      <c r="W65" s="68" t="str">
        <f t="shared" si="7"/>
        <v>bim-key_64</v>
      </c>
    </row>
    <row r="66" spans="1:23" ht="8.25" customHeight="1" x14ac:dyDescent="0.25">
      <c r="A66" s="53">
        <v>65</v>
      </c>
      <c r="B66" s="61" t="s">
        <v>4047</v>
      </c>
      <c r="C66" s="62" t="s">
        <v>6009</v>
      </c>
      <c r="D66" s="62" t="s">
        <v>4060</v>
      </c>
      <c r="E66" s="62" t="s">
        <v>4061</v>
      </c>
      <c r="F66" s="72" t="s">
        <v>1537</v>
      </c>
      <c r="G66" s="65" t="s">
        <v>12</v>
      </c>
      <c r="H66" s="65" t="s">
        <v>12</v>
      </c>
      <c r="I66" s="65" t="s">
        <v>12</v>
      </c>
      <c r="J66" s="65" t="s">
        <v>12</v>
      </c>
      <c r="K66" s="65" t="s">
        <v>12</v>
      </c>
      <c r="L66" s="66" t="str">
        <f t="shared" ref="L66:L129" si="8">CONCATENATE("",C66)</f>
        <v>Físico</v>
      </c>
      <c r="M66" s="66" t="str">
        <f t="shared" ref="M66:M129" si="9">CONCATENATE("", D66)</f>
        <v>AUD_AudioVisual</v>
      </c>
      <c r="N66" s="66" t="str">
        <f t="shared" ref="N66:N129" si="10">CONCATENATE("", E66)</f>
        <v>Equipamento_AudioVisual</v>
      </c>
      <c r="O66" s="66" t="str">
        <f t="shared" ref="O66:O129" si="11">IF(ISNUMBER(FIND("Ifc",F66)),CONCATENATE("Classe IFC:   ",F66),CONCATENATE("Cate. Revit:   ",F66))</f>
        <v>Classe IFC:   IfcAudioVisualApplianceTELEPHONE</v>
      </c>
      <c r="P66" s="66" t="s">
        <v>2367</v>
      </c>
      <c r="Q66" s="50" t="s">
        <v>6436</v>
      </c>
      <c r="R66" s="67" t="s">
        <v>3420</v>
      </c>
      <c r="S66" s="50" t="str">
        <f t="shared" ref="S66:S129" si="12">C66</f>
        <v>Físico</v>
      </c>
      <c r="T66" s="50" t="str">
        <f t="shared" ref="T66:T129" si="13">CONCATENATE(MID(D66,FIND("_",D66,1)+1,100))</f>
        <v>AudioVisual</v>
      </c>
      <c r="U66" s="50" t="str">
        <f t="shared" ref="U66:U129" si="14">SUBSTITUTE(E66, "_", " ")</f>
        <v>Equipamento AudioVisual</v>
      </c>
      <c r="V66" s="50" t="s">
        <v>5571</v>
      </c>
      <c r="W66" s="68" t="str">
        <f t="shared" ref="W66:W129" si="15">CONCATENATE("bim-key_",A66)</f>
        <v>bim-key_65</v>
      </c>
    </row>
    <row r="67" spans="1:23" ht="8.25" customHeight="1" x14ac:dyDescent="0.25">
      <c r="A67" s="53">
        <v>66</v>
      </c>
      <c r="B67" s="61" t="s">
        <v>4047</v>
      </c>
      <c r="C67" s="62" t="s">
        <v>6009</v>
      </c>
      <c r="D67" s="62" t="s">
        <v>4060</v>
      </c>
      <c r="E67" s="62" t="s">
        <v>4061</v>
      </c>
      <c r="F67" s="72" t="s">
        <v>1538</v>
      </c>
      <c r="G67" s="65" t="s">
        <v>12</v>
      </c>
      <c r="H67" s="65" t="s">
        <v>12</v>
      </c>
      <c r="I67" s="65" t="s">
        <v>12</v>
      </c>
      <c r="J67" s="65" t="s">
        <v>12</v>
      </c>
      <c r="K67" s="65" t="s">
        <v>12</v>
      </c>
      <c r="L67" s="66" t="str">
        <f t="shared" si="8"/>
        <v>Físico</v>
      </c>
      <c r="M67" s="66" t="str">
        <f t="shared" si="9"/>
        <v>AUD_AudioVisual</v>
      </c>
      <c r="N67" s="66" t="str">
        <f t="shared" si="10"/>
        <v>Equipamento_AudioVisual</v>
      </c>
      <c r="O67" s="66" t="str">
        <f t="shared" si="11"/>
        <v>Classe IFC:   IfcAudioVisualApplianceTUNER</v>
      </c>
      <c r="P67" s="66" t="s">
        <v>2368</v>
      </c>
      <c r="Q67" s="50" t="s">
        <v>6138</v>
      </c>
      <c r="R67" s="67" t="s">
        <v>3420</v>
      </c>
      <c r="S67" s="50" t="str">
        <f t="shared" si="12"/>
        <v>Físico</v>
      </c>
      <c r="T67" s="50" t="str">
        <f t="shared" si="13"/>
        <v>AudioVisual</v>
      </c>
      <c r="U67" s="50" t="str">
        <f t="shared" si="14"/>
        <v>Equipamento AudioVisual</v>
      </c>
      <c r="V67" s="50" t="s">
        <v>5571</v>
      </c>
      <c r="W67" s="68" t="str">
        <f t="shared" si="15"/>
        <v>bim-key_66</v>
      </c>
    </row>
    <row r="68" spans="1:23" ht="8.25" customHeight="1" x14ac:dyDescent="0.25">
      <c r="A68" s="53">
        <v>67</v>
      </c>
      <c r="B68" s="61" t="s">
        <v>4047</v>
      </c>
      <c r="C68" s="62" t="s">
        <v>6009</v>
      </c>
      <c r="D68" s="62" t="s">
        <v>4351</v>
      </c>
      <c r="E68" s="62" t="s">
        <v>4370</v>
      </c>
      <c r="F68" s="72" t="s">
        <v>364</v>
      </c>
      <c r="G68" s="65" t="s">
        <v>12</v>
      </c>
      <c r="H68" s="65" t="s">
        <v>12</v>
      </c>
      <c r="I68" s="65" t="s">
        <v>12</v>
      </c>
      <c r="J68" s="65" t="s">
        <v>12</v>
      </c>
      <c r="K68" s="65" t="s">
        <v>12</v>
      </c>
      <c r="L68" s="66" t="str">
        <f t="shared" si="8"/>
        <v>Físico</v>
      </c>
      <c r="M68" s="66" t="str">
        <f t="shared" si="9"/>
        <v>EST_Vigamento</v>
      </c>
      <c r="N68" s="66" t="str">
        <f t="shared" si="10"/>
        <v>Vigas</v>
      </c>
      <c r="O68" s="66" t="str">
        <f t="shared" si="11"/>
        <v>Classe IFC:   IfcBeam</v>
      </c>
      <c r="P68" s="66" t="s">
        <v>2616</v>
      </c>
      <c r="Q68" s="50" t="s">
        <v>6237</v>
      </c>
      <c r="R68" s="67" t="s">
        <v>3340</v>
      </c>
      <c r="S68" s="50" t="str">
        <f t="shared" si="12"/>
        <v>Físico</v>
      </c>
      <c r="T68" s="50" t="str">
        <f t="shared" si="13"/>
        <v>Vigamento</v>
      </c>
      <c r="U68" s="50" t="str">
        <f t="shared" si="14"/>
        <v>Vigas</v>
      </c>
      <c r="V68" s="50" t="s">
        <v>5574</v>
      </c>
      <c r="W68" s="68" t="str">
        <f t="shared" si="15"/>
        <v>bim-key_67</v>
      </c>
    </row>
    <row r="69" spans="1:23" ht="8.25" customHeight="1" x14ac:dyDescent="0.25">
      <c r="A69" s="53">
        <v>68</v>
      </c>
      <c r="B69" s="61" t="s">
        <v>4047</v>
      </c>
      <c r="C69" s="62" t="s">
        <v>6009</v>
      </c>
      <c r="D69" s="62" t="s">
        <v>4351</v>
      </c>
      <c r="E69" s="62" t="s">
        <v>4370</v>
      </c>
      <c r="F69" s="72" t="s">
        <v>972</v>
      </c>
      <c r="G69" s="65" t="s">
        <v>12</v>
      </c>
      <c r="H69" s="65" t="s">
        <v>12</v>
      </c>
      <c r="I69" s="65" t="s">
        <v>12</v>
      </c>
      <c r="J69" s="65" t="s">
        <v>12</v>
      </c>
      <c r="K69" s="65" t="s">
        <v>12</v>
      </c>
      <c r="L69" s="66" t="str">
        <f t="shared" si="8"/>
        <v>Físico</v>
      </c>
      <c r="M69" s="66" t="str">
        <f t="shared" si="9"/>
        <v>EST_Vigamento</v>
      </c>
      <c r="N69" s="66" t="str">
        <f t="shared" si="10"/>
        <v>Vigas</v>
      </c>
      <c r="O69" s="66" t="str">
        <f t="shared" si="11"/>
        <v>Classe IFC:   IfcBeamBEAM</v>
      </c>
      <c r="P69" s="66" t="s">
        <v>3915</v>
      </c>
      <c r="Q69" s="50" t="s">
        <v>3915</v>
      </c>
      <c r="R69" s="67" t="s">
        <v>3340</v>
      </c>
      <c r="S69" s="50" t="str">
        <f t="shared" si="12"/>
        <v>Físico</v>
      </c>
      <c r="T69" s="50" t="str">
        <f t="shared" si="13"/>
        <v>Vigamento</v>
      </c>
      <c r="U69" s="50" t="str">
        <f t="shared" si="14"/>
        <v>Vigas</v>
      </c>
      <c r="V69" s="50" t="s">
        <v>5574</v>
      </c>
      <c r="W69" s="68" t="str">
        <f t="shared" si="15"/>
        <v>bim-key_68</v>
      </c>
    </row>
    <row r="70" spans="1:23" ht="8.25" customHeight="1" x14ac:dyDescent="0.25">
      <c r="A70" s="53">
        <v>69</v>
      </c>
      <c r="B70" s="61" t="s">
        <v>4047</v>
      </c>
      <c r="C70" s="62" t="s">
        <v>6009</v>
      </c>
      <c r="D70" s="62" t="s">
        <v>4351</v>
      </c>
      <c r="E70" s="62" t="s">
        <v>4369</v>
      </c>
      <c r="F70" s="72" t="s">
        <v>973</v>
      </c>
      <c r="G70" s="65" t="s">
        <v>12</v>
      </c>
      <c r="H70" s="65" t="s">
        <v>12</v>
      </c>
      <c r="I70" s="65" t="s">
        <v>12</v>
      </c>
      <c r="J70" s="65" t="s">
        <v>12</v>
      </c>
      <c r="K70" s="65" t="s">
        <v>12</v>
      </c>
      <c r="L70" s="66" t="str">
        <f t="shared" si="8"/>
        <v>Físico</v>
      </c>
      <c r="M70" s="66" t="str">
        <f t="shared" si="9"/>
        <v>EST_Vigamento</v>
      </c>
      <c r="N70" s="66" t="str">
        <f t="shared" si="10"/>
        <v>Viga_Cornija</v>
      </c>
      <c r="O70" s="66" t="str">
        <f t="shared" si="11"/>
        <v>Classe IFC:   IfcBeamCORNICE</v>
      </c>
      <c r="P70" s="66" t="s">
        <v>3962</v>
      </c>
      <c r="Q70" s="50" t="s">
        <v>6437</v>
      </c>
      <c r="R70" s="67" t="s">
        <v>5597</v>
      </c>
      <c r="S70" s="50" t="str">
        <f t="shared" si="12"/>
        <v>Físico</v>
      </c>
      <c r="T70" s="50" t="str">
        <f t="shared" si="13"/>
        <v>Vigamento</v>
      </c>
      <c r="U70" s="50" t="str">
        <f t="shared" si="14"/>
        <v>Viga Cornija</v>
      </c>
      <c r="V70" s="50" t="s">
        <v>5574</v>
      </c>
      <c r="W70" s="68" t="str">
        <f t="shared" si="15"/>
        <v>bim-key_69</v>
      </c>
    </row>
    <row r="71" spans="1:23" ht="8.25" customHeight="1" x14ac:dyDescent="0.25">
      <c r="A71" s="53">
        <v>70</v>
      </c>
      <c r="B71" s="61" t="s">
        <v>4047</v>
      </c>
      <c r="C71" s="62" t="s">
        <v>6009</v>
      </c>
      <c r="D71" s="62" t="s">
        <v>4351</v>
      </c>
      <c r="E71" s="62" t="s">
        <v>4368</v>
      </c>
      <c r="F71" s="72" t="s">
        <v>974</v>
      </c>
      <c r="G71" s="65" t="s">
        <v>12</v>
      </c>
      <c r="H71" s="65" t="s">
        <v>12</v>
      </c>
      <c r="I71" s="65" t="s">
        <v>12</v>
      </c>
      <c r="J71" s="65" t="s">
        <v>12</v>
      </c>
      <c r="K71" s="65" t="s">
        <v>12</v>
      </c>
      <c r="L71" s="66" t="str">
        <f t="shared" si="8"/>
        <v>Físico</v>
      </c>
      <c r="M71" s="66" t="str">
        <f t="shared" si="9"/>
        <v>EST_Vigamento</v>
      </c>
      <c r="N71" s="66" t="str">
        <f t="shared" si="10"/>
        <v>Viga_Diafragma</v>
      </c>
      <c r="O71" s="66" t="str">
        <f t="shared" si="11"/>
        <v>Classe IFC:   IfcBeamDIAPHRAGM</v>
      </c>
      <c r="P71" s="66" t="s">
        <v>975</v>
      </c>
      <c r="Q71" s="50" t="s">
        <v>975</v>
      </c>
      <c r="R71" s="67" t="s">
        <v>3340</v>
      </c>
      <c r="S71" s="50" t="str">
        <f t="shared" si="12"/>
        <v>Físico</v>
      </c>
      <c r="T71" s="50" t="str">
        <f t="shared" si="13"/>
        <v>Vigamento</v>
      </c>
      <c r="U71" s="50" t="str">
        <f t="shared" si="14"/>
        <v>Viga Diafragma</v>
      </c>
      <c r="V71" s="50" t="s">
        <v>5574</v>
      </c>
      <c r="W71" s="68" t="str">
        <f t="shared" si="15"/>
        <v>bim-key_70</v>
      </c>
    </row>
    <row r="72" spans="1:23" ht="8.25" customHeight="1" x14ac:dyDescent="0.25">
      <c r="A72" s="53">
        <v>71</v>
      </c>
      <c r="B72" s="61" t="s">
        <v>4047</v>
      </c>
      <c r="C72" s="62" t="s">
        <v>6009</v>
      </c>
      <c r="D72" s="62" t="s">
        <v>4351</v>
      </c>
      <c r="E72" s="62" t="s">
        <v>5882</v>
      </c>
      <c r="F72" s="72" t="s">
        <v>976</v>
      </c>
      <c r="G72" s="65" t="s">
        <v>12</v>
      </c>
      <c r="H72" s="65" t="s">
        <v>12</v>
      </c>
      <c r="I72" s="65" t="s">
        <v>12</v>
      </c>
      <c r="J72" s="65" t="s">
        <v>12</v>
      </c>
      <c r="K72" s="65" t="s">
        <v>12</v>
      </c>
      <c r="L72" s="66" t="str">
        <f t="shared" si="8"/>
        <v>Físico</v>
      </c>
      <c r="M72" s="66" t="str">
        <f t="shared" si="9"/>
        <v>EST_Vigamento</v>
      </c>
      <c r="N72" s="66" t="str">
        <f t="shared" si="10"/>
        <v>Viga_de_Borda</v>
      </c>
      <c r="O72" s="66" t="str">
        <f t="shared" si="11"/>
        <v>Classe IFC:   IfcBeamEDGEBEAM</v>
      </c>
      <c r="P72" s="66" t="s">
        <v>977</v>
      </c>
      <c r="Q72" s="50" t="s">
        <v>6188</v>
      </c>
      <c r="R72" s="67" t="s">
        <v>3340</v>
      </c>
      <c r="S72" s="50" t="str">
        <f t="shared" si="12"/>
        <v>Físico</v>
      </c>
      <c r="T72" s="50" t="str">
        <f t="shared" si="13"/>
        <v>Vigamento</v>
      </c>
      <c r="U72" s="50" t="str">
        <f t="shared" si="14"/>
        <v>Viga de Borda</v>
      </c>
      <c r="V72" s="50" t="s">
        <v>5574</v>
      </c>
      <c r="W72" s="68" t="str">
        <f t="shared" si="15"/>
        <v>bim-key_71</v>
      </c>
    </row>
    <row r="73" spans="1:23" ht="8.25" customHeight="1" x14ac:dyDescent="0.25">
      <c r="A73" s="53">
        <v>72</v>
      </c>
      <c r="B73" s="61" t="s">
        <v>4047</v>
      </c>
      <c r="C73" s="62" t="s">
        <v>6009</v>
      </c>
      <c r="D73" s="62" t="s">
        <v>4351</v>
      </c>
      <c r="E73" s="62" t="s">
        <v>4334</v>
      </c>
      <c r="F73" s="72" t="s">
        <v>978</v>
      </c>
      <c r="G73" s="65" t="s">
        <v>12</v>
      </c>
      <c r="H73" s="65" t="s">
        <v>12</v>
      </c>
      <c r="I73" s="65" t="s">
        <v>12</v>
      </c>
      <c r="J73" s="65" t="s">
        <v>12</v>
      </c>
      <c r="K73" s="65" t="s">
        <v>12</v>
      </c>
      <c r="L73" s="66" t="str">
        <f t="shared" si="8"/>
        <v>Físico</v>
      </c>
      <c r="M73" s="66" t="str">
        <f t="shared" si="9"/>
        <v>EST_Vigamento</v>
      </c>
      <c r="N73" s="66" t="str">
        <f t="shared" si="10"/>
        <v>Viga_Principal</v>
      </c>
      <c r="O73" s="66" t="str">
        <f t="shared" si="11"/>
        <v>Classe IFC:   IfcBeamGIRDER_SEGMENT</v>
      </c>
      <c r="P73" s="66" t="s">
        <v>979</v>
      </c>
      <c r="Q73" s="50" t="s">
        <v>6438</v>
      </c>
      <c r="R73" s="67" t="s">
        <v>3340</v>
      </c>
      <c r="S73" s="50" t="str">
        <f t="shared" si="12"/>
        <v>Físico</v>
      </c>
      <c r="T73" s="50" t="str">
        <f t="shared" si="13"/>
        <v>Vigamento</v>
      </c>
      <c r="U73" s="50" t="str">
        <f t="shared" si="14"/>
        <v>Viga Principal</v>
      </c>
      <c r="V73" s="50" t="s">
        <v>5574</v>
      </c>
      <c r="W73" s="68" t="str">
        <f t="shared" si="15"/>
        <v>bim-key_72</v>
      </c>
    </row>
    <row r="74" spans="1:23" ht="8.25" customHeight="1" x14ac:dyDescent="0.25">
      <c r="A74" s="53">
        <v>73</v>
      </c>
      <c r="B74" s="61" t="s">
        <v>4047</v>
      </c>
      <c r="C74" s="62" t="s">
        <v>6009</v>
      </c>
      <c r="D74" s="62" t="s">
        <v>4351</v>
      </c>
      <c r="E74" s="62" t="s">
        <v>5883</v>
      </c>
      <c r="F74" s="72" t="s">
        <v>980</v>
      </c>
      <c r="G74" s="65" t="s">
        <v>12</v>
      </c>
      <c r="H74" s="65" t="s">
        <v>12</v>
      </c>
      <c r="I74" s="65" t="s">
        <v>12</v>
      </c>
      <c r="J74" s="65" t="s">
        <v>12</v>
      </c>
      <c r="K74" s="65" t="s">
        <v>12</v>
      </c>
      <c r="L74" s="66" t="str">
        <f t="shared" si="8"/>
        <v>Físico</v>
      </c>
      <c r="M74" s="66" t="str">
        <f t="shared" si="9"/>
        <v>EST_Vigamento</v>
      </c>
      <c r="N74" s="66" t="str">
        <f t="shared" si="10"/>
        <v>Viga_de_Contenção</v>
      </c>
      <c r="O74" s="66" t="str">
        <f t="shared" si="11"/>
        <v>Classe IFC:   IfcBeamHATSTONE</v>
      </c>
      <c r="P74" s="66" t="s">
        <v>981</v>
      </c>
      <c r="Q74" s="50" t="s">
        <v>6189</v>
      </c>
      <c r="R74" s="67" t="s">
        <v>3340</v>
      </c>
      <c r="S74" s="50" t="str">
        <f t="shared" si="12"/>
        <v>Físico</v>
      </c>
      <c r="T74" s="50" t="str">
        <f t="shared" si="13"/>
        <v>Vigamento</v>
      </c>
      <c r="U74" s="50" t="str">
        <f t="shared" si="14"/>
        <v>Viga de Contenção</v>
      </c>
      <c r="V74" s="50" t="s">
        <v>5574</v>
      </c>
      <c r="W74" s="68" t="str">
        <f t="shared" si="15"/>
        <v>bim-key_73</v>
      </c>
    </row>
    <row r="75" spans="1:23" ht="8.25" customHeight="1" x14ac:dyDescent="0.25">
      <c r="A75" s="53">
        <v>74</v>
      </c>
      <c r="B75" s="61" t="s">
        <v>4047</v>
      </c>
      <c r="C75" s="62" t="s">
        <v>6009</v>
      </c>
      <c r="D75" s="62" t="s">
        <v>4351</v>
      </c>
      <c r="E75" s="62" t="s">
        <v>4373</v>
      </c>
      <c r="F75" s="72" t="s">
        <v>982</v>
      </c>
      <c r="G75" s="65" t="s">
        <v>12</v>
      </c>
      <c r="H75" s="65" t="s">
        <v>12</v>
      </c>
      <c r="I75" s="65" t="s">
        <v>12</v>
      </c>
      <c r="J75" s="65" t="s">
        <v>12</v>
      </c>
      <c r="K75" s="65" t="s">
        <v>12</v>
      </c>
      <c r="L75" s="66" t="str">
        <f t="shared" si="8"/>
        <v>Físico</v>
      </c>
      <c r="M75" s="66" t="str">
        <f t="shared" si="9"/>
        <v>EST_Vigamento</v>
      </c>
      <c r="N75" s="66" t="str">
        <f t="shared" si="10"/>
        <v>Viga_Tubular</v>
      </c>
      <c r="O75" s="66" t="str">
        <f t="shared" si="11"/>
        <v>Classe IFC:   IfcBeamHOLLOWCORE</v>
      </c>
      <c r="P75" s="66" t="s">
        <v>983</v>
      </c>
      <c r="Q75" s="50" t="s">
        <v>6439</v>
      </c>
      <c r="R75" s="67" t="s">
        <v>3340</v>
      </c>
      <c r="S75" s="50" t="str">
        <f t="shared" si="12"/>
        <v>Físico</v>
      </c>
      <c r="T75" s="50" t="str">
        <f t="shared" si="13"/>
        <v>Vigamento</v>
      </c>
      <c r="U75" s="50" t="str">
        <f t="shared" si="14"/>
        <v>Viga Tubular</v>
      </c>
      <c r="V75" s="50" t="s">
        <v>5574</v>
      </c>
      <c r="W75" s="68" t="str">
        <f t="shared" si="15"/>
        <v>bim-key_74</v>
      </c>
    </row>
    <row r="76" spans="1:23" ht="8.25" customHeight="1" x14ac:dyDescent="0.25">
      <c r="A76" s="53">
        <v>75</v>
      </c>
      <c r="B76" s="61" t="s">
        <v>4047</v>
      </c>
      <c r="C76" s="62" t="s">
        <v>6009</v>
      </c>
      <c r="D76" s="62" t="s">
        <v>4351</v>
      </c>
      <c r="E76" s="62" t="s">
        <v>4376</v>
      </c>
      <c r="F76" s="72" t="s">
        <v>984</v>
      </c>
      <c r="G76" s="65" t="s">
        <v>12</v>
      </c>
      <c r="H76" s="65" t="s">
        <v>12</v>
      </c>
      <c r="I76" s="65" t="s">
        <v>12</v>
      </c>
      <c r="J76" s="65" t="s">
        <v>12</v>
      </c>
      <c r="K76" s="65" t="s">
        <v>12</v>
      </c>
      <c r="L76" s="66" t="str">
        <f t="shared" si="8"/>
        <v>Físico</v>
      </c>
      <c r="M76" s="66" t="str">
        <f t="shared" si="9"/>
        <v>EST_Vigamento</v>
      </c>
      <c r="N76" s="66" t="str">
        <f t="shared" si="10"/>
        <v>Viga_Caibro</v>
      </c>
      <c r="O76" s="66" t="str">
        <f t="shared" si="11"/>
        <v>Classe IFC:   IfcBeamJOIST</v>
      </c>
      <c r="P76" s="66" t="s">
        <v>3960</v>
      </c>
      <c r="Q76" s="50" t="s">
        <v>6191</v>
      </c>
      <c r="R76" s="67" t="s">
        <v>3337</v>
      </c>
      <c r="S76" s="50" t="str">
        <f t="shared" si="12"/>
        <v>Físico</v>
      </c>
      <c r="T76" s="50" t="str">
        <f t="shared" si="13"/>
        <v>Vigamento</v>
      </c>
      <c r="U76" s="50" t="str">
        <f t="shared" si="14"/>
        <v>Viga Caibro</v>
      </c>
      <c r="V76" s="50" t="s">
        <v>5574</v>
      </c>
      <c r="W76" s="68" t="str">
        <f t="shared" si="15"/>
        <v>bim-key_75</v>
      </c>
    </row>
    <row r="77" spans="1:23" ht="8.25" customHeight="1" x14ac:dyDescent="0.25">
      <c r="A77" s="53">
        <v>76</v>
      </c>
      <c r="B77" s="61" t="s">
        <v>4047</v>
      </c>
      <c r="C77" s="62" t="s">
        <v>6009</v>
      </c>
      <c r="D77" s="62" t="s">
        <v>4351</v>
      </c>
      <c r="E77" s="62" t="s">
        <v>4374</v>
      </c>
      <c r="F77" s="72" t="s">
        <v>985</v>
      </c>
      <c r="G77" s="65" t="s">
        <v>12</v>
      </c>
      <c r="H77" s="65" t="s">
        <v>12</v>
      </c>
      <c r="I77" s="65" t="s">
        <v>12</v>
      </c>
      <c r="J77" s="65" t="s">
        <v>12</v>
      </c>
      <c r="K77" s="65" t="s">
        <v>12</v>
      </c>
      <c r="L77" s="66" t="str">
        <f t="shared" si="8"/>
        <v>Físico</v>
      </c>
      <c r="M77" s="66" t="str">
        <f t="shared" si="9"/>
        <v>EST_Vigamento</v>
      </c>
      <c r="N77" s="66" t="str">
        <f t="shared" si="10"/>
        <v>Viga_Verga</v>
      </c>
      <c r="O77" s="66" t="str">
        <f t="shared" si="11"/>
        <v>Classe IFC:   IfcBeamLINTEL</v>
      </c>
      <c r="P77" s="66" t="s">
        <v>3961</v>
      </c>
      <c r="Q77" s="50" t="s">
        <v>6192</v>
      </c>
      <c r="R77" s="67" t="s">
        <v>3340</v>
      </c>
      <c r="S77" s="50" t="str">
        <f t="shared" si="12"/>
        <v>Físico</v>
      </c>
      <c r="T77" s="50" t="str">
        <f t="shared" si="13"/>
        <v>Vigamento</v>
      </c>
      <c r="U77" s="50" t="str">
        <f t="shared" si="14"/>
        <v>Viga Verga</v>
      </c>
      <c r="V77" s="50" t="s">
        <v>5574</v>
      </c>
      <c r="W77" s="68" t="str">
        <f t="shared" si="15"/>
        <v>bim-key_76</v>
      </c>
    </row>
    <row r="78" spans="1:23" ht="8.25" customHeight="1" x14ac:dyDescent="0.25">
      <c r="A78" s="53">
        <v>77</v>
      </c>
      <c r="B78" s="61" t="s">
        <v>4047</v>
      </c>
      <c r="C78" s="62" t="s">
        <v>6009</v>
      </c>
      <c r="D78" s="62" t="s">
        <v>4351</v>
      </c>
      <c r="E78" s="62" t="s">
        <v>4377</v>
      </c>
      <c r="F78" s="72" t="s">
        <v>986</v>
      </c>
      <c r="G78" s="65" t="s">
        <v>12</v>
      </c>
      <c r="H78" s="65" t="s">
        <v>12</v>
      </c>
      <c r="I78" s="65" t="s">
        <v>12</v>
      </c>
      <c r="J78" s="65" t="s">
        <v>12</v>
      </c>
      <c r="K78" s="65" t="s">
        <v>12</v>
      </c>
      <c r="L78" s="66" t="str">
        <f t="shared" si="8"/>
        <v>Físico</v>
      </c>
      <c r="M78" s="66" t="str">
        <f t="shared" si="9"/>
        <v>EST_Vigamento</v>
      </c>
      <c r="N78" s="66" t="str">
        <f t="shared" si="10"/>
        <v>Viga_Capitel</v>
      </c>
      <c r="O78" s="66" t="str">
        <f t="shared" si="11"/>
        <v>Classe IFC:   IfcBeamPIERCAP</v>
      </c>
      <c r="P78" s="66" t="s">
        <v>987</v>
      </c>
      <c r="Q78" s="50" t="s">
        <v>987</v>
      </c>
      <c r="R78" s="67" t="s">
        <v>3340</v>
      </c>
      <c r="S78" s="50" t="str">
        <f t="shared" si="12"/>
        <v>Físico</v>
      </c>
      <c r="T78" s="50" t="str">
        <f t="shared" si="13"/>
        <v>Vigamento</v>
      </c>
      <c r="U78" s="50" t="str">
        <f t="shared" si="14"/>
        <v>Viga Capitel</v>
      </c>
      <c r="V78" s="50" t="s">
        <v>5574</v>
      </c>
      <c r="W78" s="68" t="str">
        <f t="shared" si="15"/>
        <v>bim-key_77</v>
      </c>
    </row>
    <row r="79" spans="1:23" ht="8.25" customHeight="1" x14ac:dyDescent="0.25">
      <c r="A79" s="53">
        <v>78</v>
      </c>
      <c r="B79" s="61" t="s">
        <v>4047</v>
      </c>
      <c r="C79" s="62" t="s">
        <v>6009</v>
      </c>
      <c r="D79" s="62" t="s">
        <v>4351</v>
      </c>
      <c r="E79" s="62" t="s">
        <v>4375</v>
      </c>
      <c r="F79" s="72" t="s">
        <v>988</v>
      </c>
      <c r="G79" s="65" t="s">
        <v>12</v>
      </c>
      <c r="H79" s="65" t="s">
        <v>12</v>
      </c>
      <c r="I79" s="65" t="s">
        <v>12</v>
      </c>
      <c r="J79" s="65" t="s">
        <v>12</v>
      </c>
      <c r="K79" s="65" t="s">
        <v>12</v>
      </c>
      <c r="L79" s="66" t="str">
        <f t="shared" si="8"/>
        <v>Físico</v>
      </c>
      <c r="M79" s="66" t="str">
        <f t="shared" si="9"/>
        <v>EST_Vigamento</v>
      </c>
      <c r="N79" s="66" t="str">
        <f t="shared" si="10"/>
        <v>Viga_Peitoril</v>
      </c>
      <c r="O79" s="66" t="str">
        <f t="shared" si="11"/>
        <v>Classe IFC:   IfcBeamSPANDREL</v>
      </c>
      <c r="P79" s="66" t="s">
        <v>989</v>
      </c>
      <c r="Q79" s="50" t="s">
        <v>6193</v>
      </c>
      <c r="R79" s="67" t="s">
        <v>3340</v>
      </c>
      <c r="S79" s="50" t="str">
        <f t="shared" si="12"/>
        <v>Físico</v>
      </c>
      <c r="T79" s="50" t="str">
        <f t="shared" si="13"/>
        <v>Vigamento</v>
      </c>
      <c r="U79" s="50" t="str">
        <f t="shared" si="14"/>
        <v>Viga Peitoril</v>
      </c>
      <c r="V79" s="50" t="s">
        <v>5574</v>
      </c>
      <c r="W79" s="68" t="str">
        <f t="shared" si="15"/>
        <v>bim-key_78</v>
      </c>
    </row>
    <row r="80" spans="1:23" ht="8.25" customHeight="1" x14ac:dyDescent="0.25">
      <c r="A80" s="53">
        <v>79</v>
      </c>
      <c r="B80" s="61" t="s">
        <v>4047</v>
      </c>
      <c r="C80" s="62" t="s">
        <v>6009</v>
      </c>
      <c r="D80" s="62" t="s">
        <v>4351</v>
      </c>
      <c r="E80" s="62" t="s">
        <v>4367</v>
      </c>
      <c r="F80" s="72" t="s">
        <v>990</v>
      </c>
      <c r="G80" s="65" t="s">
        <v>12</v>
      </c>
      <c r="H80" s="65" t="s">
        <v>12</v>
      </c>
      <c r="I80" s="65" t="s">
        <v>12</v>
      </c>
      <c r="J80" s="65" t="s">
        <v>12</v>
      </c>
      <c r="K80" s="65" t="s">
        <v>12</v>
      </c>
      <c r="L80" s="66" t="str">
        <f t="shared" si="8"/>
        <v>Físico</v>
      </c>
      <c r="M80" s="66" t="str">
        <f t="shared" si="9"/>
        <v>EST_Vigamento</v>
      </c>
      <c r="N80" s="66" t="str">
        <f t="shared" si="10"/>
        <v>Viga_T</v>
      </c>
      <c r="O80" s="66" t="str">
        <f t="shared" si="11"/>
        <v>Classe IFC:   IfcBeamT_BEAM</v>
      </c>
      <c r="P80" s="66" t="s">
        <v>991</v>
      </c>
      <c r="Q80" s="50" t="s">
        <v>991</v>
      </c>
      <c r="R80" s="67" t="s">
        <v>3340</v>
      </c>
      <c r="S80" s="50" t="str">
        <f t="shared" si="12"/>
        <v>Físico</v>
      </c>
      <c r="T80" s="50" t="str">
        <f t="shared" si="13"/>
        <v>Vigamento</v>
      </c>
      <c r="U80" s="50" t="str">
        <f t="shared" si="14"/>
        <v>Viga T</v>
      </c>
      <c r="V80" s="50" t="s">
        <v>5574</v>
      </c>
      <c r="W80" s="68" t="str">
        <f t="shared" si="15"/>
        <v>bim-key_79</v>
      </c>
    </row>
    <row r="81" spans="1:23" ht="8.25" customHeight="1" x14ac:dyDescent="0.25">
      <c r="A81" s="53">
        <v>80</v>
      </c>
      <c r="B81" s="61" t="s">
        <v>4047</v>
      </c>
      <c r="C81" s="62" t="s">
        <v>6009</v>
      </c>
      <c r="D81" s="62" t="s">
        <v>4330</v>
      </c>
      <c r="E81" s="62" t="s">
        <v>5657</v>
      </c>
      <c r="F81" s="72" t="s">
        <v>354</v>
      </c>
      <c r="G81" s="65" t="s">
        <v>12</v>
      </c>
      <c r="H81" s="65" t="s">
        <v>12</v>
      </c>
      <c r="I81" s="65" t="s">
        <v>12</v>
      </c>
      <c r="J81" s="65" t="s">
        <v>12</v>
      </c>
      <c r="K81" s="65" t="s">
        <v>12</v>
      </c>
      <c r="L81" s="66" t="str">
        <f t="shared" si="8"/>
        <v>Físico</v>
      </c>
      <c r="M81" s="66" t="str">
        <f t="shared" si="9"/>
        <v>EST_Apoios</v>
      </c>
      <c r="N81" s="66" t="str">
        <f t="shared" si="10"/>
        <v>Aparelhos_de_Apoio</v>
      </c>
      <c r="O81" s="66" t="str">
        <f t="shared" si="11"/>
        <v>Classe IFC:   IfcBearing</v>
      </c>
      <c r="P81" s="66" t="s">
        <v>355</v>
      </c>
      <c r="Q81" s="50" t="s">
        <v>6194</v>
      </c>
      <c r="R81" s="67" t="s">
        <v>3157</v>
      </c>
      <c r="S81" s="50" t="str">
        <f t="shared" si="12"/>
        <v>Físico</v>
      </c>
      <c r="T81" s="50" t="str">
        <f t="shared" si="13"/>
        <v>Apoios</v>
      </c>
      <c r="U81" s="50" t="str">
        <f t="shared" si="14"/>
        <v>Aparelhos de Apoio</v>
      </c>
      <c r="V81" s="50" t="s">
        <v>5574</v>
      </c>
      <c r="W81" s="68" t="str">
        <f t="shared" si="15"/>
        <v>bim-key_80</v>
      </c>
    </row>
    <row r="82" spans="1:23" ht="8.25" customHeight="1" x14ac:dyDescent="0.25">
      <c r="A82" s="53">
        <v>81</v>
      </c>
      <c r="B82" s="61" t="s">
        <v>4047</v>
      </c>
      <c r="C82" s="62" t="s">
        <v>6009</v>
      </c>
      <c r="D82" s="62" t="s">
        <v>4330</v>
      </c>
      <c r="E82" s="62" t="s">
        <v>5657</v>
      </c>
      <c r="F82" s="72" t="s">
        <v>871</v>
      </c>
      <c r="G82" s="65" t="s">
        <v>12</v>
      </c>
      <c r="H82" s="65" t="s">
        <v>12</v>
      </c>
      <c r="I82" s="65" t="s">
        <v>12</v>
      </c>
      <c r="J82" s="65" t="s">
        <v>12</v>
      </c>
      <c r="K82" s="65" t="s">
        <v>12</v>
      </c>
      <c r="L82" s="66" t="str">
        <f t="shared" si="8"/>
        <v>Físico</v>
      </c>
      <c r="M82" s="66" t="str">
        <f t="shared" si="9"/>
        <v>EST_Apoios</v>
      </c>
      <c r="N82" s="66" t="str">
        <f t="shared" si="10"/>
        <v>Aparelhos_de_Apoio</v>
      </c>
      <c r="O82" s="66" t="str">
        <f t="shared" si="11"/>
        <v>Classe IFC:   IfcBearingCYLINDRICAL</v>
      </c>
      <c r="P82" s="66" t="s">
        <v>872</v>
      </c>
      <c r="Q82" s="50" t="s">
        <v>6195</v>
      </c>
      <c r="R82" s="67" t="s">
        <v>3157</v>
      </c>
      <c r="S82" s="50" t="str">
        <f t="shared" si="12"/>
        <v>Físico</v>
      </c>
      <c r="T82" s="50" t="str">
        <f t="shared" si="13"/>
        <v>Apoios</v>
      </c>
      <c r="U82" s="50" t="str">
        <f t="shared" si="14"/>
        <v>Aparelhos de Apoio</v>
      </c>
      <c r="V82" s="50" t="s">
        <v>5574</v>
      </c>
      <c r="W82" s="68" t="str">
        <f t="shared" si="15"/>
        <v>bim-key_81</v>
      </c>
    </row>
    <row r="83" spans="1:23" ht="8.25" customHeight="1" x14ac:dyDescent="0.25">
      <c r="A83" s="53">
        <v>82</v>
      </c>
      <c r="B83" s="61" t="s">
        <v>4047</v>
      </c>
      <c r="C83" s="62" t="s">
        <v>6009</v>
      </c>
      <c r="D83" s="62" t="s">
        <v>4330</v>
      </c>
      <c r="E83" s="62" t="s">
        <v>5657</v>
      </c>
      <c r="F83" s="72" t="s">
        <v>873</v>
      </c>
      <c r="G83" s="65" t="s">
        <v>12</v>
      </c>
      <c r="H83" s="65" t="s">
        <v>12</v>
      </c>
      <c r="I83" s="65" t="s">
        <v>12</v>
      </c>
      <c r="J83" s="65" t="s">
        <v>12</v>
      </c>
      <c r="K83" s="65" t="s">
        <v>12</v>
      </c>
      <c r="L83" s="66" t="str">
        <f t="shared" si="8"/>
        <v>Físico</v>
      </c>
      <c r="M83" s="66" t="str">
        <f t="shared" si="9"/>
        <v>EST_Apoios</v>
      </c>
      <c r="N83" s="66" t="str">
        <f t="shared" si="10"/>
        <v>Aparelhos_de_Apoio</v>
      </c>
      <c r="O83" s="66" t="str">
        <f t="shared" si="11"/>
        <v>Classe IFC:   IfcBearingDISK</v>
      </c>
      <c r="P83" s="66" t="s">
        <v>874</v>
      </c>
      <c r="Q83" s="50" t="s">
        <v>6196</v>
      </c>
      <c r="R83" s="67" t="s">
        <v>3157</v>
      </c>
      <c r="S83" s="50" t="str">
        <f t="shared" si="12"/>
        <v>Físico</v>
      </c>
      <c r="T83" s="50" t="str">
        <f t="shared" si="13"/>
        <v>Apoios</v>
      </c>
      <c r="U83" s="50" t="str">
        <f t="shared" si="14"/>
        <v>Aparelhos de Apoio</v>
      </c>
      <c r="V83" s="50" t="s">
        <v>5574</v>
      </c>
      <c r="W83" s="68" t="str">
        <f t="shared" si="15"/>
        <v>bim-key_82</v>
      </c>
    </row>
    <row r="84" spans="1:23" ht="8.25" customHeight="1" x14ac:dyDescent="0.25">
      <c r="A84" s="53">
        <v>83</v>
      </c>
      <c r="B84" s="61" t="s">
        <v>4047</v>
      </c>
      <c r="C84" s="62" t="s">
        <v>6009</v>
      </c>
      <c r="D84" s="62" t="s">
        <v>4330</v>
      </c>
      <c r="E84" s="62" t="s">
        <v>5657</v>
      </c>
      <c r="F84" s="72" t="s">
        <v>875</v>
      </c>
      <c r="G84" s="65" t="s">
        <v>12</v>
      </c>
      <c r="H84" s="65" t="s">
        <v>12</v>
      </c>
      <c r="I84" s="65" t="s">
        <v>12</v>
      </c>
      <c r="J84" s="65" t="s">
        <v>12</v>
      </c>
      <c r="K84" s="65" t="s">
        <v>12</v>
      </c>
      <c r="L84" s="66" t="str">
        <f t="shared" si="8"/>
        <v>Físico</v>
      </c>
      <c r="M84" s="66" t="str">
        <f t="shared" si="9"/>
        <v>EST_Apoios</v>
      </c>
      <c r="N84" s="66" t="str">
        <f t="shared" si="10"/>
        <v>Aparelhos_de_Apoio</v>
      </c>
      <c r="O84" s="66" t="str">
        <f t="shared" si="11"/>
        <v>Classe IFC:   IfcBearingELASTOMERIC</v>
      </c>
      <c r="P84" s="66" t="s">
        <v>876</v>
      </c>
      <c r="Q84" s="50" t="s">
        <v>6197</v>
      </c>
      <c r="R84" s="67" t="s">
        <v>3157</v>
      </c>
      <c r="S84" s="50" t="str">
        <f t="shared" si="12"/>
        <v>Físico</v>
      </c>
      <c r="T84" s="50" t="str">
        <f t="shared" si="13"/>
        <v>Apoios</v>
      </c>
      <c r="U84" s="50" t="str">
        <f t="shared" si="14"/>
        <v>Aparelhos de Apoio</v>
      </c>
      <c r="V84" s="50" t="s">
        <v>5574</v>
      </c>
      <c r="W84" s="68" t="str">
        <f t="shared" si="15"/>
        <v>bim-key_83</v>
      </c>
    </row>
    <row r="85" spans="1:23" ht="8.25" customHeight="1" x14ac:dyDescent="0.25">
      <c r="A85" s="53">
        <v>84</v>
      </c>
      <c r="B85" s="61" t="s">
        <v>4047</v>
      </c>
      <c r="C85" s="62" t="s">
        <v>6009</v>
      </c>
      <c r="D85" s="62" t="s">
        <v>4330</v>
      </c>
      <c r="E85" s="62" t="s">
        <v>5657</v>
      </c>
      <c r="F85" s="72" t="s">
        <v>877</v>
      </c>
      <c r="G85" s="65" t="s">
        <v>12</v>
      </c>
      <c r="H85" s="65" t="s">
        <v>12</v>
      </c>
      <c r="I85" s="65" t="s">
        <v>12</v>
      </c>
      <c r="J85" s="65" t="s">
        <v>12</v>
      </c>
      <c r="K85" s="65" t="s">
        <v>12</v>
      </c>
      <c r="L85" s="66" t="str">
        <f t="shared" si="8"/>
        <v>Físico</v>
      </c>
      <c r="M85" s="66" t="str">
        <f t="shared" si="9"/>
        <v>EST_Apoios</v>
      </c>
      <c r="N85" s="66" t="str">
        <f t="shared" si="10"/>
        <v>Aparelhos_de_Apoio</v>
      </c>
      <c r="O85" s="66" t="str">
        <f t="shared" si="11"/>
        <v>Classe IFC:   IfcBearingGUIDE</v>
      </c>
      <c r="P85" s="66" t="s">
        <v>878</v>
      </c>
      <c r="Q85" s="50" t="s">
        <v>6200</v>
      </c>
      <c r="R85" s="67" t="s">
        <v>3157</v>
      </c>
      <c r="S85" s="50" t="str">
        <f t="shared" si="12"/>
        <v>Físico</v>
      </c>
      <c r="T85" s="50" t="str">
        <f t="shared" si="13"/>
        <v>Apoios</v>
      </c>
      <c r="U85" s="50" t="str">
        <f t="shared" si="14"/>
        <v>Aparelhos de Apoio</v>
      </c>
      <c r="V85" s="50" t="s">
        <v>5574</v>
      </c>
      <c r="W85" s="68" t="str">
        <f t="shared" si="15"/>
        <v>bim-key_84</v>
      </c>
    </row>
    <row r="86" spans="1:23" ht="8.25" customHeight="1" x14ac:dyDescent="0.25">
      <c r="A86" s="53">
        <v>85</v>
      </c>
      <c r="B86" s="61" t="s">
        <v>4047</v>
      </c>
      <c r="C86" s="62" t="s">
        <v>6009</v>
      </c>
      <c r="D86" s="62" t="s">
        <v>4330</v>
      </c>
      <c r="E86" s="62" t="s">
        <v>5657</v>
      </c>
      <c r="F86" s="72" t="s">
        <v>881</v>
      </c>
      <c r="G86" s="65" t="s">
        <v>12</v>
      </c>
      <c r="H86" s="65" t="s">
        <v>12</v>
      </c>
      <c r="I86" s="65" t="s">
        <v>12</v>
      </c>
      <c r="J86" s="65" t="s">
        <v>12</v>
      </c>
      <c r="K86" s="65" t="s">
        <v>12</v>
      </c>
      <c r="L86" s="66" t="str">
        <f t="shared" si="8"/>
        <v>Físico</v>
      </c>
      <c r="M86" s="66" t="str">
        <f t="shared" si="9"/>
        <v>EST_Apoios</v>
      </c>
      <c r="N86" s="66" t="str">
        <f t="shared" si="10"/>
        <v>Aparelhos_de_Apoio</v>
      </c>
      <c r="O86" s="66" t="str">
        <f t="shared" si="11"/>
        <v>Classe IFC:   IfcBearingROCKER</v>
      </c>
      <c r="P86" s="66" t="s">
        <v>882</v>
      </c>
      <c r="Q86" s="50" t="s">
        <v>6198</v>
      </c>
      <c r="R86" s="67" t="s">
        <v>3157</v>
      </c>
      <c r="S86" s="50" t="str">
        <f t="shared" si="12"/>
        <v>Físico</v>
      </c>
      <c r="T86" s="50" t="str">
        <f t="shared" si="13"/>
        <v>Apoios</v>
      </c>
      <c r="U86" s="50" t="str">
        <f t="shared" si="14"/>
        <v>Aparelhos de Apoio</v>
      </c>
      <c r="V86" s="50" t="s">
        <v>5574</v>
      </c>
      <c r="W86" s="68" t="str">
        <f t="shared" si="15"/>
        <v>bim-key_85</v>
      </c>
    </row>
    <row r="87" spans="1:23" ht="8.25" customHeight="1" x14ac:dyDescent="0.25">
      <c r="A87" s="53">
        <v>86</v>
      </c>
      <c r="B87" s="61" t="s">
        <v>4047</v>
      </c>
      <c r="C87" s="62" t="s">
        <v>6009</v>
      </c>
      <c r="D87" s="62" t="s">
        <v>4330</v>
      </c>
      <c r="E87" s="62" t="s">
        <v>5657</v>
      </c>
      <c r="F87" s="72" t="s">
        <v>883</v>
      </c>
      <c r="G87" s="65" t="s">
        <v>12</v>
      </c>
      <c r="H87" s="65" t="s">
        <v>12</v>
      </c>
      <c r="I87" s="65" t="s">
        <v>12</v>
      </c>
      <c r="J87" s="65" t="s">
        <v>12</v>
      </c>
      <c r="K87" s="65" t="s">
        <v>12</v>
      </c>
      <c r="L87" s="66" t="str">
        <f t="shared" si="8"/>
        <v>Físico</v>
      </c>
      <c r="M87" s="66" t="str">
        <f t="shared" si="9"/>
        <v>EST_Apoios</v>
      </c>
      <c r="N87" s="66" t="str">
        <f t="shared" si="10"/>
        <v>Aparelhos_de_Apoio</v>
      </c>
      <c r="O87" s="66" t="str">
        <f t="shared" si="11"/>
        <v>Classe IFC:   IfcBearingROLLER</v>
      </c>
      <c r="P87" s="66" t="s">
        <v>884</v>
      </c>
      <c r="Q87" s="50" t="s">
        <v>6440</v>
      </c>
      <c r="R87" s="67" t="s">
        <v>3157</v>
      </c>
      <c r="S87" s="50" t="str">
        <f t="shared" si="12"/>
        <v>Físico</v>
      </c>
      <c r="T87" s="50" t="str">
        <f t="shared" si="13"/>
        <v>Apoios</v>
      </c>
      <c r="U87" s="50" t="str">
        <f t="shared" si="14"/>
        <v>Aparelhos de Apoio</v>
      </c>
      <c r="V87" s="50" t="s">
        <v>5574</v>
      </c>
      <c r="W87" s="68" t="str">
        <f t="shared" si="15"/>
        <v>bim-key_86</v>
      </c>
    </row>
    <row r="88" spans="1:23" ht="8.25" customHeight="1" x14ac:dyDescent="0.25">
      <c r="A88" s="53">
        <v>87</v>
      </c>
      <c r="B88" s="61" t="s">
        <v>4047</v>
      </c>
      <c r="C88" s="62" t="s">
        <v>6009</v>
      </c>
      <c r="D88" s="62" t="s">
        <v>4330</v>
      </c>
      <c r="E88" s="62" t="s">
        <v>5657</v>
      </c>
      <c r="F88" s="72" t="s">
        <v>885</v>
      </c>
      <c r="G88" s="65" t="s">
        <v>12</v>
      </c>
      <c r="H88" s="65" t="s">
        <v>12</v>
      </c>
      <c r="I88" s="65" t="s">
        <v>12</v>
      </c>
      <c r="J88" s="65" t="s">
        <v>12</v>
      </c>
      <c r="K88" s="65" t="s">
        <v>12</v>
      </c>
      <c r="L88" s="66" t="str">
        <f t="shared" si="8"/>
        <v>Físico</v>
      </c>
      <c r="M88" s="66" t="str">
        <f t="shared" si="9"/>
        <v>EST_Apoios</v>
      </c>
      <c r="N88" s="66" t="str">
        <f t="shared" si="10"/>
        <v>Aparelhos_de_Apoio</v>
      </c>
      <c r="O88" s="66" t="str">
        <f t="shared" si="11"/>
        <v>Classe IFC:   IfcBearingSPHERICAL</v>
      </c>
      <c r="P88" s="66" t="s">
        <v>886</v>
      </c>
      <c r="Q88" s="50" t="s">
        <v>6199</v>
      </c>
      <c r="R88" s="67" t="s">
        <v>3157</v>
      </c>
      <c r="S88" s="50" t="str">
        <f t="shared" si="12"/>
        <v>Físico</v>
      </c>
      <c r="T88" s="50" t="str">
        <f t="shared" si="13"/>
        <v>Apoios</v>
      </c>
      <c r="U88" s="50" t="str">
        <f t="shared" si="14"/>
        <v>Aparelhos de Apoio</v>
      </c>
      <c r="V88" s="50" t="s">
        <v>5574</v>
      </c>
      <c r="W88" s="68" t="str">
        <f t="shared" si="15"/>
        <v>bim-key_87</v>
      </c>
    </row>
    <row r="89" spans="1:23" ht="8.25" customHeight="1" x14ac:dyDescent="0.25">
      <c r="A89" s="53">
        <v>88</v>
      </c>
      <c r="B89" s="61" t="s">
        <v>4047</v>
      </c>
      <c r="C89" s="62" t="s">
        <v>6009</v>
      </c>
      <c r="D89" s="62" t="s">
        <v>4293</v>
      </c>
      <c r="E89" s="62" t="s">
        <v>4298</v>
      </c>
      <c r="F89" s="72" t="s">
        <v>1204</v>
      </c>
      <c r="G89" s="65" t="s">
        <v>12</v>
      </c>
      <c r="H89" s="65" t="s">
        <v>12</v>
      </c>
      <c r="I89" s="65" t="s">
        <v>12</v>
      </c>
      <c r="J89" s="65" t="s">
        <v>12</v>
      </c>
      <c r="K89" s="65" t="s">
        <v>12</v>
      </c>
      <c r="L89" s="66" t="str">
        <f t="shared" si="8"/>
        <v>Físico</v>
      </c>
      <c r="M89" s="66" t="str">
        <f t="shared" si="9"/>
        <v>AVAC_Equipamento</v>
      </c>
      <c r="N89" s="66" t="str">
        <f t="shared" si="10"/>
        <v>Equipamento_Aquecimento</v>
      </c>
      <c r="O89" s="66" t="str">
        <f t="shared" si="11"/>
        <v>Classe IFC:   IfcBoiler</v>
      </c>
      <c r="P89" s="66" t="s">
        <v>1205</v>
      </c>
      <c r="Q89" s="50" t="s">
        <v>6201</v>
      </c>
      <c r="R89" s="67" t="s">
        <v>3365</v>
      </c>
      <c r="S89" s="50" t="str">
        <f t="shared" si="12"/>
        <v>Físico</v>
      </c>
      <c r="T89" s="50" t="str">
        <f t="shared" si="13"/>
        <v>Equipamento</v>
      </c>
      <c r="U89" s="50" t="str">
        <f t="shared" si="14"/>
        <v>Equipamento Aquecimento</v>
      </c>
      <c r="V89" s="50" t="s">
        <v>5586</v>
      </c>
      <c r="W89" s="68" t="str">
        <f t="shared" si="15"/>
        <v>bim-key_88</v>
      </c>
    </row>
    <row r="90" spans="1:23" ht="8.25" customHeight="1" x14ac:dyDescent="0.25">
      <c r="A90" s="53">
        <v>89</v>
      </c>
      <c r="B90" s="61" t="s">
        <v>4047</v>
      </c>
      <c r="C90" s="62" t="s">
        <v>6009</v>
      </c>
      <c r="D90" s="62" t="s">
        <v>4293</v>
      </c>
      <c r="E90" s="62" t="s">
        <v>4298</v>
      </c>
      <c r="F90" s="72" t="s">
        <v>1569</v>
      </c>
      <c r="G90" s="65" t="s">
        <v>12</v>
      </c>
      <c r="H90" s="65" t="s">
        <v>12</v>
      </c>
      <c r="I90" s="65" t="s">
        <v>12</v>
      </c>
      <c r="J90" s="65" t="s">
        <v>12</v>
      </c>
      <c r="K90" s="65" t="s">
        <v>12</v>
      </c>
      <c r="L90" s="66" t="str">
        <f t="shared" si="8"/>
        <v>Físico</v>
      </c>
      <c r="M90" s="66" t="str">
        <f t="shared" si="9"/>
        <v>AVAC_Equipamento</v>
      </c>
      <c r="N90" s="66" t="str">
        <f t="shared" si="10"/>
        <v>Equipamento_Aquecimento</v>
      </c>
      <c r="O90" s="66" t="str">
        <f t="shared" si="11"/>
        <v>Classe IFC:   IfcBoilerSTEAM</v>
      </c>
      <c r="P90" s="66" t="s">
        <v>2379</v>
      </c>
      <c r="Q90" s="50" t="s">
        <v>2379</v>
      </c>
      <c r="R90" s="67" t="s">
        <v>3365</v>
      </c>
      <c r="S90" s="50" t="str">
        <f t="shared" si="12"/>
        <v>Físico</v>
      </c>
      <c r="T90" s="50" t="str">
        <f t="shared" si="13"/>
        <v>Equipamento</v>
      </c>
      <c r="U90" s="50" t="str">
        <f t="shared" si="14"/>
        <v>Equipamento Aquecimento</v>
      </c>
      <c r="V90" s="50" t="s">
        <v>5586</v>
      </c>
      <c r="W90" s="68" t="str">
        <f t="shared" si="15"/>
        <v>bim-key_89</v>
      </c>
    </row>
    <row r="91" spans="1:23" ht="8.25" customHeight="1" x14ac:dyDescent="0.25">
      <c r="A91" s="53">
        <v>90</v>
      </c>
      <c r="B91" s="61" t="s">
        <v>4047</v>
      </c>
      <c r="C91" s="62" t="s">
        <v>6009</v>
      </c>
      <c r="D91" s="62" t="s">
        <v>4293</v>
      </c>
      <c r="E91" s="62" t="s">
        <v>4298</v>
      </c>
      <c r="F91" s="72" t="s">
        <v>1570</v>
      </c>
      <c r="G91" s="65" t="s">
        <v>12</v>
      </c>
      <c r="H91" s="65" t="s">
        <v>12</v>
      </c>
      <c r="I91" s="65" t="s">
        <v>12</v>
      </c>
      <c r="J91" s="65" t="s">
        <v>12</v>
      </c>
      <c r="K91" s="65" t="s">
        <v>12</v>
      </c>
      <c r="L91" s="66" t="str">
        <f t="shared" si="8"/>
        <v>Físico</v>
      </c>
      <c r="M91" s="66" t="str">
        <f t="shared" si="9"/>
        <v>AVAC_Equipamento</v>
      </c>
      <c r="N91" s="66" t="str">
        <f t="shared" si="10"/>
        <v>Equipamento_Aquecimento</v>
      </c>
      <c r="O91" s="66" t="str">
        <f t="shared" si="11"/>
        <v>Classe IFC:   IfcBoilerWATER</v>
      </c>
      <c r="P91" s="66" t="s">
        <v>2380</v>
      </c>
      <c r="Q91" s="50" t="s">
        <v>6202</v>
      </c>
      <c r="R91" s="67" t="s">
        <v>3365</v>
      </c>
      <c r="S91" s="50" t="str">
        <f t="shared" si="12"/>
        <v>Físico</v>
      </c>
      <c r="T91" s="50" t="str">
        <f t="shared" si="13"/>
        <v>Equipamento</v>
      </c>
      <c r="U91" s="50" t="str">
        <f t="shared" si="14"/>
        <v>Equipamento Aquecimento</v>
      </c>
      <c r="V91" s="50" t="s">
        <v>5586</v>
      </c>
      <c r="W91" s="68" t="str">
        <f t="shared" si="15"/>
        <v>bim-key_90</v>
      </c>
    </row>
    <row r="92" spans="1:23" ht="8.25" customHeight="1" x14ac:dyDescent="0.25">
      <c r="A92" s="53">
        <v>91</v>
      </c>
      <c r="B92" s="61" t="s">
        <v>4047</v>
      </c>
      <c r="C92" s="62" t="s">
        <v>6009</v>
      </c>
      <c r="D92" s="62" t="s">
        <v>4053</v>
      </c>
      <c r="E92" s="62" t="s">
        <v>5829</v>
      </c>
      <c r="F92" s="75" t="s">
        <v>997</v>
      </c>
      <c r="G92" s="65" t="s">
        <v>12</v>
      </c>
      <c r="H92" s="65" t="s">
        <v>12</v>
      </c>
      <c r="I92" s="65" t="s">
        <v>12</v>
      </c>
      <c r="J92" s="65" t="s">
        <v>12</v>
      </c>
      <c r="K92" s="65" t="s">
        <v>12</v>
      </c>
      <c r="L92" s="66" t="str">
        <f t="shared" si="8"/>
        <v>Físico</v>
      </c>
      <c r="M92" s="66" t="str">
        <f t="shared" si="9"/>
        <v>INFRA_Infraestrutura</v>
      </c>
      <c r="N92" s="66" t="str">
        <f t="shared" si="10"/>
        <v>Pontes_ou_Viadutos</v>
      </c>
      <c r="O92" s="66" t="str">
        <f t="shared" si="11"/>
        <v>Classe IFC:   IfcBorehole</v>
      </c>
      <c r="P92" s="66" t="s">
        <v>998</v>
      </c>
      <c r="Q92" s="50" t="s">
        <v>6203</v>
      </c>
      <c r="R92" s="67" t="s">
        <v>5115</v>
      </c>
      <c r="S92" s="50" t="str">
        <f t="shared" si="12"/>
        <v>Físico</v>
      </c>
      <c r="T92" s="50" t="str">
        <f t="shared" si="13"/>
        <v>Infraestrutura</v>
      </c>
      <c r="U92" s="50" t="str">
        <f t="shared" si="14"/>
        <v>Pontes ou Viadutos</v>
      </c>
      <c r="V92" s="50" t="s">
        <v>5579</v>
      </c>
      <c r="W92" s="68" t="str">
        <f t="shared" si="15"/>
        <v>bim-key_91</v>
      </c>
    </row>
    <row r="93" spans="1:23" ht="8.25" customHeight="1" x14ac:dyDescent="0.25">
      <c r="A93" s="53">
        <v>92</v>
      </c>
      <c r="B93" s="61" t="s">
        <v>4047</v>
      </c>
      <c r="C93" s="62" t="s">
        <v>6009</v>
      </c>
      <c r="D93" s="62" t="s">
        <v>4053</v>
      </c>
      <c r="E93" s="62" t="s">
        <v>5829</v>
      </c>
      <c r="F93" s="72" t="s">
        <v>1035</v>
      </c>
      <c r="G93" s="65" t="s">
        <v>12</v>
      </c>
      <c r="H93" s="65" t="s">
        <v>12</v>
      </c>
      <c r="I93" s="65" t="s">
        <v>12</v>
      </c>
      <c r="J93" s="65" t="s">
        <v>12</v>
      </c>
      <c r="K93" s="65" t="s">
        <v>12</v>
      </c>
      <c r="L93" s="66" t="str">
        <f t="shared" si="8"/>
        <v>Físico</v>
      </c>
      <c r="M93" s="66" t="str">
        <f t="shared" si="9"/>
        <v>INFRA_Infraestrutura</v>
      </c>
      <c r="N93" s="66" t="str">
        <f t="shared" si="10"/>
        <v>Pontes_ou_Viadutos</v>
      </c>
      <c r="O93" s="66" t="str">
        <f t="shared" si="11"/>
        <v>Classe IFC:   IfcBridge</v>
      </c>
      <c r="P93" s="66" t="s">
        <v>1036</v>
      </c>
      <c r="Q93" s="50" t="s">
        <v>6441</v>
      </c>
      <c r="R93" s="67" t="s">
        <v>5115</v>
      </c>
      <c r="S93" s="50" t="str">
        <f t="shared" si="12"/>
        <v>Físico</v>
      </c>
      <c r="T93" s="50" t="str">
        <f t="shared" si="13"/>
        <v>Infraestrutura</v>
      </c>
      <c r="U93" s="50" t="str">
        <f t="shared" si="14"/>
        <v>Pontes ou Viadutos</v>
      </c>
      <c r="V93" s="50" t="s">
        <v>5579</v>
      </c>
      <c r="W93" s="68" t="str">
        <f t="shared" si="15"/>
        <v>bim-key_92</v>
      </c>
    </row>
    <row r="94" spans="1:23" ht="8.25" customHeight="1" x14ac:dyDescent="0.25">
      <c r="A94" s="53">
        <v>93</v>
      </c>
      <c r="B94" s="61" t="s">
        <v>4047</v>
      </c>
      <c r="C94" s="62" t="s">
        <v>6009</v>
      </c>
      <c r="D94" s="62" t="s">
        <v>4053</v>
      </c>
      <c r="E94" s="62" t="s">
        <v>5829</v>
      </c>
      <c r="F94" s="72" t="s">
        <v>1985</v>
      </c>
      <c r="G94" s="65" t="s">
        <v>12</v>
      </c>
      <c r="H94" s="65" t="s">
        <v>12</v>
      </c>
      <c r="I94" s="65" t="s">
        <v>12</v>
      </c>
      <c r="J94" s="65" t="s">
        <v>12</v>
      </c>
      <c r="K94" s="65" t="s">
        <v>12</v>
      </c>
      <c r="L94" s="66" t="str">
        <f t="shared" si="8"/>
        <v>Físico</v>
      </c>
      <c r="M94" s="66" t="str">
        <f t="shared" si="9"/>
        <v>INFRA_Infraestrutura</v>
      </c>
      <c r="N94" s="66" t="str">
        <f t="shared" si="10"/>
        <v>Pontes_ou_Viadutos</v>
      </c>
      <c r="O94" s="66" t="str">
        <f t="shared" si="11"/>
        <v>Classe IFC:   IfcBridgeARCHED</v>
      </c>
      <c r="P94" s="66" t="s">
        <v>2213</v>
      </c>
      <c r="Q94" s="50" t="s">
        <v>6204</v>
      </c>
      <c r="R94" s="67" t="s">
        <v>5115</v>
      </c>
      <c r="S94" s="50" t="str">
        <f t="shared" si="12"/>
        <v>Físico</v>
      </c>
      <c r="T94" s="50" t="str">
        <f t="shared" si="13"/>
        <v>Infraestrutura</v>
      </c>
      <c r="U94" s="50" t="str">
        <f t="shared" si="14"/>
        <v>Pontes ou Viadutos</v>
      </c>
      <c r="V94" s="50" t="s">
        <v>5579</v>
      </c>
      <c r="W94" s="68" t="str">
        <f t="shared" si="15"/>
        <v>bim-key_93</v>
      </c>
    </row>
    <row r="95" spans="1:23" ht="8.25" customHeight="1" x14ac:dyDescent="0.25">
      <c r="A95" s="53">
        <v>94</v>
      </c>
      <c r="B95" s="61" t="s">
        <v>4047</v>
      </c>
      <c r="C95" s="62" t="s">
        <v>6009</v>
      </c>
      <c r="D95" s="62" t="s">
        <v>4053</v>
      </c>
      <c r="E95" s="62" t="s">
        <v>5829</v>
      </c>
      <c r="F95" s="72" t="s">
        <v>1986</v>
      </c>
      <c r="G95" s="65" t="s">
        <v>12</v>
      </c>
      <c r="H95" s="65" t="s">
        <v>12</v>
      </c>
      <c r="I95" s="65" t="s">
        <v>12</v>
      </c>
      <c r="J95" s="65" t="s">
        <v>12</v>
      </c>
      <c r="K95" s="65" t="s">
        <v>12</v>
      </c>
      <c r="L95" s="66" t="str">
        <f t="shared" si="8"/>
        <v>Físico</v>
      </c>
      <c r="M95" s="66" t="str">
        <f t="shared" si="9"/>
        <v>INFRA_Infraestrutura</v>
      </c>
      <c r="N95" s="66" t="str">
        <f t="shared" si="10"/>
        <v>Pontes_ou_Viadutos</v>
      </c>
      <c r="O95" s="66" t="str">
        <f t="shared" si="11"/>
        <v>Classe IFC:   IfcBridgeCABLE_STAYED</v>
      </c>
      <c r="P95" s="66" t="s">
        <v>2214</v>
      </c>
      <c r="Q95" s="50" t="s">
        <v>6442</v>
      </c>
      <c r="R95" s="67" t="s">
        <v>5115</v>
      </c>
      <c r="S95" s="50" t="str">
        <f t="shared" si="12"/>
        <v>Físico</v>
      </c>
      <c r="T95" s="50" t="str">
        <f t="shared" si="13"/>
        <v>Infraestrutura</v>
      </c>
      <c r="U95" s="50" t="str">
        <f t="shared" si="14"/>
        <v>Pontes ou Viadutos</v>
      </c>
      <c r="V95" s="50" t="s">
        <v>5579</v>
      </c>
      <c r="W95" s="68" t="str">
        <f t="shared" si="15"/>
        <v>bim-key_94</v>
      </c>
    </row>
    <row r="96" spans="1:23" ht="8.25" customHeight="1" x14ac:dyDescent="0.25">
      <c r="A96" s="53">
        <v>95</v>
      </c>
      <c r="B96" s="61" t="s">
        <v>4047</v>
      </c>
      <c r="C96" s="62" t="s">
        <v>6009</v>
      </c>
      <c r="D96" s="62" t="s">
        <v>4053</v>
      </c>
      <c r="E96" s="62" t="s">
        <v>5829</v>
      </c>
      <c r="F96" s="72" t="s">
        <v>1987</v>
      </c>
      <c r="G96" s="65" t="s">
        <v>12</v>
      </c>
      <c r="H96" s="65" t="s">
        <v>12</v>
      </c>
      <c r="I96" s="65" t="s">
        <v>12</v>
      </c>
      <c r="J96" s="65" t="s">
        <v>12</v>
      </c>
      <c r="K96" s="65" t="s">
        <v>12</v>
      </c>
      <c r="L96" s="66" t="str">
        <f t="shared" si="8"/>
        <v>Físico</v>
      </c>
      <c r="M96" s="66" t="str">
        <f t="shared" si="9"/>
        <v>INFRA_Infraestrutura</v>
      </c>
      <c r="N96" s="66" t="str">
        <f t="shared" si="10"/>
        <v>Pontes_ou_Viadutos</v>
      </c>
      <c r="O96" s="66" t="str">
        <f t="shared" si="11"/>
        <v>Classe IFC:   IfcBridgeCANTILEVER</v>
      </c>
      <c r="P96" s="66" t="s">
        <v>2215</v>
      </c>
      <c r="Q96" s="50" t="s">
        <v>6205</v>
      </c>
      <c r="R96" s="67" t="s">
        <v>5115</v>
      </c>
      <c r="S96" s="50" t="str">
        <f t="shared" si="12"/>
        <v>Físico</v>
      </c>
      <c r="T96" s="50" t="str">
        <f t="shared" si="13"/>
        <v>Infraestrutura</v>
      </c>
      <c r="U96" s="50" t="str">
        <f t="shared" si="14"/>
        <v>Pontes ou Viadutos</v>
      </c>
      <c r="V96" s="50" t="s">
        <v>5579</v>
      </c>
      <c r="W96" s="68" t="str">
        <f t="shared" si="15"/>
        <v>bim-key_95</v>
      </c>
    </row>
    <row r="97" spans="1:23" ht="8.25" customHeight="1" x14ac:dyDescent="0.25">
      <c r="A97" s="53">
        <v>96</v>
      </c>
      <c r="B97" s="61" t="s">
        <v>4047</v>
      </c>
      <c r="C97" s="62" t="s">
        <v>6009</v>
      </c>
      <c r="D97" s="62" t="s">
        <v>4053</v>
      </c>
      <c r="E97" s="62" t="s">
        <v>5829</v>
      </c>
      <c r="F97" s="72" t="s">
        <v>1988</v>
      </c>
      <c r="G97" s="65" t="s">
        <v>12</v>
      </c>
      <c r="H97" s="65" t="s">
        <v>12</v>
      </c>
      <c r="I97" s="65" t="s">
        <v>12</v>
      </c>
      <c r="J97" s="65" t="s">
        <v>12</v>
      </c>
      <c r="K97" s="65" t="s">
        <v>12</v>
      </c>
      <c r="L97" s="66" t="str">
        <f t="shared" si="8"/>
        <v>Físico</v>
      </c>
      <c r="M97" s="66" t="str">
        <f t="shared" si="9"/>
        <v>INFRA_Infraestrutura</v>
      </c>
      <c r="N97" s="66" t="str">
        <f t="shared" si="10"/>
        <v>Pontes_ou_Viadutos</v>
      </c>
      <c r="O97" s="66" t="str">
        <f t="shared" si="11"/>
        <v>Classe IFC:   IfcBridgeCULVERT</v>
      </c>
      <c r="P97" s="66" t="s">
        <v>2216</v>
      </c>
      <c r="Q97" s="50" t="s">
        <v>6443</v>
      </c>
      <c r="R97" s="67" t="s">
        <v>5115</v>
      </c>
      <c r="S97" s="50" t="str">
        <f t="shared" si="12"/>
        <v>Físico</v>
      </c>
      <c r="T97" s="50" t="str">
        <f t="shared" si="13"/>
        <v>Infraestrutura</v>
      </c>
      <c r="U97" s="50" t="str">
        <f t="shared" si="14"/>
        <v>Pontes ou Viadutos</v>
      </c>
      <c r="V97" s="50" t="s">
        <v>5579</v>
      </c>
      <c r="W97" s="68" t="str">
        <f t="shared" si="15"/>
        <v>bim-key_96</v>
      </c>
    </row>
    <row r="98" spans="1:23" ht="8.25" customHeight="1" x14ac:dyDescent="0.25">
      <c r="A98" s="53">
        <v>97</v>
      </c>
      <c r="B98" s="61" t="s">
        <v>4047</v>
      </c>
      <c r="C98" s="62" t="s">
        <v>6009</v>
      </c>
      <c r="D98" s="62" t="s">
        <v>4053</v>
      </c>
      <c r="E98" s="62" t="s">
        <v>5829</v>
      </c>
      <c r="F98" s="72" t="s">
        <v>1989</v>
      </c>
      <c r="G98" s="65" t="s">
        <v>12</v>
      </c>
      <c r="H98" s="65" t="s">
        <v>12</v>
      </c>
      <c r="I98" s="65" t="s">
        <v>12</v>
      </c>
      <c r="J98" s="65" t="s">
        <v>12</v>
      </c>
      <c r="K98" s="65" t="s">
        <v>12</v>
      </c>
      <c r="L98" s="66" t="str">
        <f t="shared" si="8"/>
        <v>Físico</v>
      </c>
      <c r="M98" s="66" t="str">
        <f t="shared" si="9"/>
        <v>INFRA_Infraestrutura</v>
      </c>
      <c r="N98" s="66" t="str">
        <f t="shared" si="10"/>
        <v>Pontes_ou_Viadutos</v>
      </c>
      <c r="O98" s="66" t="str">
        <f t="shared" si="11"/>
        <v>Classe IFC:   IfcBridgeFRAMEWORK</v>
      </c>
      <c r="P98" s="66" t="s">
        <v>2558</v>
      </c>
      <c r="Q98" s="50" t="s">
        <v>6444</v>
      </c>
      <c r="R98" s="67" t="s">
        <v>5115</v>
      </c>
      <c r="S98" s="50" t="str">
        <f t="shared" si="12"/>
        <v>Físico</v>
      </c>
      <c r="T98" s="50" t="str">
        <f t="shared" si="13"/>
        <v>Infraestrutura</v>
      </c>
      <c r="U98" s="50" t="str">
        <f t="shared" si="14"/>
        <v>Pontes ou Viadutos</v>
      </c>
      <c r="V98" s="50" t="s">
        <v>5579</v>
      </c>
      <c r="W98" s="68" t="str">
        <f t="shared" si="15"/>
        <v>bim-key_97</v>
      </c>
    </row>
    <row r="99" spans="1:23" ht="8.25" customHeight="1" x14ac:dyDescent="0.25">
      <c r="A99" s="53">
        <v>98</v>
      </c>
      <c r="B99" s="61" t="s">
        <v>4047</v>
      </c>
      <c r="C99" s="62" t="s">
        <v>6009</v>
      </c>
      <c r="D99" s="62" t="s">
        <v>4053</v>
      </c>
      <c r="E99" s="62" t="s">
        <v>5829</v>
      </c>
      <c r="F99" s="72" t="s">
        <v>1990</v>
      </c>
      <c r="G99" s="65" t="s">
        <v>12</v>
      </c>
      <c r="H99" s="65" t="s">
        <v>12</v>
      </c>
      <c r="I99" s="65" t="s">
        <v>12</v>
      </c>
      <c r="J99" s="65" t="s">
        <v>12</v>
      </c>
      <c r="K99" s="65" t="s">
        <v>12</v>
      </c>
      <c r="L99" s="66" t="str">
        <f t="shared" si="8"/>
        <v>Físico</v>
      </c>
      <c r="M99" s="66" t="str">
        <f t="shared" si="9"/>
        <v>INFRA_Infraestrutura</v>
      </c>
      <c r="N99" s="66" t="str">
        <f t="shared" si="10"/>
        <v>Pontes_ou_Viadutos</v>
      </c>
      <c r="O99" s="66" t="str">
        <f t="shared" si="11"/>
        <v>Classe IFC:   IfcBridgeGIRDER</v>
      </c>
      <c r="P99" s="66" t="s">
        <v>2217</v>
      </c>
      <c r="Q99" s="50" t="s">
        <v>6208</v>
      </c>
      <c r="R99" s="67" t="s">
        <v>5115</v>
      </c>
      <c r="S99" s="50" t="str">
        <f t="shared" si="12"/>
        <v>Físico</v>
      </c>
      <c r="T99" s="50" t="str">
        <f t="shared" si="13"/>
        <v>Infraestrutura</v>
      </c>
      <c r="U99" s="50" t="str">
        <f t="shared" si="14"/>
        <v>Pontes ou Viadutos</v>
      </c>
      <c r="V99" s="50" t="s">
        <v>5579</v>
      </c>
      <c r="W99" s="68" t="str">
        <f t="shared" si="15"/>
        <v>bim-key_98</v>
      </c>
    </row>
    <row r="100" spans="1:23" ht="8.25" customHeight="1" x14ac:dyDescent="0.25">
      <c r="A100" s="53">
        <v>99</v>
      </c>
      <c r="B100" s="61" t="s">
        <v>4047</v>
      </c>
      <c r="C100" s="62" t="s">
        <v>6009</v>
      </c>
      <c r="D100" s="62" t="s">
        <v>4053</v>
      </c>
      <c r="E100" s="62" t="s">
        <v>5829</v>
      </c>
      <c r="F100" s="72" t="s">
        <v>1991</v>
      </c>
      <c r="G100" s="65" t="s">
        <v>12</v>
      </c>
      <c r="H100" s="65" t="s">
        <v>12</v>
      </c>
      <c r="I100" s="65" t="s">
        <v>12</v>
      </c>
      <c r="J100" s="65" t="s">
        <v>12</v>
      </c>
      <c r="K100" s="65" t="s">
        <v>12</v>
      </c>
      <c r="L100" s="66" t="str">
        <f t="shared" si="8"/>
        <v>Físico</v>
      </c>
      <c r="M100" s="66" t="str">
        <f t="shared" si="9"/>
        <v>INFRA_Infraestrutura</v>
      </c>
      <c r="N100" s="66" t="str">
        <f t="shared" si="10"/>
        <v>Pontes_ou_Viadutos</v>
      </c>
      <c r="O100" s="66" t="str">
        <f t="shared" si="11"/>
        <v>Classe IFC:   IfcBridgePart</v>
      </c>
      <c r="P100" s="66" t="s">
        <v>2218</v>
      </c>
      <c r="Q100" s="50" t="s">
        <v>6206</v>
      </c>
      <c r="R100" s="67" t="s">
        <v>5115</v>
      </c>
      <c r="S100" s="50" t="str">
        <f t="shared" si="12"/>
        <v>Físico</v>
      </c>
      <c r="T100" s="50" t="str">
        <f t="shared" si="13"/>
        <v>Infraestrutura</v>
      </c>
      <c r="U100" s="50" t="str">
        <f t="shared" si="14"/>
        <v>Pontes ou Viadutos</v>
      </c>
      <c r="V100" s="50" t="s">
        <v>5579</v>
      </c>
      <c r="W100" s="68" t="str">
        <f t="shared" si="15"/>
        <v>bim-key_99</v>
      </c>
    </row>
    <row r="101" spans="1:23" ht="8.25" customHeight="1" x14ac:dyDescent="0.25">
      <c r="A101" s="53">
        <v>100</v>
      </c>
      <c r="B101" s="61" t="s">
        <v>4047</v>
      </c>
      <c r="C101" s="62" t="s">
        <v>6009</v>
      </c>
      <c r="D101" s="62" t="s">
        <v>4053</v>
      </c>
      <c r="E101" s="62" t="s">
        <v>5829</v>
      </c>
      <c r="F101" s="72" t="s">
        <v>1992</v>
      </c>
      <c r="G101" s="65" t="s">
        <v>12</v>
      </c>
      <c r="H101" s="65" t="s">
        <v>12</v>
      </c>
      <c r="I101" s="65" t="s">
        <v>12</v>
      </c>
      <c r="J101" s="65" t="s">
        <v>12</v>
      </c>
      <c r="K101" s="65" t="s">
        <v>12</v>
      </c>
      <c r="L101" s="66" t="str">
        <f t="shared" si="8"/>
        <v>Físico</v>
      </c>
      <c r="M101" s="66" t="str">
        <f t="shared" si="9"/>
        <v>INFRA_Infraestrutura</v>
      </c>
      <c r="N101" s="66" t="str">
        <f t="shared" si="10"/>
        <v>Pontes_ou_Viadutos</v>
      </c>
      <c r="O101" s="66" t="str">
        <f t="shared" si="11"/>
        <v>Classe IFC:   IfcBridgePartABUTMENT</v>
      </c>
      <c r="P101" s="66" t="s">
        <v>2559</v>
      </c>
      <c r="Q101" s="50" t="s">
        <v>6207</v>
      </c>
      <c r="R101" s="67" t="s">
        <v>5115</v>
      </c>
      <c r="S101" s="50" t="str">
        <f t="shared" si="12"/>
        <v>Físico</v>
      </c>
      <c r="T101" s="50" t="str">
        <f t="shared" si="13"/>
        <v>Infraestrutura</v>
      </c>
      <c r="U101" s="50" t="str">
        <f t="shared" si="14"/>
        <v>Pontes ou Viadutos</v>
      </c>
      <c r="V101" s="50" t="s">
        <v>5579</v>
      </c>
      <c r="W101" s="68" t="str">
        <f t="shared" si="15"/>
        <v>bim-key_100</v>
      </c>
    </row>
    <row r="102" spans="1:23" ht="8.25" customHeight="1" x14ac:dyDescent="0.25">
      <c r="A102" s="53">
        <v>101</v>
      </c>
      <c r="B102" s="61" t="s">
        <v>4047</v>
      </c>
      <c r="C102" s="62" t="s">
        <v>6009</v>
      </c>
      <c r="D102" s="62" t="s">
        <v>4053</v>
      </c>
      <c r="E102" s="62" t="s">
        <v>5829</v>
      </c>
      <c r="F102" s="72" t="s">
        <v>1993</v>
      </c>
      <c r="G102" s="65" t="s">
        <v>12</v>
      </c>
      <c r="H102" s="65" t="s">
        <v>12</v>
      </c>
      <c r="I102" s="65" t="s">
        <v>12</v>
      </c>
      <c r="J102" s="65" t="s">
        <v>12</v>
      </c>
      <c r="K102" s="65" t="s">
        <v>12</v>
      </c>
      <c r="L102" s="66" t="str">
        <f t="shared" si="8"/>
        <v>Físico</v>
      </c>
      <c r="M102" s="66" t="str">
        <f t="shared" si="9"/>
        <v>INFRA_Infraestrutura</v>
      </c>
      <c r="N102" s="66" t="str">
        <f t="shared" si="10"/>
        <v>Pontes_ou_Viadutos</v>
      </c>
      <c r="O102" s="66" t="str">
        <f t="shared" si="11"/>
        <v>Classe IFC:   IfcBridgePartDECK</v>
      </c>
      <c r="P102" s="66" t="s">
        <v>2219</v>
      </c>
      <c r="Q102" s="50" t="s">
        <v>6209</v>
      </c>
      <c r="R102" s="67" t="s">
        <v>5115</v>
      </c>
      <c r="S102" s="50" t="str">
        <f t="shared" si="12"/>
        <v>Físico</v>
      </c>
      <c r="T102" s="50" t="str">
        <f t="shared" si="13"/>
        <v>Infraestrutura</v>
      </c>
      <c r="U102" s="50" t="str">
        <f t="shared" si="14"/>
        <v>Pontes ou Viadutos</v>
      </c>
      <c r="V102" s="50" t="s">
        <v>5579</v>
      </c>
      <c r="W102" s="68" t="str">
        <f t="shared" si="15"/>
        <v>bim-key_101</v>
      </c>
    </row>
    <row r="103" spans="1:23" ht="8.25" customHeight="1" x14ac:dyDescent="0.25">
      <c r="A103" s="53">
        <v>102</v>
      </c>
      <c r="B103" s="61" t="s">
        <v>4047</v>
      </c>
      <c r="C103" s="62" t="s">
        <v>6009</v>
      </c>
      <c r="D103" s="62" t="s">
        <v>4053</v>
      </c>
      <c r="E103" s="62" t="s">
        <v>5829</v>
      </c>
      <c r="F103" s="72" t="s">
        <v>1994</v>
      </c>
      <c r="G103" s="65" t="s">
        <v>12</v>
      </c>
      <c r="H103" s="65" t="s">
        <v>12</v>
      </c>
      <c r="I103" s="65" t="s">
        <v>12</v>
      </c>
      <c r="J103" s="65" t="s">
        <v>12</v>
      </c>
      <c r="K103" s="65" t="s">
        <v>12</v>
      </c>
      <c r="L103" s="66" t="str">
        <f t="shared" si="8"/>
        <v>Físico</v>
      </c>
      <c r="M103" s="66" t="str">
        <f t="shared" si="9"/>
        <v>INFRA_Infraestrutura</v>
      </c>
      <c r="N103" s="66" t="str">
        <f t="shared" si="10"/>
        <v>Pontes_ou_Viadutos</v>
      </c>
      <c r="O103" s="66" t="str">
        <f t="shared" si="11"/>
        <v>Classe IFC:   IfcBridgePartDECK_SEGMENT</v>
      </c>
      <c r="P103" s="66" t="s">
        <v>2220</v>
      </c>
      <c r="Q103" s="50" t="s">
        <v>6211</v>
      </c>
      <c r="R103" s="67" t="s">
        <v>5115</v>
      </c>
      <c r="S103" s="50" t="str">
        <f t="shared" si="12"/>
        <v>Físico</v>
      </c>
      <c r="T103" s="50" t="str">
        <f t="shared" si="13"/>
        <v>Infraestrutura</v>
      </c>
      <c r="U103" s="50" t="str">
        <f t="shared" si="14"/>
        <v>Pontes ou Viadutos</v>
      </c>
      <c r="V103" s="50" t="s">
        <v>5579</v>
      </c>
      <c r="W103" s="68" t="str">
        <f t="shared" si="15"/>
        <v>bim-key_102</v>
      </c>
    </row>
    <row r="104" spans="1:23" ht="8.25" customHeight="1" x14ac:dyDescent="0.25">
      <c r="A104" s="53">
        <v>103</v>
      </c>
      <c r="B104" s="61" t="s">
        <v>4047</v>
      </c>
      <c r="C104" s="62" t="s">
        <v>6009</v>
      </c>
      <c r="D104" s="62" t="s">
        <v>4053</v>
      </c>
      <c r="E104" s="62" t="s">
        <v>5829</v>
      </c>
      <c r="F104" s="72" t="s">
        <v>1995</v>
      </c>
      <c r="G104" s="65" t="s">
        <v>12</v>
      </c>
      <c r="H104" s="65" t="s">
        <v>12</v>
      </c>
      <c r="I104" s="65" t="s">
        <v>12</v>
      </c>
      <c r="J104" s="65" t="s">
        <v>12</v>
      </c>
      <c r="K104" s="65" t="s">
        <v>12</v>
      </c>
      <c r="L104" s="66" t="str">
        <f t="shared" si="8"/>
        <v>Físico</v>
      </c>
      <c r="M104" s="66" t="str">
        <f t="shared" si="9"/>
        <v>INFRA_Infraestrutura</v>
      </c>
      <c r="N104" s="66" t="str">
        <f t="shared" si="10"/>
        <v>Pontes_ou_Viadutos</v>
      </c>
      <c r="O104" s="66" t="str">
        <f t="shared" si="11"/>
        <v>Classe IFC:   IfcBridgePartFOUNDATION</v>
      </c>
      <c r="P104" s="66" t="s">
        <v>2221</v>
      </c>
      <c r="Q104" s="50" t="s">
        <v>6212</v>
      </c>
      <c r="R104" s="67" t="s">
        <v>3137</v>
      </c>
      <c r="S104" s="50" t="str">
        <f t="shared" si="12"/>
        <v>Físico</v>
      </c>
      <c r="T104" s="50" t="str">
        <f t="shared" si="13"/>
        <v>Infraestrutura</v>
      </c>
      <c r="U104" s="50" t="str">
        <f t="shared" si="14"/>
        <v>Pontes ou Viadutos</v>
      </c>
      <c r="V104" s="50" t="s">
        <v>5579</v>
      </c>
      <c r="W104" s="68" t="str">
        <f t="shared" si="15"/>
        <v>bim-key_103</v>
      </c>
    </row>
    <row r="105" spans="1:23" ht="8.25" customHeight="1" x14ac:dyDescent="0.25">
      <c r="A105" s="53">
        <v>104</v>
      </c>
      <c r="B105" s="61" t="s">
        <v>4047</v>
      </c>
      <c r="C105" s="62" t="s">
        <v>6009</v>
      </c>
      <c r="D105" s="62" t="s">
        <v>4053</v>
      </c>
      <c r="E105" s="62" t="s">
        <v>5829</v>
      </c>
      <c r="F105" s="72" t="s">
        <v>1996</v>
      </c>
      <c r="G105" s="65" t="s">
        <v>12</v>
      </c>
      <c r="H105" s="65" t="s">
        <v>12</v>
      </c>
      <c r="I105" s="65" t="s">
        <v>12</v>
      </c>
      <c r="J105" s="65" t="s">
        <v>12</v>
      </c>
      <c r="K105" s="65" t="s">
        <v>12</v>
      </c>
      <c r="L105" s="66" t="str">
        <f t="shared" si="8"/>
        <v>Físico</v>
      </c>
      <c r="M105" s="66" t="str">
        <f t="shared" si="9"/>
        <v>INFRA_Infraestrutura</v>
      </c>
      <c r="N105" s="66" t="str">
        <f t="shared" si="10"/>
        <v>Pontes_ou_Viadutos</v>
      </c>
      <c r="O105" s="66" t="str">
        <f t="shared" si="11"/>
        <v>Classe IFC:   IfcBridgePartPIER</v>
      </c>
      <c r="P105" s="66" t="s">
        <v>2560</v>
      </c>
      <c r="Q105" s="50" t="s">
        <v>6213</v>
      </c>
      <c r="R105" s="67" t="s">
        <v>5115</v>
      </c>
      <c r="S105" s="50" t="str">
        <f t="shared" si="12"/>
        <v>Físico</v>
      </c>
      <c r="T105" s="50" t="str">
        <f t="shared" si="13"/>
        <v>Infraestrutura</v>
      </c>
      <c r="U105" s="50" t="str">
        <f t="shared" si="14"/>
        <v>Pontes ou Viadutos</v>
      </c>
      <c r="V105" s="50" t="s">
        <v>5579</v>
      </c>
      <c r="W105" s="68" t="str">
        <f t="shared" si="15"/>
        <v>bim-key_104</v>
      </c>
    </row>
    <row r="106" spans="1:23" ht="8.25" customHeight="1" x14ac:dyDescent="0.25">
      <c r="A106" s="53">
        <v>105</v>
      </c>
      <c r="B106" s="61" t="s">
        <v>4047</v>
      </c>
      <c r="C106" s="62" t="s">
        <v>6009</v>
      </c>
      <c r="D106" s="62" t="s">
        <v>4053</v>
      </c>
      <c r="E106" s="62" t="s">
        <v>5829</v>
      </c>
      <c r="F106" s="72" t="s">
        <v>1997</v>
      </c>
      <c r="G106" s="65" t="s">
        <v>12</v>
      </c>
      <c r="H106" s="65" t="s">
        <v>12</v>
      </c>
      <c r="I106" s="65" t="s">
        <v>12</v>
      </c>
      <c r="J106" s="65" t="s">
        <v>12</v>
      </c>
      <c r="K106" s="65" t="s">
        <v>12</v>
      </c>
      <c r="L106" s="66" t="str">
        <f t="shared" si="8"/>
        <v>Físico</v>
      </c>
      <c r="M106" s="66" t="str">
        <f t="shared" si="9"/>
        <v>INFRA_Infraestrutura</v>
      </c>
      <c r="N106" s="66" t="str">
        <f t="shared" si="10"/>
        <v>Pontes_ou_Viadutos</v>
      </c>
      <c r="O106" s="66" t="str">
        <f t="shared" si="11"/>
        <v>Classe IFC:   IfcBridgePartPIER_SEGMENT</v>
      </c>
      <c r="P106" s="66" t="s">
        <v>2561</v>
      </c>
      <c r="Q106" s="50" t="s">
        <v>6214</v>
      </c>
      <c r="R106" s="67" t="s">
        <v>5115</v>
      </c>
      <c r="S106" s="50" t="str">
        <f t="shared" si="12"/>
        <v>Físico</v>
      </c>
      <c r="T106" s="50" t="str">
        <f t="shared" si="13"/>
        <v>Infraestrutura</v>
      </c>
      <c r="U106" s="50" t="str">
        <f t="shared" si="14"/>
        <v>Pontes ou Viadutos</v>
      </c>
      <c r="V106" s="50" t="s">
        <v>5579</v>
      </c>
      <c r="W106" s="68" t="str">
        <f t="shared" si="15"/>
        <v>bim-key_105</v>
      </c>
    </row>
    <row r="107" spans="1:23" ht="8.25" customHeight="1" x14ac:dyDescent="0.25">
      <c r="A107" s="53">
        <v>106</v>
      </c>
      <c r="B107" s="61" t="s">
        <v>4047</v>
      </c>
      <c r="C107" s="62" t="s">
        <v>6009</v>
      </c>
      <c r="D107" s="62" t="s">
        <v>4053</v>
      </c>
      <c r="E107" s="62" t="s">
        <v>5829</v>
      </c>
      <c r="F107" s="72" t="s">
        <v>1998</v>
      </c>
      <c r="G107" s="65" t="s">
        <v>12</v>
      </c>
      <c r="H107" s="65" t="s">
        <v>12</v>
      </c>
      <c r="I107" s="65" t="s">
        <v>12</v>
      </c>
      <c r="J107" s="65" t="s">
        <v>12</v>
      </c>
      <c r="K107" s="65" t="s">
        <v>12</v>
      </c>
      <c r="L107" s="66" t="str">
        <f t="shared" si="8"/>
        <v>Físico</v>
      </c>
      <c r="M107" s="66" t="str">
        <f t="shared" si="9"/>
        <v>INFRA_Infraestrutura</v>
      </c>
      <c r="N107" s="66" t="str">
        <f t="shared" si="10"/>
        <v>Pontes_ou_Viadutos</v>
      </c>
      <c r="O107" s="66" t="str">
        <f t="shared" si="11"/>
        <v>Classe IFC:   IfcBridgePartPYLON</v>
      </c>
      <c r="P107" s="66" t="s">
        <v>2222</v>
      </c>
      <c r="Q107" s="50" t="s">
        <v>6445</v>
      </c>
      <c r="R107" s="67" t="s">
        <v>5115</v>
      </c>
      <c r="S107" s="50" t="str">
        <f t="shared" si="12"/>
        <v>Físico</v>
      </c>
      <c r="T107" s="50" t="str">
        <f t="shared" si="13"/>
        <v>Infraestrutura</v>
      </c>
      <c r="U107" s="50" t="str">
        <f t="shared" si="14"/>
        <v>Pontes ou Viadutos</v>
      </c>
      <c r="V107" s="50" t="s">
        <v>5579</v>
      </c>
      <c r="W107" s="68" t="str">
        <f t="shared" si="15"/>
        <v>bim-key_106</v>
      </c>
    </row>
    <row r="108" spans="1:23" ht="8.25" customHeight="1" x14ac:dyDescent="0.25">
      <c r="A108" s="53">
        <v>107</v>
      </c>
      <c r="B108" s="61" t="s">
        <v>4047</v>
      </c>
      <c r="C108" s="62" t="s">
        <v>6009</v>
      </c>
      <c r="D108" s="62" t="s">
        <v>4053</v>
      </c>
      <c r="E108" s="62" t="s">
        <v>5829</v>
      </c>
      <c r="F108" s="72" t="s">
        <v>1999</v>
      </c>
      <c r="G108" s="65" t="s">
        <v>12</v>
      </c>
      <c r="H108" s="65" t="s">
        <v>12</v>
      </c>
      <c r="I108" s="65" t="s">
        <v>12</v>
      </c>
      <c r="J108" s="65" t="s">
        <v>12</v>
      </c>
      <c r="K108" s="65" t="s">
        <v>12</v>
      </c>
      <c r="L108" s="66" t="str">
        <f t="shared" si="8"/>
        <v>Físico</v>
      </c>
      <c r="M108" s="66" t="str">
        <f t="shared" si="9"/>
        <v>INFRA_Infraestrutura</v>
      </c>
      <c r="N108" s="66" t="str">
        <f t="shared" si="10"/>
        <v>Pontes_ou_Viadutos</v>
      </c>
      <c r="O108" s="66" t="str">
        <f t="shared" si="11"/>
        <v>Classe IFC:   IfcBridgePartSUBSTRUCTURE</v>
      </c>
      <c r="P108" s="66" t="s">
        <v>2223</v>
      </c>
      <c r="Q108" s="50" t="s">
        <v>6215</v>
      </c>
      <c r="R108" s="67" t="s">
        <v>5115</v>
      </c>
      <c r="S108" s="50" t="str">
        <f t="shared" si="12"/>
        <v>Físico</v>
      </c>
      <c r="T108" s="50" t="str">
        <f t="shared" si="13"/>
        <v>Infraestrutura</v>
      </c>
      <c r="U108" s="50" t="str">
        <f t="shared" si="14"/>
        <v>Pontes ou Viadutos</v>
      </c>
      <c r="V108" s="50" t="s">
        <v>5579</v>
      </c>
      <c r="W108" s="68" t="str">
        <f t="shared" si="15"/>
        <v>bim-key_107</v>
      </c>
    </row>
    <row r="109" spans="1:23" ht="8.25" customHeight="1" x14ac:dyDescent="0.25">
      <c r="A109" s="53">
        <v>108</v>
      </c>
      <c r="B109" s="61" t="s">
        <v>4047</v>
      </c>
      <c r="C109" s="62" t="s">
        <v>6009</v>
      </c>
      <c r="D109" s="62" t="s">
        <v>4053</v>
      </c>
      <c r="E109" s="62" t="s">
        <v>5829</v>
      </c>
      <c r="F109" s="72" t="s">
        <v>2000</v>
      </c>
      <c r="G109" s="65" t="s">
        <v>12</v>
      </c>
      <c r="H109" s="65" t="s">
        <v>12</v>
      </c>
      <c r="I109" s="65" t="s">
        <v>12</v>
      </c>
      <c r="J109" s="65" t="s">
        <v>12</v>
      </c>
      <c r="K109" s="65" t="s">
        <v>12</v>
      </c>
      <c r="L109" s="66" t="str">
        <f t="shared" si="8"/>
        <v>Físico</v>
      </c>
      <c r="M109" s="66" t="str">
        <f t="shared" si="9"/>
        <v>INFRA_Infraestrutura</v>
      </c>
      <c r="N109" s="66" t="str">
        <f t="shared" si="10"/>
        <v>Pontes_ou_Viadutos</v>
      </c>
      <c r="O109" s="66" t="str">
        <f t="shared" si="11"/>
        <v>Classe IFC:   IfcBridgePartSUPERSTRUCTURE</v>
      </c>
      <c r="P109" s="66" t="s">
        <v>2224</v>
      </c>
      <c r="Q109" s="50" t="s">
        <v>6216</v>
      </c>
      <c r="R109" s="67" t="s">
        <v>5115</v>
      </c>
      <c r="S109" s="50" t="str">
        <f t="shared" si="12"/>
        <v>Físico</v>
      </c>
      <c r="T109" s="50" t="str">
        <f t="shared" si="13"/>
        <v>Infraestrutura</v>
      </c>
      <c r="U109" s="50" t="str">
        <f t="shared" si="14"/>
        <v>Pontes ou Viadutos</v>
      </c>
      <c r="V109" s="50" t="s">
        <v>5579</v>
      </c>
      <c r="W109" s="68" t="str">
        <f t="shared" si="15"/>
        <v>bim-key_108</v>
      </c>
    </row>
    <row r="110" spans="1:23" ht="8.25" customHeight="1" x14ac:dyDescent="0.25">
      <c r="A110" s="53">
        <v>109</v>
      </c>
      <c r="B110" s="61" t="s">
        <v>4047</v>
      </c>
      <c r="C110" s="62" t="s">
        <v>6009</v>
      </c>
      <c r="D110" s="62" t="s">
        <v>4053</v>
      </c>
      <c r="E110" s="62" t="s">
        <v>5829</v>
      </c>
      <c r="F110" s="72" t="s">
        <v>2001</v>
      </c>
      <c r="G110" s="65" t="s">
        <v>12</v>
      </c>
      <c r="H110" s="65" t="s">
        <v>12</v>
      </c>
      <c r="I110" s="65" t="s">
        <v>12</v>
      </c>
      <c r="J110" s="65" t="s">
        <v>12</v>
      </c>
      <c r="K110" s="65" t="s">
        <v>12</v>
      </c>
      <c r="L110" s="66" t="str">
        <f t="shared" si="8"/>
        <v>Físico</v>
      </c>
      <c r="M110" s="66" t="str">
        <f t="shared" si="9"/>
        <v>INFRA_Infraestrutura</v>
      </c>
      <c r="N110" s="66" t="str">
        <f t="shared" si="10"/>
        <v>Pontes_ou_Viadutos</v>
      </c>
      <c r="O110" s="66" t="str">
        <f t="shared" si="11"/>
        <v>Classe IFC:   IfcBridgePartSURFACESTRUCTURE</v>
      </c>
      <c r="P110" s="66" t="s">
        <v>2225</v>
      </c>
      <c r="Q110" s="50" t="s">
        <v>6446</v>
      </c>
      <c r="R110" s="67" t="s">
        <v>5115</v>
      </c>
      <c r="S110" s="50" t="str">
        <f t="shared" si="12"/>
        <v>Físico</v>
      </c>
      <c r="T110" s="50" t="str">
        <f t="shared" si="13"/>
        <v>Infraestrutura</v>
      </c>
      <c r="U110" s="50" t="str">
        <f t="shared" si="14"/>
        <v>Pontes ou Viadutos</v>
      </c>
      <c r="V110" s="50" t="s">
        <v>5579</v>
      </c>
      <c r="W110" s="68" t="str">
        <f t="shared" si="15"/>
        <v>bim-key_109</v>
      </c>
    </row>
    <row r="111" spans="1:23" ht="8.25" customHeight="1" x14ac:dyDescent="0.25">
      <c r="A111" s="53">
        <v>110</v>
      </c>
      <c r="B111" s="61" t="s">
        <v>4047</v>
      </c>
      <c r="C111" s="62" t="s">
        <v>6009</v>
      </c>
      <c r="D111" s="62" t="s">
        <v>4053</v>
      </c>
      <c r="E111" s="62" t="s">
        <v>5829</v>
      </c>
      <c r="F111" s="72" t="s">
        <v>2002</v>
      </c>
      <c r="G111" s="65" t="s">
        <v>12</v>
      </c>
      <c r="H111" s="65" t="s">
        <v>12</v>
      </c>
      <c r="I111" s="65" t="s">
        <v>12</v>
      </c>
      <c r="J111" s="65" t="s">
        <v>12</v>
      </c>
      <c r="K111" s="65" t="s">
        <v>12</v>
      </c>
      <c r="L111" s="66" t="str">
        <f t="shared" si="8"/>
        <v>Físico</v>
      </c>
      <c r="M111" s="66" t="str">
        <f t="shared" si="9"/>
        <v>INFRA_Infraestrutura</v>
      </c>
      <c r="N111" s="66" t="str">
        <f t="shared" si="10"/>
        <v>Pontes_ou_Viadutos</v>
      </c>
      <c r="O111" s="66" t="str">
        <f t="shared" si="11"/>
        <v>Classe IFC:   IfcBridgeSUSPENSION</v>
      </c>
      <c r="P111" s="66" t="s">
        <v>2562</v>
      </c>
      <c r="Q111" s="50" t="s">
        <v>6447</v>
      </c>
      <c r="R111" s="67" t="s">
        <v>5115</v>
      </c>
      <c r="S111" s="50" t="str">
        <f t="shared" si="12"/>
        <v>Físico</v>
      </c>
      <c r="T111" s="50" t="str">
        <f t="shared" si="13"/>
        <v>Infraestrutura</v>
      </c>
      <c r="U111" s="50" t="str">
        <f t="shared" si="14"/>
        <v>Pontes ou Viadutos</v>
      </c>
      <c r="V111" s="50" t="s">
        <v>5579</v>
      </c>
      <c r="W111" s="68" t="str">
        <f t="shared" si="15"/>
        <v>bim-key_110</v>
      </c>
    </row>
    <row r="112" spans="1:23" ht="8.25" customHeight="1" x14ac:dyDescent="0.25">
      <c r="A112" s="53">
        <v>111</v>
      </c>
      <c r="B112" s="61" t="s">
        <v>4047</v>
      </c>
      <c r="C112" s="62" t="s">
        <v>6009</v>
      </c>
      <c r="D112" s="62" t="s">
        <v>4053</v>
      </c>
      <c r="E112" s="62" t="s">
        <v>5829</v>
      </c>
      <c r="F112" s="72" t="s">
        <v>2003</v>
      </c>
      <c r="G112" s="65" t="s">
        <v>12</v>
      </c>
      <c r="H112" s="65" t="s">
        <v>12</v>
      </c>
      <c r="I112" s="65" t="s">
        <v>12</v>
      </c>
      <c r="J112" s="65" t="s">
        <v>12</v>
      </c>
      <c r="K112" s="65" t="s">
        <v>12</v>
      </c>
      <c r="L112" s="66" t="str">
        <f t="shared" si="8"/>
        <v>Físico</v>
      </c>
      <c r="M112" s="66" t="str">
        <f t="shared" si="9"/>
        <v>INFRA_Infraestrutura</v>
      </c>
      <c r="N112" s="66" t="str">
        <f t="shared" si="10"/>
        <v>Pontes_ou_Viadutos</v>
      </c>
      <c r="O112" s="66" t="str">
        <f t="shared" si="11"/>
        <v>Classe IFC:   IfcBridgeTRUSS</v>
      </c>
      <c r="P112" s="66" t="s">
        <v>2563</v>
      </c>
      <c r="Q112" s="50" t="s">
        <v>6448</v>
      </c>
      <c r="R112" s="67" t="s">
        <v>2769</v>
      </c>
      <c r="S112" s="50" t="str">
        <f t="shared" si="12"/>
        <v>Físico</v>
      </c>
      <c r="T112" s="50" t="str">
        <f t="shared" si="13"/>
        <v>Infraestrutura</v>
      </c>
      <c r="U112" s="50" t="str">
        <f t="shared" si="14"/>
        <v>Pontes ou Viadutos</v>
      </c>
      <c r="V112" s="50" t="s">
        <v>5579</v>
      </c>
      <c r="W112" s="68" t="str">
        <f t="shared" si="15"/>
        <v>bim-key_111</v>
      </c>
    </row>
    <row r="113" spans="1:23" ht="8.25" customHeight="1" x14ac:dyDescent="0.25">
      <c r="A113" s="53">
        <v>112</v>
      </c>
      <c r="B113" s="61" t="s">
        <v>4047</v>
      </c>
      <c r="C113" s="62" t="s">
        <v>6009</v>
      </c>
      <c r="D113" s="62" t="s">
        <v>4054</v>
      </c>
      <c r="E113" s="62" t="s">
        <v>3982</v>
      </c>
      <c r="F113" s="72" t="s">
        <v>1055</v>
      </c>
      <c r="G113" s="65" t="s">
        <v>12</v>
      </c>
      <c r="H113" s="65" t="s">
        <v>12</v>
      </c>
      <c r="I113" s="65" t="s">
        <v>12</v>
      </c>
      <c r="J113" s="65" t="s">
        <v>12</v>
      </c>
      <c r="K113" s="65" t="s">
        <v>12</v>
      </c>
      <c r="L113" s="66" t="str">
        <f t="shared" si="8"/>
        <v>Físico</v>
      </c>
      <c r="M113" s="66" t="str">
        <f t="shared" si="9"/>
        <v>ARQ_Sistemas</v>
      </c>
      <c r="N113" s="66" t="str">
        <f t="shared" si="10"/>
        <v>Sistema_Predial</v>
      </c>
      <c r="O113" s="66" t="str">
        <f t="shared" si="11"/>
        <v>Classe IFC:   IfcBuilding</v>
      </c>
      <c r="P113" s="66" t="s">
        <v>1056</v>
      </c>
      <c r="Q113" s="50" t="s">
        <v>6022</v>
      </c>
      <c r="R113" s="67" t="s">
        <v>5115</v>
      </c>
      <c r="S113" s="50" t="str">
        <f t="shared" si="12"/>
        <v>Físico</v>
      </c>
      <c r="T113" s="50" t="str">
        <f t="shared" si="13"/>
        <v>Sistemas</v>
      </c>
      <c r="U113" s="50" t="str">
        <f t="shared" si="14"/>
        <v>Sistema Predial</v>
      </c>
      <c r="V113" s="50" t="s">
        <v>5569</v>
      </c>
      <c r="W113" s="68" t="str">
        <f t="shared" si="15"/>
        <v>bim-key_112</v>
      </c>
    </row>
    <row r="114" spans="1:23" ht="8.25" customHeight="1" x14ac:dyDescent="0.25">
      <c r="A114" s="53">
        <v>113</v>
      </c>
      <c r="B114" s="61" t="s">
        <v>4047</v>
      </c>
      <c r="C114" s="62" t="s">
        <v>6009</v>
      </c>
      <c r="D114" s="62" t="s">
        <v>4054</v>
      </c>
      <c r="E114" s="62" t="s">
        <v>3982</v>
      </c>
      <c r="F114" s="72" t="s">
        <v>469</v>
      </c>
      <c r="G114" s="65" t="s">
        <v>12</v>
      </c>
      <c r="H114" s="65" t="s">
        <v>12</v>
      </c>
      <c r="I114" s="65" t="s">
        <v>12</v>
      </c>
      <c r="J114" s="65" t="s">
        <v>12</v>
      </c>
      <c r="K114" s="65" t="s">
        <v>12</v>
      </c>
      <c r="L114" s="66" t="str">
        <f t="shared" si="8"/>
        <v>Físico</v>
      </c>
      <c r="M114" s="66" t="str">
        <f t="shared" si="9"/>
        <v>ARQ_Sistemas</v>
      </c>
      <c r="N114" s="66" t="str">
        <f t="shared" si="10"/>
        <v>Sistema_Predial</v>
      </c>
      <c r="O114" s="66" t="str">
        <f t="shared" si="11"/>
        <v>Classe IFC:   IfcBuildingElementPart</v>
      </c>
      <c r="P114" s="66" t="s">
        <v>470</v>
      </c>
      <c r="Q114" s="50" t="s">
        <v>470</v>
      </c>
      <c r="R114" s="67" t="s">
        <v>5115</v>
      </c>
      <c r="S114" s="50" t="str">
        <f t="shared" si="12"/>
        <v>Físico</v>
      </c>
      <c r="T114" s="50" t="str">
        <f t="shared" si="13"/>
        <v>Sistemas</v>
      </c>
      <c r="U114" s="50" t="str">
        <f t="shared" si="14"/>
        <v>Sistema Predial</v>
      </c>
      <c r="V114" s="50" t="s">
        <v>5569</v>
      </c>
      <c r="W114" s="68" t="str">
        <f t="shared" si="15"/>
        <v>bim-key_113</v>
      </c>
    </row>
    <row r="115" spans="1:23" ht="8.25" customHeight="1" x14ac:dyDescent="0.25">
      <c r="A115" s="53">
        <v>114</v>
      </c>
      <c r="B115" s="61" t="s">
        <v>4047</v>
      </c>
      <c r="C115" s="62" t="s">
        <v>6009</v>
      </c>
      <c r="D115" s="62" t="s">
        <v>4054</v>
      </c>
      <c r="E115" s="62" t="s">
        <v>3982</v>
      </c>
      <c r="F115" s="72" t="s">
        <v>1138</v>
      </c>
      <c r="G115" s="65" t="s">
        <v>12</v>
      </c>
      <c r="H115" s="65" t="s">
        <v>12</v>
      </c>
      <c r="I115" s="65" t="s">
        <v>12</v>
      </c>
      <c r="J115" s="65" t="s">
        <v>12</v>
      </c>
      <c r="K115" s="65" t="s">
        <v>12</v>
      </c>
      <c r="L115" s="66" t="str">
        <f t="shared" si="8"/>
        <v>Físico</v>
      </c>
      <c r="M115" s="66" t="str">
        <f t="shared" si="9"/>
        <v>ARQ_Sistemas</v>
      </c>
      <c r="N115" s="66" t="str">
        <f t="shared" si="10"/>
        <v>Sistema_Predial</v>
      </c>
      <c r="O115" s="66" t="str">
        <f t="shared" si="11"/>
        <v>Classe IFC:   IfcBuildingElementPartAPRON</v>
      </c>
      <c r="P115" s="66" t="s">
        <v>1139</v>
      </c>
      <c r="Q115" s="50" t="s">
        <v>6449</v>
      </c>
      <c r="R115" s="67" t="s">
        <v>5115</v>
      </c>
      <c r="S115" s="50" t="str">
        <f t="shared" si="12"/>
        <v>Físico</v>
      </c>
      <c r="T115" s="50" t="str">
        <f t="shared" si="13"/>
        <v>Sistemas</v>
      </c>
      <c r="U115" s="50" t="str">
        <f t="shared" si="14"/>
        <v>Sistema Predial</v>
      </c>
      <c r="V115" s="50" t="s">
        <v>5569</v>
      </c>
      <c r="W115" s="68" t="str">
        <f t="shared" si="15"/>
        <v>bim-key_114</v>
      </c>
    </row>
    <row r="116" spans="1:23" ht="8.25" customHeight="1" x14ac:dyDescent="0.25">
      <c r="A116" s="53">
        <v>115</v>
      </c>
      <c r="B116" s="61" t="s">
        <v>4047</v>
      </c>
      <c r="C116" s="62" t="s">
        <v>6009</v>
      </c>
      <c r="D116" s="62" t="s">
        <v>4054</v>
      </c>
      <c r="E116" s="62" t="s">
        <v>3982</v>
      </c>
      <c r="F116" s="72" t="s">
        <v>1140</v>
      </c>
      <c r="G116" s="65" t="s">
        <v>12</v>
      </c>
      <c r="H116" s="65" t="s">
        <v>12</v>
      </c>
      <c r="I116" s="65" t="s">
        <v>12</v>
      </c>
      <c r="J116" s="65" t="s">
        <v>12</v>
      </c>
      <c r="K116" s="65" t="s">
        <v>12</v>
      </c>
      <c r="L116" s="66" t="str">
        <f t="shared" si="8"/>
        <v>Físico</v>
      </c>
      <c r="M116" s="66" t="str">
        <f t="shared" si="9"/>
        <v>ARQ_Sistemas</v>
      </c>
      <c r="N116" s="66" t="str">
        <f t="shared" si="10"/>
        <v>Sistema_Predial</v>
      </c>
      <c r="O116" s="66" t="str">
        <f t="shared" si="11"/>
        <v>Classe IFC:   IfcBuildingElementPartARMOURUNIT</v>
      </c>
      <c r="P116" s="66" t="s">
        <v>1141</v>
      </c>
      <c r="Q116" s="50" t="s">
        <v>6450</v>
      </c>
      <c r="R116" s="67" t="s">
        <v>5115</v>
      </c>
      <c r="S116" s="50" t="str">
        <f t="shared" si="12"/>
        <v>Físico</v>
      </c>
      <c r="T116" s="50" t="str">
        <f t="shared" si="13"/>
        <v>Sistemas</v>
      </c>
      <c r="U116" s="50" t="str">
        <f t="shared" si="14"/>
        <v>Sistema Predial</v>
      </c>
      <c r="V116" s="50" t="s">
        <v>5569</v>
      </c>
      <c r="W116" s="68" t="str">
        <f t="shared" si="15"/>
        <v>bim-key_115</v>
      </c>
    </row>
    <row r="117" spans="1:23" ht="8.25" customHeight="1" x14ac:dyDescent="0.25">
      <c r="A117" s="53">
        <v>116</v>
      </c>
      <c r="B117" s="61" t="s">
        <v>4047</v>
      </c>
      <c r="C117" s="62" t="s">
        <v>6009</v>
      </c>
      <c r="D117" s="62" t="s">
        <v>4054</v>
      </c>
      <c r="E117" s="62" t="s">
        <v>3982</v>
      </c>
      <c r="F117" s="72" t="s">
        <v>1142</v>
      </c>
      <c r="G117" s="65" t="s">
        <v>12</v>
      </c>
      <c r="H117" s="65" t="s">
        <v>12</v>
      </c>
      <c r="I117" s="65" t="s">
        <v>12</v>
      </c>
      <c r="J117" s="65" t="s">
        <v>12</v>
      </c>
      <c r="K117" s="65" t="s">
        <v>12</v>
      </c>
      <c r="L117" s="66" t="str">
        <f t="shared" si="8"/>
        <v>Físico</v>
      </c>
      <c r="M117" s="66" t="str">
        <f t="shared" si="9"/>
        <v>ARQ_Sistemas</v>
      </c>
      <c r="N117" s="66" t="str">
        <f t="shared" si="10"/>
        <v>Sistema_Predial</v>
      </c>
      <c r="O117" s="66" t="str">
        <f t="shared" si="11"/>
        <v>Classe IFC:   IfcBuildingElementPartINSULATION</v>
      </c>
      <c r="P117" s="66" t="s">
        <v>1143</v>
      </c>
      <c r="Q117" s="50" t="s">
        <v>6451</v>
      </c>
      <c r="R117" s="67" t="s">
        <v>5115</v>
      </c>
      <c r="S117" s="50" t="str">
        <f t="shared" si="12"/>
        <v>Físico</v>
      </c>
      <c r="T117" s="50" t="str">
        <f t="shared" si="13"/>
        <v>Sistemas</v>
      </c>
      <c r="U117" s="50" t="str">
        <f t="shared" si="14"/>
        <v>Sistema Predial</v>
      </c>
      <c r="V117" s="50" t="s">
        <v>5569</v>
      </c>
      <c r="W117" s="68" t="str">
        <f t="shared" si="15"/>
        <v>bim-key_116</v>
      </c>
    </row>
    <row r="118" spans="1:23" ht="8.25" customHeight="1" x14ac:dyDescent="0.25">
      <c r="A118" s="53">
        <v>117</v>
      </c>
      <c r="B118" s="61" t="s">
        <v>4047</v>
      </c>
      <c r="C118" s="62" t="s">
        <v>6009</v>
      </c>
      <c r="D118" s="62" t="s">
        <v>4054</v>
      </c>
      <c r="E118" s="62" t="s">
        <v>3982</v>
      </c>
      <c r="F118" s="72" t="s">
        <v>1144</v>
      </c>
      <c r="G118" s="65" t="s">
        <v>12</v>
      </c>
      <c r="H118" s="65" t="s">
        <v>12</v>
      </c>
      <c r="I118" s="65" t="s">
        <v>12</v>
      </c>
      <c r="J118" s="65" t="s">
        <v>12</v>
      </c>
      <c r="K118" s="65" t="s">
        <v>12</v>
      </c>
      <c r="L118" s="66" t="str">
        <f t="shared" si="8"/>
        <v>Físico</v>
      </c>
      <c r="M118" s="66" t="str">
        <f t="shared" si="9"/>
        <v>ARQ_Sistemas</v>
      </c>
      <c r="N118" s="66" t="str">
        <f t="shared" si="10"/>
        <v>Sistema_Predial</v>
      </c>
      <c r="O118" s="66" t="str">
        <f t="shared" si="11"/>
        <v>Classe IFC:   IfcBuildingElementPartPRECASTPANEL</v>
      </c>
      <c r="P118" s="66" t="s">
        <v>1145</v>
      </c>
      <c r="Q118" s="50" t="s">
        <v>6452</v>
      </c>
      <c r="R118" s="67" t="s">
        <v>5115</v>
      </c>
      <c r="S118" s="50" t="str">
        <f t="shared" si="12"/>
        <v>Físico</v>
      </c>
      <c r="T118" s="50" t="str">
        <f t="shared" si="13"/>
        <v>Sistemas</v>
      </c>
      <c r="U118" s="50" t="str">
        <f t="shared" si="14"/>
        <v>Sistema Predial</v>
      </c>
      <c r="V118" s="50" t="s">
        <v>5569</v>
      </c>
      <c r="W118" s="68" t="str">
        <f t="shared" si="15"/>
        <v>bim-key_117</v>
      </c>
    </row>
    <row r="119" spans="1:23" ht="8.25" customHeight="1" x14ac:dyDescent="0.25">
      <c r="A119" s="53">
        <v>118</v>
      </c>
      <c r="B119" s="61" t="s">
        <v>4047</v>
      </c>
      <c r="C119" s="62" t="s">
        <v>6009</v>
      </c>
      <c r="D119" s="62" t="s">
        <v>4054</v>
      </c>
      <c r="E119" s="62" t="s">
        <v>3982</v>
      </c>
      <c r="F119" s="72" t="s">
        <v>1146</v>
      </c>
      <c r="G119" s="65" t="s">
        <v>12</v>
      </c>
      <c r="H119" s="65" t="s">
        <v>12</v>
      </c>
      <c r="I119" s="65" t="s">
        <v>12</v>
      </c>
      <c r="J119" s="65" t="s">
        <v>12</v>
      </c>
      <c r="K119" s="65" t="s">
        <v>12</v>
      </c>
      <c r="L119" s="66" t="str">
        <f t="shared" si="8"/>
        <v>Físico</v>
      </c>
      <c r="M119" s="66" t="str">
        <f t="shared" si="9"/>
        <v>ARQ_Sistemas</v>
      </c>
      <c r="N119" s="66" t="str">
        <f t="shared" si="10"/>
        <v>Sistema_Predial</v>
      </c>
      <c r="O119" s="66" t="str">
        <f t="shared" si="11"/>
        <v>Classe IFC:   IfcBuildingElementPartSAFETYCAGE</v>
      </c>
      <c r="P119" s="66" t="s">
        <v>1147</v>
      </c>
      <c r="Q119" s="50" t="s">
        <v>6453</v>
      </c>
      <c r="R119" s="67" t="s">
        <v>5115</v>
      </c>
      <c r="S119" s="50" t="str">
        <f t="shared" si="12"/>
        <v>Físico</v>
      </c>
      <c r="T119" s="50" t="str">
        <f t="shared" si="13"/>
        <v>Sistemas</v>
      </c>
      <c r="U119" s="50" t="str">
        <f t="shared" si="14"/>
        <v>Sistema Predial</v>
      </c>
      <c r="V119" s="50" t="s">
        <v>5569</v>
      </c>
      <c r="W119" s="68" t="str">
        <f t="shared" si="15"/>
        <v>bim-key_118</v>
      </c>
    </row>
    <row r="120" spans="1:23" ht="8.25" customHeight="1" x14ac:dyDescent="0.25">
      <c r="A120" s="53">
        <v>119</v>
      </c>
      <c r="B120" s="61" t="s">
        <v>4047</v>
      </c>
      <c r="C120" s="62" t="s">
        <v>6009</v>
      </c>
      <c r="D120" s="62" t="s">
        <v>4054</v>
      </c>
      <c r="E120" s="62" t="s">
        <v>3982</v>
      </c>
      <c r="F120" s="72" t="s">
        <v>475</v>
      </c>
      <c r="G120" s="65" t="s">
        <v>12</v>
      </c>
      <c r="H120" s="65" t="s">
        <v>12</v>
      </c>
      <c r="I120" s="65" t="s">
        <v>12</v>
      </c>
      <c r="J120" s="65" t="s">
        <v>12</v>
      </c>
      <c r="K120" s="65" t="s">
        <v>12</v>
      </c>
      <c r="L120" s="66" t="str">
        <f t="shared" si="8"/>
        <v>Físico</v>
      </c>
      <c r="M120" s="66" t="str">
        <f t="shared" si="9"/>
        <v>ARQ_Sistemas</v>
      </c>
      <c r="N120" s="66" t="str">
        <f t="shared" si="10"/>
        <v>Sistema_Predial</v>
      </c>
      <c r="O120" s="66" t="str">
        <f t="shared" si="11"/>
        <v>Classe IFC:   IfcBuildingElementProxy</v>
      </c>
      <c r="P120" s="66" t="s">
        <v>476</v>
      </c>
      <c r="Q120" s="50" t="s">
        <v>6245</v>
      </c>
      <c r="R120" s="67" t="s">
        <v>5115</v>
      </c>
      <c r="S120" s="50" t="str">
        <f t="shared" si="12"/>
        <v>Físico</v>
      </c>
      <c r="T120" s="50" t="str">
        <f t="shared" si="13"/>
        <v>Sistemas</v>
      </c>
      <c r="U120" s="50" t="str">
        <f t="shared" si="14"/>
        <v>Sistema Predial</v>
      </c>
      <c r="V120" s="50" t="s">
        <v>5569</v>
      </c>
      <c r="W120" s="68" t="str">
        <f t="shared" si="15"/>
        <v>bim-key_119</v>
      </c>
    </row>
    <row r="121" spans="1:23" ht="8.25" customHeight="1" x14ac:dyDescent="0.25">
      <c r="A121" s="53">
        <v>120</v>
      </c>
      <c r="B121" s="61" t="s">
        <v>4047</v>
      </c>
      <c r="C121" s="62" t="s">
        <v>6009</v>
      </c>
      <c r="D121" s="62" t="s">
        <v>4051</v>
      </c>
      <c r="E121" s="62" t="s">
        <v>3987</v>
      </c>
      <c r="F121" s="72" t="s">
        <v>367</v>
      </c>
      <c r="G121" s="65" t="s">
        <v>12</v>
      </c>
      <c r="H121" s="65" t="s">
        <v>12</v>
      </c>
      <c r="I121" s="65" t="s">
        <v>12</v>
      </c>
      <c r="J121" s="65" t="s">
        <v>12</v>
      </c>
      <c r="K121" s="65" t="s">
        <v>12</v>
      </c>
      <c r="L121" s="66" t="str">
        <f t="shared" si="8"/>
        <v>Físico</v>
      </c>
      <c r="M121" s="66" t="str">
        <f t="shared" si="9"/>
        <v>ARQ_Interdisciplinar</v>
      </c>
      <c r="N121" s="66" t="str">
        <f t="shared" si="10"/>
        <v>Edificação_Andar</v>
      </c>
      <c r="O121" s="66" t="str">
        <f t="shared" si="11"/>
        <v>Classe IFC:   IfcBuildingStorey</v>
      </c>
      <c r="P121" s="66" t="s">
        <v>368</v>
      </c>
      <c r="Q121" s="50" t="s">
        <v>6454</v>
      </c>
      <c r="R121" s="67" t="s">
        <v>3723</v>
      </c>
      <c r="S121" s="50" t="str">
        <f t="shared" si="12"/>
        <v>Físico</v>
      </c>
      <c r="T121" s="50" t="str">
        <f t="shared" si="13"/>
        <v>Interdisciplinar</v>
      </c>
      <c r="U121" s="50" t="str">
        <f t="shared" si="14"/>
        <v>Edificação Andar</v>
      </c>
      <c r="V121" s="50" t="s">
        <v>5568</v>
      </c>
      <c r="W121" s="68" t="str">
        <f t="shared" si="15"/>
        <v>bim-key_120</v>
      </c>
    </row>
    <row r="122" spans="1:23" ht="8.25" customHeight="1" x14ac:dyDescent="0.25">
      <c r="A122" s="53">
        <v>121</v>
      </c>
      <c r="B122" s="61" t="s">
        <v>4047</v>
      </c>
      <c r="C122" s="62" t="s">
        <v>6009</v>
      </c>
      <c r="D122" s="62" t="s">
        <v>4051</v>
      </c>
      <c r="E122" s="62" t="s">
        <v>3990</v>
      </c>
      <c r="F122" s="72" t="s">
        <v>260</v>
      </c>
      <c r="G122" s="65" t="s">
        <v>12</v>
      </c>
      <c r="H122" s="65" t="s">
        <v>12</v>
      </c>
      <c r="I122" s="65" t="s">
        <v>12</v>
      </c>
      <c r="J122" s="65" t="s">
        <v>12</v>
      </c>
      <c r="K122" s="65" t="s">
        <v>12</v>
      </c>
      <c r="L122" s="66" t="str">
        <f t="shared" si="8"/>
        <v>Físico</v>
      </c>
      <c r="M122" s="66" t="str">
        <f t="shared" si="9"/>
        <v>ARQ_Interdisciplinar</v>
      </c>
      <c r="N122" s="66" t="str">
        <f t="shared" si="10"/>
        <v>Edificação_Elemento_Construtivo</v>
      </c>
      <c r="O122" s="66" t="str">
        <f t="shared" si="11"/>
        <v>Classe IFC:   IfcBuiltElement</v>
      </c>
      <c r="P122" s="66" t="s">
        <v>261</v>
      </c>
      <c r="Q122" s="50" t="s">
        <v>6250</v>
      </c>
      <c r="R122" s="67" t="s">
        <v>5115</v>
      </c>
      <c r="S122" s="50" t="str">
        <f t="shared" si="12"/>
        <v>Físico</v>
      </c>
      <c r="T122" s="50" t="str">
        <f t="shared" si="13"/>
        <v>Interdisciplinar</v>
      </c>
      <c r="U122" s="50" t="str">
        <f t="shared" si="14"/>
        <v>Edificação Elemento Construtivo</v>
      </c>
      <c r="V122" s="50" t="s">
        <v>5568</v>
      </c>
      <c r="W122" s="68" t="str">
        <f t="shared" si="15"/>
        <v>bim-key_121</v>
      </c>
    </row>
    <row r="123" spans="1:23" ht="8.25" customHeight="1" x14ac:dyDescent="0.25">
      <c r="A123" s="53">
        <v>122</v>
      </c>
      <c r="B123" s="61" t="s">
        <v>4047</v>
      </c>
      <c r="C123" s="62" t="s">
        <v>6009</v>
      </c>
      <c r="D123" s="62" t="s">
        <v>4054</v>
      </c>
      <c r="E123" s="62" t="s">
        <v>3982</v>
      </c>
      <c r="F123" s="72" t="s">
        <v>264</v>
      </c>
      <c r="G123" s="65" t="s">
        <v>12</v>
      </c>
      <c r="H123" s="65" t="s">
        <v>12</v>
      </c>
      <c r="I123" s="65" t="s">
        <v>12</v>
      </c>
      <c r="J123" s="65" t="s">
        <v>12</v>
      </c>
      <c r="K123" s="65" t="s">
        <v>12</v>
      </c>
      <c r="L123" s="66" t="str">
        <f t="shared" si="8"/>
        <v>Físico</v>
      </c>
      <c r="M123" s="66" t="str">
        <f t="shared" si="9"/>
        <v>ARQ_Sistemas</v>
      </c>
      <c r="N123" s="66" t="str">
        <f t="shared" si="10"/>
        <v>Sistema_Predial</v>
      </c>
      <c r="O123" s="66" t="str">
        <f t="shared" si="11"/>
        <v>Classe IFC:   IfcBuiltSystem</v>
      </c>
      <c r="P123" s="66" t="s">
        <v>265</v>
      </c>
      <c r="Q123" s="50" t="s">
        <v>6251</v>
      </c>
      <c r="R123" s="67" t="s">
        <v>5593</v>
      </c>
      <c r="S123" s="50" t="str">
        <f t="shared" si="12"/>
        <v>Físico</v>
      </c>
      <c r="T123" s="50" t="str">
        <f t="shared" si="13"/>
        <v>Sistemas</v>
      </c>
      <c r="U123" s="50" t="str">
        <f t="shared" si="14"/>
        <v>Sistema Predial</v>
      </c>
      <c r="V123" s="50" t="s">
        <v>5569</v>
      </c>
      <c r="W123" s="68" t="str">
        <f t="shared" si="15"/>
        <v>bim-key_122</v>
      </c>
    </row>
    <row r="124" spans="1:23" ht="8.25" customHeight="1" x14ac:dyDescent="0.25">
      <c r="A124" s="53">
        <v>123</v>
      </c>
      <c r="B124" s="61" t="s">
        <v>4047</v>
      </c>
      <c r="C124" s="62" t="s">
        <v>6009</v>
      </c>
      <c r="D124" s="62" t="s">
        <v>4054</v>
      </c>
      <c r="E124" s="62" t="s">
        <v>3982</v>
      </c>
      <c r="F124" s="72" t="s">
        <v>574</v>
      </c>
      <c r="G124" s="65" t="s">
        <v>12</v>
      </c>
      <c r="H124" s="65" t="s">
        <v>12</v>
      </c>
      <c r="I124" s="65" t="s">
        <v>12</v>
      </c>
      <c r="J124" s="65" t="s">
        <v>12</v>
      </c>
      <c r="K124" s="65" t="s">
        <v>12</v>
      </c>
      <c r="L124" s="66" t="str">
        <f t="shared" si="8"/>
        <v>Físico</v>
      </c>
      <c r="M124" s="66" t="str">
        <f t="shared" si="9"/>
        <v>ARQ_Sistemas</v>
      </c>
      <c r="N124" s="66" t="str">
        <f t="shared" si="10"/>
        <v>Sistema_Predial</v>
      </c>
      <c r="O124" s="66" t="str">
        <f t="shared" si="11"/>
        <v>Classe IFC:   IfcBuiltSystemEROSIONPREVENTION</v>
      </c>
      <c r="P124" s="66" t="s">
        <v>575</v>
      </c>
      <c r="Q124" s="50" t="s">
        <v>6252</v>
      </c>
      <c r="R124" s="67" t="s">
        <v>5593</v>
      </c>
      <c r="S124" s="50" t="str">
        <f t="shared" si="12"/>
        <v>Físico</v>
      </c>
      <c r="T124" s="50" t="str">
        <f t="shared" si="13"/>
        <v>Sistemas</v>
      </c>
      <c r="U124" s="50" t="str">
        <f t="shared" si="14"/>
        <v>Sistema Predial</v>
      </c>
      <c r="V124" s="50" t="s">
        <v>5569</v>
      </c>
      <c r="W124" s="68" t="str">
        <f t="shared" si="15"/>
        <v>bim-key_123</v>
      </c>
    </row>
    <row r="125" spans="1:23" ht="8.25" customHeight="1" x14ac:dyDescent="0.25">
      <c r="A125" s="53">
        <v>124</v>
      </c>
      <c r="B125" s="61" t="s">
        <v>4047</v>
      </c>
      <c r="C125" s="62" t="s">
        <v>6009</v>
      </c>
      <c r="D125" s="62" t="s">
        <v>4054</v>
      </c>
      <c r="E125" s="62" t="s">
        <v>3982</v>
      </c>
      <c r="F125" s="72" t="s">
        <v>576</v>
      </c>
      <c r="G125" s="65" t="s">
        <v>12</v>
      </c>
      <c r="H125" s="65" t="s">
        <v>12</v>
      </c>
      <c r="I125" s="65" t="s">
        <v>12</v>
      </c>
      <c r="J125" s="65" t="s">
        <v>12</v>
      </c>
      <c r="K125" s="65" t="s">
        <v>12</v>
      </c>
      <c r="L125" s="66" t="str">
        <f t="shared" si="8"/>
        <v>Físico</v>
      </c>
      <c r="M125" s="66" t="str">
        <f t="shared" si="9"/>
        <v>ARQ_Sistemas</v>
      </c>
      <c r="N125" s="66" t="str">
        <f t="shared" si="10"/>
        <v>Sistema_Predial</v>
      </c>
      <c r="O125" s="66" t="str">
        <f t="shared" si="11"/>
        <v>Classe IFC:   IfcBuiltSystemFENESTRATION</v>
      </c>
      <c r="P125" s="66" t="s">
        <v>577</v>
      </c>
      <c r="Q125" s="50" t="s">
        <v>6246</v>
      </c>
      <c r="R125" s="67" t="s">
        <v>5593</v>
      </c>
      <c r="S125" s="50" t="str">
        <f t="shared" si="12"/>
        <v>Físico</v>
      </c>
      <c r="T125" s="50" t="str">
        <f t="shared" si="13"/>
        <v>Sistemas</v>
      </c>
      <c r="U125" s="50" t="str">
        <f t="shared" si="14"/>
        <v>Sistema Predial</v>
      </c>
      <c r="V125" s="50" t="s">
        <v>5569</v>
      </c>
      <c r="W125" s="68" t="str">
        <f t="shared" si="15"/>
        <v>bim-key_124</v>
      </c>
    </row>
    <row r="126" spans="1:23" ht="8.25" customHeight="1" x14ac:dyDescent="0.25">
      <c r="A126" s="53">
        <v>125</v>
      </c>
      <c r="B126" s="61" t="s">
        <v>4047</v>
      </c>
      <c r="C126" s="62" t="s">
        <v>6009</v>
      </c>
      <c r="D126" s="62" t="s">
        <v>4054</v>
      </c>
      <c r="E126" s="62" t="s">
        <v>3982</v>
      </c>
      <c r="F126" s="72" t="s">
        <v>578</v>
      </c>
      <c r="G126" s="65" t="s">
        <v>12</v>
      </c>
      <c r="H126" s="65" t="s">
        <v>12</v>
      </c>
      <c r="I126" s="65" t="s">
        <v>12</v>
      </c>
      <c r="J126" s="65" t="s">
        <v>12</v>
      </c>
      <c r="K126" s="65" t="s">
        <v>12</v>
      </c>
      <c r="L126" s="66" t="str">
        <f t="shared" si="8"/>
        <v>Físico</v>
      </c>
      <c r="M126" s="66" t="str">
        <f t="shared" si="9"/>
        <v>ARQ_Sistemas</v>
      </c>
      <c r="N126" s="66" t="str">
        <f t="shared" si="10"/>
        <v>Sistema_Predial</v>
      </c>
      <c r="O126" s="66" t="str">
        <f t="shared" si="11"/>
        <v>Classe IFC:   IfcBuiltSystemFOUNDATION</v>
      </c>
      <c r="P126" s="66" t="s">
        <v>579</v>
      </c>
      <c r="Q126" s="50" t="s">
        <v>6247</v>
      </c>
      <c r="R126" s="67" t="s">
        <v>5593</v>
      </c>
      <c r="S126" s="50" t="str">
        <f t="shared" si="12"/>
        <v>Físico</v>
      </c>
      <c r="T126" s="50" t="str">
        <f t="shared" si="13"/>
        <v>Sistemas</v>
      </c>
      <c r="U126" s="50" t="str">
        <f t="shared" si="14"/>
        <v>Sistema Predial</v>
      </c>
      <c r="V126" s="50" t="s">
        <v>5569</v>
      </c>
      <c r="W126" s="68" t="str">
        <f t="shared" si="15"/>
        <v>bim-key_125</v>
      </c>
    </row>
    <row r="127" spans="1:23" ht="8.25" customHeight="1" x14ac:dyDescent="0.25">
      <c r="A127" s="53">
        <v>126</v>
      </c>
      <c r="B127" s="61" t="s">
        <v>4047</v>
      </c>
      <c r="C127" s="62" t="s">
        <v>6009</v>
      </c>
      <c r="D127" s="62" t="s">
        <v>4054</v>
      </c>
      <c r="E127" s="62" t="s">
        <v>3982</v>
      </c>
      <c r="F127" s="72" t="s">
        <v>580</v>
      </c>
      <c r="G127" s="65" t="s">
        <v>12</v>
      </c>
      <c r="H127" s="65" t="s">
        <v>12</v>
      </c>
      <c r="I127" s="65" t="s">
        <v>12</v>
      </c>
      <c r="J127" s="65" t="s">
        <v>12</v>
      </c>
      <c r="K127" s="65" t="s">
        <v>12</v>
      </c>
      <c r="L127" s="66" t="str">
        <f t="shared" si="8"/>
        <v>Físico</v>
      </c>
      <c r="M127" s="66" t="str">
        <f t="shared" si="9"/>
        <v>ARQ_Sistemas</v>
      </c>
      <c r="N127" s="66" t="str">
        <f t="shared" si="10"/>
        <v>Sistema_Predial</v>
      </c>
      <c r="O127" s="66" t="str">
        <f t="shared" si="11"/>
        <v>Classe IFC:   IfcBuiltSystemLOADBEARING</v>
      </c>
      <c r="P127" s="66" t="s">
        <v>581</v>
      </c>
      <c r="Q127" s="50" t="s">
        <v>6248</v>
      </c>
      <c r="R127" s="67" t="s">
        <v>5593</v>
      </c>
      <c r="S127" s="50" t="str">
        <f t="shared" si="12"/>
        <v>Físico</v>
      </c>
      <c r="T127" s="50" t="str">
        <f t="shared" si="13"/>
        <v>Sistemas</v>
      </c>
      <c r="U127" s="50" t="str">
        <f t="shared" si="14"/>
        <v>Sistema Predial</v>
      </c>
      <c r="V127" s="50" t="s">
        <v>5569</v>
      </c>
      <c r="W127" s="68" t="str">
        <f t="shared" si="15"/>
        <v>bim-key_126</v>
      </c>
    </row>
    <row r="128" spans="1:23" ht="8.25" customHeight="1" x14ac:dyDescent="0.25">
      <c r="A128" s="53">
        <v>127</v>
      </c>
      <c r="B128" s="61" t="s">
        <v>4047</v>
      </c>
      <c r="C128" s="62" t="s">
        <v>6009</v>
      </c>
      <c r="D128" s="62" t="s">
        <v>4054</v>
      </c>
      <c r="E128" s="62" t="s">
        <v>3982</v>
      </c>
      <c r="F128" s="72" t="s">
        <v>582</v>
      </c>
      <c r="G128" s="65" t="s">
        <v>12</v>
      </c>
      <c r="H128" s="65" t="s">
        <v>12</v>
      </c>
      <c r="I128" s="65" t="s">
        <v>12</v>
      </c>
      <c r="J128" s="65" t="s">
        <v>12</v>
      </c>
      <c r="K128" s="65" t="s">
        <v>12</v>
      </c>
      <c r="L128" s="66" t="str">
        <f t="shared" si="8"/>
        <v>Físico</v>
      </c>
      <c r="M128" s="66" t="str">
        <f t="shared" si="9"/>
        <v>ARQ_Sistemas</v>
      </c>
      <c r="N128" s="66" t="str">
        <f t="shared" si="10"/>
        <v>Sistema_Predial</v>
      </c>
      <c r="O128" s="66" t="str">
        <f t="shared" si="11"/>
        <v>Classe IFC:   IfcBuiltSystemMOORING</v>
      </c>
      <c r="P128" s="66" t="s">
        <v>583</v>
      </c>
      <c r="Q128" s="50" t="s">
        <v>6253</v>
      </c>
      <c r="R128" s="67" t="s">
        <v>5593</v>
      </c>
      <c r="S128" s="50" t="str">
        <f t="shared" si="12"/>
        <v>Físico</v>
      </c>
      <c r="T128" s="50" t="str">
        <f t="shared" si="13"/>
        <v>Sistemas</v>
      </c>
      <c r="U128" s="50" t="str">
        <f t="shared" si="14"/>
        <v>Sistema Predial</v>
      </c>
      <c r="V128" s="50" t="s">
        <v>5569</v>
      </c>
      <c r="W128" s="68" t="str">
        <f t="shared" si="15"/>
        <v>bim-key_127</v>
      </c>
    </row>
    <row r="129" spans="1:23" ht="8.25" customHeight="1" x14ac:dyDescent="0.25">
      <c r="A129" s="53">
        <v>128</v>
      </c>
      <c r="B129" s="61" t="s">
        <v>4047</v>
      </c>
      <c r="C129" s="62" t="s">
        <v>6009</v>
      </c>
      <c r="D129" s="62" t="s">
        <v>4054</v>
      </c>
      <c r="E129" s="62" t="s">
        <v>3982</v>
      </c>
      <c r="F129" s="72" t="s">
        <v>584</v>
      </c>
      <c r="G129" s="65" t="s">
        <v>12</v>
      </c>
      <c r="H129" s="65" t="s">
        <v>12</v>
      </c>
      <c r="I129" s="65" t="s">
        <v>12</v>
      </c>
      <c r="J129" s="65" t="s">
        <v>12</v>
      </c>
      <c r="K129" s="65" t="s">
        <v>12</v>
      </c>
      <c r="L129" s="66" t="str">
        <f t="shared" si="8"/>
        <v>Físico</v>
      </c>
      <c r="M129" s="66" t="str">
        <f t="shared" si="9"/>
        <v>ARQ_Sistemas</v>
      </c>
      <c r="N129" s="66" t="str">
        <f t="shared" si="10"/>
        <v>Sistema_Predial</v>
      </c>
      <c r="O129" s="66" t="str">
        <f t="shared" si="11"/>
        <v>Classe IFC:   IfcBuiltSystemOUTERSHELL</v>
      </c>
      <c r="P129" s="66" t="s">
        <v>585</v>
      </c>
      <c r="Q129" s="50" t="s">
        <v>6254</v>
      </c>
      <c r="R129" s="67" t="s">
        <v>5593</v>
      </c>
      <c r="S129" s="50" t="str">
        <f t="shared" si="12"/>
        <v>Físico</v>
      </c>
      <c r="T129" s="50" t="str">
        <f t="shared" si="13"/>
        <v>Sistemas</v>
      </c>
      <c r="U129" s="50" t="str">
        <f t="shared" si="14"/>
        <v>Sistema Predial</v>
      </c>
      <c r="V129" s="50" t="s">
        <v>5569</v>
      </c>
      <c r="W129" s="68" t="str">
        <f t="shared" si="15"/>
        <v>bim-key_128</v>
      </c>
    </row>
    <row r="130" spans="1:23" ht="8.25" customHeight="1" x14ac:dyDescent="0.25">
      <c r="A130" s="53">
        <v>129</v>
      </c>
      <c r="B130" s="61" t="s">
        <v>4047</v>
      </c>
      <c r="C130" s="62" t="s">
        <v>6009</v>
      </c>
      <c r="D130" s="62" t="s">
        <v>4054</v>
      </c>
      <c r="E130" s="62" t="s">
        <v>3982</v>
      </c>
      <c r="F130" s="72" t="s">
        <v>586</v>
      </c>
      <c r="G130" s="65" t="s">
        <v>12</v>
      </c>
      <c r="H130" s="65" t="s">
        <v>12</v>
      </c>
      <c r="I130" s="65" t="s">
        <v>12</v>
      </c>
      <c r="J130" s="65" t="s">
        <v>12</v>
      </c>
      <c r="K130" s="65" t="s">
        <v>12</v>
      </c>
      <c r="L130" s="66" t="str">
        <f t="shared" ref="L130:L193" si="16">CONCATENATE("",C130)</f>
        <v>Físico</v>
      </c>
      <c r="M130" s="66" t="str">
        <f t="shared" ref="M130:M193" si="17">CONCATENATE("", D130)</f>
        <v>ARQ_Sistemas</v>
      </c>
      <c r="N130" s="66" t="str">
        <f t="shared" ref="N130:N193" si="18">CONCATENATE("", E130)</f>
        <v>Sistema_Predial</v>
      </c>
      <c r="O130" s="66" t="str">
        <f t="shared" ref="O130:O193" si="19">IF(ISNUMBER(FIND("Ifc",F130)),CONCATENATE("Classe IFC:   ",F130),CONCATENATE("Cate. Revit:   ",F130))</f>
        <v>Classe IFC:   IfcBuiltSystemPRESTRESSING</v>
      </c>
      <c r="P130" s="66" t="s">
        <v>587</v>
      </c>
      <c r="Q130" s="50" t="s">
        <v>6455</v>
      </c>
      <c r="R130" s="67" t="s">
        <v>5593</v>
      </c>
      <c r="S130" s="50" t="str">
        <f t="shared" ref="S130:S193" si="20">C130</f>
        <v>Físico</v>
      </c>
      <c r="T130" s="50" t="str">
        <f t="shared" ref="T130:T193" si="21">CONCATENATE(MID(D130,FIND("_",D130,1)+1,100))</f>
        <v>Sistemas</v>
      </c>
      <c r="U130" s="50" t="str">
        <f t="shared" ref="U130:U193" si="22">SUBSTITUTE(E130, "_", " ")</f>
        <v>Sistema Predial</v>
      </c>
      <c r="V130" s="50" t="s">
        <v>5569</v>
      </c>
      <c r="W130" s="68" t="str">
        <f t="shared" ref="W130:W193" si="23">CONCATENATE("bim-key_",A130)</f>
        <v>bim-key_129</v>
      </c>
    </row>
    <row r="131" spans="1:23" ht="8.25" customHeight="1" x14ac:dyDescent="0.25">
      <c r="A131" s="53">
        <v>130</v>
      </c>
      <c r="B131" s="61" t="s">
        <v>4047</v>
      </c>
      <c r="C131" s="62" t="s">
        <v>6009</v>
      </c>
      <c r="D131" s="62" t="s">
        <v>4054</v>
      </c>
      <c r="E131" s="62" t="s">
        <v>3982</v>
      </c>
      <c r="F131" s="72" t="s">
        <v>588</v>
      </c>
      <c r="G131" s="65" t="s">
        <v>12</v>
      </c>
      <c r="H131" s="65" t="s">
        <v>12</v>
      </c>
      <c r="I131" s="65" t="s">
        <v>12</v>
      </c>
      <c r="J131" s="65" t="s">
        <v>12</v>
      </c>
      <c r="K131" s="65" t="s">
        <v>12</v>
      </c>
      <c r="L131" s="66" t="str">
        <f t="shared" si="16"/>
        <v>Físico</v>
      </c>
      <c r="M131" s="66" t="str">
        <f t="shared" si="17"/>
        <v>ARQ_Sistemas</v>
      </c>
      <c r="N131" s="66" t="str">
        <f t="shared" si="18"/>
        <v>Sistema_Predial</v>
      </c>
      <c r="O131" s="66" t="str">
        <f t="shared" si="19"/>
        <v>Classe IFC:   IfcBuiltSystemRAILWAYLINE</v>
      </c>
      <c r="P131" s="66" t="s">
        <v>589</v>
      </c>
      <c r="Q131" s="50" t="s">
        <v>6456</v>
      </c>
      <c r="R131" s="67" t="s">
        <v>5593</v>
      </c>
      <c r="S131" s="50" t="str">
        <f t="shared" si="20"/>
        <v>Físico</v>
      </c>
      <c r="T131" s="50" t="str">
        <f t="shared" si="21"/>
        <v>Sistemas</v>
      </c>
      <c r="U131" s="50" t="str">
        <f t="shared" si="22"/>
        <v>Sistema Predial</v>
      </c>
      <c r="V131" s="50" t="s">
        <v>5569</v>
      </c>
      <c r="W131" s="68" t="str">
        <f t="shared" si="23"/>
        <v>bim-key_130</v>
      </c>
    </row>
    <row r="132" spans="1:23" ht="8.25" customHeight="1" x14ac:dyDescent="0.25">
      <c r="A132" s="53">
        <v>131</v>
      </c>
      <c r="B132" s="61" t="s">
        <v>4047</v>
      </c>
      <c r="C132" s="62" t="s">
        <v>6009</v>
      </c>
      <c r="D132" s="62" t="s">
        <v>4054</v>
      </c>
      <c r="E132" s="62" t="s">
        <v>3982</v>
      </c>
      <c r="F132" s="72" t="s">
        <v>590</v>
      </c>
      <c r="G132" s="65" t="s">
        <v>12</v>
      </c>
      <c r="H132" s="65" t="s">
        <v>12</v>
      </c>
      <c r="I132" s="65" t="s">
        <v>12</v>
      </c>
      <c r="J132" s="65" t="s">
        <v>12</v>
      </c>
      <c r="K132" s="65" t="s">
        <v>12</v>
      </c>
      <c r="L132" s="66" t="str">
        <f t="shared" si="16"/>
        <v>Físico</v>
      </c>
      <c r="M132" s="66" t="str">
        <f t="shared" si="17"/>
        <v>ARQ_Sistemas</v>
      </c>
      <c r="N132" s="66" t="str">
        <f t="shared" si="18"/>
        <v>Sistema_Predial</v>
      </c>
      <c r="O132" s="66" t="str">
        <f t="shared" si="19"/>
        <v>Classe IFC:   IfcBuiltSystemRAILWAYTRACK</v>
      </c>
      <c r="P132" s="66" t="s">
        <v>591</v>
      </c>
      <c r="Q132" s="50" t="s">
        <v>6457</v>
      </c>
      <c r="R132" s="67" t="s">
        <v>5593</v>
      </c>
      <c r="S132" s="50" t="str">
        <f t="shared" si="20"/>
        <v>Físico</v>
      </c>
      <c r="T132" s="50" t="str">
        <f t="shared" si="21"/>
        <v>Sistemas</v>
      </c>
      <c r="U132" s="50" t="str">
        <f t="shared" si="22"/>
        <v>Sistema Predial</v>
      </c>
      <c r="V132" s="50" t="s">
        <v>5569</v>
      </c>
      <c r="W132" s="68" t="str">
        <f t="shared" si="23"/>
        <v>bim-key_131</v>
      </c>
    </row>
    <row r="133" spans="1:23" ht="8.25" customHeight="1" x14ac:dyDescent="0.25">
      <c r="A133" s="53">
        <v>132</v>
      </c>
      <c r="B133" s="61" t="s">
        <v>4047</v>
      </c>
      <c r="C133" s="62" t="s">
        <v>6009</v>
      </c>
      <c r="D133" s="62" t="s">
        <v>4054</v>
      </c>
      <c r="E133" s="62" t="s">
        <v>3982</v>
      </c>
      <c r="F133" s="72" t="s">
        <v>592</v>
      </c>
      <c r="G133" s="65" t="s">
        <v>12</v>
      </c>
      <c r="H133" s="65" t="s">
        <v>12</v>
      </c>
      <c r="I133" s="65" t="s">
        <v>12</v>
      </c>
      <c r="J133" s="65" t="s">
        <v>12</v>
      </c>
      <c r="K133" s="65" t="s">
        <v>12</v>
      </c>
      <c r="L133" s="66" t="str">
        <f t="shared" si="16"/>
        <v>Físico</v>
      </c>
      <c r="M133" s="66" t="str">
        <f t="shared" si="17"/>
        <v>ARQ_Sistemas</v>
      </c>
      <c r="N133" s="66" t="str">
        <f t="shared" si="18"/>
        <v>Sistema_Predial</v>
      </c>
      <c r="O133" s="66" t="str">
        <f t="shared" si="19"/>
        <v>Classe IFC:   IfcBuiltSystemREINFORCING</v>
      </c>
      <c r="P133" s="66" t="s">
        <v>593</v>
      </c>
      <c r="Q133" s="50" t="s">
        <v>6458</v>
      </c>
      <c r="R133" s="67" t="s">
        <v>5593</v>
      </c>
      <c r="S133" s="50" t="str">
        <f t="shared" si="20"/>
        <v>Físico</v>
      </c>
      <c r="T133" s="50" t="str">
        <f t="shared" si="21"/>
        <v>Sistemas</v>
      </c>
      <c r="U133" s="50" t="str">
        <f t="shared" si="22"/>
        <v>Sistema Predial</v>
      </c>
      <c r="V133" s="50" t="s">
        <v>5569</v>
      </c>
      <c r="W133" s="68" t="str">
        <f t="shared" si="23"/>
        <v>bim-key_132</v>
      </c>
    </row>
    <row r="134" spans="1:23" ht="8.25" customHeight="1" x14ac:dyDescent="0.25">
      <c r="A134" s="53">
        <v>133</v>
      </c>
      <c r="B134" s="61" t="s">
        <v>4047</v>
      </c>
      <c r="C134" s="62" t="s">
        <v>6009</v>
      </c>
      <c r="D134" s="62" t="s">
        <v>4054</v>
      </c>
      <c r="E134" s="62" t="s">
        <v>3982</v>
      </c>
      <c r="F134" s="72" t="s">
        <v>594</v>
      </c>
      <c r="G134" s="65" t="s">
        <v>12</v>
      </c>
      <c r="H134" s="65" t="s">
        <v>12</v>
      </c>
      <c r="I134" s="65" t="s">
        <v>12</v>
      </c>
      <c r="J134" s="65" t="s">
        <v>12</v>
      </c>
      <c r="K134" s="65" t="s">
        <v>12</v>
      </c>
      <c r="L134" s="66" t="str">
        <f t="shared" si="16"/>
        <v>Físico</v>
      </c>
      <c r="M134" s="66" t="str">
        <f t="shared" si="17"/>
        <v>ARQ_Sistemas</v>
      </c>
      <c r="N134" s="66" t="str">
        <f t="shared" si="18"/>
        <v>Sistema_Predial</v>
      </c>
      <c r="O134" s="66" t="str">
        <f t="shared" si="19"/>
        <v>Classe IFC:   IfcBuiltSystemSHADING</v>
      </c>
      <c r="P134" s="66" t="s">
        <v>595</v>
      </c>
      <c r="Q134" s="50" t="s">
        <v>6459</v>
      </c>
      <c r="R134" s="67" t="s">
        <v>5593</v>
      </c>
      <c r="S134" s="50" t="str">
        <f t="shared" si="20"/>
        <v>Físico</v>
      </c>
      <c r="T134" s="50" t="str">
        <f t="shared" si="21"/>
        <v>Sistemas</v>
      </c>
      <c r="U134" s="50" t="str">
        <f t="shared" si="22"/>
        <v>Sistema Predial</v>
      </c>
      <c r="V134" s="50" t="s">
        <v>5569</v>
      </c>
      <c r="W134" s="68" t="str">
        <f t="shared" si="23"/>
        <v>bim-key_133</v>
      </c>
    </row>
    <row r="135" spans="1:23" ht="8.25" customHeight="1" x14ac:dyDescent="0.25">
      <c r="A135" s="53">
        <v>134</v>
      </c>
      <c r="B135" s="61" t="s">
        <v>4047</v>
      </c>
      <c r="C135" s="62" t="s">
        <v>6009</v>
      </c>
      <c r="D135" s="62" t="s">
        <v>4054</v>
      </c>
      <c r="E135" s="62" t="s">
        <v>3982</v>
      </c>
      <c r="F135" s="72" t="s">
        <v>596</v>
      </c>
      <c r="G135" s="65" t="s">
        <v>12</v>
      </c>
      <c r="H135" s="65" t="s">
        <v>12</v>
      </c>
      <c r="I135" s="65" t="s">
        <v>12</v>
      </c>
      <c r="J135" s="65" t="s">
        <v>12</v>
      </c>
      <c r="K135" s="65" t="s">
        <v>12</v>
      </c>
      <c r="L135" s="66" t="str">
        <f t="shared" si="16"/>
        <v>Físico</v>
      </c>
      <c r="M135" s="66" t="str">
        <f t="shared" si="17"/>
        <v>ARQ_Sistemas</v>
      </c>
      <c r="N135" s="66" t="str">
        <f t="shared" si="18"/>
        <v>Sistema_Predial</v>
      </c>
      <c r="O135" s="66" t="str">
        <f t="shared" si="19"/>
        <v>Classe IFC:   IfcBuiltSystemTRACKCIRCUIT</v>
      </c>
      <c r="P135" s="66" t="s">
        <v>597</v>
      </c>
      <c r="Q135" s="50" t="s">
        <v>6460</v>
      </c>
      <c r="R135" s="67" t="s">
        <v>5593</v>
      </c>
      <c r="S135" s="50" t="str">
        <f t="shared" si="20"/>
        <v>Físico</v>
      </c>
      <c r="T135" s="50" t="str">
        <f t="shared" si="21"/>
        <v>Sistemas</v>
      </c>
      <c r="U135" s="50" t="str">
        <f t="shared" si="22"/>
        <v>Sistema Predial</v>
      </c>
      <c r="V135" s="50" t="s">
        <v>5569</v>
      </c>
      <c r="W135" s="68" t="str">
        <f t="shared" si="23"/>
        <v>bim-key_134</v>
      </c>
    </row>
    <row r="136" spans="1:23" ht="8.25" customHeight="1" x14ac:dyDescent="0.25">
      <c r="A136" s="53">
        <v>135</v>
      </c>
      <c r="B136" s="61" t="s">
        <v>4047</v>
      </c>
      <c r="C136" s="62" t="s">
        <v>6009</v>
      </c>
      <c r="D136" s="62" t="s">
        <v>4054</v>
      </c>
      <c r="E136" s="62" t="s">
        <v>3982</v>
      </c>
      <c r="F136" s="72" t="s">
        <v>598</v>
      </c>
      <c r="G136" s="65" t="s">
        <v>12</v>
      </c>
      <c r="H136" s="65" t="s">
        <v>12</v>
      </c>
      <c r="I136" s="65" t="s">
        <v>12</v>
      </c>
      <c r="J136" s="65" t="s">
        <v>12</v>
      </c>
      <c r="K136" s="65" t="s">
        <v>12</v>
      </c>
      <c r="L136" s="66" t="str">
        <f t="shared" si="16"/>
        <v>Físico</v>
      </c>
      <c r="M136" s="66" t="str">
        <f t="shared" si="17"/>
        <v>ARQ_Sistemas</v>
      </c>
      <c r="N136" s="66" t="str">
        <f t="shared" si="18"/>
        <v>Sistema_Predial</v>
      </c>
      <c r="O136" s="66" t="str">
        <f t="shared" si="19"/>
        <v>Classe IFC:   IfcBuiltSystemTRANSPORT</v>
      </c>
      <c r="P136" s="66" t="s">
        <v>599</v>
      </c>
      <c r="Q136" s="50" t="s">
        <v>6249</v>
      </c>
      <c r="R136" s="67" t="s">
        <v>5593</v>
      </c>
      <c r="S136" s="50" t="str">
        <f t="shared" si="20"/>
        <v>Físico</v>
      </c>
      <c r="T136" s="50" t="str">
        <f t="shared" si="21"/>
        <v>Sistemas</v>
      </c>
      <c r="U136" s="50" t="str">
        <f t="shared" si="22"/>
        <v>Sistema Predial</v>
      </c>
      <c r="V136" s="50" t="s">
        <v>5569</v>
      </c>
      <c r="W136" s="68" t="str">
        <f t="shared" si="23"/>
        <v>bim-key_135</v>
      </c>
    </row>
    <row r="137" spans="1:23" ht="8.25" customHeight="1" x14ac:dyDescent="0.25">
      <c r="A137" s="53">
        <v>136</v>
      </c>
      <c r="B137" s="61" t="s">
        <v>4047</v>
      </c>
      <c r="C137" s="62" t="s">
        <v>6009</v>
      </c>
      <c r="D137" s="62" t="s">
        <v>4293</v>
      </c>
      <c r="E137" s="62" t="s">
        <v>4298</v>
      </c>
      <c r="F137" s="72" t="s">
        <v>1193</v>
      </c>
      <c r="G137" s="65" t="s">
        <v>12</v>
      </c>
      <c r="H137" s="65" t="s">
        <v>12</v>
      </c>
      <c r="I137" s="65" t="s">
        <v>12</v>
      </c>
      <c r="J137" s="65" t="s">
        <v>12</v>
      </c>
      <c r="K137" s="65" t="s">
        <v>12</v>
      </c>
      <c r="L137" s="66" t="str">
        <f t="shared" si="16"/>
        <v>Físico</v>
      </c>
      <c r="M137" s="66" t="str">
        <f t="shared" si="17"/>
        <v>AVAC_Equipamento</v>
      </c>
      <c r="N137" s="66" t="str">
        <f t="shared" si="18"/>
        <v>Equipamento_Aquecimento</v>
      </c>
      <c r="O137" s="66" t="str">
        <f t="shared" si="19"/>
        <v>Classe IFC:   IfcBurner</v>
      </c>
      <c r="P137" s="66" t="s">
        <v>1194</v>
      </c>
      <c r="Q137" s="50" t="s">
        <v>6255</v>
      </c>
      <c r="R137" s="67" t="s">
        <v>3365</v>
      </c>
      <c r="S137" s="50" t="str">
        <f t="shared" si="20"/>
        <v>Físico</v>
      </c>
      <c r="T137" s="50" t="str">
        <f t="shared" si="21"/>
        <v>Equipamento</v>
      </c>
      <c r="U137" s="50" t="str">
        <f t="shared" si="22"/>
        <v>Equipamento Aquecimento</v>
      </c>
      <c r="V137" s="50" t="s">
        <v>5586</v>
      </c>
      <c r="W137" s="68" t="str">
        <f t="shared" si="23"/>
        <v>bim-key_136</v>
      </c>
    </row>
    <row r="138" spans="1:23" ht="8.25" customHeight="1" x14ac:dyDescent="0.25">
      <c r="A138" s="53">
        <v>137</v>
      </c>
      <c r="B138" s="61" t="s">
        <v>4047</v>
      </c>
      <c r="C138" s="62" t="s">
        <v>6009</v>
      </c>
      <c r="D138" s="62" t="s">
        <v>4192</v>
      </c>
      <c r="E138" s="62" t="s">
        <v>4082</v>
      </c>
      <c r="F138" s="72" t="s">
        <v>1247</v>
      </c>
      <c r="G138" s="65" t="s">
        <v>12</v>
      </c>
      <c r="H138" s="65" t="s">
        <v>12</v>
      </c>
      <c r="I138" s="65" t="s">
        <v>12</v>
      </c>
      <c r="J138" s="65" t="s">
        <v>12</v>
      </c>
      <c r="K138" s="65" t="s">
        <v>12</v>
      </c>
      <c r="L138" s="66" t="str">
        <f t="shared" si="16"/>
        <v>Físico</v>
      </c>
      <c r="M138" s="66" t="str">
        <f t="shared" si="17"/>
        <v>MEP_Cabeamentos</v>
      </c>
      <c r="N138" s="66" t="str">
        <f t="shared" si="18"/>
        <v>Suporte_Cabos_Conexões</v>
      </c>
      <c r="O138" s="66" t="str">
        <f t="shared" si="19"/>
        <v>Classe IFC:   IfcCableCarrierFitting</v>
      </c>
      <c r="P138" s="66" t="s">
        <v>5543</v>
      </c>
      <c r="Q138" s="50" t="s">
        <v>6461</v>
      </c>
      <c r="R138" s="67" t="s">
        <v>5115</v>
      </c>
      <c r="S138" s="50" t="str">
        <f t="shared" si="20"/>
        <v>Físico</v>
      </c>
      <c r="T138" s="50" t="str">
        <f t="shared" si="21"/>
        <v>Cabeamentos</v>
      </c>
      <c r="U138" s="50" t="str">
        <f t="shared" si="22"/>
        <v>Suporte Cabos Conexões</v>
      </c>
      <c r="V138" s="50" t="s">
        <v>5571</v>
      </c>
      <c r="W138" s="68" t="str">
        <f t="shared" si="23"/>
        <v>bim-key_137</v>
      </c>
    </row>
    <row r="139" spans="1:23" ht="8.25" customHeight="1" x14ac:dyDescent="0.25">
      <c r="A139" s="53">
        <v>138</v>
      </c>
      <c r="B139" s="61" t="s">
        <v>4047</v>
      </c>
      <c r="C139" s="62" t="s">
        <v>6009</v>
      </c>
      <c r="D139" s="62" t="s">
        <v>4192</v>
      </c>
      <c r="E139" s="62" t="s">
        <v>4082</v>
      </c>
      <c r="F139" s="72" t="s">
        <v>1670</v>
      </c>
      <c r="G139" s="65" t="s">
        <v>12</v>
      </c>
      <c r="H139" s="65" t="s">
        <v>12</v>
      </c>
      <c r="I139" s="65" t="s">
        <v>12</v>
      </c>
      <c r="J139" s="65" t="s">
        <v>12</v>
      </c>
      <c r="K139" s="65" t="s">
        <v>12</v>
      </c>
      <c r="L139" s="66" t="str">
        <f t="shared" si="16"/>
        <v>Físico</v>
      </c>
      <c r="M139" s="66" t="str">
        <f t="shared" si="17"/>
        <v>MEP_Cabeamentos</v>
      </c>
      <c r="N139" s="66" t="str">
        <f t="shared" si="18"/>
        <v>Suporte_Cabos_Conexões</v>
      </c>
      <c r="O139" s="66" t="str">
        <f t="shared" si="19"/>
        <v>Classe IFC:   IfcCableCarrierFittingBEND</v>
      </c>
      <c r="P139" s="66" t="s">
        <v>5544</v>
      </c>
      <c r="Q139" s="50" t="s">
        <v>6462</v>
      </c>
      <c r="R139" s="67" t="s">
        <v>5115</v>
      </c>
      <c r="S139" s="50" t="str">
        <f t="shared" si="20"/>
        <v>Físico</v>
      </c>
      <c r="T139" s="50" t="str">
        <f t="shared" si="21"/>
        <v>Cabeamentos</v>
      </c>
      <c r="U139" s="50" t="str">
        <f t="shared" si="22"/>
        <v>Suporte Cabos Conexões</v>
      </c>
      <c r="V139" s="50" t="s">
        <v>5571</v>
      </c>
      <c r="W139" s="68" t="str">
        <f t="shared" si="23"/>
        <v>bim-key_138</v>
      </c>
    </row>
    <row r="140" spans="1:23" ht="8.25" customHeight="1" x14ac:dyDescent="0.25">
      <c r="A140" s="53">
        <v>139</v>
      </c>
      <c r="B140" s="61" t="s">
        <v>4047</v>
      </c>
      <c r="C140" s="62" t="s">
        <v>6009</v>
      </c>
      <c r="D140" s="62" t="s">
        <v>4192</v>
      </c>
      <c r="E140" s="62" t="s">
        <v>4082</v>
      </c>
      <c r="F140" s="72" t="s">
        <v>1671</v>
      </c>
      <c r="G140" s="65" t="s">
        <v>12</v>
      </c>
      <c r="H140" s="65" t="s">
        <v>12</v>
      </c>
      <c r="I140" s="65" t="s">
        <v>12</v>
      </c>
      <c r="J140" s="65" t="s">
        <v>12</v>
      </c>
      <c r="K140" s="65" t="s">
        <v>12</v>
      </c>
      <c r="L140" s="66" t="str">
        <f t="shared" si="16"/>
        <v>Físico</v>
      </c>
      <c r="M140" s="66" t="str">
        <f t="shared" si="17"/>
        <v>MEP_Cabeamentos</v>
      </c>
      <c r="N140" s="66" t="str">
        <f t="shared" si="18"/>
        <v>Suporte_Cabos_Conexões</v>
      </c>
      <c r="O140" s="66" t="str">
        <f t="shared" si="19"/>
        <v>Classe IFC:   IfcCableCarrierFittingCONNECTOR</v>
      </c>
      <c r="P140" s="66" t="s">
        <v>5545</v>
      </c>
      <c r="Q140" s="50" t="s">
        <v>6463</v>
      </c>
      <c r="R140" s="67" t="s">
        <v>5115</v>
      </c>
      <c r="S140" s="50" t="str">
        <f t="shared" si="20"/>
        <v>Físico</v>
      </c>
      <c r="T140" s="50" t="str">
        <f t="shared" si="21"/>
        <v>Cabeamentos</v>
      </c>
      <c r="U140" s="50" t="str">
        <f t="shared" si="22"/>
        <v>Suporte Cabos Conexões</v>
      </c>
      <c r="V140" s="50" t="s">
        <v>5571</v>
      </c>
      <c r="W140" s="68" t="str">
        <f t="shared" si="23"/>
        <v>bim-key_139</v>
      </c>
    </row>
    <row r="141" spans="1:23" ht="8.25" customHeight="1" x14ac:dyDescent="0.25">
      <c r="A141" s="53">
        <v>140</v>
      </c>
      <c r="B141" s="61" t="s">
        <v>4047</v>
      </c>
      <c r="C141" s="62" t="s">
        <v>6009</v>
      </c>
      <c r="D141" s="62" t="s">
        <v>4192</v>
      </c>
      <c r="E141" s="62" t="s">
        <v>4082</v>
      </c>
      <c r="F141" s="72" t="s">
        <v>1672</v>
      </c>
      <c r="G141" s="65" t="s">
        <v>12</v>
      </c>
      <c r="H141" s="65" t="s">
        <v>12</v>
      </c>
      <c r="I141" s="65" t="s">
        <v>12</v>
      </c>
      <c r="J141" s="65" t="s">
        <v>12</v>
      </c>
      <c r="K141" s="65" t="s">
        <v>12</v>
      </c>
      <c r="L141" s="66" t="str">
        <f t="shared" si="16"/>
        <v>Físico</v>
      </c>
      <c r="M141" s="66" t="str">
        <f t="shared" si="17"/>
        <v>MEP_Cabeamentos</v>
      </c>
      <c r="N141" s="66" t="str">
        <f t="shared" si="18"/>
        <v>Suporte_Cabos_Conexões</v>
      </c>
      <c r="O141" s="66" t="str">
        <f t="shared" si="19"/>
        <v>Classe IFC:   IfcCableCarrierFittingCROSS</v>
      </c>
      <c r="P141" s="66" t="s">
        <v>5546</v>
      </c>
      <c r="Q141" s="50" t="s">
        <v>6464</v>
      </c>
      <c r="R141" s="67" t="s">
        <v>5115</v>
      </c>
      <c r="S141" s="50" t="str">
        <f t="shared" si="20"/>
        <v>Físico</v>
      </c>
      <c r="T141" s="50" t="str">
        <f t="shared" si="21"/>
        <v>Cabeamentos</v>
      </c>
      <c r="U141" s="50" t="str">
        <f t="shared" si="22"/>
        <v>Suporte Cabos Conexões</v>
      </c>
      <c r="V141" s="50" t="s">
        <v>5571</v>
      </c>
      <c r="W141" s="68" t="str">
        <f t="shared" si="23"/>
        <v>bim-key_140</v>
      </c>
    </row>
    <row r="142" spans="1:23" ht="8.25" customHeight="1" x14ac:dyDescent="0.25">
      <c r="A142" s="53">
        <v>141</v>
      </c>
      <c r="B142" s="61" t="s">
        <v>4047</v>
      </c>
      <c r="C142" s="62" t="s">
        <v>6009</v>
      </c>
      <c r="D142" s="62" t="s">
        <v>4192</v>
      </c>
      <c r="E142" s="62" t="s">
        <v>4082</v>
      </c>
      <c r="F142" s="72" t="s">
        <v>1673</v>
      </c>
      <c r="G142" s="65" t="s">
        <v>12</v>
      </c>
      <c r="H142" s="65" t="s">
        <v>12</v>
      </c>
      <c r="I142" s="65" t="s">
        <v>12</v>
      </c>
      <c r="J142" s="65" t="s">
        <v>12</v>
      </c>
      <c r="K142" s="65" t="s">
        <v>12</v>
      </c>
      <c r="L142" s="66" t="str">
        <f t="shared" si="16"/>
        <v>Físico</v>
      </c>
      <c r="M142" s="66" t="str">
        <f t="shared" si="17"/>
        <v>MEP_Cabeamentos</v>
      </c>
      <c r="N142" s="66" t="str">
        <f t="shared" si="18"/>
        <v>Suporte_Cabos_Conexões</v>
      </c>
      <c r="O142" s="66" t="str">
        <f t="shared" si="19"/>
        <v>Classe IFC:   IfcCableCarrierFittingJUNCTION</v>
      </c>
      <c r="P142" s="66" t="s">
        <v>5547</v>
      </c>
      <c r="Q142" s="50" t="s">
        <v>6465</v>
      </c>
      <c r="R142" s="67" t="s">
        <v>5115</v>
      </c>
      <c r="S142" s="50" t="str">
        <f t="shared" si="20"/>
        <v>Físico</v>
      </c>
      <c r="T142" s="50" t="str">
        <f t="shared" si="21"/>
        <v>Cabeamentos</v>
      </c>
      <c r="U142" s="50" t="str">
        <f t="shared" si="22"/>
        <v>Suporte Cabos Conexões</v>
      </c>
      <c r="V142" s="50" t="s">
        <v>5571</v>
      </c>
      <c r="W142" s="68" t="str">
        <f t="shared" si="23"/>
        <v>bim-key_141</v>
      </c>
    </row>
    <row r="143" spans="1:23" ht="8.25" customHeight="1" x14ac:dyDescent="0.25">
      <c r="A143" s="53">
        <v>142</v>
      </c>
      <c r="B143" s="61" t="s">
        <v>4047</v>
      </c>
      <c r="C143" s="62" t="s">
        <v>6009</v>
      </c>
      <c r="D143" s="62" t="s">
        <v>4192</v>
      </c>
      <c r="E143" s="62" t="s">
        <v>4082</v>
      </c>
      <c r="F143" s="72" t="s">
        <v>1674</v>
      </c>
      <c r="G143" s="65" t="s">
        <v>12</v>
      </c>
      <c r="H143" s="65" t="s">
        <v>12</v>
      </c>
      <c r="I143" s="65" t="s">
        <v>12</v>
      </c>
      <c r="J143" s="65" t="s">
        <v>12</v>
      </c>
      <c r="K143" s="65" t="s">
        <v>12</v>
      </c>
      <c r="L143" s="66" t="str">
        <f t="shared" si="16"/>
        <v>Físico</v>
      </c>
      <c r="M143" s="66" t="str">
        <f t="shared" si="17"/>
        <v>MEP_Cabeamentos</v>
      </c>
      <c r="N143" s="66" t="str">
        <f t="shared" si="18"/>
        <v>Suporte_Cabos_Conexões</v>
      </c>
      <c r="O143" s="66" t="str">
        <f t="shared" si="19"/>
        <v>Classe IFC:   IfcCableCarrierFittingREDUCER</v>
      </c>
      <c r="P143" s="66" t="s">
        <v>5548</v>
      </c>
      <c r="Q143" s="50" t="s">
        <v>6466</v>
      </c>
      <c r="R143" s="67" t="s">
        <v>5115</v>
      </c>
      <c r="S143" s="50" t="str">
        <f t="shared" si="20"/>
        <v>Físico</v>
      </c>
      <c r="T143" s="50" t="str">
        <f t="shared" si="21"/>
        <v>Cabeamentos</v>
      </c>
      <c r="U143" s="50" t="str">
        <f t="shared" si="22"/>
        <v>Suporte Cabos Conexões</v>
      </c>
      <c r="V143" s="50" t="s">
        <v>5571</v>
      </c>
      <c r="W143" s="68" t="str">
        <f t="shared" si="23"/>
        <v>bim-key_142</v>
      </c>
    </row>
    <row r="144" spans="1:23" ht="8.25" customHeight="1" x14ac:dyDescent="0.25">
      <c r="A144" s="53">
        <v>143</v>
      </c>
      <c r="B144" s="61" t="s">
        <v>4047</v>
      </c>
      <c r="C144" s="62" t="s">
        <v>6009</v>
      </c>
      <c r="D144" s="62" t="s">
        <v>4192</v>
      </c>
      <c r="E144" s="62" t="s">
        <v>4082</v>
      </c>
      <c r="F144" s="72" t="s">
        <v>1675</v>
      </c>
      <c r="G144" s="65" t="s">
        <v>12</v>
      </c>
      <c r="H144" s="65" t="s">
        <v>12</v>
      </c>
      <c r="I144" s="65" t="s">
        <v>12</v>
      </c>
      <c r="J144" s="65" t="s">
        <v>12</v>
      </c>
      <c r="K144" s="65" t="s">
        <v>12</v>
      </c>
      <c r="L144" s="66" t="str">
        <f t="shared" si="16"/>
        <v>Físico</v>
      </c>
      <c r="M144" s="66" t="str">
        <f t="shared" si="17"/>
        <v>MEP_Cabeamentos</v>
      </c>
      <c r="N144" s="66" t="str">
        <f t="shared" si="18"/>
        <v>Suporte_Cabos_Conexões</v>
      </c>
      <c r="O144" s="66" t="str">
        <f t="shared" si="19"/>
        <v>Classe IFC:   IfcCableCarrierFittingTEE</v>
      </c>
      <c r="P144" s="66" t="s">
        <v>5549</v>
      </c>
      <c r="Q144" s="50" t="s">
        <v>6467</v>
      </c>
      <c r="R144" s="67" t="s">
        <v>5115</v>
      </c>
      <c r="S144" s="50" t="str">
        <f t="shared" si="20"/>
        <v>Físico</v>
      </c>
      <c r="T144" s="50" t="str">
        <f t="shared" si="21"/>
        <v>Cabeamentos</v>
      </c>
      <c r="U144" s="50" t="str">
        <f t="shared" si="22"/>
        <v>Suporte Cabos Conexões</v>
      </c>
      <c r="V144" s="50" t="s">
        <v>5571</v>
      </c>
      <c r="W144" s="68" t="str">
        <f t="shared" si="23"/>
        <v>bim-key_143</v>
      </c>
    </row>
    <row r="145" spans="1:23" ht="8.25" customHeight="1" x14ac:dyDescent="0.25">
      <c r="A145" s="53">
        <v>144</v>
      </c>
      <c r="B145" s="61" t="s">
        <v>4047</v>
      </c>
      <c r="C145" s="62" t="s">
        <v>6009</v>
      </c>
      <c r="D145" s="62" t="s">
        <v>4192</v>
      </c>
      <c r="E145" s="62" t="s">
        <v>4082</v>
      </c>
      <c r="F145" s="72" t="s">
        <v>1676</v>
      </c>
      <c r="G145" s="65" t="s">
        <v>12</v>
      </c>
      <c r="H145" s="65" t="s">
        <v>12</v>
      </c>
      <c r="I145" s="65" t="s">
        <v>12</v>
      </c>
      <c r="J145" s="65" t="s">
        <v>12</v>
      </c>
      <c r="K145" s="65" t="s">
        <v>12</v>
      </c>
      <c r="L145" s="66" t="str">
        <f t="shared" si="16"/>
        <v>Físico</v>
      </c>
      <c r="M145" s="66" t="str">
        <f t="shared" si="17"/>
        <v>MEP_Cabeamentos</v>
      </c>
      <c r="N145" s="66" t="str">
        <f t="shared" si="18"/>
        <v>Suporte_Cabos_Conexões</v>
      </c>
      <c r="O145" s="66" t="str">
        <f t="shared" si="19"/>
        <v>Classe IFC:   IfcCableCarrierFittingTRANSITION</v>
      </c>
      <c r="P145" s="66" t="s">
        <v>5550</v>
      </c>
      <c r="Q145" s="50" t="s">
        <v>6468</v>
      </c>
      <c r="R145" s="67" t="s">
        <v>5115</v>
      </c>
      <c r="S145" s="50" t="str">
        <f t="shared" si="20"/>
        <v>Físico</v>
      </c>
      <c r="T145" s="50" t="str">
        <f t="shared" si="21"/>
        <v>Cabeamentos</v>
      </c>
      <c r="U145" s="50" t="str">
        <f t="shared" si="22"/>
        <v>Suporte Cabos Conexões</v>
      </c>
      <c r="V145" s="50" t="s">
        <v>5571</v>
      </c>
      <c r="W145" s="68" t="str">
        <f t="shared" si="23"/>
        <v>bim-key_144</v>
      </c>
    </row>
    <row r="146" spans="1:23" ht="8.25" customHeight="1" x14ac:dyDescent="0.25">
      <c r="A146" s="53">
        <v>145</v>
      </c>
      <c r="B146" s="61" t="s">
        <v>4047</v>
      </c>
      <c r="C146" s="62" t="s">
        <v>6009</v>
      </c>
      <c r="D146" s="62" t="s">
        <v>4192</v>
      </c>
      <c r="E146" s="62" t="s">
        <v>4083</v>
      </c>
      <c r="F146" s="72" t="s">
        <v>1248</v>
      </c>
      <c r="G146" s="65" t="s">
        <v>12</v>
      </c>
      <c r="H146" s="65" t="s">
        <v>12</v>
      </c>
      <c r="I146" s="65" t="s">
        <v>12</v>
      </c>
      <c r="J146" s="65" t="s">
        <v>12</v>
      </c>
      <c r="K146" s="65" t="s">
        <v>12</v>
      </c>
      <c r="L146" s="66" t="str">
        <f t="shared" si="16"/>
        <v>Físico</v>
      </c>
      <c r="M146" s="66" t="str">
        <f t="shared" si="17"/>
        <v>MEP_Cabeamentos</v>
      </c>
      <c r="N146" s="66" t="str">
        <f t="shared" si="18"/>
        <v>Suporte_Cabos_Segmentos</v>
      </c>
      <c r="O146" s="66" t="str">
        <f t="shared" si="19"/>
        <v>Classe IFC:   IfcCableCarrierSegment</v>
      </c>
      <c r="P146" s="66" t="s">
        <v>5551</v>
      </c>
      <c r="Q146" s="50" t="s">
        <v>6469</v>
      </c>
      <c r="R146" s="67" t="s">
        <v>5115</v>
      </c>
      <c r="S146" s="50" t="str">
        <f t="shared" si="20"/>
        <v>Físico</v>
      </c>
      <c r="T146" s="50" t="str">
        <f t="shared" si="21"/>
        <v>Cabeamentos</v>
      </c>
      <c r="U146" s="50" t="str">
        <f t="shared" si="22"/>
        <v>Suporte Cabos Segmentos</v>
      </c>
      <c r="V146" s="50" t="s">
        <v>5571</v>
      </c>
      <c r="W146" s="68" t="str">
        <f t="shared" si="23"/>
        <v>bim-key_145</v>
      </c>
    </row>
    <row r="147" spans="1:23" ht="8.25" customHeight="1" x14ac:dyDescent="0.25">
      <c r="A147" s="53">
        <v>146</v>
      </c>
      <c r="B147" s="61" t="s">
        <v>4047</v>
      </c>
      <c r="C147" s="62" t="s">
        <v>6009</v>
      </c>
      <c r="D147" s="62" t="s">
        <v>4192</v>
      </c>
      <c r="E147" s="62" t="s">
        <v>4083</v>
      </c>
      <c r="F147" s="72" t="s">
        <v>1677</v>
      </c>
      <c r="G147" s="65" t="s">
        <v>12</v>
      </c>
      <c r="H147" s="65" t="s">
        <v>12</v>
      </c>
      <c r="I147" s="65" t="s">
        <v>12</v>
      </c>
      <c r="J147" s="65" t="s">
        <v>12</v>
      </c>
      <c r="K147" s="65" t="s">
        <v>12</v>
      </c>
      <c r="L147" s="66" t="str">
        <f t="shared" si="16"/>
        <v>Físico</v>
      </c>
      <c r="M147" s="66" t="str">
        <f t="shared" si="17"/>
        <v>MEP_Cabeamentos</v>
      </c>
      <c r="N147" s="66" t="str">
        <f t="shared" si="18"/>
        <v>Suporte_Cabos_Segmentos</v>
      </c>
      <c r="O147" s="66" t="str">
        <f t="shared" si="19"/>
        <v>Classe IFC:   IfcCableCarrierSegmentCABLEBRACKET</v>
      </c>
      <c r="P147" s="66" t="s">
        <v>5552</v>
      </c>
      <c r="Q147" s="50" t="s">
        <v>6470</v>
      </c>
      <c r="R147" s="67" t="s">
        <v>5115</v>
      </c>
      <c r="S147" s="50" t="str">
        <f t="shared" si="20"/>
        <v>Físico</v>
      </c>
      <c r="T147" s="50" t="str">
        <f t="shared" si="21"/>
        <v>Cabeamentos</v>
      </c>
      <c r="U147" s="50" t="str">
        <f t="shared" si="22"/>
        <v>Suporte Cabos Segmentos</v>
      </c>
      <c r="V147" s="50" t="s">
        <v>5571</v>
      </c>
      <c r="W147" s="68" t="str">
        <f t="shared" si="23"/>
        <v>bim-key_146</v>
      </c>
    </row>
    <row r="148" spans="1:23" ht="8.25" customHeight="1" x14ac:dyDescent="0.25">
      <c r="A148" s="53">
        <v>147</v>
      </c>
      <c r="B148" s="61" t="s">
        <v>4047</v>
      </c>
      <c r="C148" s="62" t="s">
        <v>6009</v>
      </c>
      <c r="D148" s="62" t="s">
        <v>4192</v>
      </c>
      <c r="E148" s="62" t="s">
        <v>4083</v>
      </c>
      <c r="F148" s="72" t="s">
        <v>1678</v>
      </c>
      <c r="G148" s="65" t="s">
        <v>12</v>
      </c>
      <c r="H148" s="65" t="s">
        <v>12</v>
      </c>
      <c r="I148" s="65" t="s">
        <v>12</v>
      </c>
      <c r="J148" s="65" t="s">
        <v>12</v>
      </c>
      <c r="K148" s="65" t="s">
        <v>12</v>
      </c>
      <c r="L148" s="66" t="str">
        <f t="shared" si="16"/>
        <v>Físico</v>
      </c>
      <c r="M148" s="66" t="str">
        <f t="shared" si="17"/>
        <v>MEP_Cabeamentos</v>
      </c>
      <c r="N148" s="66" t="str">
        <f t="shared" si="18"/>
        <v>Suporte_Cabos_Segmentos</v>
      </c>
      <c r="O148" s="66" t="str">
        <f t="shared" si="19"/>
        <v>Classe IFC:   IfcCableCarrierSegmentCABLELADDERSEGMENT</v>
      </c>
      <c r="P148" s="66" t="s">
        <v>5553</v>
      </c>
      <c r="Q148" s="50" t="s">
        <v>6471</v>
      </c>
      <c r="R148" s="67" t="s">
        <v>5115</v>
      </c>
      <c r="S148" s="50" t="str">
        <f t="shared" si="20"/>
        <v>Físico</v>
      </c>
      <c r="T148" s="50" t="str">
        <f t="shared" si="21"/>
        <v>Cabeamentos</v>
      </c>
      <c r="U148" s="50" t="str">
        <f t="shared" si="22"/>
        <v>Suporte Cabos Segmentos</v>
      </c>
      <c r="V148" s="50" t="s">
        <v>5571</v>
      </c>
      <c r="W148" s="68" t="str">
        <f t="shared" si="23"/>
        <v>bim-key_147</v>
      </c>
    </row>
    <row r="149" spans="1:23" ht="8.25" customHeight="1" x14ac:dyDescent="0.25">
      <c r="A149" s="53">
        <v>148</v>
      </c>
      <c r="B149" s="61" t="s">
        <v>4047</v>
      </c>
      <c r="C149" s="62" t="s">
        <v>6009</v>
      </c>
      <c r="D149" s="62" t="s">
        <v>4192</v>
      </c>
      <c r="E149" s="62" t="s">
        <v>4083</v>
      </c>
      <c r="F149" s="72" t="s">
        <v>1679</v>
      </c>
      <c r="G149" s="65" t="s">
        <v>12</v>
      </c>
      <c r="H149" s="65" t="s">
        <v>12</v>
      </c>
      <c r="I149" s="65" t="s">
        <v>12</v>
      </c>
      <c r="J149" s="65" t="s">
        <v>12</v>
      </c>
      <c r="K149" s="65" t="s">
        <v>12</v>
      </c>
      <c r="L149" s="66" t="str">
        <f t="shared" si="16"/>
        <v>Físico</v>
      </c>
      <c r="M149" s="66" t="str">
        <f t="shared" si="17"/>
        <v>MEP_Cabeamentos</v>
      </c>
      <c r="N149" s="66" t="str">
        <f t="shared" si="18"/>
        <v>Suporte_Cabos_Segmentos</v>
      </c>
      <c r="O149" s="66" t="str">
        <f t="shared" si="19"/>
        <v>Classe IFC:   IfcCableCarrierSegmentCABLETRAYSEGMENT</v>
      </c>
      <c r="P149" s="66" t="s">
        <v>5554</v>
      </c>
      <c r="Q149" s="50" t="s">
        <v>6472</v>
      </c>
      <c r="R149" s="67" t="s">
        <v>5115</v>
      </c>
      <c r="S149" s="50" t="str">
        <f t="shared" si="20"/>
        <v>Físico</v>
      </c>
      <c r="T149" s="50" t="str">
        <f t="shared" si="21"/>
        <v>Cabeamentos</v>
      </c>
      <c r="U149" s="50" t="str">
        <f t="shared" si="22"/>
        <v>Suporte Cabos Segmentos</v>
      </c>
      <c r="V149" s="50" t="s">
        <v>5571</v>
      </c>
      <c r="W149" s="68" t="str">
        <f t="shared" si="23"/>
        <v>bim-key_148</v>
      </c>
    </row>
    <row r="150" spans="1:23" ht="8.25" customHeight="1" x14ac:dyDescent="0.25">
      <c r="A150" s="53">
        <v>149</v>
      </c>
      <c r="B150" s="61" t="s">
        <v>4047</v>
      </c>
      <c r="C150" s="62" t="s">
        <v>6009</v>
      </c>
      <c r="D150" s="62" t="s">
        <v>4192</v>
      </c>
      <c r="E150" s="62" t="s">
        <v>4083</v>
      </c>
      <c r="F150" s="72" t="s">
        <v>1680</v>
      </c>
      <c r="G150" s="65" t="s">
        <v>12</v>
      </c>
      <c r="H150" s="65" t="s">
        <v>12</v>
      </c>
      <c r="I150" s="65" t="s">
        <v>12</v>
      </c>
      <c r="J150" s="65" t="s">
        <v>12</v>
      </c>
      <c r="K150" s="65" t="s">
        <v>12</v>
      </c>
      <c r="L150" s="66" t="str">
        <f t="shared" si="16"/>
        <v>Físico</v>
      </c>
      <c r="M150" s="66" t="str">
        <f t="shared" si="17"/>
        <v>MEP_Cabeamentos</v>
      </c>
      <c r="N150" s="66" t="str">
        <f t="shared" si="18"/>
        <v>Suporte_Cabos_Segmentos</v>
      </c>
      <c r="O150" s="66" t="str">
        <f t="shared" si="19"/>
        <v>Classe IFC:   IfcCableCarrierSegmentCABLETRUNKINGSEGMENT</v>
      </c>
      <c r="P150" s="66" t="s">
        <v>5555</v>
      </c>
      <c r="Q150" s="50" t="s">
        <v>6473</v>
      </c>
      <c r="R150" s="67" t="s">
        <v>5115</v>
      </c>
      <c r="S150" s="50" t="str">
        <f t="shared" si="20"/>
        <v>Físico</v>
      </c>
      <c r="T150" s="50" t="str">
        <f t="shared" si="21"/>
        <v>Cabeamentos</v>
      </c>
      <c r="U150" s="50" t="str">
        <f t="shared" si="22"/>
        <v>Suporte Cabos Segmentos</v>
      </c>
      <c r="V150" s="50" t="s">
        <v>5571</v>
      </c>
      <c r="W150" s="68" t="str">
        <f t="shared" si="23"/>
        <v>bim-key_149</v>
      </c>
    </row>
    <row r="151" spans="1:23" ht="8.25" customHeight="1" x14ac:dyDescent="0.25">
      <c r="A151" s="53">
        <v>150</v>
      </c>
      <c r="B151" s="61" t="s">
        <v>4047</v>
      </c>
      <c r="C151" s="62" t="s">
        <v>6009</v>
      </c>
      <c r="D151" s="62" t="s">
        <v>4192</v>
      </c>
      <c r="E151" s="62" t="s">
        <v>4083</v>
      </c>
      <c r="F151" s="72" t="s">
        <v>1681</v>
      </c>
      <c r="G151" s="65" t="s">
        <v>12</v>
      </c>
      <c r="H151" s="65" t="s">
        <v>12</v>
      </c>
      <c r="I151" s="65" t="s">
        <v>12</v>
      </c>
      <c r="J151" s="65" t="s">
        <v>12</v>
      </c>
      <c r="K151" s="65" t="s">
        <v>12</v>
      </c>
      <c r="L151" s="66" t="str">
        <f t="shared" si="16"/>
        <v>Físico</v>
      </c>
      <c r="M151" s="66" t="str">
        <f t="shared" si="17"/>
        <v>MEP_Cabeamentos</v>
      </c>
      <c r="N151" s="66" t="str">
        <f t="shared" si="18"/>
        <v>Suporte_Cabos_Segmentos</v>
      </c>
      <c r="O151" s="66" t="str">
        <f t="shared" si="19"/>
        <v>Classe IFC:   IfcCableCarrierSegmentCATENARYWIRE</v>
      </c>
      <c r="P151" s="66" t="s">
        <v>5556</v>
      </c>
      <c r="Q151" s="50" t="s">
        <v>6474</v>
      </c>
      <c r="R151" s="67" t="s">
        <v>5115</v>
      </c>
      <c r="S151" s="50" t="str">
        <f t="shared" si="20"/>
        <v>Físico</v>
      </c>
      <c r="T151" s="50" t="str">
        <f t="shared" si="21"/>
        <v>Cabeamentos</v>
      </c>
      <c r="U151" s="50" t="str">
        <f t="shared" si="22"/>
        <v>Suporte Cabos Segmentos</v>
      </c>
      <c r="V151" s="50" t="s">
        <v>5571</v>
      </c>
      <c r="W151" s="68" t="str">
        <f t="shared" si="23"/>
        <v>bim-key_150</v>
      </c>
    </row>
    <row r="152" spans="1:23" ht="8.25" customHeight="1" x14ac:dyDescent="0.25">
      <c r="A152" s="53">
        <v>151</v>
      </c>
      <c r="B152" s="61" t="s">
        <v>4047</v>
      </c>
      <c r="C152" s="62" t="s">
        <v>6009</v>
      </c>
      <c r="D152" s="62" t="s">
        <v>4192</v>
      </c>
      <c r="E152" s="62" t="s">
        <v>4083</v>
      </c>
      <c r="F152" s="72" t="s">
        <v>1682</v>
      </c>
      <c r="G152" s="65" t="s">
        <v>12</v>
      </c>
      <c r="H152" s="65" t="s">
        <v>12</v>
      </c>
      <c r="I152" s="65" t="s">
        <v>12</v>
      </c>
      <c r="J152" s="65" t="s">
        <v>12</v>
      </c>
      <c r="K152" s="65" t="s">
        <v>12</v>
      </c>
      <c r="L152" s="66" t="str">
        <f t="shared" si="16"/>
        <v>Físico</v>
      </c>
      <c r="M152" s="66" t="str">
        <f t="shared" si="17"/>
        <v>MEP_Cabeamentos</v>
      </c>
      <c r="N152" s="66" t="str">
        <f t="shared" si="18"/>
        <v>Suporte_Cabos_Segmentos</v>
      </c>
      <c r="O152" s="66" t="str">
        <f t="shared" si="19"/>
        <v>Classe IFC:   IfcCableCarrierSegmentCONDUITSEGMENT</v>
      </c>
      <c r="P152" s="66" t="s">
        <v>1683</v>
      </c>
      <c r="Q152" s="50" t="s">
        <v>6475</v>
      </c>
      <c r="R152" s="67" t="s">
        <v>5115</v>
      </c>
      <c r="S152" s="50" t="str">
        <f t="shared" si="20"/>
        <v>Físico</v>
      </c>
      <c r="T152" s="50" t="str">
        <f t="shared" si="21"/>
        <v>Cabeamentos</v>
      </c>
      <c r="U152" s="50" t="str">
        <f t="shared" si="22"/>
        <v>Suporte Cabos Segmentos</v>
      </c>
      <c r="V152" s="50" t="s">
        <v>5571</v>
      </c>
      <c r="W152" s="68" t="str">
        <f t="shared" si="23"/>
        <v>bim-key_151</v>
      </c>
    </row>
    <row r="153" spans="1:23" ht="8.25" customHeight="1" x14ac:dyDescent="0.25">
      <c r="A153" s="53">
        <v>152</v>
      </c>
      <c r="B153" s="61" t="s">
        <v>4047</v>
      </c>
      <c r="C153" s="62" t="s">
        <v>6009</v>
      </c>
      <c r="D153" s="62" t="s">
        <v>4192</v>
      </c>
      <c r="E153" s="62" t="s">
        <v>4083</v>
      </c>
      <c r="F153" s="72" t="s">
        <v>1684</v>
      </c>
      <c r="G153" s="65" t="s">
        <v>12</v>
      </c>
      <c r="H153" s="65" t="s">
        <v>12</v>
      </c>
      <c r="I153" s="65" t="s">
        <v>12</v>
      </c>
      <c r="J153" s="65" t="s">
        <v>12</v>
      </c>
      <c r="K153" s="65" t="s">
        <v>12</v>
      </c>
      <c r="L153" s="66" t="str">
        <f t="shared" si="16"/>
        <v>Físico</v>
      </c>
      <c r="M153" s="66" t="str">
        <f t="shared" si="17"/>
        <v>MEP_Cabeamentos</v>
      </c>
      <c r="N153" s="66" t="str">
        <f t="shared" si="18"/>
        <v>Suporte_Cabos_Segmentos</v>
      </c>
      <c r="O153" s="66" t="str">
        <f t="shared" si="19"/>
        <v>Classe IFC:   IfcCableCarrierSegmentDROPPER</v>
      </c>
      <c r="P153" s="66" t="s">
        <v>2426</v>
      </c>
      <c r="Q153" s="50" t="s">
        <v>6476</v>
      </c>
      <c r="R153" s="67" t="s">
        <v>5115</v>
      </c>
      <c r="S153" s="50" t="str">
        <f t="shared" si="20"/>
        <v>Físico</v>
      </c>
      <c r="T153" s="50" t="str">
        <f t="shared" si="21"/>
        <v>Cabeamentos</v>
      </c>
      <c r="U153" s="50" t="str">
        <f t="shared" si="22"/>
        <v>Suporte Cabos Segmentos</v>
      </c>
      <c r="V153" s="50" t="s">
        <v>5571</v>
      </c>
      <c r="W153" s="68" t="str">
        <f t="shared" si="23"/>
        <v>bim-key_152</v>
      </c>
    </row>
    <row r="154" spans="1:23" ht="8.25" customHeight="1" x14ac:dyDescent="0.25">
      <c r="A154" s="53">
        <v>153</v>
      </c>
      <c r="B154" s="61" t="s">
        <v>4047</v>
      </c>
      <c r="C154" s="62" t="s">
        <v>6009</v>
      </c>
      <c r="D154" s="62" t="s">
        <v>4192</v>
      </c>
      <c r="E154" s="62" t="s">
        <v>4084</v>
      </c>
      <c r="F154" s="72" t="s">
        <v>1249</v>
      </c>
      <c r="G154" s="65" t="s">
        <v>12</v>
      </c>
      <c r="H154" s="65" t="s">
        <v>12</v>
      </c>
      <c r="I154" s="65" t="s">
        <v>12</v>
      </c>
      <c r="J154" s="65" t="s">
        <v>12</v>
      </c>
      <c r="K154" s="65" t="s">
        <v>12</v>
      </c>
      <c r="L154" s="66" t="str">
        <f t="shared" si="16"/>
        <v>Físico</v>
      </c>
      <c r="M154" s="66" t="str">
        <f t="shared" si="17"/>
        <v>MEP_Cabeamentos</v>
      </c>
      <c r="N154" s="66" t="str">
        <f t="shared" si="18"/>
        <v>Cabos_Conexões</v>
      </c>
      <c r="O154" s="66" t="str">
        <f t="shared" si="19"/>
        <v>Classe IFC:   IfcCableFitting</v>
      </c>
      <c r="P154" s="66" t="s">
        <v>5557</v>
      </c>
      <c r="Q154" s="50" t="s">
        <v>6361</v>
      </c>
      <c r="R154" s="67" t="s">
        <v>5115</v>
      </c>
      <c r="S154" s="50" t="str">
        <f t="shared" si="20"/>
        <v>Físico</v>
      </c>
      <c r="T154" s="50" t="str">
        <f t="shared" si="21"/>
        <v>Cabeamentos</v>
      </c>
      <c r="U154" s="50" t="str">
        <f t="shared" si="22"/>
        <v>Cabos Conexões</v>
      </c>
      <c r="V154" s="50" t="s">
        <v>5571</v>
      </c>
      <c r="W154" s="68" t="str">
        <f t="shared" si="23"/>
        <v>bim-key_153</v>
      </c>
    </row>
    <row r="155" spans="1:23" ht="8.25" customHeight="1" x14ac:dyDescent="0.25">
      <c r="A155" s="53">
        <v>154</v>
      </c>
      <c r="B155" s="61" t="s">
        <v>4047</v>
      </c>
      <c r="C155" s="62" t="s">
        <v>6009</v>
      </c>
      <c r="D155" s="62" t="s">
        <v>4192</v>
      </c>
      <c r="E155" s="62" t="s">
        <v>4084</v>
      </c>
      <c r="F155" s="72" t="s">
        <v>1685</v>
      </c>
      <c r="G155" s="65" t="s">
        <v>12</v>
      </c>
      <c r="H155" s="65" t="s">
        <v>12</v>
      </c>
      <c r="I155" s="65" t="s">
        <v>12</v>
      </c>
      <c r="J155" s="65" t="s">
        <v>12</v>
      </c>
      <c r="K155" s="65" t="s">
        <v>12</v>
      </c>
      <c r="L155" s="66" t="str">
        <f t="shared" si="16"/>
        <v>Físico</v>
      </c>
      <c r="M155" s="66" t="str">
        <f t="shared" si="17"/>
        <v>MEP_Cabeamentos</v>
      </c>
      <c r="N155" s="66" t="str">
        <f t="shared" si="18"/>
        <v>Cabos_Conexões</v>
      </c>
      <c r="O155" s="66" t="str">
        <f t="shared" si="19"/>
        <v>Classe IFC:   IfcCableFittingCONNECTOR</v>
      </c>
      <c r="P155" s="66" t="s">
        <v>5558</v>
      </c>
      <c r="Q155" s="50" t="s">
        <v>6477</v>
      </c>
      <c r="R155" s="67" t="s">
        <v>5600</v>
      </c>
      <c r="S155" s="50" t="str">
        <f t="shared" si="20"/>
        <v>Físico</v>
      </c>
      <c r="T155" s="50" t="str">
        <f t="shared" si="21"/>
        <v>Cabeamentos</v>
      </c>
      <c r="U155" s="50" t="str">
        <f t="shared" si="22"/>
        <v>Cabos Conexões</v>
      </c>
      <c r="V155" s="50" t="s">
        <v>5571</v>
      </c>
      <c r="W155" s="68" t="str">
        <f t="shared" si="23"/>
        <v>bim-key_154</v>
      </c>
    </row>
    <row r="156" spans="1:23" ht="8.25" customHeight="1" x14ac:dyDescent="0.25">
      <c r="A156" s="53">
        <v>155</v>
      </c>
      <c r="B156" s="61" t="s">
        <v>4047</v>
      </c>
      <c r="C156" s="62" t="s">
        <v>6009</v>
      </c>
      <c r="D156" s="62" t="s">
        <v>4192</v>
      </c>
      <c r="E156" s="62" t="s">
        <v>4084</v>
      </c>
      <c r="F156" s="72" t="s">
        <v>1686</v>
      </c>
      <c r="G156" s="65" t="s">
        <v>12</v>
      </c>
      <c r="H156" s="65" t="s">
        <v>12</v>
      </c>
      <c r="I156" s="65" t="s">
        <v>12</v>
      </c>
      <c r="J156" s="65" t="s">
        <v>12</v>
      </c>
      <c r="K156" s="65" t="s">
        <v>12</v>
      </c>
      <c r="L156" s="66" t="str">
        <f t="shared" si="16"/>
        <v>Físico</v>
      </c>
      <c r="M156" s="66" t="str">
        <f t="shared" si="17"/>
        <v>MEP_Cabeamentos</v>
      </c>
      <c r="N156" s="66" t="str">
        <f t="shared" si="18"/>
        <v>Cabos_Conexões</v>
      </c>
      <c r="O156" s="66" t="str">
        <f t="shared" si="19"/>
        <v>Classe IFC:   IfcCableFittingENTRY</v>
      </c>
      <c r="P156" s="66" t="s">
        <v>5559</v>
      </c>
      <c r="Q156" s="50" t="s">
        <v>6478</v>
      </c>
      <c r="R156" s="67" t="s">
        <v>5600</v>
      </c>
      <c r="S156" s="50" t="str">
        <f t="shared" si="20"/>
        <v>Físico</v>
      </c>
      <c r="T156" s="50" t="str">
        <f t="shared" si="21"/>
        <v>Cabeamentos</v>
      </c>
      <c r="U156" s="50" t="str">
        <f t="shared" si="22"/>
        <v>Cabos Conexões</v>
      </c>
      <c r="V156" s="50" t="s">
        <v>5571</v>
      </c>
      <c r="W156" s="68" t="str">
        <f t="shared" si="23"/>
        <v>bim-key_155</v>
      </c>
    </row>
    <row r="157" spans="1:23" ht="8.25" customHeight="1" x14ac:dyDescent="0.25">
      <c r="A157" s="53">
        <v>156</v>
      </c>
      <c r="B157" s="61" t="s">
        <v>4047</v>
      </c>
      <c r="C157" s="62" t="s">
        <v>6009</v>
      </c>
      <c r="D157" s="62" t="s">
        <v>4192</v>
      </c>
      <c r="E157" s="62" t="s">
        <v>4084</v>
      </c>
      <c r="F157" s="72" t="s">
        <v>1687</v>
      </c>
      <c r="G157" s="65" t="s">
        <v>12</v>
      </c>
      <c r="H157" s="65" t="s">
        <v>12</v>
      </c>
      <c r="I157" s="65" t="s">
        <v>12</v>
      </c>
      <c r="J157" s="65" t="s">
        <v>12</v>
      </c>
      <c r="K157" s="65" t="s">
        <v>12</v>
      </c>
      <c r="L157" s="66" t="str">
        <f t="shared" si="16"/>
        <v>Físico</v>
      </c>
      <c r="M157" s="66" t="str">
        <f t="shared" si="17"/>
        <v>MEP_Cabeamentos</v>
      </c>
      <c r="N157" s="66" t="str">
        <f t="shared" si="18"/>
        <v>Cabos_Conexões</v>
      </c>
      <c r="O157" s="66" t="str">
        <f t="shared" si="19"/>
        <v>Classe IFC:   IfcCableFittingEXIT</v>
      </c>
      <c r="P157" s="66" t="s">
        <v>5560</v>
      </c>
      <c r="Q157" s="50" t="s">
        <v>6479</v>
      </c>
      <c r="R157" s="67" t="s">
        <v>5600</v>
      </c>
      <c r="S157" s="50" t="str">
        <f t="shared" si="20"/>
        <v>Físico</v>
      </c>
      <c r="T157" s="50" t="str">
        <f t="shared" si="21"/>
        <v>Cabeamentos</v>
      </c>
      <c r="U157" s="50" t="str">
        <f t="shared" si="22"/>
        <v>Cabos Conexões</v>
      </c>
      <c r="V157" s="50" t="s">
        <v>5571</v>
      </c>
      <c r="W157" s="68" t="str">
        <f t="shared" si="23"/>
        <v>bim-key_156</v>
      </c>
    </row>
    <row r="158" spans="1:23" ht="8.25" customHeight="1" x14ac:dyDescent="0.25">
      <c r="A158" s="53">
        <v>157</v>
      </c>
      <c r="B158" s="61" t="s">
        <v>4047</v>
      </c>
      <c r="C158" s="62" t="s">
        <v>6009</v>
      </c>
      <c r="D158" s="62" t="s">
        <v>4192</v>
      </c>
      <c r="E158" s="62" t="s">
        <v>4084</v>
      </c>
      <c r="F158" s="72" t="s">
        <v>1688</v>
      </c>
      <c r="G158" s="65" t="s">
        <v>12</v>
      </c>
      <c r="H158" s="65" t="s">
        <v>12</v>
      </c>
      <c r="I158" s="65" t="s">
        <v>12</v>
      </c>
      <c r="J158" s="65" t="s">
        <v>12</v>
      </c>
      <c r="K158" s="65" t="s">
        <v>12</v>
      </c>
      <c r="L158" s="66" t="str">
        <f t="shared" si="16"/>
        <v>Físico</v>
      </c>
      <c r="M158" s="66" t="str">
        <f t="shared" si="17"/>
        <v>MEP_Cabeamentos</v>
      </c>
      <c r="N158" s="66" t="str">
        <f t="shared" si="18"/>
        <v>Cabos_Conexões</v>
      </c>
      <c r="O158" s="66" t="str">
        <f t="shared" si="19"/>
        <v>Classe IFC:   IfcCableFittingFANOUT</v>
      </c>
      <c r="P158" s="66" t="s">
        <v>5561</v>
      </c>
      <c r="Q158" s="50" t="s">
        <v>6480</v>
      </c>
      <c r="R158" s="67" t="s">
        <v>5600</v>
      </c>
      <c r="S158" s="50" t="str">
        <f t="shared" si="20"/>
        <v>Físico</v>
      </c>
      <c r="T158" s="50" t="str">
        <f t="shared" si="21"/>
        <v>Cabeamentos</v>
      </c>
      <c r="U158" s="50" t="str">
        <f t="shared" si="22"/>
        <v>Cabos Conexões</v>
      </c>
      <c r="V158" s="50" t="s">
        <v>5571</v>
      </c>
      <c r="W158" s="68" t="str">
        <f t="shared" si="23"/>
        <v>bim-key_157</v>
      </c>
    </row>
    <row r="159" spans="1:23" ht="8.25" customHeight="1" x14ac:dyDescent="0.25">
      <c r="A159" s="53">
        <v>158</v>
      </c>
      <c r="B159" s="61" t="s">
        <v>4047</v>
      </c>
      <c r="C159" s="62" t="s">
        <v>6009</v>
      </c>
      <c r="D159" s="62" t="s">
        <v>4192</v>
      </c>
      <c r="E159" s="62" t="s">
        <v>4084</v>
      </c>
      <c r="F159" s="72" t="s">
        <v>1689</v>
      </c>
      <c r="G159" s="65" t="s">
        <v>12</v>
      </c>
      <c r="H159" s="65" t="s">
        <v>12</v>
      </c>
      <c r="I159" s="65" t="s">
        <v>12</v>
      </c>
      <c r="J159" s="65" t="s">
        <v>12</v>
      </c>
      <c r="K159" s="65" t="s">
        <v>12</v>
      </c>
      <c r="L159" s="66" t="str">
        <f t="shared" si="16"/>
        <v>Físico</v>
      </c>
      <c r="M159" s="66" t="str">
        <f t="shared" si="17"/>
        <v>MEP_Cabeamentos</v>
      </c>
      <c r="N159" s="66" t="str">
        <f t="shared" si="18"/>
        <v>Cabos_Conexões</v>
      </c>
      <c r="O159" s="66" t="str">
        <f t="shared" si="19"/>
        <v>Classe IFC:   IfcCableFittingJUNCTION</v>
      </c>
      <c r="P159" s="66" t="s">
        <v>5562</v>
      </c>
      <c r="Q159" s="50" t="s">
        <v>6481</v>
      </c>
      <c r="R159" s="67" t="s">
        <v>5600</v>
      </c>
      <c r="S159" s="50" t="str">
        <f t="shared" si="20"/>
        <v>Físico</v>
      </c>
      <c r="T159" s="50" t="str">
        <f t="shared" si="21"/>
        <v>Cabeamentos</v>
      </c>
      <c r="U159" s="50" t="str">
        <f t="shared" si="22"/>
        <v>Cabos Conexões</v>
      </c>
      <c r="V159" s="50" t="s">
        <v>5571</v>
      </c>
      <c r="W159" s="68" t="str">
        <f t="shared" si="23"/>
        <v>bim-key_158</v>
      </c>
    </row>
    <row r="160" spans="1:23" ht="8.25" customHeight="1" x14ac:dyDescent="0.25">
      <c r="A160" s="53">
        <v>159</v>
      </c>
      <c r="B160" s="61" t="s">
        <v>4047</v>
      </c>
      <c r="C160" s="62" t="s">
        <v>6009</v>
      </c>
      <c r="D160" s="62" t="s">
        <v>4192</v>
      </c>
      <c r="E160" s="62" t="s">
        <v>4084</v>
      </c>
      <c r="F160" s="72" t="s">
        <v>1690</v>
      </c>
      <c r="G160" s="65" t="s">
        <v>12</v>
      </c>
      <c r="H160" s="65" t="s">
        <v>12</v>
      </c>
      <c r="I160" s="65" t="s">
        <v>12</v>
      </c>
      <c r="J160" s="65" t="s">
        <v>12</v>
      </c>
      <c r="K160" s="65" t="s">
        <v>12</v>
      </c>
      <c r="L160" s="66" t="str">
        <f t="shared" si="16"/>
        <v>Físico</v>
      </c>
      <c r="M160" s="66" t="str">
        <f t="shared" si="17"/>
        <v>MEP_Cabeamentos</v>
      </c>
      <c r="N160" s="66" t="str">
        <f t="shared" si="18"/>
        <v>Cabos_Conexões</v>
      </c>
      <c r="O160" s="66" t="str">
        <f t="shared" si="19"/>
        <v>Classe IFC:   IfcCableFittingTRANSITION</v>
      </c>
      <c r="P160" s="66" t="s">
        <v>5563</v>
      </c>
      <c r="Q160" s="50" t="s">
        <v>6482</v>
      </c>
      <c r="R160" s="67" t="s">
        <v>5600</v>
      </c>
      <c r="S160" s="50" t="str">
        <f t="shared" si="20"/>
        <v>Físico</v>
      </c>
      <c r="T160" s="50" t="str">
        <f t="shared" si="21"/>
        <v>Cabeamentos</v>
      </c>
      <c r="U160" s="50" t="str">
        <f t="shared" si="22"/>
        <v>Cabos Conexões</v>
      </c>
      <c r="V160" s="50" t="s">
        <v>5571</v>
      </c>
      <c r="W160" s="68" t="str">
        <f t="shared" si="23"/>
        <v>bim-key_159</v>
      </c>
    </row>
    <row r="161" spans="1:23" ht="8.25" customHeight="1" x14ac:dyDescent="0.25">
      <c r="A161" s="53">
        <v>160</v>
      </c>
      <c r="B161" s="61" t="s">
        <v>4047</v>
      </c>
      <c r="C161" s="62" t="s">
        <v>6009</v>
      </c>
      <c r="D161" s="62" t="s">
        <v>4192</v>
      </c>
      <c r="E161" s="62" t="s">
        <v>4085</v>
      </c>
      <c r="F161" s="72" t="s">
        <v>1250</v>
      </c>
      <c r="G161" s="65" t="s">
        <v>12</v>
      </c>
      <c r="H161" s="65" t="s">
        <v>12</v>
      </c>
      <c r="I161" s="65" t="s">
        <v>12</v>
      </c>
      <c r="J161" s="65" t="s">
        <v>12</v>
      </c>
      <c r="K161" s="65" t="s">
        <v>12</v>
      </c>
      <c r="L161" s="66" t="str">
        <f t="shared" si="16"/>
        <v>Físico</v>
      </c>
      <c r="M161" s="66" t="str">
        <f t="shared" si="17"/>
        <v>MEP_Cabeamentos</v>
      </c>
      <c r="N161" s="66" t="str">
        <f t="shared" si="18"/>
        <v>Cabos_Segmentos</v>
      </c>
      <c r="O161" s="66" t="str">
        <f t="shared" si="19"/>
        <v>Classe IFC:   IfcCableSegment</v>
      </c>
      <c r="P161" s="66" t="s">
        <v>5344</v>
      </c>
      <c r="Q161" s="50" t="s">
        <v>6362</v>
      </c>
      <c r="R161" s="67" t="s">
        <v>5115</v>
      </c>
      <c r="S161" s="50" t="str">
        <f t="shared" si="20"/>
        <v>Físico</v>
      </c>
      <c r="T161" s="50" t="str">
        <f t="shared" si="21"/>
        <v>Cabeamentos</v>
      </c>
      <c r="U161" s="50" t="str">
        <f t="shared" si="22"/>
        <v>Cabos Segmentos</v>
      </c>
      <c r="V161" s="50" t="s">
        <v>5571</v>
      </c>
      <c r="W161" s="68" t="str">
        <f t="shared" si="23"/>
        <v>bim-key_160</v>
      </c>
    </row>
    <row r="162" spans="1:23" ht="8.25" customHeight="1" x14ac:dyDescent="0.25">
      <c r="A162" s="53">
        <v>161</v>
      </c>
      <c r="B162" s="61" t="s">
        <v>4047</v>
      </c>
      <c r="C162" s="62" t="s">
        <v>6009</v>
      </c>
      <c r="D162" s="62" t="s">
        <v>4192</v>
      </c>
      <c r="E162" s="62" t="s">
        <v>4085</v>
      </c>
      <c r="F162" s="72" t="s">
        <v>1691</v>
      </c>
      <c r="G162" s="65" t="s">
        <v>12</v>
      </c>
      <c r="H162" s="65" t="s">
        <v>12</v>
      </c>
      <c r="I162" s="65" t="s">
        <v>12</v>
      </c>
      <c r="J162" s="65" t="s">
        <v>12</v>
      </c>
      <c r="K162" s="65" t="s">
        <v>12</v>
      </c>
      <c r="L162" s="66" t="str">
        <f t="shared" si="16"/>
        <v>Físico</v>
      </c>
      <c r="M162" s="66" t="str">
        <f t="shared" si="17"/>
        <v>MEP_Cabeamentos</v>
      </c>
      <c r="N162" s="66" t="str">
        <f t="shared" si="18"/>
        <v>Cabos_Segmentos</v>
      </c>
      <c r="O162" s="66" t="str">
        <f t="shared" si="19"/>
        <v>Classe IFC:   IfcCableSegmentBUSBARSEGMENT</v>
      </c>
      <c r="P162" s="66" t="s">
        <v>1692</v>
      </c>
      <c r="Q162" s="50" t="s">
        <v>6483</v>
      </c>
      <c r="R162" s="67" t="s">
        <v>5601</v>
      </c>
      <c r="S162" s="50" t="str">
        <f t="shared" si="20"/>
        <v>Físico</v>
      </c>
      <c r="T162" s="50" t="str">
        <f t="shared" si="21"/>
        <v>Cabeamentos</v>
      </c>
      <c r="U162" s="50" t="str">
        <f t="shared" si="22"/>
        <v>Cabos Segmentos</v>
      </c>
      <c r="V162" s="50" t="s">
        <v>5571</v>
      </c>
      <c r="W162" s="68" t="str">
        <f t="shared" si="23"/>
        <v>bim-key_161</v>
      </c>
    </row>
    <row r="163" spans="1:23" ht="8.25" customHeight="1" x14ac:dyDescent="0.25">
      <c r="A163" s="53">
        <v>162</v>
      </c>
      <c r="B163" s="61" t="s">
        <v>4047</v>
      </c>
      <c r="C163" s="62" t="s">
        <v>6009</v>
      </c>
      <c r="D163" s="62" t="s">
        <v>4192</v>
      </c>
      <c r="E163" s="62" t="s">
        <v>4085</v>
      </c>
      <c r="F163" s="72" t="s">
        <v>1693</v>
      </c>
      <c r="G163" s="65" t="s">
        <v>12</v>
      </c>
      <c r="H163" s="65" t="s">
        <v>12</v>
      </c>
      <c r="I163" s="65" t="s">
        <v>12</v>
      </c>
      <c r="J163" s="65" t="s">
        <v>12</v>
      </c>
      <c r="K163" s="65" t="s">
        <v>12</v>
      </c>
      <c r="L163" s="66" t="str">
        <f t="shared" si="16"/>
        <v>Físico</v>
      </c>
      <c r="M163" s="66" t="str">
        <f t="shared" si="17"/>
        <v>MEP_Cabeamentos</v>
      </c>
      <c r="N163" s="66" t="str">
        <f t="shared" si="18"/>
        <v>Cabos_Segmentos</v>
      </c>
      <c r="O163" s="66" t="str">
        <f t="shared" si="19"/>
        <v>Classe IFC:   IfcCableSegmentCABLESEGMENT</v>
      </c>
      <c r="P163" s="66" t="s">
        <v>1251</v>
      </c>
      <c r="Q163" s="50" t="s">
        <v>6362</v>
      </c>
      <c r="R163" s="67" t="s">
        <v>5601</v>
      </c>
      <c r="S163" s="50" t="str">
        <f t="shared" si="20"/>
        <v>Físico</v>
      </c>
      <c r="T163" s="50" t="str">
        <f t="shared" si="21"/>
        <v>Cabeamentos</v>
      </c>
      <c r="U163" s="50" t="str">
        <f t="shared" si="22"/>
        <v>Cabos Segmentos</v>
      </c>
      <c r="V163" s="50" t="s">
        <v>5571</v>
      </c>
      <c r="W163" s="68" t="str">
        <f t="shared" si="23"/>
        <v>bim-key_162</v>
      </c>
    </row>
    <row r="164" spans="1:23" ht="8.25" customHeight="1" x14ac:dyDescent="0.25">
      <c r="A164" s="53">
        <v>163</v>
      </c>
      <c r="B164" s="61" t="s">
        <v>4047</v>
      </c>
      <c r="C164" s="62" t="s">
        <v>6009</v>
      </c>
      <c r="D164" s="62" t="s">
        <v>4192</v>
      </c>
      <c r="E164" s="62" t="s">
        <v>4085</v>
      </c>
      <c r="F164" s="72" t="s">
        <v>1694</v>
      </c>
      <c r="G164" s="65" t="s">
        <v>12</v>
      </c>
      <c r="H164" s="65" t="s">
        <v>12</v>
      </c>
      <c r="I164" s="65" t="s">
        <v>12</v>
      </c>
      <c r="J164" s="65" t="s">
        <v>12</v>
      </c>
      <c r="K164" s="65" t="s">
        <v>12</v>
      </c>
      <c r="L164" s="66" t="str">
        <f t="shared" si="16"/>
        <v>Físico</v>
      </c>
      <c r="M164" s="66" t="str">
        <f t="shared" si="17"/>
        <v>MEP_Cabeamentos</v>
      </c>
      <c r="N164" s="66" t="str">
        <f t="shared" si="18"/>
        <v>Cabos_Segmentos</v>
      </c>
      <c r="O164" s="66" t="str">
        <f t="shared" si="19"/>
        <v>Classe IFC:   IfcCableSegmentCONDUCTORSEGMENT</v>
      </c>
      <c r="P164" s="66" t="s">
        <v>2433</v>
      </c>
      <c r="Q164" s="50" t="s">
        <v>6484</v>
      </c>
      <c r="R164" s="67" t="s">
        <v>5601</v>
      </c>
      <c r="S164" s="50" t="str">
        <f t="shared" si="20"/>
        <v>Físico</v>
      </c>
      <c r="T164" s="50" t="str">
        <f t="shared" si="21"/>
        <v>Cabeamentos</v>
      </c>
      <c r="U164" s="50" t="str">
        <f t="shared" si="22"/>
        <v>Cabos Segmentos</v>
      </c>
      <c r="V164" s="50" t="s">
        <v>5571</v>
      </c>
      <c r="W164" s="68" t="str">
        <f t="shared" si="23"/>
        <v>bim-key_163</v>
      </c>
    </row>
    <row r="165" spans="1:23" ht="8.25" customHeight="1" x14ac:dyDescent="0.25">
      <c r="A165" s="53">
        <v>164</v>
      </c>
      <c r="B165" s="61" t="s">
        <v>4047</v>
      </c>
      <c r="C165" s="62" t="s">
        <v>6009</v>
      </c>
      <c r="D165" s="62" t="s">
        <v>4192</v>
      </c>
      <c r="E165" s="62" t="s">
        <v>4085</v>
      </c>
      <c r="F165" s="72" t="s">
        <v>1695</v>
      </c>
      <c r="G165" s="65" t="s">
        <v>12</v>
      </c>
      <c r="H165" s="65" t="s">
        <v>12</v>
      </c>
      <c r="I165" s="65" t="s">
        <v>12</v>
      </c>
      <c r="J165" s="65" t="s">
        <v>12</v>
      </c>
      <c r="K165" s="65" t="s">
        <v>12</v>
      </c>
      <c r="L165" s="66" t="str">
        <f t="shared" si="16"/>
        <v>Físico</v>
      </c>
      <c r="M165" s="66" t="str">
        <f t="shared" si="17"/>
        <v>MEP_Cabeamentos</v>
      </c>
      <c r="N165" s="66" t="str">
        <f t="shared" si="18"/>
        <v>Cabos_Segmentos</v>
      </c>
      <c r="O165" s="66" t="str">
        <f t="shared" si="19"/>
        <v>Classe IFC:   IfcCableSegmentCONTACTWIRESEGMENT</v>
      </c>
      <c r="P165" s="66" t="s">
        <v>2434</v>
      </c>
      <c r="Q165" s="50" t="s">
        <v>6508</v>
      </c>
      <c r="R165" s="67" t="s">
        <v>5601</v>
      </c>
      <c r="S165" s="50" t="str">
        <f t="shared" si="20"/>
        <v>Físico</v>
      </c>
      <c r="T165" s="50" t="str">
        <f t="shared" si="21"/>
        <v>Cabeamentos</v>
      </c>
      <c r="U165" s="50" t="str">
        <f t="shared" si="22"/>
        <v>Cabos Segmentos</v>
      </c>
      <c r="V165" s="50" t="s">
        <v>5571</v>
      </c>
      <c r="W165" s="68" t="str">
        <f t="shared" si="23"/>
        <v>bim-key_164</v>
      </c>
    </row>
    <row r="166" spans="1:23" ht="8.25" customHeight="1" x14ac:dyDescent="0.25">
      <c r="A166" s="53">
        <v>165</v>
      </c>
      <c r="B166" s="61" t="s">
        <v>4047</v>
      </c>
      <c r="C166" s="62" t="s">
        <v>6009</v>
      </c>
      <c r="D166" s="62" t="s">
        <v>4192</v>
      </c>
      <c r="E166" s="62" t="s">
        <v>4085</v>
      </c>
      <c r="F166" s="72" t="s">
        <v>1696</v>
      </c>
      <c r="G166" s="65" t="s">
        <v>12</v>
      </c>
      <c r="H166" s="65" t="s">
        <v>12</v>
      </c>
      <c r="I166" s="65" t="s">
        <v>12</v>
      </c>
      <c r="J166" s="65" t="s">
        <v>12</v>
      </c>
      <c r="K166" s="65" t="s">
        <v>12</v>
      </c>
      <c r="L166" s="66" t="str">
        <f t="shared" si="16"/>
        <v>Físico</v>
      </c>
      <c r="M166" s="66" t="str">
        <f t="shared" si="17"/>
        <v>MEP_Cabeamentos</v>
      </c>
      <c r="N166" s="66" t="str">
        <f t="shared" si="18"/>
        <v>Cabos_Segmentos</v>
      </c>
      <c r="O166" s="66" t="str">
        <f t="shared" si="19"/>
        <v>Classe IFC:   IfcCableSegmentCORESEGMENT</v>
      </c>
      <c r="P166" s="66" t="s">
        <v>2435</v>
      </c>
      <c r="Q166" s="50" t="s">
        <v>6485</v>
      </c>
      <c r="R166" s="67" t="s">
        <v>5601</v>
      </c>
      <c r="S166" s="50" t="str">
        <f t="shared" si="20"/>
        <v>Físico</v>
      </c>
      <c r="T166" s="50" t="str">
        <f t="shared" si="21"/>
        <v>Cabeamentos</v>
      </c>
      <c r="U166" s="50" t="str">
        <f t="shared" si="22"/>
        <v>Cabos Segmentos</v>
      </c>
      <c r="V166" s="50" t="s">
        <v>5571</v>
      </c>
      <c r="W166" s="68" t="str">
        <f t="shared" si="23"/>
        <v>bim-key_165</v>
      </c>
    </row>
    <row r="167" spans="1:23" ht="8.25" customHeight="1" x14ac:dyDescent="0.25">
      <c r="A167" s="53">
        <v>166</v>
      </c>
      <c r="B167" s="61" t="s">
        <v>4047</v>
      </c>
      <c r="C167" s="62" t="s">
        <v>6009</v>
      </c>
      <c r="D167" s="62" t="s">
        <v>4192</v>
      </c>
      <c r="E167" s="62" t="s">
        <v>4085</v>
      </c>
      <c r="F167" s="72" t="s">
        <v>1697</v>
      </c>
      <c r="G167" s="65" t="s">
        <v>12</v>
      </c>
      <c r="H167" s="65" t="s">
        <v>12</v>
      </c>
      <c r="I167" s="65" t="s">
        <v>12</v>
      </c>
      <c r="J167" s="65" t="s">
        <v>12</v>
      </c>
      <c r="K167" s="65" t="s">
        <v>12</v>
      </c>
      <c r="L167" s="66" t="str">
        <f t="shared" si="16"/>
        <v>Físico</v>
      </c>
      <c r="M167" s="66" t="str">
        <f t="shared" si="17"/>
        <v>MEP_Cabeamentos</v>
      </c>
      <c r="N167" s="66" t="str">
        <f t="shared" si="18"/>
        <v>Cabos_Segmentos</v>
      </c>
      <c r="O167" s="66" t="str">
        <f t="shared" si="19"/>
        <v>Classe IFC:   IfcCableSegmentFIBERSEGMENT</v>
      </c>
      <c r="P167" s="66" t="s">
        <v>2436</v>
      </c>
      <c r="Q167" s="50" t="s">
        <v>6486</v>
      </c>
      <c r="R167" s="67" t="s">
        <v>5601</v>
      </c>
      <c r="S167" s="50" t="str">
        <f t="shared" si="20"/>
        <v>Físico</v>
      </c>
      <c r="T167" s="50" t="str">
        <f t="shared" si="21"/>
        <v>Cabeamentos</v>
      </c>
      <c r="U167" s="50" t="str">
        <f t="shared" si="22"/>
        <v>Cabos Segmentos</v>
      </c>
      <c r="V167" s="50" t="s">
        <v>5571</v>
      </c>
      <c r="W167" s="68" t="str">
        <f t="shared" si="23"/>
        <v>bim-key_166</v>
      </c>
    </row>
    <row r="168" spans="1:23" ht="8.25" customHeight="1" x14ac:dyDescent="0.25">
      <c r="A168" s="53">
        <v>167</v>
      </c>
      <c r="B168" s="61" t="s">
        <v>4047</v>
      </c>
      <c r="C168" s="62" t="s">
        <v>6009</v>
      </c>
      <c r="D168" s="62" t="s">
        <v>4192</v>
      </c>
      <c r="E168" s="62" t="s">
        <v>4085</v>
      </c>
      <c r="F168" s="72" t="s">
        <v>1698</v>
      </c>
      <c r="G168" s="65" t="s">
        <v>12</v>
      </c>
      <c r="H168" s="65" t="s">
        <v>12</v>
      </c>
      <c r="I168" s="65" t="s">
        <v>12</v>
      </c>
      <c r="J168" s="65" t="s">
        <v>12</v>
      </c>
      <c r="K168" s="65" t="s">
        <v>12</v>
      </c>
      <c r="L168" s="66" t="str">
        <f t="shared" si="16"/>
        <v>Físico</v>
      </c>
      <c r="M168" s="66" t="str">
        <f t="shared" si="17"/>
        <v>MEP_Cabeamentos</v>
      </c>
      <c r="N168" s="66" t="str">
        <f t="shared" si="18"/>
        <v>Cabos_Segmentos</v>
      </c>
      <c r="O168" s="66" t="str">
        <f t="shared" si="19"/>
        <v>Classe IFC:   IfcCableSegmentFIBERTUBE</v>
      </c>
      <c r="P168" s="66" t="s">
        <v>2437</v>
      </c>
      <c r="Q168" s="50" t="s">
        <v>6487</v>
      </c>
      <c r="R168" s="67" t="s">
        <v>5601</v>
      </c>
      <c r="S168" s="50" t="str">
        <f t="shared" si="20"/>
        <v>Físico</v>
      </c>
      <c r="T168" s="50" t="str">
        <f t="shared" si="21"/>
        <v>Cabeamentos</v>
      </c>
      <c r="U168" s="50" t="str">
        <f t="shared" si="22"/>
        <v>Cabos Segmentos</v>
      </c>
      <c r="V168" s="50" t="s">
        <v>5571</v>
      </c>
      <c r="W168" s="68" t="str">
        <f t="shared" si="23"/>
        <v>bim-key_167</v>
      </c>
    </row>
    <row r="169" spans="1:23" ht="8.25" customHeight="1" x14ac:dyDescent="0.25">
      <c r="A169" s="53">
        <v>168</v>
      </c>
      <c r="B169" s="61" t="s">
        <v>4047</v>
      </c>
      <c r="C169" s="62" t="s">
        <v>6009</v>
      </c>
      <c r="D169" s="62" t="s">
        <v>4192</v>
      </c>
      <c r="E169" s="62" t="s">
        <v>4085</v>
      </c>
      <c r="F169" s="72" t="s">
        <v>1699</v>
      </c>
      <c r="G169" s="65" t="s">
        <v>12</v>
      </c>
      <c r="H169" s="65" t="s">
        <v>12</v>
      </c>
      <c r="I169" s="65" t="s">
        <v>12</v>
      </c>
      <c r="J169" s="65" t="s">
        <v>12</v>
      </c>
      <c r="K169" s="65" t="s">
        <v>12</v>
      </c>
      <c r="L169" s="66" t="str">
        <f t="shared" si="16"/>
        <v>Físico</v>
      </c>
      <c r="M169" s="66" t="str">
        <f t="shared" si="17"/>
        <v>MEP_Cabeamentos</v>
      </c>
      <c r="N169" s="66" t="str">
        <f t="shared" si="18"/>
        <v>Cabos_Segmentos</v>
      </c>
      <c r="O169" s="66" t="str">
        <f t="shared" si="19"/>
        <v>Classe IFC:   IfcCableSegmentOPTICALCABLESEGMENT</v>
      </c>
      <c r="P169" s="66" t="s">
        <v>2438</v>
      </c>
      <c r="Q169" s="50" t="s">
        <v>6488</v>
      </c>
      <c r="R169" s="67" t="s">
        <v>5601</v>
      </c>
      <c r="S169" s="50" t="str">
        <f t="shared" si="20"/>
        <v>Físico</v>
      </c>
      <c r="T169" s="50" t="str">
        <f t="shared" si="21"/>
        <v>Cabeamentos</v>
      </c>
      <c r="U169" s="50" t="str">
        <f t="shared" si="22"/>
        <v>Cabos Segmentos</v>
      </c>
      <c r="V169" s="50" t="s">
        <v>5571</v>
      </c>
      <c r="W169" s="68" t="str">
        <f t="shared" si="23"/>
        <v>bim-key_168</v>
      </c>
    </row>
    <row r="170" spans="1:23" ht="8.25" customHeight="1" x14ac:dyDescent="0.25">
      <c r="A170" s="53">
        <v>169</v>
      </c>
      <c r="B170" s="61" t="s">
        <v>4047</v>
      </c>
      <c r="C170" s="62" t="s">
        <v>6009</v>
      </c>
      <c r="D170" s="62" t="s">
        <v>4192</v>
      </c>
      <c r="E170" s="62" t="s">
        <v>4085</v>
      </c>
      <c r="F170" s="72" t="s">
        <v>1700</v>
      </c>
      <c r="G170" s="65" t="s">
        <v>12</v>
      </c>
      <c r="H170" s="65" t="s">
        <v>12</v>
      </c>
      <c r="I170" s="65" t="s">
        <v>12</v>
      </c>
      <c r="J170" s="65" t="s">
        <v>12</v>
      </c>
      <c r="K170" s="65" t="s">
        <v>12</v>
      </c>
      <c r="L170" s="66" t="str">
        <f t="shared" si="16"/>
        <v>Físico</v>
      </c>
      <c r="M170" s="66" t="str">
        <f t="shared" si="17"/>
        <v>MEP_Cabeamentos</v>
      </c>
      <c r="N170" s="66" t="str">
        <f t="shared" si="18"/>
        <v>Cabos_Segmentos</v>
      </c>
      <c r="O170" s="66" t="str">
        <f t="shared" si="19"/>
        <v>Classe IFC:   IfcCableSegmentSTITCHWIRE</v>
      </c>
      <c r="P170" s="66" t="s">
        <v>2439</v>
      </c>
      <c r="Q170" s="50" t="s">
        <v>6489</v>
      </c>
      <c r="R170" s="67" t="s">
        <v>5601</v>
      </c>
      <c r="S170" s="50" t="str">
        <f t="shared" si="20"/>
        <v>Físico</v>
      </c>
      <c r="T170" s="50" t="str">
        <f t="shared" si="21"/>
        <v>Cabeamentos</v>
      </c>
      <c r="U170" s="50" t="str">
        <f t="shared" si="22"/>
        <v>Cabos Segmentos</v>
      </c>
      <c r="V170" s="50" t="s">
        <v>5571</v>
      </c>
      <c r="W170" s="68" t="str">
        <f t="shared" si="23"/>
        <v>bim-key_169</v>
      </c>
    </row>
    <row r="171" spans="1:23" ht="8.25" customHeight="1" x14ac:dyDescent="0.25">
      <c r="A171" s="53">
        <v>170</v>
      </c>
      <c r="B171" s="61" t="s">
        <v>4047</v>
      </c>
      <c r="C171" s="62" t="s">
        <v>6009</v>
      </c>
      <c r="D171" s="62" t="s">
        <v>4192</v>
      </c>
      <c r="E171" s="62" t="s">
        <v>4085</v>
      </c>
      <c r="F171" s="72" t="s">
        <v>1701</v>
      </c>
      <c r="G171" s="65" t="s">
        <v>12</v>
      </c>
      <c r="H171" s="65" t="s">
        <v>12</v>
      </c>
      <c r="I171" s="65" t="s">
        <v>12</v>
      </c>
      <c r="J171" s="65" t="s">
        <v>12</v>
      </c>
      <c r="K171" s="65" t="s">
        <v>12</v>
      </c>
      <c r="L171" s="66" t="str">
        <f t="shared" si="16"/>
        <v>Físico</v>
      </c>
      <c r="M171" s="66" t="str">
        <f t="shared" si="17"/>
        <v>MEP_Cabeamentos</v>
      </c>
      <c r="N171" s="66" t="str">
        <f t="shared" si="18"/>
        <v>Cabos_Segmentos</v>
      </c>
      <c r="O171" s="66" t="str">
        <f t="shared" si="19"/>
        <v>Classe IFC:   IfcCableSegmentWIREPAIRSEGMENT</v>
      </c>
      <c r="P171" s="66" t="s">
        <v>2440</v>
      </c>
      <c r="Q171" s="50" t="s">
        <v>6490</v>
      </c>
      <c r="R171" s="67" t="s">
        <v>5601</v>
      </c>
      <c r="S171" s="50" t="str">
        <f t="shared" si="20"/>
        <v>Físico</v>
      </c>
      <c r="T171" s="50" t="str">
        <f t="shared" si="21"/>
        <v>Cabeamentos</v>
      </c>
      <c r="U171" s="50" t="str">
        <f t="shared" si="22"/>
        <v>Cabos Segmentos</v>
      </c>
      <c r="V171" s="50" t="s">
        <v>5571</v>
      </c>
      <c r="W171" s="68" t="str">
        <f t="shared" si="23"/>
        <v>bim-key_170</v>
      </c>
    </row>
    <row r="172" spans="1:23" ht="8.25" customHeight="1" x14ac:dyDescent="0.25">
      <c r="A172" s="53">
        <v>171</v>
      </c>
      <c r="B172" s="61" t="s">
        <v>4047</v>
      </c>
      <c r="C172" s="62" t="s">
        <v>6009</v>
      </c>
      <c r="D172" s="62" t="s">
        <v>4331</v>
      </c>
      <c r="E172" s="62" t="s">
        <v>4164</v>
      </c>
      <c r="F172" s="72" t="s">
        <v>909</v>
      </c>
      <c r="G172" s="65" t="s">
        <v>12</v>
      </c>
      <c r="H172" s="65" t="s">
        <v>12</v>
      </c>
      <c r="I172" s="65" t="s">
        <v>12</v>
      </c>
      <c r="J172" s="65" t="s">
        <v>12</v>
      </c>
      <c r="K172" s="65" t="s">
        <v>12</v>
      </c>
      <c r="L172" s="66" t="str">
        <f t="shared" si="16"/>
        <v>Físico</v>
      </c>
      <c r="M172" s="66" t="str">
        <f t="shared" si="17"/>
        <v>EST_Fundação</v>
      </c>
      <c r="N172" s="66" t="str">
        <f t="shared" si="18"/>
        <v>Fundação</v>
      </c>
      <c r="O172" s="66" t="str">
        <f t="shared" si="19"/>
        <v>Classe IFC:   IfcCaissonFoundation</v>
      </c>
      <c r="P172" s="66" t="s">
        <v>910</v>
      </c>
      <c r="Q172" s="50" t="s">
        <v>6491</v>
      </c>
      <c r="R172" s="67" t="s">
        <v>3342</v>
      </c>
      <c r="S172" s="50" t="str">
        <f t="shared" si="20"/>
        <v>Físico</v>
      </c>
      <c r="T172" s="50" t="str">
        <f t="shared" si="21"/>
        <v>Fundação</v>
      </c>
      <c r="U172" s="50" t="str">
        <f t="shared" si="22"/>
        <v>Fundação</v>
      </c>
      <c r="V172" s="50" t="s">
        <v>5574</v>
      </c>
      <c r="W172" s="68" t="str">
        <f t="shared" si="23"/>
        <v>bim-key_171</v>
      </c>
    </row>
    <row r="173" spans="1:23" ht="8.25" customHeight="1" x14ac:dyDescent="0.25">
      <c r="A173" s="53">
        <v>172</v>
      </c>
      <c r="B173" s="61" t="s">
        <v>4047</v>
      </c>
      <c r="C173" s="62" t="s">
        <v>6009</v>
      </c>
      <c r="D173" s="62" t="s">
        <v>4331</v>
      </c>
      <c r="E173" s="62" t="s">
        <v>4164</v>
      </c>
      <c r="F173" s="72" t="s">
        <v>1316</v>
      </c>
      <c r="G173" s="65" t="s">
        <v>12</v>
      </c>
      <c r="H173" s="65" t="s">
        <v>12</v>
      </c>
      <c r="I173" s="65" t="s">
        <v>12</v>
      </c>
      <c r="J173" s="65" t="s">
        <v>12</v>
      </c>
      <c r="K173" s="65" t="s">
        <v>12</v>
      </c>
      <c r="L173" s="66" t="str">
        <f t="shared" si="16"/>
        <v>Físico</v>
      </c>
      <c r="M173" s="66" t="str">
        <f t="shared" si="17"/>
        <v>EST_Fundação</v>
      </c>
      <c r="N173" s="66" t="str">
        <f t="shared" si="18"/>
        <v>Fundação</v>
      </c>
      <c r="O173" s="66" t="str">
        <f t="shared" si="19"/>
        <v>Classe IFC:   IfcCaissonFoundationCAISSON</v>
      </c>
      <c r="P173" s="66" t="s">
        <v>2690</v>
      </c>
      <c r="Q173" s="50" t="s">
        <v>6492</v>
      </c>
      <c r="R173" s="67" t="s">
        <v>3342</v>
      </c>
      <c r="S173" s="50" t="str">
        <f t="shared" si="20"/>
        <v>Físico</v>
      </c>
      <c r="T173" s="50" t="str">
        <f t="shared" si="21"/>
        <v>Fundação</v>
      </c>
      <c r="U173" s="50" t="str">
        <f t="shared" si="22"/>
        <v>Fundação</v>
      </c>
      <c r="V173" s="50" t="s">
        <v>5574</v>
      </c>
      <c r="W173" s="68" t="str">
        <f t="shared" si="23"/>
        <v>bim-key_172</v>
      </c>
    </row>
    <row r="174" spans="1:23" ht="8.25" customHeight="1" x14ac:dyDescent="0.25">
      <c r="A174" s="53">
        <v>173</v>
      </c>
      <c r="B174" s="61" t="s">
        <v>4047</v>
      </c>
      <c r="C174" s="62" t="s">
        <v>6009</v>
      </c>
      <c r="D174" s="62" t="s">
        <v>4331</v>
      </c>
      <c r="E174" s="62" t="s">
        <v>4164</v>
      </c>
      <c r="F174" s="72" t="s">
        <v>1317</v>
      </c>
      <c r="G174" s="65" t="s">
        <v>12</v>
      </c>
      <c r="H174" s="65" t="s">
        <v>12</v>
      </c>
      <c r="I174" s="65" t="s">
        <v>12</v>
      </c>
      <c r="J174" s="65" t="s">
        <v>12</v>
      </c>
      <c r="K174" s="65" t="s">
        <v>12</v>
      </c>
      <c r="L174" s="66" t="str">
        <f t="shared" si="16"/>
        <v>Físico</v>
      </c>
      <c r="M174" s="66" t="str">
        <f t="shared" si="17"/>
        <v>EST_Fundação</v>
      </c>
      <c r="N174" s="66" t="str">
        <f t="shared" si="18"/>
        <v>Fundação</v>
      </c>
      <c r="O174" s="66" t="str">
        <f t="shared" si="19"/>
        <v>Classe IFC:   IfcCaissonFoundationWELL</v>
      </c>
      <c r="P174" s="66" t="s">
        <v>2691</v>
      </c>
      <c r="Q174" s="50" t="s">
        <v>6493</v>
      </c>
      <c r="R174" s="67" t="s">
        <v>3342</v>
      </c>
      <c r="S174" s="50" t="str">
        <f t="shared" si="20"/>
        <v>Físico</v>
      </c>
      <c r="T174" s="50" t="str">
        <f t="shared" si="21"/>
        <v>Fundação</v>
      </c>
      <c r="U174" s="50" t="str">
        <f t="shared" si="22"/>
        <v>Fundação</v>
      </c>
      <c r="V174" s="50" t="s">
        <v>5574</v>
      </c>
      <c r="W174" s="68" t="str">
        <f t="shared" si="23"/>
        <v>bim-key_173</v>
      </c>
    </row>
    <row r="175" spans="1:23" ht="8.25" customHeight="1" x14ac:dyDescent="0.25">
      <c r="A175" s="53">
        <v>174</v>
      </c>
      <c r="B175" s="61" t="s">
        <v>4047</v>
      </c>
      <c r="C175" s="62" t="s">
        <v>6009</v>
      </c>
      <c r="D175" s="62" t="s">
        <v>4293</v>
      </c>
      <c r="E175" s="62" t="s">
        <v>5630</v>
      </c>
      <c r="F175" s="72" t="s">
        <v>1192</v>
      </c>
      <c r="G175" s="65" t="s">
        <v>12</v>
      </c>
      <c r="H175" s="65" t="s">
        <v>12</v>
      </c>
      <c r="I175" s="65" t="s">
        <v>12</v>
      </c>
      <c r="J175" s="65" t="s">
        <v>12</v>
      </c>
      <c r="K175" s="65" t="s">
        <v>12</v>
      </c>
      <c r="L175" s="66" t="str">
        <f t="shared" si="16"/>
        <v>Físico</v>
      </c>
      <c r="M175" s="66" t="str">
        <f t="shared" si="17"/>
        <v>AVAC_Equipamento</v>
      </c>
      <c r="N175" s="66" t="str">
        <f t="shared" si="18"/>
        <v>Agua_Gelada</v>
      </c>
      <c r="O175" s="66" t="str">
        <f t="shared" si="19"/>
        <v>Classe IFC:   IfcChiller</v>
      </c>
      <c r="P175" s="66" t="s">
        <v>5564</v>
      </c>
      <c r="Q175" s="50" t="s">
        <v>6494</v>
      </c>
      <c r="R175" s="67" t="s">
        <v>3365</v>
      </c>
      <c r="S175" s="50" t="str">
        <f t="shared" si="20"/>
        <v>Físico</v>
      </c>
      <c r="T175" s="50" t="str">
        <f t="shared" si="21"/>
        <v>Equipamento</v>
      </c>
      <c r="U175" s="50" t="str">
        <f t="shared" si="22"/>
        <v>Agua Gelada</v>
      </c>
      <c r="V175" s="50" t="s">
        <v>5586</v>
      </c>
      <c r="W175" s="68" t="str">
        <f t="shared" si="23"/>
        <v>bim-key_174</v>
      </c>
    </row>
    <row r="176" spans="1:23" ht="8.25" customHeight="1" x14ac:dyDescent="0.25">
      <c r="A176" s="53">
        <v>175</v>
      </c>
      <c r="B176" s="61" t="s">
        <v>4047</v>
      </c>
      <c r="C176" s="62" t="s">
        <v>6009</v>
      </c>
      <c r="D176" s="62" t="s">
        <v>4293</v>
      </c>
      <c r="E176" s="62" t="s">
        <v>5630</v>
      </c>
      <c r="F176" s="72" t="s">
        <v>1539</v>
      </c>
      <c r="G176" s="65" t="s">
        <v>12</v>
      </c>
      <c r="H176" s="65" t="s">
        <v>12</v>
      </c>
      <c r="I176" s="65" t="s">
        <v>12</v>
      </c>
      <c r="J176" s="65" t="s">
        <v>12</v>
      </c>
      <c r="K176" s="65" t="s">
        <v>12</v>
      </c>
      <c r="L176" s="66" t="str">
        <f t="shared" si="16"/>
        <v>Físico</v>
      </c>
      <c r="M176" s="66" t="str">
        <f t="shared" si="17"/>
        <v>AVAC_Equipamento</v>
      </c>
      <c r="N176" s="66" t="str">
        <f t="shared" si="18"/>
        <v>Agua_Gelada</v>
      </c>
      <c r="O176" s="66" t="str">
        <f t="shared" si="19"/>
        <v>Classe IFC:   IfcChillerAIRCOOLED</v>
      </c>
      <c r="P176" s="66" t="s">
        <v>2369</v>
      </c>
      <c r="Q176" s="50" t="s">
        <v>6495</v>
      </c>
      <c r="R176" s="67" t="s">
        <v>3365</v>
      </c>
      <c r="S176" s="50" t="str">
        <f t="shared" si="20"/>
        <v>Físico</v>
      </c>
      <c r="T176" s="50" t="str">
        <f t="shared" si="21"/>
        <v>Equipamento</v>
      </c>
      <c r="U176" s="50" t="str">
        <f t="shared" si="22"/>
        <v>Agua Gelada</v>
      </c>
      <c r="V176" s="50" t="s">
        <v>5586</v>
      </c>
      <c r="W176" s="68" t="str">
        <f t="shared" si="23"/>
        <v>bim-key_175</v>
      </c>
    </row>
    <row r="177" spans="1:23" ht="8.25" customHeight="1" x14ac:dyDescent="0.25">
      <c r="A177" s="53">
        <v>176</v>
      </c>
      <c r="B177" s="61" t="s">
        <v>4047</v>
      </c>
      <c r="C177" s="62" t="s">
        <v>6009</v>
      </c>
      <c r="D177" s="62" t="s">
        <v>4293</v>
      </c>
      <c r="E177" s="62" t="s">
        <v>5630</v>
      </c>
      <c r="F177" s="72" t="s">
        <v>1540</v>
      </c>
      <c r="G177" s="65" t="s">
        <v>12</v>
      </c>
      <c r="H177" s="65" t="s">
        <v>12</v>
      </c>
      <c r="I177" s="65" t="s">
        <v>12</v>
      </c>
      <c r="J177" s="65" t="s">
        <v>12</v>
      </c>
      <c r="K177" s="65" t="s">
        <v>12</v>
      </c>
      <c r="L177" s="66" t="str">
        <f t="shared" si="16"/>
        <v>Físico</v>
      </c>
      <c r="M177" s="66" t="str">
        <f t="shared" si="17"/>
        <v>AVAC_Equipamento</v>
      </c>
      <c r="N177" s="66" t="str">
        <f t="shared" si="18"/>
        <v>Agua_Gelada</v>
      </c>
      <c r="O177" s="66" t="str">
        <f t="shared" si="19"/>
        <v>Classe IFC:   IfcChillerHEATRECOVERY</v>
      </c>
      <c r="P177" s="66" t="s">
        <v>2370</v>
      </c>
      <c r="Q177" s="50" t="s">
        <v>6496</v>
      </c>
      <c r="R177" s="67" t="s">
        <v>3365</v>
      </c>
      <c r="S177" s="50" t="str">
        <f t="shared" si="20"/>
        <v>Físico</v>
      </c>
      <c r="T177" s="50" t="str">
        <f t="shared" si="21"/>
        <v>Equipamento</v>
      </c>
      <c r="U177" s="50" t="str">
        <f t="shared" si="22"/>
        <v>Agua Gelada</v>
      </c>
      <c r="V177" s="50" t="s">
        <v>5586</v>
      </c>
      <c r="W177" s="68" t="str">
        <f t="shared" si="23"/>
        <v>bim-key_176</v>
      </c>
    </row>
    <row r="178" spans="1:23" ht="8.25" customHeight="1" x14ac:dyDescent="0.25">
      <c r="A178" s="53">
        <v>177</v>
      </c>
      <c r="B178" s="61" t="s">
        <v>4047</v>
      </c>
      <c r="C178" s="62" t="s">
        <v>6009</v>
      </c>
      <c r="D178" s="62" t="s">
        <v>4293</v>
      </c>
      <c r="E178" s="62" t="s">
        <v>5630</v>
      </c>
      <c r="F178" s="72" t="s">
        <v>1541</v>
      </c>
      <c r="G178" s="65" t="s">
        <v>12</v>
      </c>
      <c r="H178" s="65" t="s">
        <v>12</v>
      </c>
      <c r="I178" s="65" t="s">
        <v>12</v>
      </c>
      <c r="J178" s="65" t="s">
        <v>12</v>
      </c>
      <c r="K178" s="65" t="s">
        <v>12</v>
      </c>
      <c r="L178" s="66" t="str">
        <f t="shared" si="16"/>
        <v>Físico</v>
      </c>
      <c r="M178" s="66" t="str">
        <f t="shared" si="17"/>
        <v>AVAC_Equipamento</v>
      </c>
      <c r="N178" s="66" t="str">
        <f t="shared" si="18"/>
        <v>Agua_Gelada</v>
      </c>
      <c r="O178" s="66" t="str">
        <f t="shared" si="19"/>
        <v>Classe IFC:   IfcChillerWATERCOOLED</v>
      </c>
      <c r="P178" s="66" t="s">
        <v>2371</v>
      </c>
      <c r="Q178" s="50" t="s">
        <v>6497</v>
      </c>
      <c r="R178" s="67" t="s">
        <v>3365</v>
      </c>
      <c r="S178" s="50" t="str">
        <f t="shared" si="20"/>
        <v>Físico</v>
      </c>
      <c r="T178" s="50" t="str">
        <f t="shared" si="21"/>
        <v>Equipamento</v>
      </c>
      <c r="U178" s="50" t="str">
        <f t="shared" si="22"/>
        <v>Agua Gelada</v>
      </c>
      <c r="V178" s="50" t="s">
        <v>5586</v>
      </c>
      <c r="W178" s="68" t="str">
        <f t="shared" si="23"/>
        <v>bim-key_177</v>
      </c>
    </row>
    <row r="179" spans="1:23" ht="8.25" customHeight="1" x14ac:dyDescent="0.25">
      <c r="A179" s="53">
        <v>178</v>
      </c>
      <c r="B179" s="61" t="s">
        <v>4047</v>
      </c>
      <c r="C179" s="62" t="s">
        <v>6009</v>
      </c>
      <c r="D179" s="62" t="s">
        <v>4293</v>
      </c>
      <c r="E179" s="62" t="s">
        <v>4298</v>
      </c>
      <c r="F179" s="72" t="s">
        <v>1542</v>
      </c>
      <c r="G179" s="65" t="s">
        <v>12</v>
      </c>
      <c r="H179" s="65" t="s">
        <v>12</v>
      </c>
      <c r="I179" s="65" t="s">
        <v>12</v>
      </c>
      <c r="J179" s="65" t="s">
        <v>12</v>
      </c>
      <c r="K179" s="65" t="s">
        <v>12</v>
      </c>
      <c r="L179" s="66" t="str">
        <f t="shared" si="16"/>
        <v>Físico</v>
      </c>
      <c r="M179" s="66" t="str">
        <f t="shared" si="17"/>
        <v>AVAC_Equipamento</v>
      </c>
      <c r="N179" s="66" t="str">
        <f t="shared" si="18"/>
        <v>Equipamento_Aquecimento</v>
      </c>
      <c r="O179" s="66" t="str">
        <f t="shared" si="19"/>
        <v>Classe IFC:   IfcChimney</v>
      </c>
      <c r="P179" s="66" t="s">
        <v>5565</v>
      </c>
      <c r="Q179" s="50" t="s">
        <v>6498</v>
      </c>
      <c r="R179" s="67" t="s">
        <v>3365</v>
      </c>
      <c r="S179" s="50" t="str">
        <f t="shared" si="20"/>
        <v>Físico</v>
      </c>
      <c r="T179" s="50" t="str">
        <f t="shared" si="21"/>
        <v>Equipamento</v>
      </c>
      <c r="U179" s="50" t="str">
        <f t="shared" si="22"/>
        <v>Equipamento Aquecimento</v>
      </c>
      <c r="V179" s="50" t="s">
        <v>5586</v>
      </c>
      <c r="W179" s="68" t="str">
        <f t="shared" si="23"/>
        <v>bim-key_178</v>
      </c>
    </row>
    <row r="180" spans="1:23" ht="8.25" customHeight="1" x14ac:dyDescent="0.25">
      <c r="A180" s="53">
        <v>179</v>
      </c>
      <c r="B180" s="61" t="s">
        <v>4047</v>
      </c>
      <c r="C180" s="62" t="s">
        <v>6009</v>
      </c>
      <c r="D180" s="62" t="s">
        <v>4293</v>
      </c>
      <c r="E180" s="62" t="s">
        <v>4305</v>
      </c>
      <c r="F180" s="72" t="s">
        <v>1216</v>
      </c>
      <c r="G180" s="65" t="s">
        <v>12</v>
      </c>
      <c r="H180" s="65" t="s">
        <v>12</v>
      </c>
      <c r="I180" s="65" t="s">
        <v>12</v>
      </c>
      <c r="J180" s="65" t="s">
        <v>12</v>
      </c>
      <c r="K180" s="65" t="s">
        <v>12</v>
      </c>
      <c r="L180" s="66" t="str">
        <f t="shared" si="16"/>
        <v>Físico</v>
      </c>
      <c r="M180" s="66" t="str">
        <f t="shared" si="17"/>
        <v>AVAC_Equipamento</v>
      </c>
      <c r="N180" s="66" t="str">
        <f t="shared" si="18"/>
        <v>Equipamento_Serpentina</v>
      </c>
      <c r="O180" s="66" t="str">
        <f t="shared" si="19"/>
        <v>Classe IFC:   IfcCoil</v>
      </c>
      <c r="P180" s="66" t="s">
        <v>1217</v>
      </c>
      <c r="Q180" s="50" t="s">
        <v>1217</v>
      </c>
      <c r="R180" s="67" t="s">
        <v>3365</v>
      </c>
      <c r="S180" s="50" t="str">
        <f t="shared" si="20"/>
        <v>Físico</v>
      </c>
      <c r="T180" s="50" t="str">
        <f t="shared" si="21"/>
        <v>Equipamento</v>
      </c>
      <c r="U180" s="50" t="str">
        <f t="shared" si="22"/>
        <v>Equipamento Serpentina</v>
      </c>
      <c r="V180" s="50" t="s">
        <v>5586</v>
      </c>
      <c r="W180" s="68" t="str">
        <f t="shared" si="23"/>
        <v>bim-key_179</v>
      </c>
    </row>
    <row r="181" spans="1:23" ht="8.25" customHeight="1" x14ac:dyDescent="0.25">
      <c r="A181" s="53">
        <v>180</v>
      </c>
      <c r="B181" s="61" t="s">
        <v>4047</v>
      </c>
      <c r="C181" s="62" t="s">
        <v>6009</v>
      </c>
      <c r="D181" s="62" t="s">
        <v>4293</v>
      </c>
      <c r="E181" s="62" t="s">
        <v>4305</v>
      </c>
      <c r="F181" s="72" t="s">
        <v>1625</v>
      </c>
      <c r="G181" s="65" t="s">
        <v>12</v>
      </c>
      <c r="H181" s="65" t="s">
        <v>12</v>
      </c>
      <c r="I181" s="65" t="s">
        <v>12</v>
      </c>
      <c r="J181" s="65" t="s">
        <v>12</v>
      </c>
      <c r="K181" s="65" t="s">
        <v>12</v>
      </c>
      <c r="L181" s="66" t="str">
        <f t="shared" si="16"/>
        <v>Físico</v>
      </c>
      <c r="M181" s="66" t="str">
        <f t="shared" si="17"/>
        <v>AVAC_Equipamento</v>
      </c>
      <c r="N181" s="66" t="str">
        <f t="shared" si="18"/>
        <v>Equipamento_Serpentina</v>
      </c>
      <c r="O181" s="66" t="str">
        <f t="shared" si="19"/>
        <v>Classe IFC:   IfcCoilDXCOOLINGCOIL</v>
      </c>
      <c r="P181" s="66" t="s">
        <v>2417</v>
      </c>
      <c r="Q181" s="50" t="s">
        <v>6499</v>
      </c>
      <c r="R181" s="67" t="s">
        <v>3365</v>
      </c>
      <c r="S181" s="50" t="str">
        <f t="shared" si="20"/>
        <v>Físico</v>
      </c>
      <c r="T181" s="50" t="str">
        <f t="shared" si="21"/>
        <v>Equipamento</v>
      </c>
      <c r="U181" s="50" t="str">
        <f t="shared" si="22"/>
        <v>Equipamento Serpentina</v>
      </c>
      <c r="V181" s="50" t="s">
        <v>5586</v>
      </c>
      <c r="W181" s="68" t="str">
        <f t="shared" si="23"/>
        <v>bim-key_180</v>
      </c>
    </row>
    <row r="182" spans="1:23" ht="8.25" customHeight="1" x14ac:dyDescent="0.25">
      <c r="A182" s="53">
        <v>181</v>
      </c>
      <c r="B182" s="61" t="s">
        <v>4047</v>
      </c>
      <c r="C182" s="62" t="s">
        <v>6009</v>
      </c>
      <c r="D182" s="62" t="s">
        <v>4293</v>
      </c>
      <c r="E182" s="62" t="s">
        <v>4305</v>
      </c>
      <c r="F182" s="72" t="s">
        <v>1626</v>
      </c>
      <c r="G182" s="65" t="s">
        <v>12</v>
      </c>
      <c r="H182" s="65" t="s">
        <v>12</v>
      </c>
      <c r="I182" s="65" t="s">
        <v>12</v>
      </c>
      <c r="J182" s="65" t="s">
        <v>12</v>
      </c>
      <c r="K182" s="65" t="s">
        <v>12</v>
      </c>
      <c r="L182" s="66" t="str">
        <f t="shared" si="16"/>
        <v>Físico</v>
      </c>
      <c r="M182" s="66" t="str">
        <f t="shared" si="17"/>
        <v>AVAC_Equipamento</v>
      </c>
      <c r="N182" s="66" t="str">
        <f t="shared" si="18"/>
        <v>Equipamento_Serpentina</v>
      </c>
      <c r="O182" s="66" t="str">
        <f t="shared" si="19"/>
        <v>Classe IFC:   IfcCoilELECTRICHEATINGCOIL</v>
      </c>
      <c r="P182" s="66" t="s">
        <v>2418</v>
      </c>
      <c r="Q182" s="50" t="s">
        <v>6500</v>
      </c>
      <c r="R182" s="67" t="s">
        <v>3365</v>
      </c>
      <c r="S182" s="50" t="str">
        <f t="shared" si="20"/>
        <v>Físico</v>
      </c>
      <c r="T182" s="50" t="str">
        <f t="shared" si="21"/>
        <v>Equipamento</v>
      </c>
      <c r="U182" s="50" t="str">
        <f t="shared" si="22"/>
        <v>Equipamento Serpentina</v>
      </c>
      <c r="V182" s="50" t="s">
        <v>5586</v>
      </c>
      <c r="W182" s="68" t="str">
        <f t="shared" si="23"/>
        <v>bim-key_181</v>
      </c>
    </row>
    <row r="183" spans="1:23" ht="8.25" customHeight="1" x14ac:dyDescent="0.25">
      <c r="A183" s="53">
        <v>182</v>
      </c>
      <c r="B183" s="61" t="s">
        <v>4047</v>
      </c>
      <c r="C183" s="62" t="s">
        <v>6009</v>
      </c>
      <c r="D183" s="62" t="s">
        <v>4293</v>
      </c>
      <c r="E183" s="62" t="s">
        <v>4305</v>
      </c>
      <c r="F183" s="72" t="s">
        <v>1627</v>
      </c>
      <c r="G183" s="65" t="s">
        <v>12</v>
      </c>
      <c r="H183" s="65" t="s">
        <v>12</v>
      </c>
      <c r="I183" s="65" t="s">
        <v>12</v>
      </c>
      <c r="J183" s="65" t="s">
        <v>12</v>
      </c>
      <c r="K183" s="65" t="s">
        <v>12</v>
      </c>
      <c r="L183" s="66" t="str">
        <f t="shared" si="16"/>
        <v>Físico</v>
      </c>
      <c r="M183" s="66" t="str">
        <f t="shared" si="17"/>
        <v>AVAC_Equipamento</v>
      </c>
      <c r="N183" s="66" t="str">
        <f t="shared" si="18"/>
        <v>Equipamento_Serpentina</v>
      </c>
      <c r="O183" s="66" t="str">
        <f t="shared" si="19"/>
        <v>Classe IFC:   IfcCoilGASHEATINGCOIL</v>
      </c>
      <c r="P183" s="66" t="s">
        <v>2421</v>
      </c>
      <c r="Q183" s="50" t="s">
        <v>6501</v>
      </c>
      <c r="R183" s="67" t="s">
        <v>3365</v>
      </c>
      <c r="S183" s="50" t="str">
        <f t="shared" si="20"/>
        <v>Físico</v>
      </c>
      <c r="T183" s="50" t="str">
        <f t="shared" si="21"/>
        <v>Equipamento</v>
      </c>
      <c r="U183" s="50" t="str">
        <f t="shared" si="22"/>
        <v>Equipamento Serpentina</v>
      </c>
      <c r="V183" s="50" t="s">
        <v>5586</v>
      </c>
      <c r="W183" s="68" t="str">
        <f t="shared" si="23"/>
        <v>bim-key_182</v>
      </c>
    </row>
    <row r="184" spans="1:23" ht="8.25" customHeight="1" x14ac:dyDescent="0.25">
      <c r="A184" s="53">
        <v>183</v>
      </c>
      <c r="B184" s="61" t="s">
        <v>4047</v>
      </c>
      <c r="C184" s="62" t="s">
        <v>6009</v>
      </c>
      <c r="D184" s="62" t="s">
        <v>4293</v>
      </c>
      <c r="E184" s="62" t="s">
        <v>4305</v>
      </c>
      <c r="F184" s="72" t="s">
        <v>1628</v>
      </c>
      <c r="G184" s="65" t="s">
        <v>12</v>
      </c>
      <c r="H184" s="65" t="s">
        <v>12</v>
      </c>
      <c r="I184" s="65" t="s">
        <v>12</v>
      </c>
      <c r="J184" s="65" t="s">
        <v>12</v>
      </c>
      <c r="K184" s="65" t="s">
        <v>12</v>
      </c>
      <c r="L184" s="66" t="str">
        <f t="shared" si="16"/>
        <v>Físico</v>
      </c>
      <c r="M184" s="66" t="str">
        <f t="shared" si="17"/>
        <v>AVAC_Equipamento</v>
      </c>
      <c r="N184" s="66" t="str">
        <f t="shared" si="18"/>
        <v>Equipamento_Serpentina</v>
      </c>
      <c r="O184" s="66" t="str">
        <f t="shared" si="19"/>
        <v>Classe IFC:   IfcCoilHYDRONICCOIL</v>
      </c>
      <c r="P184" s="66" t="s">
        <v>2419</v>
      </c>
      <c r="Q184" s="50" t="s">
        <v>6066</v>
      </c>
      <c r="R184" s="67" t="s">
        <v>3365</v>
      </c>
      <c r="S184" s="50" t="str">
        <f t="shared" si="20"/>
        <v>Físico</v>
      </c>
      <c r="T184" s="50" t="str">
        <f t="shared" si="21"/>
        <v>Equipamento</v>
      </c>
      <c r="U184" s="50" t="str">
        <f t="shared" si="22"/>
        <v>Equipamento Serpentina</v>
      </c>
      <c r="V184" s="50" t="s">
        <v>5586</v>
      </c>
      <c r="W184" s="68" t="str">
        <f t="shared" si="23"/>
        <v>bim-key_183</v>
      </c>
    </row>
    <row r="185" spans="1:23" ht="8.25" customHeight="1" x14ac:dyDescent="0.25">
      <c r="A185" s="53">
        <v>184</v>
      </c>
      <c r="B185" s="61" t="s">
        <v>4047</v>
      </c>
      <c r="C185" s="62" t="s">
        <v>6009</v>
      </c>
      <c r="D185" s="62" t="s">
        <v>4293</v>
      </c>
      <c r="E185" s="62" t="s">
        <v>4305</v>
      </c>
      <c r="F185" s="72" t="s">
        <v>1629</v>
      </c>
      <c r="G185" s="65" t="s">
        <v>12</v>
      </c>
      <c r="H185" s="65" t="s">
        <v>12</v>
      </c>
      <c r="I185" s="65" t="s">
        <v>12</v>
      </c>
      <c r="J185" s="65" t="s">
        <v>12</v>
      </c>
      <c r="K185" s="65" t="s">
        <v>12</v>
      </c>
      <c r="L185" s="66" t="str">
        <f t="shared" si="16"/>
        <v>Físico</v>
      </c>
      <c r="M185" s="66" t="str">
        <f t="shared" si="17"/>
        <v>AVAC_Equipamento</v>
      </c>
      <c r="N185" s="66" t="str">
        <f t="shared" si="18"/>
        <v>Equipamento_Serpentina</v>
      </c>
      <c r="O185" s="66" t="str">
        <f t="shared" si="19"/>
        <v>Classe IFC:   IfcCoilSTEAMHEATINGCOIL</v>
      </c>
      <c r="P185" s="66" t="s">
        <v>2420</v>
      </c>
      <c r="Q185" s="50" t="s">
        <v>6502</v>
      </c>
      <c r="R185" s="67" t="s">
        <v>3365</v>
      </c>
      <c r="S185" s="50" t="str">
        <f t="shared" si="20"/>
        <v>Físico</v>
      </c>
      <c r="T185" s="50" t="str">
        <f t="shared" si="21"/>
        <v>Equipamento</v>
      </c>
      <c r="U185" s="50" t="str">
        <f t="shared" si="22"/>
        <v>Equipamento Serpentina</v>
      </c>
      <c r="V185" s="50" t="s">
        <v>5586</v>
      </c>
      <c r="W185" s="68" t="str">
        <f t="shared" si="23"/>
        <v>bim-key_184</v>
      </c>
    </row>
    <row r="186" spans="1:23" ht="8.25" customHeight="1" x14ac:dyDescent="0.25">
      <c r="A186" s="53">
        <v>185</v>
      </c>
      <c r="B186" s="61" t="s">
        <v>4047</v>
      </c>
      <c r="C186" s="62" t="s">
        <v>6009</v>
      </c>
      <c r="D186" s="62" t="s">
        <v>4293</v>
      </c>
      <c r="E186" s="62" t="s">
        <v>4305</v>
      </c>
      <c r="F186" s="72" t="s">
        <v>1630</v>
      </c>
      <c r="G186" s="65" t="s">
        <v>12</v>
      </c>
      <c r="H186" s="65" t="s">
        <v>12</v>
      </c>
      <c r="I186" s="65" t="s">
        <v>12</v>
      </c>
      <c r="J186" s="65" t="s">
        <v>12</v>
      </c>
      <c r="K186" s="65" t="s">
        <v>12</v>
      </c>
      <c r="L186" s="66" t="str">
        <f t="shared" si="16"/>
        <v>Físico</v>
      </c>
      <c r="M186" s="66" t="str">
        <f t="shared" si="17"/>
        <v>AVAC_Equipamento</v>
      </c>
      <c r="N186" s="66" t="str">
        <f t="shared" si="18"/>
        <v>Equipamento_Serpentina</v>
      </c>
      <c r="O186" s="66" t="str">
        <f t="shared" si="19"/>
        <v>Classe IFC:   IfcCoilWATERCOOLINGCOIL</v>
      </c>
      <c r="P186" s="66" t="s">
        <v>2422</v>
      </c>
      <c r="Q186" s="50" t="s">
        <v>6366</v>
      </c>
      <c r="R186" s="67" t="s">
        <v>3365</v>
      </c>
      <c r="S186" s="50" t="str">
        <f t="shared" si="20"/>
        <v>Físico</v>
      </c>
      <c r="T186" s="50" t="str">
        <f t="shared" si="21"/>
        <v>Equipamento</v>
      </c>
      <c r="U186" s="50" t="str">
        <f t="shared" si="22"/>
        <v>Equipamento Serpentina</v>
      </c>
      <c r="V186" s="50" t="s">
        <v>5586</v>
      </c>
      <c r="W186" s="68" t="str">
        <f t="shared" si="23"/>
        <v>bim-key_185</v>
      </c>
    </row>
    <row r="187" spans="1:23" ht="8.25" customHeight="1" x14ac:dyDescent="0.25">
      <c r="A187" s="53">
        <v>186</v>
      </c>
      <c r="B187" s="61" t="s">
        <v>4047</v>
      </c>
      <c r="C187" s="62" t="s">
        <v>6009</v>
      </c>
      <c r="D187" s="62" t="s">
        <v>4293</v>
      </c>
      <c r="E187" s="62" t="s">
        <v>4305</v>
      </c>
      <c r="F187" s="72" t="s">
        <v>1631</v>
      </c>
      <c r="G187" s="65" t="s">
        <v>12</v>
      </c>
      <c r="H187" s="65" t="s">
        <v>12</v>
      </c>
      <c r="I187" s="65" t="s">
        <v>12</v>
      </c>
      <c r="J187" s="65" t="s">
        <v>12</v>
      </c>
      <c r="K187" s="65" t="s">
        <v>12</v>
      </c>
      <c r="L187" s="66" t="str">
        <f t="shared" si="16"/>
        <v>Físico</v>
      </c>
      <c r="M187" s="66" t="str">
        <f t="shared" si="17"/>
        <v>AVAC_Equipamento</v>
      </c>
      <c r="N187" s="66" t="str">
        <f t="shared" si="18"/>
        <v>Equipamento_Serpentina</v>
      </c>
      <c r="O187" s="66" t="str">
        <f t="shared" si="19"/>
        <v>Classe IFC:   IfcCoilWATERHEATINGCOIL</v>
      </c>
      <c r="P187" s="66" t="s">
        <v>2423</v>
      </c>
      <c r="Q187" s="50" t="s">
        <v>6503</v>
      </c>
      <c r="R187" s="67" t="s">
        <v>3365</v>
      </c>
      <c r="S187" s="50" t="str">
        <f t="shared" si="20"/>
        <v>Físico</v>
      </c>
      <c r="T187" s="50" t="str">
        <f t="shared" si="21"/>
        <v>Equipamento</v>
      </c>
      <c r="U187" s="50" t="str">
        <f t="shared" si="22"/>
        <v>Equipamento Serpentina</v>
      </c>
      <c r="V187" s="50" t="s">
        <v>5586</v>
      </c>
      <c r="W187" s="68" t="str">
        <f t="shared" si="23"/>
        <v>bim-key_186</v>
      </c>
    </row>
    <row r="188" spans="1:23" ht="8.25" customHeight="1" x14ac:dyDescent="0.25">
      <c r="A188" s="53">
        <v>187</v>
      </c>
      <c r="B188" s="61" t="s">
        <v>4047</v>
      </c>
      <c r="C188" s="62" t="s">
        <v>6009</v>
      </c>
      <c r="D188" s="62" t="s">
        <v>4352</v>
      </c>
      <c r="E188" s="62" t="s">
        <v>4382</v>
      </c>
      <c r="F188" s="72" t="s">
        <v>356</v>
      </c>
      <c r="G188" s="65" t="s">
        <v>12</v>
      </c>
      <c r="H188" s="65" t="s">
        <v>12</v>
      </c>
      <c r="I188" s="65" t="s">
        <v>12</v>
      </c>
      <c r="J188" s="65" t="s">
        <v>12</v>
      </c>
      <c r="K188" s="65" t="s">
        <v>12</v>
      </c>
      <c r="L188" s="66" t="str">
        <f t="shared" si="16"/>
        <v>Físico</v>
      </c>
      <c r="M188" s="66" t="str">
        <f t="shared" si="17"/>
        <v>EST_Colunas</v>
      </c>
      <c r="N188" s="66" t="str">
        <f t="shared" si="18"/>
        <v>Coluna_Estrutural</v>
      </c>
      <c r="O188" s="66" t="str">
        <f t="shared" si="19"/>
        <v>Classe IFC:   IfcColumn</v>
      </c>
      <c r="P188" s="66" t="s">
        <v>2611</v>
      </c>
      <c r="Q188" s="50" t="s">
        <v>6504</v>
      </c>
      <c r="R188" s="67" t="s">
        <v>5624</v>
      </c>
      <c r="S188" s="50" t="str">
        <f t="shared" si="20"/>
        <v>Físico</v>
      </c>
      <c r="T188" s="50" t="str">
        <f t="shared" si="21"/>
        <v>Colunas</v>
      </c>
      <c r="U188" s="50" t="str">
        <f t="shared" si="22"/>
        <v>Coluna Estrutural</v>
      </c>
      <c r="V188" s="50" t="s">
        <v>5574</v>
      </c>
      <c r="W188" s="68" t="str">
        <f t="shared" si="23"/>
        <v>bim-key_187</v>
      </c>
    </row>
    <row r="189" spans="1:23" ht="8.25" customHeight="1" x14ac:dyDescent="0.25">
      <c r="A189" s="53">
        <v>188</v>
      </c>
      <c r="B189" s="61" t="s">
        <v>4047</v>
      </c>
      <c r="C189" s="62" t="s">
        <v>6009</v>
      </c>
      <c r="D189" s="62" t="s">
        <v>4352</v>
      </c>
      <c r="E189" s="62" t="s">
        <v>4382</v>
      </c>
      <c r="F189" s="72" t="s">
        <v>887</v>
      </c>
      <c r="G189" s="65" t="s">
        <v>12</v>
      </c>
      <c r="H189" s="65" t="s">
        <v>12</v>
      </c>
      <c r="I189" s="65" t="s">
        <v>12</v>
      </c>
      <c r="J189" s="65" t="s">
        <v>12</v>
      </c>
      <c r="K189" s="65" t="s">
        <v>12</v>
      </c>
      <c r="L189" s="66" t="str">
        <f t="shared" si="16"/>
        <v>Físico</v>
      </c>
      <c r="M189" s="66" t="str">
        <f t="shared" si="17"/>
        <v>EST_Colunas</v>
      </c>
      <c r="N189" s="66" t="str">
        <f t="shared" si="18"/>
        <v>Coluna_Estrutural</v>
      </c>
      <c r="O189" s="66" t="str">
        <f t="shared" si="19"/>
        <v>Classe IFC:   IfcColumnCOLUMN</v>
      </c>
      <c r="P189" s="66" t="s">
        <v>3963</v>
      </c>
      <c r="Q189" s="50" t="s">
        <v>6505</v>
      </c>
      <c r="R189" s="67" t="s">
        <v>5624</v>
      </c>
      <c r="S189" s="50" t="str">
        <f t="shared" si="20"/>
        <v>Físico</v>
      </c>
      <c r="T189" s="50" t="str">
        <f t="shared" si="21"/>
        <v>Colunas</v>
      </c>
      <c r="U189" s="50" t="str">
        <f t="shared" si="22"/>
        <v>Coluna Estrutural</v>
      </c>
      <c r="V189" s="50" t="s">
        <v>5574</v>
      </c>
      <c r="W189" s="68" t="str">
        <f t="shared" si="23"/>
        <v>bim-key_188</v>
      </c>
    </row>
    <row r="190" spans="1:23" ht="8.25" customHeight="1" x14ac:dyDescent="0.25">
      <c r="A190" s="53">
        <v>189</v>
      </c>
      <c r="B190" s="61" t="s">
        <v>4047</v>
      </c>
      <c r="C190" s="62" t="s">
        <v>6009</v>
      </c>
      <c r="D190" s="62" t="s">
        <v>4352</v>
      </c>
      <c r="E190" s="62" t="s">
        <v>4383</v>
      </c>
      <c r="F190" s="72" t="s">
        <v>888</v>
      </c>
      <c r="G190" s="65" t="s">
        <v>12</v>
      </c>
      <c r="H190" s="65" t="s">
        <v>12</v>
      </c>
      <c r="I190" s="65" t="s">
        <v>12</v>
      </c>
      <c r="J190" s="65" t="s">
        <v>12</v>
      </c>
      <c r="K190" s="65" t="s">
        <v>12</v>
      </c>
      <c r="L190" s="66" t="str">
        <f t="shared" si="16"/>
        <v>Físico</v>
      </c>
      <c r="M190" s="66" t="str">
        <f t="shared" si="17"/>
        <v>EST_Colunas</v>
      </c>
      <c r="N190" s="66" t="str">
        <f t="shared" si="18"/>
        <v>Coluna_Estrutural_Fuste</v>
      </c>
      <c r="O190" s="66" t="str">
        <f t="shared" si="19"/>
        <v>Classe IFC:   IfcColumnPIERSTEM</v>
      </c>
      <c r="P190" s="66" t="s">
        <v>3964</v>
      </c>
      <c r="Q190" s="50" t="s">
        <v>6506</v>
      </c>
      <c r="R190" s="67" t="s">
        <v>5624</v>
      </c>
      <c r="S190" s="50" t="str">
        <f t="shared" si="20"/>
        <v>Físico</v>
      </c>
      <c r="T190" s="50" t="str">
        <f t="shared" si="21"/>
        <v>Colunas</v>
      </c>
      <c r="U190" s="50" t="str">
        <f t="shared" si="22"/>
        <v>Coluna Estrutural Fuste</v>
      </c>
      <c r="V190" s="50" t="s">
        <v>5574</v>
      </c>
      <c r="W190" s="68" t="str">
        <f t="shared" si="23"/>
        <v>bim-key_189</v>
      </c>
    </row>
    <row r="191" spans="1:23" ht="8.25" customHeight="1" x14ac:dyDescent="0.25">
      <c r="A191" s="53">
        <v>190</v>
      </c>
      <c r="B191" s="61" t="s">
        <v>4047</v>
      </c>
      <c r="C191" s="62" t="s">
        <v>6009</v>
      </c>
      <c r="D191" s="62" t="s">
        <v>4352</v>
      </c>
      <c r="E191" s="62" t="s">
        <v>4383</v>
      </c>
      <c r="F191" s="72" t="s">
        <v>889</v>
      </c>
      <c r="G191" s="65" t="s">
        <v>12</v>
      </c>
      <c r="H191" s="65" t="s">
        <v>12</v>
      </c>
      <c r="I191" s="65" t="s">
        <v>12</v>
      </c>
      <c r="J191" s="65" t="s">
        <v>12</v>
      </c>
      <c r="K191" s="65" t="s">
        <v>12</v>
      </c>
      <c r="L191" s="66" t="str">
        <f t="shared" si="16"/>
        <v>Físico</v>
      </c>
      <c r="M191" s="66" t="str">
        <f t="shared" si="17"/>
        <v>EST_Colunas</v>
      </c>
      <c r="N191" s="66" t="str">
        <f t="shared" si="18"/>
        <v>Coluna_Estrutural_Fuste</v>
      </c>
      <c r="O191" s="66" t="str">
        <f t="shared" si="19"/>
        <v>Classe IFC:   IfcColumnPIERSTEM_SEGMENT</v>
      </c>
      <c r="P191" s="66" t="s">
        <v>890</v>
      </c>
      <c r="Q191" s="50" t="s">
        <v>6507</v>
      </c>
      <c r="R191" s="67" t="s">
        <v>5624</v>
      </c>
      <c r="S191" s="50" t="str">
        <f t="shared" si="20"/>
        <v>Físico</v>
      </c>
      <c r="T191" s="50" t="str">
        <f t="shared" si="21"/>
        <v>Colunas</v>
      </c>
      <c r="U191" s="50" t="str">
        <f t="shared" si="22"/>
        <v>Coluna Estrutural Fuste</v>
      </c>
      <c r="V191" s="50" t="s">
        <v>5574</v>
      </c>
      <c r="W191" s="68" t="str">
        <f t="shared" si="23"/>
        <v>bim-key_190</v>
      </c>
    </row>
    <row r="192" spans="1:23" ht="8.25" customHeight="1" x14ac:dyDescent="0.25">
      <c r="A192" s="53">
        <v>191</v>
      </c>
      <c r="B192" s="61" t="s">
        <v>4047</v>
      </c>
      <c r="C192" s="62" t="s">
        <v>6009</v>
      </c>
      <c r="D192" s="62" t="s">
        <v>4352</v>
      </c>
      <c r="E192" s="62" t="s">
        <v>4382</v>
      </c>
      <c r="F192" s="72" t="s">
        <v>891</v>
      </c>
      <c r="G192" s="65" t="s">
        <v>12</v>
      </c>
      <c r="H192" s="65" t="s">
        <v>12</v>
      </c>
      <c r="I192" s="65" t="s">
        <v>12</v>
      </c>
      <c r="J192" s="65" t="s">
        <v>12</v>
      </c>
      <c r="K192" s="65" t="s">
        <v>12</v>
      </c>
      <c r="L192" s="66" t="str">
        <f t="shared" si="16"/>
        <v>Físico</v>
      </c>
      <c r="M192" s="66" t="str">
        <f t="shared" si="17"/>
        <v>EST_Colunas</v>
      </c>
      <c r="N192" s="66" t="str">
        <f t="shared" si="18"/>
        <v>Coluna_Estrutural</v>
      </c>
      <c r="O192" s="66" t="str">
        <f t="shared" si="19"/>
        <v>Classe IFC:   IfcColumnPILASTER</v>
      </c>
      <c r="P192" s="66" t="s">
        <v>892</v>
      </c>
      <c r="Q192" s="50" t="s">
        <v>892</v>
      </c>
      <c r="R192" s="67" t="s">
        <v>5624</v>
      </c>
      <c r="S192" s="50" t="str">
        <f t="shared" si="20"/>
        <v>Físico</v>
      </c>
      <c r="T192" s="50" t="str">
        <f t="shared" si="21"/>
        <v>Colunas</v>
      </c>
      <c r="U192" s="50" t="str">
        <f t="shared" si="22"/>
        <v>Coluna Estrutural</v>
      </c>
      <c r="V192" s="50" t="s">
        <v>5574</v>
      </c>
      <c r="W192" s="68" t="str">
        <f t="shared" si="23"/>
        <v>bim-key_191</v>
      </c>
    </row>
    <row r="193" spans="1:23" ht="8.25" customHeight="1" x14ac:dyDescent="0.25">
      <c r="A193" s="53">
        <v>192</v>
      </c>
      <c r="B193" s="61" t="s">
        <v>4047</v>
      </c>
      <c r="C193" s="62" t="s">
        <v>6009</v>
      </c>
      <c r="D193" s="62" t="s">
        <v>4352</v>
      </c>
      <c r="E193" s="62" t="s">
        <v>4381</v>
      </c>
      <c r="F193" s="72" t="s">
        <v>893</v>
      </c>
      <c r="G193" s="65" t="s">
        <v>12</v>
      </c>
      <c r="H193" s="65" t="s">
        <v>12</v>
      </c>
      <c r="I193" s="65" t="s">
        <v>12</v>
      </c>
      <c r="J193" s="65" t="s">
        <v>12</v>
      </c>
      <c r="K193" s="65" t="s">
        <v>12</v>
      </c>
      <c r="L193" s="66" t="str">
        <f t="shared" si="16"/>
        <v>Físico</v>
      </c>
      <c r="M193" s="66" t="str">
        <f t="shared" si="17"/>
        <v>EST_Colunas</v>
      </c>
      <c r="N193" s="66" t="str">
        <f t="shared" si="18"/>
        <v>Coluna_Estrutural_Isolada</v>
      </c>
      <c r="O193" s="66" t="str">
        <f t="shared" si="19"/>
        <v>Classe IFC:   IfcColumnSTANDCOLUMN</v>
      </c>
      <c r="P193" s="66" t="s">
        <v>3916</v>
      </c>
      <c r="Q193" s="50" t="s">
        <v>6217</v>
      </c>
      <c r="R193" s="67" t="s">
        <v>5624</v>
      </c>
      <c r="S193" s="50" t="str">
        <f t="shared" si="20"/>
        <v>Físico</v>
      </c>
      <c r="T193" s="50" t="str">
        <f t="shared" si="21"/>
        <v>Colunas</v>
      </c>
      <c r="U193" s="50" t="str">
        <f t="shared" si="22"/>
        <v>Coluna Estrutural Isolada</v>
      </c>
      <c r="V193" s="50" t="s">
        <v>5574</v>
      </c>
      <c r="W193" s="68" t="str">
        <f t="shared" si="23"/>
        <v>bim-key_192</v>
      </c>
    </row>
    <row r="194" spans="1:23" ht="8.25" customHeight="1" x14ac:dyDescent="0.25">
      <c r="A194" s="53">
        <v>193</v>
      </c>
      <c r="B194" s="61" t="s">
        <v>4047</v>
      </c>
      <c r="C194" s="62" t="s">
        <v>6009</v>
      </c>
      <c r="D194" s="62" t="s">
        <v>4057</v>
      </c>
      <c r="E194" s="62" t="s">
        <v>4055</v>
      </c>
      <c r="F194" s="72" t="s">
        <v>1472</v>
      </c>
      <c r="G194" s="65" t="s">
        <v>12</v>
      </c>
      <c r="H194" s="65" t="s">
        <v>12</v>
      </c>
      <c r="I194" s="65" t="s">
        <v>12</v>
      </c>
      <c r="J194" s="65" t="s">
        <v>12</v>
      </c>
      <c r="K194" s="65" t="s">
        <v>12</v>
      </c>
      <c r="L194" s="66" t="str">
        <f t="shared" ref="L194:L257" si="24">CONCATENATE("",C194)</f>
        <v>Físico</v>
      </c>
      <c r="M194" s="66" t="str">
        <f t="shared" ref="M194:M257" si="25">CONCATENATE("", D194)</f>
        <v>TEL_Telecom</v>
      </c>
      <c r="N194" s="66" t="str">
        <f t="shared" ref="N194:N257" si="26">CONCATENATE("", E194)</f>
        <v>Equipamento_Fixo</v>
      </c>
      <c r="O194" s="66" t="str">
        <f t="shared" ref="O194:O257" si="27">IF(ISNUMBER(FIND("Ifc",F194)),CONCATENATE("Classe IFC:   ",F194),CONCATENATE("Cate. Revit:   ",F194))</f>
        <v>Classe IFC:   IfcCommunicationsAppliance</v>
      </c>
      <c r="P194" s="66" t="s">
        <v>5345</v>
      </c>
      <c r="Q194" s="50" t="s">
        <v>6023</v>
      </c>
      <c r="R194" s="67" t="s">
        <v>5115</v>
      </c>
      <c r="S194" s="50" t="str">
        <f t="shared" ref="S194:S257" si="28">C194</f>
        <v>Físico</v>
      </c>
      <c r="T194" s="50" t="str">
        <f t="shared" ref="T194:T257" si="29">CONCATENATE(MID(D194,FIND("_",D194,1)+1,100))</f>
        <v>Telecom</v>
      </c>
      <c r="U194" s="50" t="str">
        <f t="shared" ref="U194:U257" si="30">SUBSTITUTE(E194, "_", " ")</f>
        <v>Equipamento Fixo</v>
      </c>
      <c r="V194" s="50" t="s">
        <v>5571</v>
      </c>
      <c r="W194" s="68" t="str">
        <f t="shared" ref="W194:W257" si="31">CONCATENATE("bim-key_",A194)</f>
        <v>bim-key_193</v>
      </c>
    </row>
    <row r="195" spans="1:23" ht="8.25" customHeight="1" x14ac:dyDescent="0.25">
      <c r="A195" s="53">
        <v>194</v>
      </c>
      <c r="B195" s="61" t="s">
        <v>4047</v>
      </c>
      <c r="C195" s="62" t="s">
        <v>6009</v>
      </c>
      <c r="D195" s="62" t="s">
        <v>4057</v>
      </c>
      <c r="E195" s="62" t="s">
        <v>4055</v>
      </c>
      <c r="F195" s="72" t="s">
        <v>1873</v>
      </c>
      <c r="G195" s="65" t="s">
        <v>12</v>
      </c>
      <c r="H195" s="65" t="s">
        <v>12</v>
      </c>
      <c r="I195" s="65" t="s">
        <v>12</v>
      </c>
      <c r="J195" s="65" t="s">
        <v>12</v>
      </c>
      <c r="K195" s="65" t="s">
        <v>12</v>
      </c>
      <c r="L195" s="66" t="str">
        <f t="shared" si="24"/>
        <v>Físico</v>
      </c>
      <c r="M195" s="66" t="str">
        <f t="shared" si="25"/>
        <v>TEL_Telecom</v>
      </c>
      <c r="N195" s="66" t="str">
        <f t="shared" si="26"/>
        <v>Equipamento_Fixo</v>
      </c>
      <c r="O195" s="66" t="str">
        <f t="shared" si="27"/>
        <v>Classe IFC:   IfcCommunicationsApplianceANTENNA</v>
      </c>
      <c r="P195" s="66" t="s">
        <v>2510</v>
      </c>
      <c r="Q195" s="50" t="s">
        <v>6265</v>
      </c>
      <c r="R195" s="67" t="s">
        <v>3034</v>
      </c>
      <c r="S195" s="50" t="str">
        <f t="shared" si="28"/>
        <v>Físico</v>
      </c>
      <c r="T195" s="50" t="str">
        <f t="shared" si="29"/>
        <v>Telecom</v>
      </c>
      <c r="U195" s="50" t="str">
        <f t="shared" si="30"/>
        <v>Equipamento Fixo</v>
      </c>
      <c r="V195" s="50" t="s">
        <v>5571</v>
      </c>
      <c r="W195" s="68" t="str">
        <f t="shared" si="31"/>
        <v>bim-key_194</v>
      </c>
    </row>
    <row r="196" spans="1:23" ht="8.25" customHeight="1" x14ac:dyDescent="0.25">
      <c r="A196" s="53">
        <v>195</v>
      </c>
      <c r="B196" s="61" t="s">
        <v>4047</v>
      </c>
      <c r="C196" s="62" t="s">
        <v>6009</v>
      </c>
      <c r="D196" s="62" t="s">
        <v>4057</v>
      </c>
      <c r="E196" s="62" t="s">
        <v>4055</v>
      </c>
      <c r="F196" s="72" t="s">
        <v>1874</v>
      </c>
      <c r="G196" s="65" t="s">
        <v>12</v>
      </c>
      <c r="H196" s="65" t="s">
        <v>12</v>
      </c>
      <c r="I196" s="65" t="s">
        <v>12</v>
      </c>
      <c r="J196" s="65" t="s">
        <v>12</v>
      </c>
      <c r="K196" s="65" t="s">
        <v>12</v>
      </c>
      <c r="L196" s="66" t="str">
        <f t="shared" si="24"/>
        <v>Físico</v>
      </c>
      <c r="M196" s="66" t="str">
        <f t="shared" si="25"/>
        <v>TEL_Telecom</v>
      </c>
      <c r="N196" s="66" t="str">
        <f t="shared" si="26"/>
        <v>Equipamento_Fixo</v>
      </c>
      <c r="O196" s="66" t="str">
        <f t="shared" si="27"/>
        <v>Classe IFC:   IfcCommunicationsApplianceAUTOMATON</v>
      </c>
      <c r="P196" s="66" t="s">
        <v>2511</v>
      </c>
      <c r="Q196" s="50" t="s">
        <v>6509</v>
      </c>
      <c r="R196" s="67" t="s">
        <v>3034</v>
      </c>
      <c r="S196" s="50" t="str">
        <f t="shared" si="28"/>
        <v>Físico</v>
      </c>
      <c r="T196" s="50" t="str">
        <f t="shared" si="29"/>
        <v>Telecom</v>
      </c>
      <c r="U196" s="50" t="str">
        <f t="shared" si="30"/>
        <v>Equipamento Fixo</v>
      </c>
      <c r="V196" s="50" t="s">
        <v>5571</v>
      </c>
      <c r="W196" s="68" t="str">
        <f t="shared" si="31"/>
        <v>bim-key_195</v>
      </c>
    </row>
    <row r="197" spans="1:23" ht="8.25" customHeight="1" x14ac:dyDescent="0.25">
      <c r="A197" s="53">
        <v>196</v>
      </c>
      <c r="B197" s="61" t="s">
        <v>4047</v>
      </c>
      <c r="C197" s="62" t="s">
        <v>6009</v>
      </c>
      <c r="D197" s="62" t="s">
        <v>4057</v>
      </c>
      <c r="E197" s="62" t="s">
        <v>4055</v>
      </c>
      <c r="F197" s="72" t="s">
        <v>1875</v>
      </c>
      <c r="G197" s="65" t="s">
        <v>12</v>
      </c>
      <c r="H197" s="65" t="s">
        <v>12</v>
      </c>
      <c r="I197" s="65" t="s">
        <v>12</v>
      </c>
      <c r="J197" s="65" t="s">
        <v>12</v>
      </c>
      <c r="K197" s="65" t="s">
        <v>12</v>
      </c>
      <c r="L197" s="66" t="str">
        <f t="shared" si="24"/>
        <v>Físico</v>
      </c>
      <c r="M197" s="66" t="str">
        <f t="shared" si="25"/>
        <v>TEL_Telecom</v>
      </c>
      <c r="N197" s="66" t="str">
        <f t="shared" si="26"/>
        <v>Equipamento_Fixo</v>
      </c>
      <c r="O197" s="66" t="str">
        <f t="shared" si="27"/>
        <v>Classe IFC:   IfcCommunicationsApplianceCOMPUTER</v>
      </c>
      <c r="P197" s="66" t="s">
        <v>2512</v>
      </c>
      <c r="Q197" s="50" t="s">
        <v>6510</v>
      </c>
      <c r="R197" s="67" t="s">
        <v>3034</v>
      </c>
      <c r="S197" s="50" t="str">
        <f t="shared" si="28"/>
        <v>Físico</v>
      </c>
      <c r="T197" s="50" t="str">
        <f t="shared" si="29"/>
        <v>Telecom</v>
      </c>
      <c r="U197" s="50" t="str">
        <f t="shared" si="30"/>
        <v>Equipamento Fixo</v>
      </c>
      <c r="V197" s="50" t="s">
        <v>5571</v>
      </c>
      <c r="W197" s="68" t="str">
        <f t="shared" si="31"/>
        <v>bim-key_196</v>
      </c>
    </row>
    <row r="198" spans="1:23" ht="8.25" customHeight="1" x14ac:dyDescent="0.25">
      <c r="A198" s="53">
        <v>197</v>
      </c>
      <c r="B198" s="61" t="s">
        <v>4047</v>
      </c>
      <c r="C198" s="62" t="s">
        <v>6009</v>
      </c>
      <c r="D198" s="62" t="s">
        <v>4057</v>
      </c>
      <c r="E198" s="62" t="s">
        <v>4055</v>
      </c>
      <c r="F198" s="72" t="s">
        <v>1876</v>
      </c>
      <c r="G198" s="65" t="s">
        <v>12</v>
      </c>
      <c r="H198" s="65" t="s">
        <v>12</v>
      </c>
      <c r="I198" s="65" t="s">
        <v>12</v>
      </c>
      <c r="J198" s="65" t="s">
        <v>12</v>
      </c>
      <c r="K198" s="65" t="s">
        <v>12</v>
      </c>
      <c r="L198" s="66" t="str">
        <f t="shared" si="24"/>
        <v>Físico</v>
      </c>
      <c r="M198" s="66" t="str">
        <f t="shared" si="25"/>
        <v>TEL_Telecom</v>
      </c>
      <c r="N198" s="66" t="str">
        <f t="shared" si="26"/>
        <v>Equipamento_Fixo</v>
      </c>
      <c r="O198" s="66" t="str">
        <f t="shared" si="27"/>
        <v>Classe IFC:   IfcCommunicationsApplianceFAX</v>
      </c>
      <c r="P198" s="66" t="s">
        <v>2513</v>
      </c>
      <c r="Q198" s="50" t="s">
        <v>6266</v>
      </c>
      <c r="R198" s="67" t="s">
        <v>3034</v>
      </c>
      <c r="S198" s="50" t="str">
        <f t="shared" si="28"/>
        <v>Físico</v>
      </c>
      <c r="T198" s="50" t="str">
        <f t="shared" si="29"/>
        <v>Telecom</v>
      </c>
      <c r="U198" s="50" t="str">
        <f t="shared" si="30"/>
        <v>Equipamento Fixo</v>
      </c>
      <c r="V198" s="50" t="s">
        <v>5571</v>
      </c>
      <c r="W198" s="68" t="str">
        <f t="shared" si="31"/>
        <v>bim-key_197</v>
      </c>
    </row>
    <row r="199" spans="1:23" ht="8.25" customHeight="1" x14ac:dyDescent="0.25">
      <c r="A199" s="53">
        <v>198</v>
      </c>
      <c r="B199" s="61" t="s">
        <v>4047</v>
      </c>
      <c r="C199" s="62" t="s">
        <v>6009</v>
      </c>
      <c r="D199" s="62" t="s">
        <v>4057</v>
      </c>
      <c r="E199" s="62" t="s">
        <v>4055</v>
      </c>
      <c r="F199" s="72" t="s">
        <v>1877</v>
      </c>
      <c r="G199" s="65" t="s">
        <v>12</v>
      </c>
      <c r="H199" s="65" t="s">
        <v>12</v>
      </c>
      <c r="I199" s="65" t="s">
        <v>12</v>
      </c>
      <c r="J199" s="65" t="s">
        <v>12</v>
      </c>
      <c r="K199" s="65" t="s">
        <v>12</v>
      </c>
      <c r="L199" s="66" t="str">
        <f t="shared" si="24"/>
        <v>Físico</v>
      </c>
      <c r="M199" s="66" t="str">
        <f t="shared" si="25"/>
        <v>TEL_Telecom</v>
      </c>
      <c r="N199" s="66" t="str">
        <f t="shared" si="26"/>
        <v>Equipamento_Fixo</v>
      </c>
      <c r="O199" s="66" t="str">
        <f t="shared" si="27"/>
        <v>Classe IFC:   IfcCommunicationsApplianceGATEWAY</v>
      </c>
      <c r="P199" s="66" t="s">
        <v>2514</v>
      </c>
      <c r="Q199" s="50" t="s">
        <v>6275</v>
      </c>
      <c r="R199" s="67" t="s">
        <v>3032</v>
      </c>
      <c r="S199" s="50" t="str">
        <f t="shared" si="28"/>
        <v>Físico</v>
      </c>
      <c r="T199" s="50" t="str">
        <f t="shared" si="29"/>
        <v>Telecom</v>
      </c>
      <c r="U199" s="50" t="str">
        <f t="shared" si="30"/>
        <v>Equipamento Fixo</v>
      </c>
      <c r="V199" s="50" t="s">
        <v>5571</v>
      </c>
      <c r="W199" s="68" t="str">
        <f t="shared" si="31"/>
        <v>bim-key_198</v>
      </c>
    </row>
    <row r="200" spans="1:23" ht="8.25" customHeight="1" x14ac:dyDescent="0.25">
      <c r="A200" s="53">
        <v>199</v>
      </c>
      <c r="B200" s="61" t="s">
        <v>4047</v>
      </c>
      <c r="C200" s="62" t="s">
        <v>6009</v>
      </c>
      <c r="D200" s="62" t="s">
        <v>4057</v>
      </c>
      <c r="E200" s="62" t="s">
        <v>4055</v>
      </c>
      <c r="F200" s="72" t="s">
        <v>1878</v>
      </c>
      <c r="G200" s="65" t="s">
        <v>12</v>
      </c>
      <c r="H200" s="65" t="s">
        <v>12</v>
      </c>
      <c r="I200" s="65" t="s">
        <v>12</v>
      </c>
      <c r="J200" s="65" t="s">
        <v>12</v>
      </c>
      <c r="K200" s="65" t="s">
        <v>12</v>
      </c>
      <c r="L200" s="66" t="str">
        <f t="shared" si="24"/>
        <v>Físico</v>
      </c>
      <c r="M200" s="66" t="str">
        <f t="shared" si="25"/>
        <v>TEL_Telecom</v>
      </c>
      <c r="N200" s="66" t="str">
        <f t="shared" si="26"/>
        <v>Equipamento_Fixo</v>
      </c>
      <c r="O200" s="66" t="str">
        <f t="shared" si="27"/>
        <v>Classe IFC:   IfcCommunicationsApplianceINTELLIGENTPERIPHERAL</v>
      </c>
      <c r="P200" s="66" t="s">
        <v>2515</v>
      </c>
      <c r="Q200" s="50" t="s">
        <v>6267</v>
      </c>
      <c r="R200" s="67" t="s">
        <v>3032</v>
      </c>
      <c r="S200" s="50" t="str">
        <f t="shared" si="28"/>
        <v>Físico</v>
      </c>
      <c r="T200" s="50" t="str">
        <f t="shared" si="29"/>
        <v>Telecom</v>
      </c>
      <c r="U200" s="50" t="str">
        <f t="shared" si="30"/>
        <v>Equipamento Fixo</v>
      </c>
      <c r="V200" s="50" t="s">
        <v>5571</v>
      </c>
      <c r="W200" s="68" t="str">
        <f t="shared" si="31"/>
        <v>bim-key_199</v>
      </c>
    </row>
    <row r="201" spans="1:23" ht="8.25" customHeight="1" x14ac:dyDescent="0.25">
      <c r="A201" s="53">
        <v>200</v>
      </c>
      <c r="B201" s="61" t="s">
        <v>4047</v>
      </c>
      <c r="C201" s="62" t="s">
        <v>6009</v>
      </c>
      <c r="D201" s="62" t="s">
        <v>4057</v>
      </c>
      <c r="E201" s="62" t="s">
        <v>4055</v>
      </c>
      <c r="F201" s="72" t="s">
        <v>1879</v>
      </c>
      <c r="G201" s="65" t="s">
        <v>12</v>
      </c>
      <c r="H201" s="65" t="s">
        <v>12</v>
      </c>
      <c r="I201" s="65" t="s">
        <v>12</v>
      </c>
      <c r="J201" s="65" t="s">
        <v>12</v>
      </c>
      <c r="K201" s="65" t="s">
        <v>12</v>
      </c>
      <c r="L201" s="66" t="str">
        <f t="shared" si="24"/>
        <v>Físico</v>
      </c>
      <c r="M201" s="66" t="str">
        <f t="shared" si="25"/>
        <v>TEL_Telecom</v>
      </c>
      <c r="N201" s="66" t="str">
        <f t="shared" si="26"/>
        <v>Equipamento_Fixo</v>
      </c>
      <c r="O201" s="66" t="str">
        <f t="shared" si="27"/>
        <v>Classe IFC:   IfcCommunicationsApplianceIPNETWORKEQUIPMENT</v>
      </c>
      <c r="P201" s="66" t="s">
        <v>2516</v>
      </c>
      <c r="Q201" s="50" t="s">
        <v>6276</v>
      </c>
      <c r="R201" s="67" t="s">
        <v>3034</v>
      </c>
      <c r="S201" s="50" t="str">
        <f t="shared" si="28"/>
        <v>Físico</v>
      </c>
      <c r="T201" s="50" t="str">
        <f t="shared" si="29"/>
        <v>Telecom</v>
      </c>
      <c r="U201" s="50" t="str">
        <f t="shared" si="30"/>
        <v>Equipamento Fixo</v>
      </c>
      <c r="V201" s="50" t="s">
        <v>5571</v>
      </c>
      <c r="W201" s="68" t="str">
        <f t="shared" si="31"/>
        <v>bim-key_200</v>
      </c>
    </row>
    <row r="202" spans="1:23" ht="8.25" customHeight="1" x14ac:dyDescent="0.25">
      <c r="A202" s="53">
        <v>201</v>
      </c>
      <c r="B202" s="61" t="s">
        <v>4047</v>
      </c>
      <c r="C202" s="62" t="s">
        <v>6009</v>
      </c>
      <c r="D202" s="62" t="s">
        <v>4057</v>
      </c>
      <c r="E202" s="62" t="s">
        <v>4055</v>
      </c>
      <c r="F202" s="72" t="s">
        <v>1880</v>
      </c>
      <c r="G202" s="65" t="s">
        <v>12</v>
      </c>
      <c r="H202" s="65" t="s">
        <v>12</v>
      </c>
      <c r="I202" s="65" t="s">
        <v>12</v>
      </c>
      <c r="J202" s="65" t="s">
        <v>12</v>
      </c>
      <c r="K202" s="65" t="s">
        <v>12</v>
      </c>
      <c r="L202" s="66" t="str">
        <f t="shared" si="24"/>
        <v>Físico</v>
      </c>
      <c r="M202" s="66" t="str">
        <f t="shared" si="25"/>
        <v>TEL_Telecom</v>
      </c>
      <c r="N202" s="66" t="str">
        <f t="shared" si="26"/>
        <v>Equipamento_Fixo</v>
      </c>
      <c r="O202" s="66" t="str">
        <f t="shared" si="27"/>
        <v>Classe IFC:   IfcCommunicationsApplianceLINESIDEELECTRONICUNIT</v>
      </c>
      <c r="P202" s="66" t="s">
        <v>2517</v>
      </c>
      <c r="Q202" s="50" t="s">
        <v>6511</v>
      </c>
      <c r="R202" s="67" t="s">
        <v>3034</v>
      </c>
      <c r="S202" s="50" t="str">
        <f t="shared" si="28"/>
        <v>Físico</v>
      </c>
      <c r="T202" s="50" t="str">
        <f t="shared" si="29"/>
        <v>Telecom</v>
      </c>
      <c r="U202" s="50" t="str">
        <f t="shared" si="30"/>
        <v>Equipamento Fixo</v>
      </c>
      <c r="V202" s="50" t="s">
        <v>5571</v>
      </c>
      <c r="W202" s="68" t="str">
        <f t="shared" si="31"/>
        <v>bim-key_201</v>
      </c>
    </row>
    <row r="203" spans="1:23" s="3" customFormat="1" ht="8.25" customHeight="1" x14ac:dyDescent="0.25">
      <c r="A203" s="53">
        <v>202</v>
      </c>
      <c r="B203" s="61" t="s">
        <v>4047</v>
      </c>
      <c r="C203" s="62" t="s">
        <v>6009</v>
      </c>
      <c r="D203" s="62" t="s">
        <v>4057</v>
      </c>
      <c r="E203" s="62" t="s">
        <v>4055</v>
      </c>
      <c r="F203" s="69" t="s">
        <v>1881</v>
      </c>
      <c r="G203" s="65" t="s">
        <v>12</v>
      </c>
      <c r="H203" s="65" t="s">
        <v>12</v>
      </c>
      <c r="I203" s="65" t="s">
        <v>12</v>
      </c>
      <c r="J203" s="65" t="s">
        <v>12</v>
      </c>
      <c r="K203" s="65" t="s">
        <v>12</v>
      </c>
      <c r="L203" s="66" t="str">
        <f t="shared" si="24"/>
        <v>Físico</v>
      </c>
      <c r="M203" s="66" t="str">
        <f t="shared" si="25"/>
        <v>TEL_Telecom</v>
      </c>
      <c r="N203" s="66" t="str">
        <f t="shared" si="26"/>
        <v>Equipamento_Fixo</v>
      </c>
      <c r="O203" s="66" t="str">
        <f t="shared" si="27"/>
        <v>Classe IFC:   IfcCommunicationsApplianceMODEM</v>
      </c>
      <c r="P203" s="66" t="s">
        <v>2518</v>
      </c>
      <c r="Q203" s="50" t="s">
        <v>6512</v>
      </c>
      <c r="R203" s="67" t="s">
        <v>3034</v>
      </c>
      <c r="S203" s="50" t="str">
        <f t="shared" si="28"/>
        <v>Físico</v>
      </c>
      <c r="T203" s="50" t="str">
        <f t="shared" si="29"/>
        <v>Telecom</v>
      </c>
      <c r="U203" s="50" t="str">
        <f t="shared" si="30"/>
        <v>Equipamento Fixo</v>
      </c>
      <c r="V203" s="50" t="s">
        <v>5571</v>
      </c>
      <c r="W203" s="68" t="str">
        <f t="shared" si="31"/>
        <v>bim-key_202</v>
      </c>
    </row>
    <row r="204" spans="1:23" s="3" customFormat="1" ht="8.25" customHeight="1" x14ac:dyDescent="0.25">
      <c r="A204" s="53">
        <v>203</v>
      </c>
      <c r="B204" s="61" t="s">
        <v>4047</v>
      </c>
      <c r="C204" s="62" t="s">
        <v>6009</v>
      </c>
      <c r="D204" s="62" t="s">
        <v>4057</v>
      </c>
      <c r="E204" s="62" t="s">
        <v>4055</v>
      </c>
      <c r="F204" s="69" t="s">
        <v>1882</v>
      </c>
      <c r="G204" s="65" t="s">
        <v>12</v>
      </c>
      <c r="H204" s="65" t="s">
        <v>12</v>
      </c>
      <c r="I204" s="65" t="s">
        <v>12</v>
      </c>
      <c r="J204" s="65" t="s">
        <v>12</v>
      </c>
      <c r="K204" s="65" t="s">
        <v>12</v>
      </c>
      <c r="L204" s="66" t="str">
        <f t="shared" si="24"/>
        <v>Físico</v>
      </c>
      <c r="M204" s="66" t="str">
        <f t="shared" si="25"/>
        <v>TEL_Telecom</v>
      </c>
      <c r="N204" s="66" t="str">
        <f t="shared" si="26"/>
        <v>Equipamento_Fixo</v>
      </c>
      <c r="O204" s="66" t="str">
        <f t="shared" si="27"/>
        <v>Classe IFC:   IfcCommunicationsApplianceNETWORKAPPLIANCE</v>
      </c>
      <c r="P204" s="66" t="s">
        <v>2519</v>
      </c>
      <c r="Q204" s="50" t="s">
        <v>6277</v>
      </c>
      <c r="R204" s="67" t="s">
        <v>3032</v>
      </c>
      <c r="S204" s="50" t="str">
        <f t="shared" si="28"/>
        <v>Físico</v>
      </c>
      <c r="T204" s="50" t="str">
        <f t="shared" si="29"/>
        <v>Telecom</v>
      </c>
      <c r="U204" s="50" t="str">
        <f t="shared" si="30"/>
        <v>Equipamento Fixo</v>
      </c>
      <c r="V204" s="50" t="s">
        <v>5571</v>
      </c>
      <c r="W204" s="68" t="str">
        <f t="shared" si="31"/>
        <v>bim-key_203</v>
      </c>
    </row>
    <row r="205" spans="1:23" s="3" customFormat="1" ht="8.25" customHeight="1" x14ac:dyDescent="0.25">
      <c r="A205" s="53">
        <v>204</v>
      </c>
      <c r="B205" s="61" t="s">
        <v>4047</v>
      </c>
      <c r="C205" s="62" t="s">
        <v>6009</v>
      </c>
      <c r="D205" s="62" t="s">
        <v>4057</v>
      </c>
      <c r="E205" s="62" t="s">
        <v>4055</v>
      </c>
      <c r="F205" s="69" t="s">
        <v>1883</v>
      </c>
      <c r="G205" s="65" t="s">
        <v>12</v>
      </c>
      <c r="H205" s="65" t="s">
        <v>12</v>
      </c>
      <c r="I205" s="65" t="s">
        <v>12</v>
      </c>
      <c r="J205" s="65" t="s">
        <v>12</v>
      </c>
      <c r="K205" s="65" t="s">
        <v>12</v>
      </c>
      <c r="L205" s="66" t="str">
        <f t="shared" si="24"/>
        <v>Físico</v>
      </c>
      <c r="M205" s="66" t="str">
        <f t="shared" si="25"/>
        <v>TEL_Telecom</v>
      </c>
      <c r="N205" s="66" t="str">
        <f t="shared" si="26"/>
        <v>Equipamento_Fixo</v>
      </c>
      <c r="O205" s="66" t="str">
        <f t="shared" si="27"/>
        <v>Classe IFC:   IfcCommunicationsApplianceNETWORKBRIDGE</v>
      </c>
      <c r="P205" s="66" t="s">
        <v>2520</v>
      </c>
      <c r="Q205" s="50" t="s">
        <v>6513</v>
      </c>
      <c r="R205" s="67" t="s">
        <v>3032</v>
      </c>
      <c r="S205" s="50" t="str">
        <f t="shared" si="28"/>
        <v>Físico</v>
      </c>
      <c r="T205" s="50" t="str">
        <f t="shared" si="29"/>
        <v>Telecom</v>
      </c>
      <c r="U205" s="50" t="str">
        <f t="shared" si="30"/>
        <v>Equipamento Fixo</v>
      </c>
      <c r="V205" s="50" t="s">
        <v>5571</v>
      </c>
      <c r="W205" s="68" t="str">
        <f t="shared" si="31"/>
        <v>bim-key_204</v>
      </c>
    </row>
    <row r="206" spans="1:23" s="3" customFormat="1" ht="8.25" customHeight="1" x14ac:dyDescent="0.25">
      <c r="A206" s="53">
        <v>205</v>
      </c>
      <c r="B206" s="61" t="s">
        <v>4047</v>
      </c>
      <c r="C206" s="62" t="s">
        <v>6009</v>
      </c>
      <c r="D206" s="62" t="s">
        <v>4057</v>
      </c>
      <c r="E206" s="62" t="s">
        <v>4055</v>
      </c>
      <c r="F206" s="69" t="s">
        <v>1884</v>
      </c>
      <c r="G206" s="65" t="s">
        <v>12</v>
      </c>
      <c r="H206" s="65" t="s">
        <v>12</v>
      </c>
      <c r="I206" s="65" t="s">
        <v>12</v>
      </c>
      <c r="J206" s="65" t="s">
        <v>12</v>
      </c>
      <c r="K206" s="65" t="s">
        <v>12</v>
      </c>
      <c r="L206" s="66" t="str">
        <f t="shared" si="24"/>
        <v>Físico</v>
      </c>
      <c r="M206" s="66" t="str">
        <f t="shared" si="25"/>
        <v>TEL_Telecom</v>
      </c>
      <c r="N206" s="66" t="str">
        <f t="shared" si="26"/>
        <v>Equipamento_Fixo</v>
      </c>
      <c r="O206" s="66" t="str">
        <f t="shared" si="27"/>
        <v>Classe IFC:   IfcCommunicationsApplianceNETWORKHUB</v>
      </c>
      <c r="P206" s="66" t="s">
        <v>2521</v>
      </c>
      <c r="Q206" s="50" t="s">
        <v>6514</v>
      </c>
      <c r="R206" s="67" t="s">
        <v>3032</v>
      </c>
      <c r="S206" s="50" t="str">
        <f t="shared" si="28"/>
        <v>Físico</v>
      </c>
      <c r="T206" s="50" t="str">
        <f t="shared" si="29"/>
        <v>Telecom</v>
      </c>
      <c r="U206" s="50" t="str">
        <f t="shared" si="30"/>
        <v>Equipamento Fixo</v>
      </c>
      <c r="V206" s="50" t="s">
        <v>5571</v>
      </c>
      <c r="W206" s="68" t="str">
        <f t="shared" si="31"/>
        <v>bim-key_205</v>
      </c>
    </row>
    <row r="207" spans="1:23" s="3" customFormat="1" ht="8.25" customHeight="1" x14ac:dyDescent="0.25">
      <c r="A207" s="53">
        <v>206</v>
      </c>
      <c r="B207" s="61" t="s">
        <v>4047</v>
      </c>
      <c r="C207" s="62" t="s">
        <v>6009</v>
      </c>
      <c r="D207" s="62" t="s">
        <v>4057</v>
      </c>
      <c r="E207" s="62" t="s">
        <v>4055</v>
      </c>
      <c r="F207" s="69" t="s">
        <v>1885</v>
      </c>
      <c r="G207" s="65" t="s">
        <v>12</v>
      </c>
      <c r="H207" s="65" t="s">
        <v>12</v>
      </c>
      <c r="I207" s="65" t="s">
        <v>12</v>
      </c>
      <c r="J207" s="65" t="s">
        <v>12</v>
      </c>
      <c r="K207" s="65" t="s">
        <v>12</v>
      </c>
      <c r="L207" s="66" t="str">
        <f t="shared" si="24"/>
        <v>Físico</v>
      </c>
      <c r="M207" s="66" t="str">
        <f t="shared" si="25"/>
        <v>TEL_Telecom</v>
      </c>
      <c r="N207" s="66" t="str">
        <f t="shared" si="26"/>
        <v>Equipamento_Fixo</v>
      </c>
      <c r="O207" s="66" t="str">
        <f t="shared" si="27"/>
        <v>Classe IFC:   IfcCommunicationsApplianceOPTICALLINETERMINAL</v>
      </c>
      <c r="P207" s="66" t="s">
        <v>2522</v>
      </c>
      <c r="Q207" s="50" t="s">
        <v>6268</v>
      </c>
      <c r="R207" s="67" t="s">
        <v>3032</v>
      </c>
      <c r="S207" s="50" t="str">
        <f t="shared" si="28"/>
        <v>Físico</v>
      </c>
      <c r="T207" s="50" t="str">
        <f t="shared" si="29"/>
        <v>Telecom</v>
      </c>
      <c r="U207" s="50" t="str">
        <f t="shared" si="30"/>
        <v>Equipamento Fixo</v>
      </c>
      <c r="V207" s="50" t="s">
        <v>5571</v>
      </c>
      <c r="W207" s="68" t="str">
        <f t="shared" si="31"/>
        <v>bim-key_206</v>
      </c>
    </row>
    <row r="208" spans="1:23" s="3" customFormat="1" ht="8.25" customHeight="1" x14ac:dyDescent="0.25">
      <c r="A208" s="53">
        <v>207</v>
      </c>
      <c r="B208" s="61" t="s">
        <v>4047</v>
      </c>
      <c r="C208" s="62" t="s">
        <v>6009</v>
      </c>
      <c r="D208" s="62" t="s">
        <v>4057</v>
      </c>
      <c r="E208" s="62" t="s">
        <v>4055</v>
      </c>
      <c r="F208" s="69" t="s">
        <v>1886</v>
      </c>
      <c r="G208" s="65" t="s">
        <v>12</v>
      </c>
      <c r="H208" s="65" t="s">
        <v>12</v>
      </c>
      <c r="I208" s="65" t="s">
        <v>12</v>
      </c>
      <c r="J208" s="65" t="s">
        <v>12</v>
      </c>
      <c r="K208" s="65" t="s">
        <v>12</v>
      </c>
      <c r="L208" s="66" t="str">
        <f t="shared" si="24"/>
        <v>Físico</v>
      </c>
      <c r="M208" s="66" t="str">
        <f t="shared" si="25"/>
        <v>TEL_Telecom</v>
      </c>
      <c r="N208" s="66" t="str">
        <f t="shared" si="26"/>
        <v>Equipamento_Fixo</v>
      </c>
      <c r="O208" s="66" t="str">
        <f t="shared" si="27"/>
        <v>Classe IFC:   IfcCommunicationsApplianceOPTICALNETWORKUNIT</v>
      </c>
      <c r="P208" s="66" t="s">
        <v>2523</v>
      </c>
      <c r="Q208" s="50" t="s">
        <v>6515</v>
      </c>
      <c r="R208" s="67" t="s">
        <v>3032</v>
      </c>
      <c r="S208" s="50" t="str">
        <f t="shared" si="28"/>
        <v>Físico</v>
      </c>
      <c r="T208" s="50" t="str">
        <f t="shared" si="29"/>
        <v>Telecom</v>
      </c>
      <c r="U208" s="50" t="str">
        <f t="shared" si="30"/>
        <v>Equipamento Fixo</v>
      </c>
      <c r="V208" s="50" t="s">
        <v>5571</v>
      </c>
      <c r="W208" s="68" t="str">
        <f t="shared" si="31"/>
        <v>bim-key_207</v>
      </c>
    </row>
    <row r="209" spans="1:23" s="3" customFormat="1" ht="8.25" customHeight="1" x14ac:dyDescent="0.25">
      <c r="A209" s="53">
        <v>208</v>
      </c>
      <c r="B209" s="61" t="s">
        <v>4047</v>
      </c>
      <c r="C209" s="62" t="s">
        <v>6009</v>
      </c>
      <c r="D209" s="62" t="s">
        <v>4057</v>
      </c>
      <c r="E209" s="62" t="s">
        <v>4055</v>
      </c>
      <c r="F209" s="69" t="s">
        <v>1887</v>
      </c>
      <c r="G209" s="65" t="s">
        <v>12</v>
      </c>
      <c r="H209" s="65" t="s">
        <v>12</v>
      </c>
      <c r="I209" s="65" t="s">
        <v>12</v>
      </c>
      <c r="J209" s="65" t="s">
        <v>12</v>
      </c>
      <c r="K209" s="65" t="s">
        <v>12</v>
      </c>
      <c r="L209" s="66" t="str">
        <f t="shared" si="24"/>
        <v>Físico</v>
      </c>
      <c r="M209" s="66" t="str">
        <f t="shared" si="25"/>
        <v>TEL_Telecom</v>
      </c>
      <c r="N209" s="66" t="str">
        <f t="shared" si="26"/>
        <v>Equipamento_Fixo</v>
      </c>
      <c r="O209" s="66" t="str">
        <f t="shared" si="27"/>
        <v>Classe IFC:   IfcCommunicationsAppliancePRINTER</v>
      </c>
      <c r="P209" s="66" t="s">
        <v>2524</v>
      </c>
      <c r="Q209" s="50" t="s">
        <v>6278</v>
      </c>
      <c r="R209" s="67" t="s">
        <v>3032</v>
      </c>
      <c r="S209" s="50" t="str">
        <f t="shared" si="28"/>
        <v>Físico</v>
      </c>
      <c r="T209" s="50" t="str">
        <f t="shared" si="29"/>
        <v>Telecom</v>
      </c>
      <c r="U209" s="50" t="str">
        <f t="shared" si="30"/>
        <v>Equipamento Fixo</v>
      </c>
      <c r="V209" s="50" t="s">
        <v>5571</v>
      </c>
      <c r="W209" s="68" t="str">
        <f t="shared" si="31"/>
        <v>bim-key_208</v>
      </c>
    </row>
    <row r="210" spans="1:23" s="3" customFormat="1" ht="8.25" customHeight="1" x14ac:dyDescent="0.25">
      <c r="A210" s="53">
        <v>209</v>
      </c>
      <c r="B210" s="61" t="s">
        <v>4047</v>
      </c>
      <c r="C210" s="62" t="s">
        <v>6009</v>
      </c>
      <c r="D210" s="62" t="s">
        <v>4057</v>
      </c>
      <c r="E210" s="62" t="s">
        <v>4055</v>
      </c>
      <c r="F210" s="69" t="s">
        <v>1888</v>
      </c>
      <c r="G210" s="65" t="s">
        <v>12</v>
      </c>
      <c r="H210" s="65" t="s">
        <v>12</v>
      </c>
      <c r="I210" s="65" t="s">
        <v>12</v>
      </c>
      <c r="J210" s="65" t="s">
        <v>12</v>
      </c>
      <c r="K210" s="65" t="s">
        <v>12</v>
      </c>
      <c r="L210" s="66" t="str">
        <f t="shared" si="24"/>
        <v>Físico</v>
      </c>
      <c r="M210" s="66" t="str">
        <f t="shared" si="25"/>
        <v>TEL_Telecom</v>
      </c>
      <c r="N210" s="66" t="str">
        <f t="shared" si="26"/>
        <v>Equipamento_Fixo</v>
      </c>
      <c r="O210" s="66" t="str">
        <f t="shared" si="27"/>
        <v>Classe IFC:   IfcCommunicationsApplianceRADIOBLOCKCENTER</v>
      </c>
      <c r="P210" s="66" t="s">
        <v>2525</v>
      </c>
      <c r="Q210" s="50" t="s">
        <v>6279</v>
      </c>
      <c r="R210" s="67" t="s">
        <v>3032</v>
      </c>
      <c r="S210" s="50" t="str">
        <f t="shared" si="28"/>
        <v>Físico</v>
      </c>
      <c r="T210" s="50" t="str">
        <f t="shared" si="29"/>
        <v>Telecom</v>
      </c>
      <c r="U210" s="50" t="str">
        <f t="shared" si="30"/>
        <v>Equipamento Fixo</v>
      </c>
      <c r="V210" s="50" t="s">
        <v>5571</v>
      </c>
      <c r="W210" s="68" t="str">
        <f t="shared" si="31"/>
        <v>bim-key_209</v>
      </c>
    </row>
    <row r="211" spans="1:23" s="3" customFormat="1" ht="8.25" customHeight="1" x14ac:dyDescent="0.25">
      <c r="A211" s="53">
        <v>210</v>
      </c>
      <c r="B211" s="61" t="s">
        <v>4047</v>
      </c>
      <c r="C211" s="62" t="s">
        <v>6009</v>
      </c>
      <c r="D211" s="62" t="s">
        <v>4057</v>
      </c>
      <c r="E211" s="62" t="s">
        <v>4055</v>
      </c>
      <c r="F211" s="69" t="s">
        <v>1889</v>
      </c>
      <c r="G211" s="65" t="s">
        <v>12</v>
      </c>
      <c r="H211" s="65" t="s">
        <v>12</v>
      </c>
      <c r="I211" s="65" t="s">
        <v>12</v>
      </c>
      <c r="J211" s="65" t="s">
        <v>12</v>
      </c>
      <c r="K211" s="65" t="s">
        <v>12</v>
      </c>
      <c r="L211" s="66" t="str">
        <f t="shared" si="24"/>
        <v>Físico</v>
      </c>
      <c r="M211" s="66" t="str">
        <f t="shared" si="25"/>
        <v>TEL_Telecom</v>
      </c>
      <c r="N211" s="66" t="str">
        <f t="shared" si="26"/>
        <v>Equipamento_Fixo</v>
      </c>
      <c r="O211" s="66" t="str">
        <f t="shared" si="27"/>
        <v>Classe IFC:   IfcCommunicationsApplianceREPEATER</v>
      </c>
      <c r="P211" s="66" t="s">
        <v>2526</v>
      </c>
      <c r="Q211" s="50" t="s">
        <v>6280</v>
      </c>
      <c r="R211" s="67" t="s">
        <v>3032</v>
      </c>
      <c r="S211" s="50" t="str">
        <f t="shared" si="28"/>
        <v>Físico</v>
      </c>
      <c r="T211" s="50" t="str">
        <f t="shared" si="29"/>
        <v>Telecom</v>
      </c>
      <c r="U211" s="50" t="str">
        <f t="shared" si="30"/>
        <v>Equipamento Fixo</v>
      </c>
      <c r="V211" s="50" t="s">
        <v>5571</v>
      </c>
      <c r="W211" s="68" t="str">
        <f t="shared" si="31"/>
        <v>bim-key_210</v>
      </c>
    </row>
    <row r="212" spans="1:23" s="3" customFormat="1" ht="8.25" customHeight="1" x14ac:dyDescent="0.25">
      <c r="A212" s="53">
        <v>211</v>
      </c>
      <c r="B212" s="61" t="s">
        <v>4047</v>
      </c>
      <c r="C212" s="62" t="s">
        <v>6009</v>
      </c>
      <c r="D212" s="62" t="s">
        <v>4057</v>
      </c>
      <c r="E212" s="62" t="s">
        <v>4055</v>
      </c>
      <c r="F212" s="69" t="s">
        <v>1890</v>
      </c>
      <c r="G212" s="65" t="s">
        <v>12</v>
      </c>
      <c r="H212" s="65" t="s">
        <v>12</v>
      </c>
      <c r="I212" s="65" t="s">
        <v>12</v>
      </c>
      <c r="J212" s="65" t="s">
        <v>12</v>
      </c>
      <c r="K212" s="65" t="s">
        <v>12</v>
      </c>
      <c r="L212" s="66" t="str">
        <f t="shared" si="24"/>
        <v>Físico</v>
      </c>
      <c r="M212" s="66" t="str">
        <f t="shared" si="25"/>
        <v>TEL_Telecom</v>
      </c>
      <c r="N212" s="66" t="str">
        <f t="shared" si="26"/>
        <v>Equipamento_Fixo</v>
      </c>
      <c r="O212" s="66" t="str">
        <f t="shared" si="27"/>
        <v>Classe IFC:   IfcCommunicationsApplianceROUTER</v>
      </c>
      <c r="P212" s="66" t="s">
        <v>2527</v>
      </c>
      <c r="Q212" s="50" t="s">
        <v>6516</v>
      </c>
      <c r="R212" s="67" t="s">
        <v>3032</v>
      </c>
      <c r="S212" s="50" t="str">
        <f t="shared" si="28"/>
        <v>Físico</v>
      </c>
      <c r="T212" s="50" t="str">
        <f t="shared" si="29"/>
        <v>Telecom</v>
      </c>
      <c r="U212" s="50" t="str">
        <f t="shared" si="30"/>
        <v>Equipamento Fixo</v>
      </c>
      <c r="V212" s="50" t="s">
        <v>5571</v>
      </c>
      <c r="W212" s="68" t="str">
        <f t="shared" si="31"/>
        <v>bim-key_211</v>
      </c>
    </row>
    <row r="213" spans="1:23" s="3" customFormat="1" ht="8.25" customHeight="1" x14ac:dyDescent="0.25">
      <c r="A213" s="53">
        <v>212</v>
      </c>
      <c r="B213" s="61" t="s">
        <v>4047</v>
      </c>
      <c r="C213" s="62" t="s">
        <v>6009</v>
      </c>
      <c r="D213" s="62" t="s">
        <v>4057</v>
      </c>
      <c r="E213" s="62" t="s">
        <v>4055</v>
      </c>
      <c r="F213" s="69" t="s">
        <v>1891</v>
      </c>
      <c r="G213" s="65" t="s">
        <v>12</v>
      </c>
      <c r="H213" s="65" t="s">
        <v>12</v>
      </c>
      <c r="I213" s="65" t="s">
        <v>12</v>
      </c>
      <c r="J213" s="65" t="s">
        <v>12</v>
      </c>
      <c r="K213" s="65" t="s">
        <v>12</v>
      </c>
      <c r="L213" s="66" t="str">
        <f t="shared" si="24"/>
        <v>Físico</v>
      </c>
      <c r="M213" s="66" t="str">
        <f t="shared" si="25"/>
        <v>TEL_Telecom</v>
      </c>
      <c r="N213" s="66" t="str">
        <f t="shared" si="26"/>
        <v>Equipamento_Fixo</v>
      </c>
      <c r="O213" s="66" t="str">
        <f t="shared" si="27"/>
        <v>Classe IFC:   IfcCommunicationsApplianceSCANNER</v>
      </c>
      <c r="P213" s="66" t="s">
        <v>2528</v>
      </c>
      <c r="Q213" s="50" t="s">
        <v>6281</v>
      </c>
      <c r="R213" s="67" t="s">
        <v>3032</v>
      </c>
      <c r="S213" s="50" t="str">
        <f t="shared" si="28"/>
        <v>Físico</v>
      </c>
      <c r="T213" s="50" t="str">
        <f t="shared" si="29"/>
        <v>Telecom</v>
      </c>
      <c r="U213" s="50" t="str">
        <f t="shared" si="30"/>
        <v>Equipamento Fixo</v>
      </c>
      <c r="V213" s="50" t="s">
        <v>5571</v>
      </c>
      <c r="W213" s="68" t="str">
        <f t="shared" si="31"/>
        <v>bim-key_212</v>
      </c>
    </row>
    <row r="214" spans="1:23" s="3" customFormat="1" ht="8.25" customHeight="1" x14ac:dyDescent="0.25">
      <c r="A214" s="53">
        <v>213</v>
      </c>
      <c r="B214" s="61" t="s">
        <v>4047</v>
      </c>
      <c r="C214" s="62" t="s">
        <v>6009</v>
      </c>
      <c r="D214" s="62" t="s">
        <v>4057</v>
      </c>
      <c r="E214" s="62" t="s">
        <v>4055</v>
      </c>
      <c r="F214" s="69" t="s">
        <v>1892</v>
      </c>
      <c r="G214" s="65" t="s">
        <v>12</v>
      </c>
      <c r="H214" s="65" t="s">
        <v>12</v>
      </c>
      <c r="I214" s="65" t="s">
        <v>12</v>
      </c>
      <c r="J214" s="65" t="s">
        <v>12</v>
      </c>
      <c r="K214" s="65" t="s">
        <v>12</v>
      </c>
      <c r="L214" s="66" t="str">
        <f t="shared" si="24"/>
        <v>Físico</v>
      </c>
      <c r="M214" s="66" t="str">
        <f t="shared" si="25"/>
        <v>TEL_Telecom</v>
      </c>
      <c r="N214" s="66" t="str">
        <f t="shared" si="26"/>
        <v>Equipamento_Fixo</v>
      </c>
      <c r="O214" s="66" t="str">
        <f t="shared" si="27"/>
        <v>Classe IFC:   IfcCommunicationsApplianceTELECOMMAND</v>
      </c>
      <c r="P214" s="66" t="s">
        <v>6283</v>
      </c>
      <c r="Q214" s="50" t="s">
        <v>6284</v>
      </c>
      <c r="R214" s="67" t="s">
        <v>3032</v>
      </c>
      <c r="S214" s="50" t="str">
        <f t="shared" si="28"/>
        <v>Físico</v>
      </c>
      <c r="T214" s="50" t="str">
        <f t="shared" si="29"/>
        <v>Telecom</v>
      </c>
      <c r="U214" s="50" t="str">
        <f t="shared" si="30"/>
        <v>Equipamento Fixo</v>
      </c>
      <c r="V214" s="50" t="s">
        <v>5571</v>
      </c>
      <c r="W214" s="68" t="str">
        <f t="shared" si="31"/>
        <v>bim-key_213</v>
      </c>
    </row>
    <row r="215" spans="1:23" s="3" customFormat="1" ht="8.25" customHeight="1" x14ac:dyDescent="0.25">
      <c r="A215" s="53">
        <v>214</v>
      </c>
      <c r="B215" s="61" t="s">
        <v>4047</v>
      </c>
      <c r="C215" s="62" t="s">
        <v>6009</v>
      </c>
      <c r="D215" s="62" t="s">
        <v>4057</v>
      </c>
      <c r="E215" s="62" t="s">
        <v>4055</v>
      </c>
      <c r="F215" s="69" t="s">
        <v>1893</v>
      </c>
      <c r="G215" s="65" t="s">
        <v>12</v>
      </c>
      <c r="H215" s="65" t="s">
        <v>12</v>
      </c>
      <c r="I215" s="65" t="s">
        <v>12</v>
      </c>
      <c r="J215" s="65" t="s">
        <v>12</v>
      </c>
      <c r="K215" s="65" t="s">
        <v>12</v>
      </c>
      <c r="L215" s="66" t="str">
        <f t="shared" si="24"/>
        <v>Físico</v>
      </c>
      <c r="M215" s="66" t="str">
        <f t="shared" si="25"/>
        <v>TEL_Telecom</v>
      </c>
      <c r="N215" s="66" t="str">
        <f t="shared" si="26"/>
        <v>Equipamento_Fixo</v>
      </c>
      <c r="O215" s="66" t="str">
        <f t="shared" si="27"/>
        <v>Classe IFC:   IfcCommunicationsApplianceTELEPHONYEXCHANGE</v>
      </c>
      <c r="P215" s="66" t="s">
        <v>2529</v>
      </c>
      <c r="Q215" s="50" t="s">
        <v>6282</v>
      </c>
      <c r="R215" s="67" t="s">
        <v>3032</v>
      </c>
      <c r="S215" s="50" t="str">
        <f t="shared" si="28"/>
        <v>Físico</v>
      </c>
      <c r="T215" s="50" t="str">
        <f t="shared" si="29"/>
        <v>Telecom</v>
      </c>
      <c r="U215" s="50" t="str">
        <f t="shared" si="30"/>
        <v>Equipamento Fixo</v>
      </c>
      <c r="V215" s="50" t="s">
        <v>5571</v>
      </c>
      <c r="W215" s="68" t="str">
        <f t="shared" si="31"/>
        <v>bim-key_214</v>
      </c>
    </row>
    <row r="216" spans="1:23" s="3" customFormat="1" ht="8.25" customHeight="1" x14ac:dyDescent="0.25">
      <c r="A216" s="53">
        <v>215</v>
      </c>
      <c r="B216" s="61" t="s">
        <v>4047</v>
      </c>
      <c r="C216" s="62" t="s">
        <v>6009</v>
      </c>
      <c r="D216" s="62" t="s">
        <v>4057</v>
      </c>
      <c r="E216" s="62" t="s">
        <v>4055</v>
      </c>
      <c r="F216" s="69" t="s">
        <v>1894</v>
      </c>
      <c r="G216" s="65" t="s">
        <v>12</v>
      </c>
      <c r="H216" s="65" t="s">
        <v>12</v>
      </c>
      <c r="I216" s="65" t="s">
        <v>12</v>
      </c>
      <c r="J216" s="65" t="s">
        <v>12</v>
      </c>
      <c r="K216" s="65" t="s">
        <v>12</v>
      </c>
      <c r="L216" s="66" t="str">
        <f t="shared" si="24"/>
        <v>Físico</v>
      </c>
      <c r="M216" s="66" t="str">
        <f t="shared" si="25"/>
        <v>TEL_Telecom</v>
      </c>
      <c r="N216" s="66" t="str">
        <f t="shared" si="26"/>
        <v>Equipamento_Fixo</v>
      </c>
      <c r="O216" s="66" t="str">
        <f t="shared" si="27"/>
        <v>Classe IFC:   IfcCommunicationsApplianceTRANSITIONCOMPONENT</v>
      </c>
      <c r="P216" s="66" t="s">
        <v>2530</v>
      </c>
      <c r="Q216" s="50" t="s">
        <v>6269</v>
      </c>
      <c r="R216" s="67" t="s">
        <v>3032</v>
      </c>
      <c r="S216" s="50" t="str">
        <f t="shared" si="28"/>
        <v>Físico</v>
      </c>
      <c r="T216" s="50" t="str">
        <f t="shared" si="29"/>
        <v>Telecom</v>
      </c>
      <c r="U216" s="50" t="str">
        <f t="shared" si="30"/>
        <v>Equipamento Fixo</v>
      </c>
      <c r="V216" s="50" t="s">
        <v>5571</v>
      </c>
      <c r="W216" s="68" t="str">
        <f t="shared" si="31"/>
        <v>bim-key_215</v>
      </c>
    </row>
    <row r="217" spans="1:23" s="3" customFormat="1" ht="8.25" customHeight="1" x14ac:dyDescent="0.25">
      <c r="A217" s="53">
        <v>216</v>
      </c>
      <c r="B217" s="61" t="s">
        <v>4047</v>
      </c>
      <c r="C217" s="62" t="s">
        <v>6009</v>
      </c>
      <c r="D217" s="62" t="s">
        <v>4057</v>
      </c>
      <c r="E217" s="62" t="s">
        <v>4055</v>
      </c>
      <c r="F217" s="72" t="s">
        <v>1895</v>
      </c>
      <c r="G217" s="65" t="s">
        <v>12</v>
      </c>
      <c r="H217" s="65" t="s">
        <v>12</v>
      </c>
      <c r="I217" s="65" t="s">
        <v>12</v>
      </c>
      <c r="J217" s="65" t="s">
        <v>12</v>
      </c>
      <c r="K217" s="65" t="s">
        <v>12</v>
      </c>
      <c r="L217" s="66" t="str">
        <f t="shared" si="24"/>
        <v>Físico</v>
      </c>
      <c r="M217" s="66" t="str">
        <f t="shared" si="25"/>
        <v>TEL_Telecom</v>
      </c>
      <c r="N217" s="66" t="str">
        <f t="shared" si="26"/>
        <v>Equipamento_Fixo</v>
      </c>
      <c r="O217" s="66" t="str">
        <f t="shared" si="27"/>
        <v>Classe IFC:   IfcCommunicationsApplianceTRANSPONDER</v>
      </c>
      <c r="P217" s="66" t="s">
        <v>2531</v>
      </c>
      <c r="Q217" s="50" t="s">
        <v>6285</v>
      </c>
      <c r="R217" s="67" t="s">
        <v>3032</v>
      </c>
      <c r="S217" s="50" t="str">
        <f t="shared" si="28"/>
        <v>Físico</v>
      </c>
      <c r="T217" s="50" t="str">
        <f t="shared" si="29"/>
        <v>Telecom</v>
      </c>
      <c r="U217" s="50" t="str">
        <f t="shared" si="30"/>
        <v>Equipamento Fixo</v>
      </c>
      <c r="V217" s="50" t="s">
        <v>5571</v>
      </c>
      <c r="W217" s="68" t="str">
        <f t="shared" si="31"/>
        <v>bim-key_216</v>
      </c>
    </row>
    <row r="218" spans="1:23" s="3" customFormat="1" ht="8.25" customHeight="1" x14ac:dyDescent="0.25">
      <c r="A218" s="53">
        <v>217</v>
      </c>
      <c r="B218" s="61" t="s">
        <v>4047</v>
      </c>
      <c r="C218" s="62" t="s">
        <v>6009</v>
      </c>
      <c r="D218" s="62" t="s">
        <v>4057</v>
      </c>
      <c r="E218" s="62" t="s">
        <v>4055</v>
      </c>
      <c r="F218" s="72" t="s">
        <v>1896</v>
      </c>
      <c r="G218" s="65" t="s">
        <v>12</v>
      </c>
      <c r="H218" s="65" t="s">
        <v>12</v>
      </c>
      <c r="I218" s="65" t="s">
        <v>12</v>
      </c>
      <c r="J218" s="65" t="s">
        <v>12</v>
      </c>
      <c r="K218" s="65" t="s">
        <v>12</v>
      </c>
      <c r="L218" s="66" t="str">
        <f t="shared" si="24"/>
        <v>Físico</v>
      </c>
      <c r="M218" s="66" t="str">
        <f t="shared" si="25"/>
        <v>TEL_Telecom</v>
      </c>
      <c r="N218" s="66" t="str">
        <f t="shared" si="26"/>
        <v>Equipamento_Fixo</v>
      </c>
      <c r="O218" s="66" t="str">
        <f t="shared" si="27"/>
        <v>Classe IFC:   IfcCommunicationsApplianceTRANSPORTEQUIPMENT</v>
      </c>
      <c r="P218" s="66" t="s">
        <v>2532</v>
      </c>
      <c r="Q218" s="50" t="s">
        <v>6270</v>
      </c>
      <c r="R218" s="67" t="s">
        <v>3032</v>
      </c>
      <c r="S218" s="50" t="str">
        <f t="shared" si="28"/>
        <v>Físico</v>
      </c>
      <c r="T218" s="50" t="str">
        <f t="shared" si="29"/>
        <v>Telecom</v>
      </c>
      <c r="U218" s="50" t="str">
        <f t="shared" si="30"/>
        <v>Equipamento Fixo</v>
      </c>
      <c r="V218" s="50" t="s">
        <v>5571</v>
      </c>
      <c r="W218" s="68" t="str">
        <f t="shared" si="31"/>
        <v>bim-key_217</v>
      </c>
    </row>
    <row r="219" spans="1:23" s="3" customFormat="1" ht="8.25" customHeight="1" x14ac:dyDescent="0.25">
      <c r="A219" s="53">
        <v>218</v>
      </c>
      <c r="B219" s="61" t="s">
        <v>4047</v>
      </c>
      <c r="C219" s="62" t="s">
        <v>6009</v>
      </c>
      <c r="D219" s="62" t="s">
        <v>4293</v>
      </c>
      <c r="E219" s="62" t="s">
        <v>4299</v>
      </c>
      <c r="F219" s="72" t="s">
        <v>1200</v>
      </c>
      <c r="G219" s="65" t="s">
        <v>12</v>
      </c>
      <c r="H219" s="65" t="s">
        <v>12</v>
      </c>
      <c r="I219" s="65" t="s">
        <v>12</v>
      </c>
      <c r="J219" s="65" t="s">
        <v>12</v>
      </c>
      <c r="K219" s="65" t="s">
        <v>12</v>
      </c>
      <c r="L219" s="66" t="str">
        <f t="shared" si="24"/>
        <v>Físico</v>
      </c>
      <c r="M219" s="66" t="str">
        <f t="shared" si="25"/>
        <v>AVAC_Equipamento</v>
      </c>
      <c r="N219" s="66" t="str">
        <f t="shared" si="26"/>
        <v>Equipamento_Compressor</v>
      </c>
      <c r="O219" s="66" t="str">
        <f t="shared" si="27"/>
        <v>Classe IFC:   IfcCompressor</v>
      </c>
      <c r="P219" s="66" t="s">
        <v>1201</v>
      </c>
      <c r="Q219" s="50" t="s">
        <v>6286</v>
      </c>
      <c r="R219" s="67" t="s">
        <v>3365</v>
      </c>
      <c r="S219" s="50" t="str">
        <f t="shared" si="28"/>
        <v>Físico</v>
      </c>
      <c r="T219" s="50" t="str">
        <f t="shared" si="29"/>
        <v>Equipamento</v>
      </c>
      <c r="U219" s="50" t="str">
        <f t="shared" si="30"/>
        <v>Equipamento Compressor</v>
      </c>
      <c r="V219" s="50" t="s">
        <v>5586</v>
      </c>
      <c r="W219" s="68" t="str">
        <f t="shared" si="31"/>
        <v>bim-key_218</v>
      </c>
    </row>
    <row r="220" spans="1:23" s="3" customFormat="1" ht="8.25" customHeight="1" x14ac:dyDescent="0.25">
      <c r="A220" s="53">
        <v>219</v>
      </c>
      <c r="B220" s="61" t="s">
        <v>4047</v>
      </c>
      <c r="C220" s="62" t="s">
        <v>6009</v>
      </c>
      <c r="D220" s="62" t="s">
        <v>4293</v>
      </c>
      <c r="E220" s="62" t="s">
        <v>4299</v>
      </c>
      <c r="F220" s="72" t="s">
        <v>1545</v>
      </c>
      <c r="G220" s="65" t="s">
        <v>12</v>
      </c>
      <c r="H220" s="65" t="s">
        <v>12</v>
      </c>
      <c r="I220" s="65" t="s">
        <v>12</v>
      </c>
      <c r="J220" s="65" t="s">
        <v>12</v>
      </c>
      <c r="K220" s="65" t="s">
        <v>12</v>
      </c>
      <c r="L220" s="66" t="str">
        <f t="shared" si="24"/>
        <v>Físico</v>
      </c>
      <c r="M220" s="66" t="str">
        <f t="shared" si="25"/>
        <v>AVAC_Equipamento</v>
      </c>
      <c r="N220" s="66" t="str">
        <f t="shared" si="26"/>
        <v>Equipamento_Compressor</v>
      </c>
      <c r="O220" s="66" t="str">
        <f t="shared" si="27"/>
        <v>Classe IFC:   IfcCompressorBOOSTER</v>
      </c>
      <c r="P220" s="66" t="s">
        <v>2383</v>
      </c>
      <c r="Q220" s="50" t="s">
        <v>6517</v>
      </c>
      <c r="R220" s="67" t="s">
        <v>3365</v>
      </c>
      <c r="S220" s="50" t="str">
        <f t="shared" si="28"/>
        <v>Físico</v>
      </c>
      <c r="T220" s="50" t="str">
        <f t="shared" si="29"/>
        <v>Equipamento</v>
      </c>
      <c r="U220" s="50" t="str">
        <f t="shared" si="30"/>
        <v>Equipamento Compressor</v>
      </c>
      <c r="V220" s="50" t="s">
        <v>5586</v>
      </c>
      <c r="W220" s="68" t="str">
        <f t="shared" si="31"/>
        <v>bim-key_219</v>
      </c>
    </row>
    <row r="221" spans="1:23" s="3" customFormat="1" ht="8.25" customHeight="1" x14ac:dyDescent="0.25">
      <c r="A221" s="53">
        <v>220</v>
      </c>
      <c r="B221" s="61" t="s">
        <v>4047</v>
      </c>
      <c r="C221" s="62" t="s">
        <v>6009</v>
      </c>
      <c r="D221" s="62" t="s">
        <v>4293</v>
      </c>
      <c r="E221" s="62" t="s">
        <v>4299</v>
      </c>
      <c r="F221" s="72" t="s">
        <v>1546</v>
      </c>
      <c r="G221" s="65" t="s">
        <v>12</v>
      </c>
      <c r="H221" s="65" t="s">
        <v>12</v>
      </c>
      <c r="I221" s="65" t="s">
        <v>12</v>
      </c>
      <c r="J221" s="65" t="s">
        <v>12</v>
      </c>
      <c r="K221" s="65" t="s">
        <v>12</v>
      </c>
      <c r="L221" s="66" t="str">
        <f t="shared" si="24"/>
        <v>Físico</v>
      </c>
      <c r="M221" s="66" t="str">
        <f t="shared" si="25"/>
        <v>AVAC_Equipamento</v>
      </c>
      <c r="N221" s="66" t="str">
        <f t="shared" si="26"/>
        <v>Equipamento_Compressor</v>
      </c>
      <c r="O221" s="66" t="str">
        <f t="shared" si="27"/>
        <v>Classe IFC:   IfcCompressorDYNAMIC</v>
      </c>
      <c r="P221" s="66" t="s">
        <v>2384</v>
      </c>
      <c r="Q221" s="50" t="s">
        <v>6292</v>
      </c>
      <c r="R221" s="67" t="s">
        <v>3365</v>
      </c>
      <c r="S221" s="50" t="str">
        <f t="shared" si="28"/>
        <v>Físico</v>
      </c>
      <c r="T221" s="50" t="str">
        <f t="shared" si="29"/>
        <v>Equipamento</v>
      </c>
      <c r="U221" s="50" t="str">
        <f t="shared" si="30"/>
        <v>Equipamento Compressor</v>
      </c>
      <c r="V221" s="50" t="s">
        <v>5586</v>
      </c>
      <c r="W221" s="68" t="str">
        <f t="shared" si="31"/>
        <v>bim-key_220</v>
      </c>
    </row>
    <row r="222" spans="1:23" s="3" customFormat="1" ht="8.25" customHeight="1" x14ac:dyDescent="0.25">
      <c r="A222" s="53">
        <v>221</v>
      </c>
      <c r="B222" s="61" t="s">
        <v>4047</v>
      </c>
      <c r="C222" s="62" t="s">
        <v>6009</v>
      </c>
      <c r="D222" s="62" t="s">
        <v>4293</v>
      </c>
      <c r="E222" s="62" t="s">
        <v>4299</v>
      </c>
      <c r="F222" s="72" t="s">
        <v>1547</v>
      </c>
      <c r="G222" s="65" t="s">
        <v>12</v>
      </c>
      <c r="H222" s="65" t="s">
        <v>12</v>
      </c>
      <c r="I222" s="65" t="s">
        <v>12</v>
      </c>
      <c r="J222" s="65" t="s">
        <v>12</v>
      </c>
      <c r="K222" s="65" t="s">
        <v>12</v>
      </c>
      <c r="L222" s="66" t="str">
        <f t="shared" si="24"/>
        <v>Físico</v>
      </c>
      <c r="M222" s="66" t="str">
        <f t="shared" si="25"/>
        <v>AVAC_Equipamento</v>
      </c>
      <c r="N222" s="66" t="str">
        <f t="shared" si="26"/>
        <v>Equipamento_Compressor</v>
      </c>
      <c r="O222" s="66" t="str">
        <f t="shared" si="27"/>
        <v>Classe IFC:   IfcCompressorHERMETIC</v>
      </c>
      <c r="P222" s="66" t="s">
        <v>2385</v>
      </c>
      <c r="Q222" s="50" t="s">
        <v>6287</v>
      </c>
      <c r="R222" s="67" t="s">
        <v>3365</v>
      </c>
      <c r="S222" s="50" t="str">
        <f t="shared" si="28"/>
        <v>Físico</v>
      </c>
      <c r="T222" s="50" t="str">
        <f t="shared" si="29"/>
        <v>Equipamento</v>
      </c>
      <c r="U222" s="50" t="str">
        <f t="shared" si="30"/>
        <v>Equipamento Compressor</v>
      </c>
      <c r="V222" s="50" t="s">
        <v>5586</v>
      </c>
      <c r="W222" s="68" t="str">
        <f t="shared" si="31"/>
        <v>bim-key_221</v>
      </c>
    </row>
    <row r="223" spans="1:23" s="3" customFormat="1" ht="8.25" customHeight="1" x14ac:dyDescent="0.25">
      <c r="A223" s="53">
        <v>222</v>
      </c>
      <c r="B223" s="61" t="s">
        <v>4047</v>
      </c>
      <c r="C223" s="62" t="s">
        <v>6009</v>
      </c>
      <c r="D223" s="62" t="s">
        <v>4293</v>
      </c>
      <c r="E223" s="62" t="s">
        <v>4299</v>
      </c>
      <c r="F223" s="72" t="s">
        <v>1548</v>
      </c>
      <c r="G223" s="65" t="s">
        <v>12</v>
      </c>
      <c r="H223" s="65" t="s">
        <v>12</v>
      </c>
      <c r="I223" s="65" t="s">
        <v>12</v>
      </c>
      <c r="J223" s="65" t="s">
        <v>12</v>
      </c>
      <c r="K223" s="65" t="s">
        <v>12</v>
      </c>
      <c r="L223" s="66" t="str">
        <f t="shared" si="24"/>
        <v>Físico</v>
      </c>
      <c r="M223" s="66" t="str">
        <f t="shared" si="25"/>
        <v>AVAC_Equipamento</v>
      </c>
      <c r="N223" s="66" t="str">
        <f t="shared" si="26"/>
        <v>Equipamento_Compressor</v>
      </c>
      <c r="O223" s="66" t="str">
        <f t="shared" si="27"/>
        <v>Classe IFC:   IfcCompressorOPENTYPE</v>
      </c>
      <c r="P223" s="66" t="s">
        <v>1549</v>
      </c>
      <c r="Q223" s="50" t="s">
        <v>6293</v>
      </c>
      <c r="R223" s="67" t="s">
        <v>3365</v>
      </c>
      <c r="S223" s="50" t="str">
        <f t="shared" si="28"/>
        <v>Físico</v>
      </c>
      <c r="T223" s="50" t="str">
        <f t="shared" si="29"/>
        <v>Equipamento</v>
      </c>
      <c r="U223" s="50" t="str">
        <f t="shared" si="30"/>
        <v>Equipamento Compressor</v>
      </c>
      <c r="V223" s="50" t="s">
        <v>5586</v>
      </c>
      <c r="W223" s="68" t="str">
        <f t="shared" si="31"/>
        <v>bim-key_222</v>
      </c>
    </row>
    <row r="224" spans="1:23" s="3" customFormat="1" ht="8.25" customHeight="1" x14ac:dyDescent="0.25">
      <c r="A224" s="53">
        <v>223</v>
      </c>
      <c r="B224" s="61" t="s">
        <v>4047</v>
      </c>
      <c r="C224" s="62" t="s">
        <v>6009</v>
      </c>
      <c r="D224" s="62" t="s">
        <v>4293</v>
      </c>
      <c r="E224" s="62" t="s">
        <v>4299</v>
      </c>
      <c r="F224" s="72" t="s">
        <v>1550</v>
      </c>
      <c r="G224" s="65" t="s">
        <v>12</v>
      </c>
      <c r="H224" s="65" t="s">
        <v>12</v>
      </c>
      <c r="I224" s="65" t="s">
        <v>12</v>
      </c>
      <c r="J224" s="65" t="s">
        <v>12</v>
      </c>
      <c r="K224" s="65" t="s">
        <v>12</v>
      </c>
      <c r="L224" s="66" t="str">
        <f t="shared" si="24"/>
        <v>Físico</v>
      </c>
      <c r="M224" s="66" t="str">
        <f t="shared" si="25"/>
        <v>AVAC_Equipamento</v>
      </c>
      <c r="N224" s="66" t="str">
        <f t="shared" si="26"/>
        <v>Equipamento_Compressor</v>
      </c>
      <c r="O224" s="66" t="str">
        <f t="shared" si="27"/>
        <v>Classe IFC:   IfcCompressorRECIPROCATING</v>
      </c>
      <c r="P224" s="66" t="s">
        <v>2386</v>
      </c>
      <c r="Q224" s="50" t="s">
        <v>6288</v>
      </c>
      <c r="R224" s="67" t="s">
        <v>3365</v>
      </c>
      <c r="S224" s="50" t="str">
        <f t="shared" si="28"/>
        <v>Físico</v>
      </c>
      <c r="T224" s="50" t="str">
        <f t="shared" si="29"/>
        <v>Equipamento</v>
      </c>
      <c r="U224" s="50" t="str">
        <f t="shared" si="30"/>
        <v>Equipamento Compressor</v>
      </c>
      <c r="V224" s="50" t="s">
        <v>5586</v>
      </c>
      <c r="W224" s="68" t="str">
        <f t="shared" si="31"/>
        <v>bim-key_223</v>
      </c>
    </row>
    <row r="225" spans="1:23" s="3" customFormat="1" ht="8.25" customHeight="1" x14ac:dyDescent="0.25">
      <c r="A225" s="53">
        <v>224</v>
      </c>
      <c r="B225" s="61" t="s">
        <v>4047</v>
      </c>
      <c r="C225" s="62" t="s">
        <v>6009</v>
      </c>
      <c r="D225" s="62" t="s">
        <v>4293</v>
      </c>
      <c r="E225" s="62" t="s">
        <v>4299</v>
      </c>
      <c r="F225" s="72" t="s">
        <v>1551</v>
      </c>
      <c r="G225" s="65" t="s">
        <v>12</v>
      </c>
      <c r="H225" s="65" t="s">
        <v>12</v>
      </c>
      <c r="I225" s="65" t="s">
        <v>12</v>
      </c>
      <c r="J225" s="65" t="s">
        <v>12</v>
      </c>
      <c r="K225" s="65" t="s">
        <v>12</v>
      </c>
      <c r="L225" s="66" t="str">
        <f t="shared" si="24"/>
        <v>Físico</v>
      </c>
      <c r="M225" s="66" t="str">
        <f t="shared" si="25"/>
        <v>AVAC_Equipamento</v>
      </c>
      <c r="N225" s="66" t="str">
        <f t="shared" si="26"/>
        <v>Equipamento_Compressor</v>
      </c>
      <c r="O225" s="66" t="str">
        <f t="shared" si="27"/>
        <v>Classe IFC:   IfcCompressorROLLINGPISTON</v>
      </c>
      <c r="P225" s="66" t="s">
        <v>2387</v>
      </c>
      <c r="Q225" s="50" t="s">
        <v>6518</v>
      </c>
      <c r="R225" s="67" t="s">
        <v>3365</v>
      </c>
      <c r="S225" s="50" t="str">
        <f t="shared" si="28"/>
        <v>Físico</v>
      </c>
      <c r="T225" s="50" t="str">
        <f t="shared" si="29"/>
        <v>Equipamento</v>
      </c>
      <c r="U225" s="50" t="str">
        <f t="shared" si="30"/>
        <v>Equipamento Compressor</v>
      </c>
      <c r="V225" s="50" t="s">
        <v>5586</v>
      </c>
      <c r="W225" s="68" t="str">
        <f t="shared" si="31"/>
        <v>bim-key_224</v>
      </c>
    </row>
    <row r="226" spans="1:23" s="3" customFormat="1" ht="8.25" customHeight="1" x14ac:dyDescent="0.25">
      <c r="A226" s="53">
        <v>225</v>
      </c>
      <c r="B226" s="61" t="s">
        <v>4047</v>
      </c>
      <c r="C226" s="62" t="s">
        <v>6009</v>
      </c>
      <c r="D226" s="62" t="s">
        <v>4293</v>
      </c>
      <c r="E226" s="62" t="s">
        <v>4299</v>
      </c>
      <c r="F226" s="72" t="s">
        <v>1552</v>
      </c>
      <c r="G226" s="65" t="s">
        <v>12</v>
      </c>
      <c r="H226" s="65" t="s">
        <v>12</v>
      </c>
      <c r="I226" s="65" t="s">
        <v>12</v>
      </c>
      <c r="J226" s="65" t="s">
        <v>12</v>
      </c>
      <c r="K226" s="65" t="s">
        <v>12</v>
      </c>
      <c r="L226" s="66" t="str">
        <f t="shared" si="24"/>
        <v>Físico</v>
      </c>
      <c r="M226" s="66" t="str">
        <f t="shared" si="25"/>
        <v>AVAC_Equipamento</v>
      </c>
      <c r="N226" s="66" t="str">
        <f t="shared" si="26"/>
        <v>Equipamento_Compressor</v>
      </c>
      <c r="O226" s="66" t="str">
        <f t="shared" si="27"/>
        <v>Classe IFC:   IfcCompressorROTARY</v>
      </c>
      <c r="P226" s="66" t="s">
        <v>2388</v>
      </c>
      <c r="Q226" s="50" t="s">
        <v>6289</v>
      </c>
      <c r="R226" s="67" t="s">
        <v>3365</v>
      </c>
      <c r="S226" s="50" t="str">
        <f t="shared" si="28"/>
        <v>Físico</v>
      </c>
      <c r="T226" s="50" t="str">
        <f t="shared" si="29"/>
        <v>Equipamento</v>
      </c>
      <c r="U226" s="50" t="str">
        <f t="shared" si="30"/>
        <v>Equipamento Compressor</v>
      </c>
      <c r="V226" s="50" t="s">
        <v>5586</v>
      </c>
      <c r="W226" s="68" t="str">
        <f t="shared" si="31"/>
        <v>bim-key_225</v>
      </c>
    </row>
    <row r="227" spans="1:23" s="3" customFormat="1" ht="8.25" customHeight="1" x14ac:dyDescent="0.25">
      <c r="A227" s="53">
        <v>226</v>
      </c>
      <c r="B227" s="61" t="s">
        <v>4047</v>
      </c>
      <c r="C227" s="62" t="s">
        <v>6009</v>
      </c>
      <c r="D227" s="62" t="s">
        <v>4293</v>
      </c>
      <c r="E227" s="62" t="s">
        <v>4299</v>
      </c>
      <c r="F227" s="72" t="s">
        <v>1553</v>
      </c>
      <c r="G227" s="65" t="s">
        <v>12</v>
      </c>
      <c r="H227" s="65" t="s">
        <v>12</v>
      </c>
      <c r="I227" s="65" t="s">
        <v>12</v>
      </c>
      <c r="J227" s="65" t="s">
        <v>12</v>
      </c>
      <c r="K227" s="65" t="s">
        <v>12</v>
      </c>
      <c r="L227" s="66" t="str">
        <f t="shared" si="24"/>
        <v>Físico</v>
      </c>
      <c r="M227" s="66" t="str">
        <f t="shared" si="25"/>
        <v>AVAC_Equipamento</v>
      </c>
      <c r="N227" s="66" t="str">
        <f t="shared" si="26"/>
        <v>Equipamento_Compressor</v>
      </c>
      <c r="O227" s="66" t="str">
        <f t="shared" si="27"/>
        <v>Classe IFC:   IfcCompressorROTARYVANE</v>
      </c>
      <c r="P227" s="66" t="s">
        <v>2389</v>
      </c>
      <c r="Q227" s="50" t="s">
        <v>6290</v>
      </c>
      <c r="R227" s="67" t="s">
        <v>3365</v>
      </c>
      <c r="S227" s="50" t="str">
        <f t="shared" si="28"/>
        <v>Físico</v>
      </c>
      <c r="T227" s="50" t="str">
        <f t="shared" si="29"/>
        <v>Equipamento</v>
      </c>
      <c r="U227" s="50" t="str">
        <f t="shared" si="30"/>
        <v>Equipamento Compressor</v>
      </c>
      <c r="V227" s="50" t="s">
        <v>5586</v>
      </c>
      <c r="W227" s="68" t="str">
        <f t="shared" si="31"/>
        <v>bim-key_226</v>
      </c>
    </row>
    <row r="228" spans="1:23" s="3" customFormat="1" ht="8.25" customHeight="1" x14ac:dyDescent="0.25">
      <c r="A228" s="53">
        <v>227</v>
      </c>
      <c r="B228" s="61" t="s">
        <v>4047</v>
      </c>
      <c r="C228" s="62" t="s">
        <v>6009</v>
      </c>
      <c r="D228" s="62" t="s">
        <v>4293</v>
      </c>
      <c r="E228" s="62" t="s">
        <v>4299</v>
      </c>
      <c r="F228" s="72" t="s">
        <v>1554</v>
      </c>
      <c r="G228" s="65" t="s">
        <v>12</v>
      </c>
      <c r="H228" s="65" t="s">
        <v>12</v>
      </c>
      <c r="I228" s="65" t="s">
        <v>12</v>
      </c>
      <c r="J228" s="65" t="s">
        <v>12</v>
      </c>
      <c r="K228" s="65" t="s">
        <v>12</v>
      </c>
      <c r="L228" s="66" t="str">
        <f t="shared" si="24"/>
        <v>Físico</v>
      </c>
      <c r="M228" s="66" t="str">
        <f t="shared" si="25"/>
        <v>AVAC_Equipamento</v>
      </c>
      <c r="N228" s="66" t="str">
        <f t="shared" si="26"/>
        <v>Equipamento_Compressor</v>
      </c>
      <c r="O228" s="66" t="str">
        <f t="shared" si="27"/>
        <v>Classe IFC:   IfcCompressorSCROLL</v>
      </c>
      <c r="P228" s="66" t="s">
        <v>2390</v>
      </c>
      <c r="Q228" s="50" t="s">
        <v>6519</v>
      </c>
      <c r="R228" s="67" t="s">
        <v>3365</v>
      </c>
      <c r="S228" s="50" t="str">
        <f t="shared" si="28"/>
        <v>Físico</v>
      </c>
      <c r="T228" s="50" t="str">
        <f t="shared" si="29"/>
        <v>Equipamento</v>
      </c>
      <c r="U228" s="50" t="str">
        <f t="shared" si="30"/>
        <v>Equipamento Compressor</v>
      </c>
      <c r="V228" s="50" t="s">
        <v>5586</v>
      </c>
      <c r="W228" s="68" t="str">
        <f t="shared" si="31"/>
        <v>bim-key_227</v>
      </c>
    </row>
    <row r="229" spans="1:23" s="3" customFormat="1" ht="8.25" customHeight="1" x14ac:dyDescent="0.25">
      <c r="A229" s="53">
        <v>228</v>
      </c>
      <c r="B229" s="61" t="s">
        <v>4047</v>
      </c>
      <c r="C229" s="62" t="s">
        <v>6009</v>
      </c>
      <c r="D229" s="62" t="s">
        <v>4293</v>
      </c>
      <c r="E229" s="73" t="s">
        <v>4299</v>
      </c>
      <c r="F229" s="72" t="s">
        <v>1555</v>
      </c>
      <c r="G229" s="65" t="s">
        <v>12</v>
      </c>
      <c r="H229" s="65" t="s">
        <v>12</v>
      </c>
      <c r="I229" s="65" t="s">
        <v>12</v>
      </c>
      <c r="J229" s="65" t="s">
        <v>12</v>
      </c>
      <c r="K229" s="65" t="s">
        <v>12</v>
      </c>
      <c r="L229" s="66" t="str">
        <f t="shared" si="24"/>
        <v>Físico</v>
      </c>
      <c r="M229" s="66" t="str">
        <f t="shared" si="25"/>
        <v>AVAC_Equipamento</v>
      </c>
      <c r="N229" s="66" t="str">
        <f t="shared" si="26"/>
        <v>Equipamento_Compressor</v>
      </c>
      <c r="O229" s="66" t="str">
        <f t="shared" si="27"/>
        <v>Classe IFC:   IfcCompressorSEMIHERMETIC</v>
      </c>
      <c r="P229" s="66" t="s">
        <v>2391</v>
      </c>
      <c r="Q229" s="50" t="s">
        <v>6291</v>
      </c>
      <c r="R229" s="67" t="s">
        <v>3365</v>
      </c>
      <c r="S229" s="50" t="str">
        <f t="shared" si="28"/>
        <v>Físico</v>
      </c>
      <c r="T229" s="50" t="str">
        <f t="shared" si="29"/>
        <v>Equipamento</v>
      </c>
      <c r="U229" s="50" t="str">
        <f t="shared" si="30"/>
        <v>Equipamento Compressor</v>
      </c>
      <c r="V229" s="50" t="s">
        <v>5586</v>
      </c>
      <c r="W229" s="68" t="str">
        <f t="shared" si="31"/>
        <v>bim-key_228</v>
      </c>
    </row>
    <row r="230" spans="1:23" s="3" customFormat="1" ht="8.25" customHeight="1" x14ac:dyDescent="0.25">
      <c r="A230" s="53">
        <v>229</v>
      </c>
      <c r="B230" s="61" t="s">
        <v>4047</v>
      </c>
      <c r="C230" s="62" t="s">
        <v>6009</v>
      </c>
      <c r="D230" s="62" t="s">
        <v>4293</v>
      </c>
      <c r="E230" s="73" t="s">
        <v>4299</v>
      </c>
      <c r="F230" s="72" t="s">
        <v>1556</v>
      </c>
      <c r="G230" s="65" t="s">
        <v>12</v>
      </c>
      <c r="H230" s="65" t="s">
        <v>12</v>
      </c>
      <c r="I230" s="65" t="s">
        <v>12</v>
      </c>
      <c r="J230" s="65" t="s">
        <v>12</v>
      </c>
      <c r="K230" s="65" t="s">
        <v>12</v>
      </c>
      <c r="L230" s="66" t="str">
        <f t="shared" si="24"/>
        <v>Físico</v>
      </c>
      <c r="M230" s="66" t="str">
        <f t="shared" si="25"/>
        <v>AVAC_Equipamento</v>
      </c>
      <c r="N230" s="66" t="str">
        <f t="shared" si="26"/>
        <v>Equipamento_Compressor</v>
      </c>
      <c r="O230" s="66" t="str">
        <f t="shared" si="27"/>
        <v>Classe IFC:   IfcCompressorSINGLESCREW</v>
      </c>
      <c r="P230" s="66" t="s">
        <v>2392</v>
      </c>
      <c r="Q230" s="50" t="s">
        <v>6294</v>
      </c>
      <c r="R230" s="67" t="s">
        <v>3365</v>
      </c>
      <c r="S230" s="50" t="str">
        <f t="shared" si="28"/>
        <v>Físico</v>
      </c>
      <c r="T230" s="50" t="str">
        <f t="shared" si="29"/>
        <v>Equipamento</v>
      </c>
      <c r="U230" s="50" t="str">
        <f t="shared" si="30"/>
        <v>Equipamento Compressor</v>
      </c>
      <c r="V230" s="50" t="s">
        <v>5586</v>
      </c>
      <c r="W230" s="68" t="str">
        <f t="shared" si="31"/>
        <v>bim-key_229</v>
      </c>
    </row>
    <row r="231" spans="1:23" s="3" customFormat="1" ht="8.25" customHeight="1" x14ac:dyDescent="0.25">
      <c r="A231" s="53">
        <v>230</v>
      </c>
      <c r="B231" s="61" t="s">
        <v>4047</v>
      </c>
      <c r="C231" s="62" t="s">
        <v>6009</v>
      </c>
      <c r="D231" s="62" t="s">
        <v>4293</v>
      </c>
      <c r="E231" s="73" t="s">
        <v>4299</v>
      </c>
      <c r="F231" s="72" t="s">
        <v>1557</v>
      </c>
      <c r="G231" s="65" t="s">
        <v>12</v>
      </c>
      <c r="H231" s="65" t="s">
        <v>12</v>
      </c>
      <c r="I231" s="65" t="s">
        <v>12</v>
      </c>
      <c r="J231" s="65" t="s">
        <v>12</v>
      </c>
      <c r="K231" s="65" t="s">
        <v>12</v>
      </c>
      <c r="L231" s="66" t="str">
        <f t="shared" si="24"/>
        <v>Físico</v>
      </c>
      <c r="M231" s="66" t="str">
        <f t="shared" si="25"/>
        <v>AVAC_Equipamento</v>
      </c>
      <c r="N231" s="66" t="str">
        <f t="shared" si="26"/>
        <v>Equipamento_Compressor</v>
      </c>
      <c r="O231" s="66" t="str">
        <f t="shared" si="27"/>
        <v>Classe IFC:   IfcCompressorSINGLESTAGE</v>
      </c>
      <c r="P231" s="66" t="s">
        <v>2393</v>
      </c>
      <c r="Q231" s="50" t="s">
        <v>6520</v>
      </c>
      <c r="R231" s="67" t="s">
        <v>3365</v>
      </c>
      <c r="S231" s="50" t="str">
        <f t="shared" si="28"/>
        <v>Físico</v>
      </c>
      <c r="T231" s="50" t="str">
        <f t="shared" si="29"/>
        <v>Equipamento</v>
      </c>
      <c r="U231" s="50" t="str">
        <f t="shared" si="30"/>
        <v>Equipamento Compressor</v>
      </c>
      <c r="V231" s="50" t="s">
        <v>5586</v>
      </c>
      <c r="W231" s="68" t="str">
        <f t="shared" si="31"/>
        <v>bim-key_230</v>
      </c>
    </row>
    <row r="232" spans="1:23" s="3" customFormat="1" ht="8.25" customHeight="1" x14ac:dyDescent="0.25">
      <c r="A232" s="53">
        <v>231</v>
      </c>
      <c r="B232" s="61" t="s">
        <v>4047</v>
      </c>
      <c r="C232" s="62" t="s">
        <v>6009</v>
      </c>
      <c r="D232" s="62" t="s">
        <v>4293</v>
      </c>
      <c r="E232" s="73" t="s">
        <v>4299</v>
      </c>
      <c r="F232" s="72" t="s">
        <v>1558</v>
      </c>
      <c r="G232" s="65" t="s">
        <v>12</v>
      </c>
      <c r="H232" s="65" t="s">
        <v>12</v>
      </c>
      <c r="I232" s="65" t="s">
        <v>12</v>
      </c>
      <c r="J232" s="65" t="s">
        <v>12</v>
      </c>
      <c r="K232" s="65" t="s">
        <v>12</v>
      </c>
      <c r="L232" s="66" t="str">
        <f t="shared" si="24"/>
        <v>Físico</v>
      </c>
      <c r="M232" s="66" t="str">
        <f t="shared" si="25"/>
        <v>AVAC_Equipamento</v>
      </c>
      <c r="N232" s="66" t="str">
        <f t="shared" si="26"/>
        <v>Equipamento_Compressor</v>
      </c>
      <c r="O232" s="66" t="str">
        <f t="shared" si="27"/>
        <v>Classe IFC:   IfcCompressorTROCHOIDAL</v>
      </c>
      <c r="P232" s="66" t="s">
        <v>2394</v>
      </c>
      <c r="Q232" s="50" t="s">
        <v>6521</v>
      </c>
      <c r="R232" s="67" t="s">
        <v>3365</v>
      </c>
      <c r="S232" s="50" t="str">
        <f t="shared" si="28"/>
        <v>Físico</v>
      </c>
      <c r="T232" s="50" t="str">
        <f t="shared" si="29"/>
        <v>Equipamento</v>
      </c>
      <c r="U232" s="50" t="str">
        <f t="shared" si="30"/>
        <v>Equipamento Compressor</v>
      </c>
      <c r="V232" s="50" t="s">
        <v>5586</v>
      </c>
      <c r="W232" s="68" t="str">
        <f t="shared" si="31"/>
        <v>bim-key_231</v>
      </c>
    </row>
    <row r="233" spans="1:23" s="3" customFormat="1" ht="8.25" customHeight="1" x14ac:dyDescent="0.25">
      <c r="A233" s="53">
        <v>232</v>
      </c>
      <c r="B233" s="61" t="s">
        <v>4047</v>
      </c>
      <c r="C233" s="62" t="s">
        <v>6009</v>
      </c>
      <c r="D233" s="62" t="s">
        <v>4293</v>
      </c>
      <c r="E233" s="73" t="s">
        <v>4299</v>
      </c>
      <c r="F233" s="72" t="s">
        <v>1559</v>
      </c>
      <c r="G233" s="65" t="s">
        <v>12</v>
      </c>
      <c r="H233" s="65" t="s">
        <v>12</v>
      </c>
      <c r="I233" s="65" t="s">
        <v>12</v>
      </c>
      <c r="J233" s="65" t="s">
        <v>12</v>
      </c>
      <c r="K233" s="65" t="s">
        <v>12</v>
      </c>
      <c r="L233" s="66" t="str">
        <f t="shared" si="24"/>
        <v>Físico</v>
      </c>
      <c r="M233" s="66" t="str">
        <f t="shared" si="25"/>
        <v>AVAC_Equipamento</v>
      </c>
      <c r="N233" s="66" t="str">
        <f t="shared" si="26"/>
        <v>Equipamento_Compressor</v>
      </c>
      <c r="O233" s="66" t="str">
        <f t="shared" si="27"/>
        <v>Classe IFC:   IfcCompressorTWINSCREW</v>
      </c>
      <c r="P233" s="66" t="s">
        <v>2395</v>
      </c>
      <c r="Q233" s="50" t="s">
        <v>6295</v>
      </c>
      <c r="R233" s="67" t="s">
        <v>3365</v>
      </c>
      <c r="S233" s="50" t="str">
        <f t="shared" si="28"/>
        <v>Físico</v>
      </c>
      <c r="T233" s="50" t="str">
        <f t="shared" si="29"/>
        <v>Equipamento</v>
      </c>
      <c r="U233" s="50" t="str">
        <f t="shared" si="30"/>
        <v>Equipamento Compressor</v>
      </c>
      <c r="V233" s="50" t="s">
        <v>5586</v>
      </c>
      <c r="W233" s="68" t="str">
        <f t="shared" si="31"/>
        <v>bim-key_232</v>
      </c>
    </row>
    <row r="234" spans="1:23" s="3" customFormat="1" ht="8.25" customHeight="1" x14ac:dyDescent="0.25">
      <c r="A234" s="53">
        <v>233</v>
      </c>
      <c r="B234" s="61" t="s">
        <v>4047</v>
      </c>
      <c r="C234" s="62" t="s">
        <v>6009</v>
      </c>
      <c r="D234" s="62" t="s">
        <v>4293</v>
      </c>
      <c r="E234" s="73" t="s">
        <v>4299</v>
      </c>
      <c r="F234" s="72" t="s">
        <v>1560</v>
      </c>
      <c r="G234" s="65" t="s">
        <v>12</v>
      </c>
      <c r="H234" s="65" t="s">
        <v>12</v>
      </c>
      <c r="I234" s="65" t="s">
        <v>12</v>
      </c>
      <c r="J234" s="65" t="s">
        <v>12</v>
      </c>
      <c r="K234" s="65" t="s">
        <v>12</v>
      </c>
      <c r="L234" s="66" t="str">
        <f t="shared" si="24"/>
        <v>Físico</v>
      </c>
      <c r="M234" s="66" t="str">
        <f t="shared" si="25"/>
        <v>AVAC_Equipamento</v>
      </c>
      <c r="N234" s="66" t="str">
        <f t="shared" si="26"/>
        <v>Equipamento_Compressor</v>
      </c>
      <c r="O234" s="66" t="str">
        <f t="shared" si="27"/>
        <v>Classe IFC:   IfcCompressorWELDEDSHELLHERMETIC</v>
      </c>
      <c r="P234" s="66" t="s">
        <v>1561</v>
      </c>
      <c r="Q234" s="50" t="s">
        <v>6296</v>
      </c>
      <c r="R234" s="67" t="s">
        <v>3365</v>
      </c>
      <c r="S234" s="50" t="str">
        <f t="shared" si="28"/>
        <v>Físico</v>
      </c>
      <c r="T234" s="50" t="str">
        <f t="shared" si="29"/>
        <v>Equipamento</v>
      </c>
      <c r="U234" s="50" t="str">
        <f t="shared" si="30"/>
        <v>Equipamento Compressor</v>
      </c>
      <c r="V234" s="50" t="s">
        <v>5586</v>
      </c>
      <c r="W234" s="68" t="str">
        <f t="shared" si="31"/>
        <v>bim-key_233</v>
      </c>
    </row>
    <row r="235" spans="1:23" s="3" customFormat="1" ht="8.25" customHeight="1" x14ac:dyDescent="0.25">
      <c r="A235" s="53">
        <v>234</v>
      </c>
      <c r="B235" s="61" t="s">
        <v>4047</v>
      </c>
      <c r="C235" s="62" t="s">
        <v>6009</v>
      </c>
      <c r="D235" s="62" t="s">
        <v>4293</v>
      </c>
      <c r="E235" s="73" t="s">
        <v>4300</v>
      </c>
      <c r="F235" s="72" t="s">
        <v>1202</v>
      </c>
      <c r="G235" s="65" t="s">
        <v>12</v>
      </c>
      <c r="H235" s="65" t="s">
        <v>12</v>
      </c>
      <c r="I235" s="65" t="s">
        <v>12</v>
      </c>
      <c r="J235" s="65" t="s">
        <v>12</v>
      </c>
      <c r="K235" s="65" t="s">
        <v>12</v>
      </c>
      <c r="L235" s="66" t="str">
        <f t="shared" si="24"/>
        <v>Físico</v>
      </c>
      <c r="M235" s="66" t="str">
        <f t="shared" si="25"/>
        <v>AVAC_Equipamento</v>
      </c>
      <c r="N235" s="66" t="str">
        <f t="shared" si="26"/>
        <v>Equipamento_Condensador</v>
      </c>
      <c r="O235" s="66" t="str">
        <f t="shared" si="27"/>
        <v>Classe IFC:   IfcCondenser</v>
      </c>
      <c r="P235" s="66" t="s">
        <v>1203</v>
      </c>
      <c r="Q235" s="50" t="s">
        <v>1203</v>
      </c>
      <c r="R235" s="67" t="s">
        <v>3365</v>
      </c>
      <c r="S235" s="50" t="str">
        <f t="shared" si="28"/>
        <v>Físico</v>
      </c>
      <c r="T235" s="50" t="str">
        <f t="shared" si="29"/>
        <v>Equipamento</v>
      </c>
      <c r="U235" s="50" t="str">
        <f t="shared" si="30"/>
        <v>Equipamento Condensador</v>
      </c>
      <c r="V235" s="50" t="s">
        <v>5586</v>
      </c>
      <c r="W235" s="68" t="str">
        <f t="shared" si="31"/>
        <v>bim-key_234</v>
      </c>
    </row>
    <row r="236" spans="1:23" s="3" customFormat="1" ht="8.25" customHeight="1" x14ac:dyDescent="0.15">
      <c r="A236" s="53">
        <v>235</v>
      </c>
      <c r="B236" s="61" t="s">
        <v>4047</v>
      </c>
      <c r="C236" s="62" t="s">
        <v>6009</v>
      </c>
      <c r="D236" s="62" t="s">
        <v>4293</v>
      </c>
      <c r="E236" s="73" t="s">
        <v>4300</v>
      </c>
      <c r="F236" s="72" t="s">
        <v>1562</v>
      </c>
      <c r="G236" s="65" t="s">
        <v>12</v>
      </c>
      <c r="H236" s="65" t="s">
        <v>12</v>
      </c>
      <c r="I236" s="65" t="s">
        <v>12</v>
      </c>
      <c r="J236" s="65" t="s">
        <v>12</v>
      </c>
      <c r="K236" s="65" t="s">
        <v>12</v>
      </c>
      <c r="L236" s="66" t="str">
        <f t="shared" si="24"/>
        <v>Físico</v>
      </c>
      <c r="M236" s="66" t="str">
        <f t="shared" si="25"/>
        <v>AVAC_Equipamento</v>
      </c>
      <c r="N236" s="66" t="str">
        <f t="shared" si="26"/>
        <v>Equipamento_Condensador</v>
      </c>
      <c r="O236" s="66" t="str">
        <f t="shared" si="27"/>
        <v>Classe IFC:   IfcCondenserAIRCOOLED</v>
      </c>
      <c r="P236" s="66" t="s">
        <v>2372</v>
      </c>
      <c r="Q236" s="51" t="s">
        <v>6522</v>
      </c>
      <c r="R236" s="67" t="s">
        <v>3365</v>
      </c>
      <c r="S236" s="50" t="str">
        <f t="shared" si="28"/>
        <v>Físico</v>
      </c>
      <c r="T236" s="50" t="str">
        <f t="shared" si="29"/>
        <v>Equipamento</v>
      </c>
      <c r="U236" s="50" t="str">
        <f t="shared" si="30"/>
        <v>Equipamento Condensador</v>
      </c>
      <c r="V236" s="50" t="s">
        <v>5586</v>
      </c>
      <c r="W236" s="68" t="str">
        <f t="shared" si="31"/>
        <v>bim-key_235</v>
      </c>
    </row>
    <row r="237" spans="1:23" s="3" customFormat="1" ht="8.25" customHeight="1" x14ac:dyDescent="0.15">
      <c r="A237" s="53">
        <v>236</v>
      </c>
      <c r="B237" s="61" t="s">
        <v>4047</v>
      </c>
      <c r="C237" s="62" t="s">
        <v>6009</v>
      </c>
      <c r="D237" s="62" t="s">
        <v>4293</v>
      </c>
      <c r="E237" s="73" t="s">
        <v>4300</v>
      </c>
      <c r="F237" s="72" t="s">
        <v>1563</v>
      </c>
      <c r="G237" s="65" t="s">
        <v>12</v>
      </c>
      <c r="H237" s="65" t="s">
        <v>12</v>
      </c>
      <c r="I237" s="65" t="s">
        <v>12</v>
      </c>
      <c r="J237" s="65" t="s">
        <v>12</v>
      </c>
      <c r="K237" s="65" t="s">
        <v>12</v>
      </c>
      <c r="L237" s="66" t="str">
        <f t="shared" si="24"/>
        <v>Físico</v>
      </c>
      <c r="M237" s="66" t="str">
        <f t="shared" si="25"/>
        <v>AVAC_Equipamento</v>
      </c>
      <c r="N237" s="66" t="str">
        <f t="shared" si="26"/>
        <v>Equipamento_Condensador</v>
      </c>
      <c r="O237" s="66" t="str">
        <f t="shared" si="27"/>
        <v>Classe IFC:   IfcCondenserEVAPORATIVECOOLED</v>
      </c>
      <c r="P237" s="66" t="s">
        <v>2373</v>
      </c>
      <c r="Q237" s="51" t="s">
        <v>6298</v>
      </c>
      <c r="R237" s="67" t="s">
        <v>3365</v>
      </c>
      <c r="S237" s="50" t="str">
        <f t="shared" si="28"/>
        <v>Físico</v>
      </c>
      <c r="T237" s="50" t="str">
        <f t="shared" si="29"/>
        <v>Equipamento</v>
      </c>
      <c r="U237" s="50" t="str">
        <f t="shared" si="30"/>
        <v>Equipamento Condensador</v>
      </c>
      <c r="V237" s="50" t="s">
        <v>5586</v>
      </c>
      <c r="W237" s="68" t="str">
        <f t="shared" si="31"/>
        <v>bim-key_236</v>
      </c>
    </row>
    <row r="238" spans="1:23" s="3" customFormat="1" ht="8.25" customHeight="1" x14ac:dyDescent="0.15">
      <c r="A238" s="53">
        <v>237</v>
      </c>
      <c r="B238" s="61" t="s">
        <v>4047</v>
      </c>
      <c r="C238" s="62" t="s">
        <v>6009</v>
      </c>
      <c r="D238" s="62" t="s">
        <v>4293</v>
      </c>
      <c r="E238" s="73" t="s">
        <v>4300</v>
      </c>
      <c r="F238" s="72" t="s">
        <v>1564</v>
      </c>
      <c r="G238" s="65" t="s">
        <v>12</v>
      </c>
      <c r="H238" s="65" t="s">
        <v>12</v>
      </c>
      <c r="I238" s="65" t="s">
        <v>12</v>
      </c>
      <c r="J238" s="65" t="s">
        <v>12</v>
      </c>
      <c r="K238" s="65" t="s">
        <v>12</v>
      </c>
      <c r="L238" s="66" t="str">
        <f t="shared" si="24"/>
        <v>Físico</v>
      </c>
      <c r="M238" s="66" t="str">
        <f t="shared" si="25"/>
        <v>AVAC_Equipamento</v>
      </c>
      <c r="N238" s="66" t="str">
        <f t="shared" si="26"/>
        <v>Equipamento_Condensador</v>
      </c>
      <c r="O238" s="66" t="str">
        <f t="shared" si="27"/>
        <v>Classe IFC:   IfcCondenserWATERCOOLED</v>
      </c>
      <c r="P238" s="66" t="s">
        <v>2374</v>
      </c>
      <c r="Q238" s="51" t="s">
        <v>6297</v>
      </c>
      <c r="R238" s="67" t="s">
        <v>3365</v>
      </c>
      <c r="S238" s="50" t="str">
        <f t="shared" si="28"/>
        <v>Físico</v>
      </c>
      <c r="T238" s="50" t="str">
        <f t="shared" si="29"/>
        <v>Equipamento</v>
      </c>
      <c r="U238" s="50" t="str">
        <f t="shared" si="30"/>
        <v>Equipamento Condensador</v>
      </c>
      <c r="V238" s="50" t="s">
        <v>5586</v>
      </c>
      <c r="W238" s="68" t="str">
        <f t="shared" si="31"/>
        <v>bim-key_237</v>
      </c>
    </row>
    <row r="239" spans="1:23" s="3" customFormat="1" ht="8.25" customHeight="1" x14ac:dyDescent="0.15">
      <c r="A239" s="53">
        <v>238</v>
      </c>
      <c r="B239" s="61" t="s">
        <v>4047</v>
      </c>
      <c r="C239" s="62" t="s">
        <v>6009</v>
      </c>
      <c r="D239" s="62" t="s">
        <v>4293</v>
      </c>
      <c r="E239" s="73" t="s">
        <v>4300</v>
      </c>
      <c r="F239" s="72" t="s">
        <v>1565</v>
      </c>
      <c r="G239" s="65" t="s">
        <v>12</v>
      </c>
      <c r="H239" s="65" t="s">
        <v>12</v>
      </c>
      <c r="I239" s="65" t="s">
        <v>12</v>
      </c>
      <c r="J239" s="65" t="s">
        <v>12</v>
      </c>
      <c r="K239" s="65" t="s">
        <v>12</v>
      </c>
      <c r="L239" s="66" t="str">
        <f t="shared" si="24"/>
        <v>Físico</v>
      </c>
      <c r="M239" s="66" t="str">
        <f t="shared" si="25"/>
        <v>AVAC_Equipamento</v>
      </c>
      <c r="N239" s="66" t="str">
        <f t="shared" si="26"/>
        <v>Equipamento_Condensador</v>
      </c>
      <c r="O239" s="66" t="str">
        <f t="shared" si="27"/>
        <v>Classe IFC:   IfcCondenserWATERCOOLEDBRAZEDPLATE</v>
      </c>
      <c r="P239" s="66" t="s">
        <v>2375</v>
      </c>
      <c r="Q239" s="51" t="s">
        <v>6523</v>
      </c>
      <c r="R239" s="67" t="s">
        <v>3365</v>
      </c>
      <c r="S239" s="50" t="str">
        <f t="shared" si="28"/>
        <v>Físico</v>
      </c>
      <c r="T239" s="50" t="str">
        <f t="shared" si="29"/>
        <v>Equipamento</v>
      </c>
      <c r="U239" s="50" t="str">
        <f t="shared" si="30"/>
        <v>Equipamento Condensador</v>
      </c>
      <c r="V239" s="50" t="s">
        <v>5586</v>
      </c>
      <c r="W239" s="68" t="str">
        <f t="shared" si="31"/>
        <v>bim-key_238</v>
      </c>
    </row>
    <row r="240" spans="1:23" s="3" customFormat="1" ht="8.25" customHeight="1" x14ac:dyDescent="0.15">
      <c r="A240" s="53">
        <v>239</v>
      </c>
      <c r="B240" s="61" t="s">
        <v>4047</v>
      </c>
      <c r="C240" s="62" t="s">
        <v>6009</v>
      </c>
      <c r="D240" s="62" t="s">
        <v>4293</v>
      </c>
      <c r="E240" s="73" t="s">
        <v>4300</v>
      </c>
      <c r="F240" s="72" t="s">
        <v>1566</v>
      </c>
      <c r="G240" s="65" t="s">
        <v>12</v>
      </c>
      <c r="H240" s="65" t="s">
        <v>12</v>
      </c>
      <c r="I240" s="65" t="s">
        <v>12</v>
      </c>
      <c r="J240" s="65" t="s">
        <v>12</v>
      </c>
      <c r="K240" s="65" t="s">
        <v>12</v>
      </c>
      <c r="L240" s="66" t="str">
        <f t="shared" si="24"/>
        <v>Físico</v>
      </c>
      <c r="M240" s="66" t="str">
        <f t="shared" si="25"/>
        <v>AVAC_Equipamento</v>
      </c>
      <c r="N240" s="66" t="str">
        <f t="shared" si="26"/>
        <v>Equipamento_Condensador</v>
      </c>
      <c r="O240" s="66" t="str">
        <f t="shared" si="27"/>
        <v>Classe IFC:   IfcCondenserWATERCOOLEDSHELLCOIL</v>
      </c>
      <c r="P240" s="66" t="s">
        <v>2376</v>
      </c>
      <c r="Q240" s="51" t="s">
        <v>6524</v>
      </c>
      <c r="R240" s="67" t="s">
        <v>3365</v>
      </c>
      <c r="S240" s="50" t="str">
        <f t="shared" si="28"/>
        <v>Físico</v>
      </c>
      <c r="T240" s="50" t="str">
        <f t="shared" si="29"/>
        <v>Equipamento</v>
      </c>
      <c r="U240" s="50" t="str">
        <f t="shared" si="30"/>
        <v>Equipamento Condensador</v>
      </c>
      <c r="V240" s="50" t="s">
        <v>5586</v>
      </c>
      <c r="W240" s="68" t="str">
        <f t="shared" si="31"/>
        <v>bim-key_239</v>
      </c>
    </row>
    <row r="241" spans="1:24" s="3" customFormat="1" ht="8.25" customHeight="1" x14ac:dyDescent="0.15">
      <c r="A241" s="53">
        <v>240</v>
      </c>
      <c r="B241" s="61" t="s">
        <v>4047</v>
      </c>
      <c r="C241" s="62" t="s">
        <v>6009</v>
      </c>
      <c r="D241" s="62" t="s">
        <v>4293</v>
      </c>
      <c r="E241" s="73" t="s">
        <v>4300</v>
      </c>
      <c r="F241" s="72" t="s">
        <v>1567</v>
      </c>
      <c r="G241" s="65" t="s">
        <v>12</v>
      </c>
      <c r="H241" s="65" t="s">
        <v>12</v>
      </c>
      <c r="I241" s="65" t="s">
        <v>12</v>
      </c>
      <c r="J241" s="65" t="s">
        <v>12</v>
      </c>
      <c r="K241" s="65" t="s">
        <v>12</v>
      </c>
      <c r="L241" s="66" t="str">
        <f t="shared" si="24"/>
        <v>Físico</v>
      </c>
      <c r="M241" s="66" t="str">
        <f t="shared" si="25"/>
        <v>AVAC_Equipamento</v>
      </c>
      <c r="N241" s="66" t="str">
        <f t="shared" si="26"/>
        <v>Equipamento_Condensador</v>
      </c>
      <c r="O241" s="66" t="str">
        <f t="shared" si="27"/>
        <v>Classe IFC:   IfcCondenserWATERCOOLEDSHELLTUBE</v>
      </c>
      <c r="P241" s="66" t="s">
        <v>2377</v>
      </c>
      <c r="Q241" s="51" t="s">
        <v>6525</v>
      </c>
      <c r="R241" s="67" t="s">
        <v>3365</v>
      </c>
      <c r="S241" s="50" t="str">
        <f t="shared" si="28"/>
        <v>Físico</v>
      </c>
      <c r="T241" s="50" t="str">
        <f t="shared" si="29"/>
        <v>Equipamento</v>
      </c>
      <c r="U241" s="50" t="str">
        <f t="shared" si="30"/>
        <v>Equipamento Condensador</v>
      </c>
      <c r="V241" s="50" t="s">
        <v>5586</v>
      </c>
      <c r="W241" s="68" t="str">
        <f t="shared" si="31"/>
        <v>bim-key_240</v>
      </c>
    </row>
    <row r="242" spans="1:24" s="3" customFormat="1" ht="8.25" customHeight="1" x14ac:dyDescent="0.15">
      <c r="A242" s="53">
        <v>241</v>
      </c>
      <c r="B242" s="61" t="s">
        <v>4047</v>
      </c>
      <c r="C242" s="62" t="s">
        <v>6009</v>
      </c>
      <c r="D242" s="62" t="s">
        <v>4293</v>
      </c>
      <c r="E242" s="73" t="s">
        <v>4300</v>
      </c>
      <c r="F242" s="72" t="s">
        <v>1568</v>
      </c>
      <c r="G242" s="65" t="s">
        <v>12</v>
      </c>
      <c r="H242" s="65" t="s">
        <v>12</v>
      </c>
      <c r="I242" s="65" t="s">
        <v>12</v>
      </c>
      <c r="J242" s="65" t="s">
        <v>12</v>
      </c>
      <c r="K242" s="65" t="s">
        <v>12</v>
      </c>
      <c r="L242" s="66" t="str">
        <f t="shared" si="24"/>
        <v>Físico</v>
      </c>
      <c r="M242" s="66" t="str">
        <f t="shared" si="25"/>
        <v>AVAC_Equipamento</v>
      </c>
      <c r="N242" s="66" t="str">
        <f t="shared" si="26"/>
        <v>Equipamento_Condensador</v>
      </c>
      <c r="O242" s="66" t="str">
        <f t="shared" si="27"/>
        <v>Classe IFC:   IfcCondenserWATERCOOLEDTUBEINTUBE</v>
      </c>
      <c r="P242" s="66" t="s">
        <v>2378</v>
      </c>
      <c r="Q242" s="51" t="s">
        <v>6526</v>
      </c>
      <c r="R242" s="67" t="s">
        <v>3365</v>
      </c>
      <c r="S242" s="50" t="str">
        <f t="shared" si="28"/>
        <v>Físico</v>
      </c>
      <c r="T242" s="50" t="str">
        <f t="shared" si="29"/>
        <v>Equipamento</v>
      </c>
      <c r="U242" s="50" t="str">
        <f t="shared" si="30"/>
        <v>Equipamento Condensador</v>
      </c>
      <c r="V242" s="50" t="s">
        <v>5586</v>
      </c>
      <c r="W242" s="68" t="str">
        <f t="shared" si="31"/>
        <v>bim-key_241</v>
      </c>
    </row>
    <row r="243" spans="1:24" s="3" customFormat="1" ht="8.25" customHeight="1" x14ac:dyDescent="0.15">
      <c r="A243" s="53">
        <v>242</v>
      </c>
      <c r="B243" s="61" t="s">
        <v>4047</v>
      </c>
      <c r="C243" s="62" t="s">
        <v>6009</v>
      </c>
      <c r="D243" s="62" t="s">
        <v>4160</v>
      </c>
      <c r="E243" s="73" t="s">
        <v>3974</v>
      </c>
      <c r="F243" s="76" t="s">
        <v>13</v>
      </c>
      <c r="G243" s="65" t="s">
        <v>12</v>
      </c>
      <c r="H243" s="65" t="s">
        <v>12</v>
      </c>
      <c r="I243" s="65" t="s">
        <v>12</v>
      </c>
      <c r="J243" s="65" t="s">
        <v>12</v>
      </c>
      <c r="K243" s="65" t="s">
        <v>12</v>
      </c>
      <c r="L243" s="66" t="str">
        <f t="shared" si="24"/>
        <v>Físico</v>
      </c>
      <c r="M243" s="66" t="str">
        <f t="shared" si="25"/>
        <v>IFC_Raiz</v>
      </c>
      <c r="N243" s="66" t="str">
        <f t="shared" si="26"/>
        <v>Raiz_Contexto</v>
      </c>
      <c r="O243" s="66" t="str">
        <f t="shared" si="27"/>
        <v>Classe IFC:   IfcContext</v>
      </c>
      <c r="P243" s="66" t="s">
        <v>3994</v>
      </c>
      <c r="Q243" s="51" t="s">
        <v>6527</v>
      </c>
      <c r="R243" s="67" t="s">
        <v>5115</v>
      </c>
      <c r="S243" s="50" t="str">
        <f t="shared" si="28"/>
        <v>Físico</v>
      </c>
      <c r="T243" s="50" t="str">
        <f t="shared" si="29"/>
        <v>Raiz</v>
      </c>
      <c r="U243" s="50" t="str">
        <f t="shared" si="30"/>
        <v>Raiz Contexto</v>
      </c>
      <c r="V243" s="50" t="s">
        <v>5568</v>
      </c>
      <c r="W243" s="68" t="str">
        <f t="shared" si="31"/>
        <v>bim-key_242</v>
      </c>
    </row>
    <row r="244" spans="1:24" s="3" customFormat="1" ht="8.25" customHeight="1" x14ac:dyDescent="0.15">
      <c r="A244" s="53">
        <v>243</v>
      </c>
      <c r="B244" s="61" t="s">
        <v>4047</v>
      </c>
      <c r="C244" s="62" t="s">
        <v>6009</v>
      </c>
      <c r="D244" s="62" t="s">
        <v>4160</v>
      </c>
      <c r="E244" s="73" t="s">
        <v>3972</v>
      </c>
      <c r="F244" s="77" t="s">
        <v>15</v>
      </c>
      <c r="G244" s="65" t="s">
        <v>12</v>
      </c>
      <c r="H244" s="65" t="s">
        <v>12</v>
      </c>
      <c r="I244" s="65" t="s">
        <v>12</v>
      </c>
      <c r="J244" s="65" t="s">
        <v>12</v>
      </c>
      <c r="K244" s="65" t="s">
        <v>12</v>
      </c>
      <c r="L244" s="66" t="str">
        <f t="shared" si="24"/>
        <v>Físico</v>
      </c>
      <c r="M244" s="66" t="str">
        <f t="shared" si="25"/>
        <v>IFC_Raiz</v>
      </c>
      <c r="N244" s="66" t="str">
        <f t="shared" si="26"/>
        <v>Raiz_Control</v>
      </c>
      <c r="O244" s="66" t="str">
        <f t="shared" si="27"/>
        <v>Classe IFC:   IfcControl</v>
      </c>
      <c r="P244" s="66" t="s">
        <v>3995</v>
      </c>
      <c r="Q244" s="51" t="s">
        <v>6528</v>
      </c>
      <c r="R244" s="67" t="s">
        <v>5115</v>
      </c>
      <c r="S244" s="50" t="str">
        <f t="shared" si="28"/>
        <v>Físico</v>
      </c>
      <c r="T244" s="50" t="str">
        <f t="shared" si="29"/>
        <v>Raiz</v>
      </c>
      <c r="U244" s="50" t="str">
        <f t="shared" si="30"/>
        <v>Raiz Control</v>
      </c>
      <c r="V244" s="50" t="s">
        <v>5568</v>
      </c>
      <c r="W244" s="68" t="str">
        <f t="shared" si="31"/>
        <v>bim-key_243</v>
      </c>
    </row>
    <row r="245" spans="1:24" s="3" customFormat="1" ht="8.25" customHeight="1" x14ac:dyDescent="0.15">
      <c r="A245" s="53">
        <v>244</v>
      </c>
      <c r="B245" s="61" t="s">
        <v>4047</v>
      </c>
      <c r="C245" s="62" t="s">
        <v>6009</v>
      </c>
      <c r="D245" s="62" t="s">
        <v>4193</v>
      </c>
      <c r="E245" s="73" t="s">
        <v>5777</v>
      </c>
      <c r="F245" s="72" t="s">
        <v>838</v>
      </c>
      <c r="G245" s="65" t="s">
        <v>12</v>
      </c>
      <c r="H245" s="65" t="s">
        <v>12</v>
      </c>
      <c r="I245" s="65" t="s">
        <v>12</v>
      </c>
      <c r="J245" s="65" t="s">
        <v>12</v>
      </c>
      <c r="K245" s="65" t="s">
        <v>12</v>
      </c>
      <c r="L245" s="66" t="str">
        <f t="shared" si="24"/>
        <v>Físico</v>
      </c>
      <c r="M245" s="66" t="str">
        <f t="shared" si="25"/>
        <v>MEP_Controle</v>
      </c>
      <c r="N245" s="66" t="str">
        <f t="shared" si="26"/>
        <v>Controle_e_Automação</v>
      </c>
      <c r="O245" s="66" t="str">
        <f t="shared" si="27"/>
        <v>Classe IFC:   IfcController</v>
      </c>
      <c r="P245" s="66" t="s">
        <v>839</v>
      </c>
      <c r="Q245" s="51" t="s">
        <v>839</v>
      </c>
      <c r="R245" s="67" t="s">
        <v>3415</v>
      </c>
      <c r="S245" s="50" t="str">
        <f t="shared" si="28"/>
        <v>Físico</v>
      </c>
      <c r="T245" s="50" t="str">
        <f t="shared" si="29"/>
        <v>Controle</v>
      </c>
      <c r="U245" s="50" t="str">
        <f t="shared" si="30"/>
        <v>Controle e Automação</v>
      </c>
      <c r="V245" s="50" t="s">
        <v>5571</v>
      </c>
      <c r="W245" s="68" t="str">
        <f t="shared" si="31"/>
        <v>bim-key_244</v>
      </c>
    </row>
    <row r="246" spans="1:24" s="3" customFormat="1" ht="8.25" customHeight="1" x14ac:dyDescent="0.15">
      <c r="A246" s="53">
        <v>245</v>
      </c>
      <c r="B246" s="61" t="s">
        <v>4047</v>
      </c>
      <c r="C246" s="62" t="s">
        <v>6009</v>
      </c>
      <c r="D246" s="62" t="s">
        <v>4193</v>
      </c>
      <c r="E246" s="73" t="s">
        <v>5777</v>
      </c>
      <c r="F246" s="72" t="s">
        <v>1262</v>
      </c>
      <c r="G246" s="65" t="s">
        <v>12</v>
      </c>
      <c r="H246" s="65" t="s">
        <v>12</v>
      </c>
      <c r="I246" s="65" t="s">
        <v>12</v>
      </c>
      <c r="J246" s="65" t="s">
        <v>12</v>
      </c>
      <c r="K246" s="65" t="s">
        <v>12</v>
      </c>
      <c r="L246" s="66" t="str">
        <f t="shared" si="24"/>
        <v>Físico</v>
      </c>
      <c r="M246" s="66" t="str">
        <f t="shared" si="25"/>
        <v>MEP_Controle</v>
      </c>
      <c r="N246" s="66" t="str">
        <f t="shared" si="26"/>
        <v>Controle_e_Automação</v>
      </c>
      <c r="O246" s="66" t="str">
        <f t="shared" si="27"/>
        <v>Classe IFC:   IfcControllerFLOATING</v>
      </c>
      <c r="P246" s="66" t="s">
        <v>1263</v>
      </c>
      <c r="Q246" s="51" t="s">
        <v>6299</v>
      </c>
      <c r="R246" s="67" t="s">
        <v>3415</v>
      </c>
      <c r="S246" s="50" t="str">
        <f t="shared" si="28"/>
        <v>Físico</v>
      </c>
      <c r="T246" s="50" t="str">
        <f t="shared" si="29"/>
        <v>Controle</v>
      </c>
      <c r="U246" s="50" t="str">
        <f t="shared" si="30"/>
        <v>Controle e Automação</v>
      </c>
      <c r="V246" s="50" t="s">
        <v>5571</v>
      </c>
      <c r="W246" s="68" t="str">
        <f t="shared" si="31"/>
        <v>bim-key_245</v>
      </c>
    </row>
    <row r="247" spans="1:24" s="3" customFormat="1" ht="8.25" customHeight="1" x14ac:dyDescent="0.15">
      <c r="A247" s="53">
        <v>246</v>
      </c>
      <c r="B247" s="61" t="s">
        <v>4047</v>
      </c>
      <c r="C247" s="62" t="s">
        <v>6009</v>
      </c>
      <c r="D247" s="62" t="s">
        <v>4193</v>
      </c>
      <c r="E247" s="73" t="s">
        <v>5777</v>
      </c>
      <c r="F247" s="72" t="s">
        <v>1264</v>
      </c>
      <c r="G247" s="65" t="s">
        <v>12</v>
      </c>
      <c r="H247" s="65" t="s">
        <v>12</v>
      </c>
      <c r="I247" s="65" t="s">
        <v>12</v>
      </c>
      <c r="J247" s="65" t="s">
        <v>12</v>
      </c>
      <c r="K247" s="65" t="s">
        <v>12</v>
      </c>
      <c r="L247" s="66" t="str">
        <f t="shared" si="24"/>
        <v>Físico</v>
      </c>
      <c r="M247" s="66" t="str">
        <f t="shared" si="25"/>
        <v>MEP_Controle</v>
      </c>
      <c r="N247" s="66" t="str">
        <f t="shared" si="26"/>
        <v>Controle_e_Automação</v>
      </c>
      <c r="O247" s="66" t="str">
        <f t="shared" si="27"/>
        <v>Classe IFC:   IfcControllerMULTIPOSITION</v>
      </c>
      <c r="P247" s="66" t="s">
        <v>1265</v>
      </c>
      <c r="Q247" s="51" t="s">
        <v>6024</v>
      </c>
      <c r="R247" s="67" t="s">
        <v>3415</v>
      </c>
      <c r="S247" s="50" t="str">
        <f t="shared" si="28"/>
        <v>Físico</v>
      </c>
      <c r="T247" s="50" t="str">
        <f t="shared" si="29"/>
        <v>Controle</v>
      </c>
      <c r="U247" s="50" t="str">
        <f t="shared" si="30"/>
        <v>Controle e Automação</v>
      </c>
      <c r="V247" s="50" t="s">
        <v>5571</v>
      </c>
      <c r="W247" s="68" t="str">
        <f t="shared" si="31"/>
        <v>bim-key_246</v>
      </c>
    </row>
    <row r="248" spans="1:24" s="3" customFormat="1" ht="8.25" customHeight="1" x14ac:dyDescent="0.15">
      <c r="A248" s="53">
        <v>247</v>
      </c>
      <c r="B248" s="61" t="s">
        <v>4047</v>
      </c>
      <c r="C248" s="62" t="s">
        <v>6009</v>
      </c>
      <c r="D248" s="62" t="s">
        <v>4193</v>
      </c>
      <c r="E248" s="73" t="s">
        <v>5777</v>
      </c>
      <c r="F248" s="72" t="s">
        <v>1266</v>
      </c>
      <c r="G248" s="65" t="s">
        <v>12</v>
      </c>
      <c r="H248" s="65" t="s">
        <v>12</v>
      </c>
      <c r="I248" s="65" t="s">
        <v>12</v>
      </c>
      <c r="J248" s="65" t="s">
        <v>12</v>
      </c>
      <c r="K248" s="65" t="s">
        <v>12</v>
      </c>
      <c r="L248" s="66" t="str">
        <f t="shared" si="24"/>
        <v>Físico</v>
      </c>
      <c r="M248" s="66" t="str">
        <f t="shared" si="25"/>
        <v>MEP_Controle</v>
      </c>
      <c r="N248" s="66" t="str">
        <f t="shared" si="26"/>
        <v>Controle_e_Automação</v>
      </c>
      <c r="O248" s="66" t="str">
        <f t="shared" si="27"/>
        <v>Classe IFC:   IfcControllerPROGRAMMABLE</v>
      </c>
      <c r="P248" s="66" t="s">
        <v>1267</v>
      </c>
      <c r="Q248" s="51" t="s">
        <v>6108</v>
      </c>
      <c r="R248" s="67" t="s">
        <v>3415</v>
      </c>
      <c r="S248" s="50" t="str">
        <f t="shared" si="28"/>
        <v>Físico</v>
      </c>
      <c r="T248" s="50" t="str">
        <f t="shared" si="29"/>
        <v>Controle</v>
      </c>
      <c r="U248" s="50" t="str">
        <f t="shared" si="30"/>
        <v>Controle e Automação</v>
      </c>
      <c r="V248" s="50" t="s">
        <v>5571</v>
      </c>
      <c r="W248" s="68" t="str">
        <f t="shared" si="31"/>
        <v>bim-key_247</v>
      </c>
    </row>
    <row r="249" spans="1:24" s="3" customFormat="1" ht="8.25" customHeight="1" x14ac:dyDescent="0.15">
      <c r="A249" s="53">
        <v>248</v>
      </c>
      <c r="B249" s="61" t="s">
        <v>4047</v>
      </c>
      <c r="C249" s="62" t="s">
        <v>6009</v>
      </c>
      <c r="D249" s="62" t="s">
        <v>4193</v>
      </c>
      <c r="E249" s="73" t="s">
        <v>5777</v>
      </c>
      <c r="F249" s="72" t="s">
        <v>1268</v>
      </c>
      <c r="G249" s="65" t="s">
        <v>12</v>
      </c>
      <c r="H249" s="65" t="s">
        <v>12</v>
      </c>
      <c r="I249" s="65" t="s">
        <v>12</v>
      </c>
      <c r="J249" s="65" t="s">
        <v>12</v>
      </c>
      <c r="K249" s="65" t="s">
        <v>12</v>
      </c>
      <c r="L249" s="66" t="str">
        <f t="shared" si="24"/>
        <v>Físico</v>
      </c>
      <c r="M249" s="66" t="str">
        <f t="shared" si="25"/>
        <v>MEP_Controle</v>
      </c>
      <c r="N249" s="66" t="str">
        <f t="shared" si="26"/>
        <v>Controle_e_Automação</v>
      </c>
      <c r="O249" s="66" t="str">
        <f t="shared" si="27"/>
        <v>Classe IFC:   IfcControllerPROPORTIONAL</v>
      </c>
      <c r="P249" s="66" t="s">
        <v>1269</v>
      </c>
      <c r="Q249" s="51" t="s">
        <v>1269</v>
      </c>
      <c r="R249" s="67" t="s">
        <v>3415</v>
      </c>
      <c r="S249" s="50" t="str">
        <f t="shared" si="28"/>
        <v>Físico</v>
      </c>
      <c r="T249" s="50" t="str">
        <f t="shared" si="29"/>
        <v>Controle</v>
      </c>
      <c r="U249" s="50" t="str">
        <f t="shared" si="30"/>
        <v>Controle e Automação</v>
      </c>
      <c r="V249" s="50" t="s">
        <v>5571</v>
      </c>
      <c r="W249" s="68" t="str">
        <f t="shared" si="31"/>
        <v>bim-key_248</v>
      </c>
    </row>
    <row r="250" spans="1:24" s="3" customFormat="1" ht="8.25" customHeight="1" x14ac:dyDescent="0.15">
      <c r="A250" s="53">
        <v>249</v>
      </c>
      <c r="B250" s="61" t="s">
        <v>4047</v>
      </c>
      <c r="C250" s="62" t="s">
        <v>6009</v>
      </c>
      <c r="D250" s="62" t="s">
        <v>4193</v>
      </c>
      <c r="E250" s="73" t="s">
        <v>5777</v>
      </c>
      <c r="F250" s="72" t="s">
        <v>1270</v>
      </c>
      <c r="G250" s="65" t="s">
        <v>12</v>
      </c>
      <c r="H250" s="65" t="s">
        <v>12</v>
      </c>
      <c r="I250" s="65" t="s">
        <v>12</v>
      </c>
      <c r="J250" s="65" t="s">
        <v>12</v>
      </c>
      <c r="K250" s="65" t="s">
        <v>12</v>
      </c>
      <c r="L250" s="66" t="str">
        <f t="shared" si="24"/>
        <v>Físico</v>
      </c>
      <c r="M250" s="66" t="str">
        <f t="shared" si="25"/>
        <v>MEP_Controle</v>
      </c>
      <c r="N250" s="66" t="str">
        <f t="shared" si="26"/>
        <v>Controle_e_Automação</v>
      </c>
      <c r="O250" s="66" t="str">
        <f t="shared" si="27"/>
        <v>Classe IFC:   IfcControllerTWOPOSITION</v>
      </c>
      <c r="P250" s="66" t="s">
        <v>1271</v>
      </c>
      <c r="Q250" s="51" t="s">
        <v>6300</v>
      </c>
      <c r="R250" s="67" t="s">
        <v>3415</v>
      </c>
      <c r="S250" s="50" t="str">
        <f t="shared" si="28"/>
        <v>Físico</v>
      </c>
      <c r="T250" s="50" t="str">
        <f t="shared" si="29"/>
        <v>Controle</v>
      </c>
      <c r="U250" s="50" t="str">
        <f t="shared" si="30"/>
        <v>Controle e Automação</v>
      </c>
      <c r="V250" s="50" t="s">
        <v>5571</v>
      </c>
      <c r="W250" s="68" t="str">
        <f t="shared" si="31"/>
        <v>bim-key_249</v>
      </c>
      <c r="X250" s="49"/>
    </row>
    <row r="251" spans="1:24" s="3" customFormat="1" ht="8.25" customHeight="1" x14ac:dyDescent="0.15">
      <c r="A251" s="53">
        <v>250</v>
      </c>
      <c r="B251" s="61" t="s">
        <v>4047</v>
      </c>
      <c r="C251" s="62" t="s">
        <v>6009</v>
      </c>
      <c r="D251" s="62" t="s">
        <v>4048</v>
      </c>
      <c r="E251" s="73" t="s">
        <v>4128</v>
      </c>
      <c r="F251" s="72" t="s">
        <v>1364</v>
      </c>
      <c r="G251" s="65" t="s">
        <v>12</v>
      </c>
      <c r="H251" s="65" t="s">
        <v>12</v>
      </c>
      <c r="I251" s="65" t="s">
        <v>12</v>
      </c>
      <c r="J251" s="65" t="s">
        <v>12</v>
      </c>
      <c r="K251" s="65" t="s">
        <v>12</v>
      </c>
      <c r="L251" s="66" t="str">
        <f t="shared" si="24"/>
        <v>Físico</v>
      </c>
      <c r="M251" s="66" t="str">
        <f t="shared" si="25"/>
        <v>ARQ_Transporte</v>
      </c>
      <c r="N251" s="66" t="str">
        <f t="shared" si="26"/>
        <v>Transportadoras_Segmentos</v>
      </c>
      <c r="O251" s="66" t="str">
        <f t="shared" si="27"/>
        <v>Classe IFC:   IfcConveyorSegment</v>
      </c>
      <c r="P251" s="66" t="s">
        <v>1365</v>
      </c>
      <c r="Q251" s="51" t="s">
        <v>1365</v>
      </c>
      <c r="R251" s="67" t="s">
        <v>5115</v>
      </c>
      <c r="S251" s="50" t="str">
        <f t="shared" si="28"/>
        <v>Físico</v>
      </c>
      <c r="T251" s="50" t="str">
        <f t="shared" si="29"/>
        <v>Transporte</v>
      </c>
      <c r="U251" s="50" t="str">
        <f t="shared" si="30"/>
        <v>Transportadoras Segmentos</v>
      </c>
      <c r="V251" s="50" t="s">
        <v>5570</v>
      </c>
      <c r="W251" s="68" t="str">
        <f t="shared" si="31"/>
        <v>bim-key_250</v>
      </c>
      <c r="X251" s="49"/>
    </row>
    <row r="252" spans="1:24" s="3" customFormat="1" ht="8.25" customHeight="1" x14ac:dyDescent="0.15">
      <c r="A252" s="53">
        <v>251</v>
      </c>
      <c r="B252" s="61" t="s">
        <v>4047</v>
      </c>
      <c r="C252" s="62" t="s">
        <v>6009</v>
      </c>
      <c r="D252" s="62" t="s">
        <v>4048</v>
      </c>
      <c r="E252" s="73" t="s">
        <v>4129</v>
      </c>
      <c r="F252" s="72" t="s">
        <v>1910</v>
      </c>
      <c r="G252" s="65" t="s">
        <v>12</v>
      </c>
      <c r="H252" s="65" t="s">
        <v>12</v>
      </c>
      <c r="I252" s="65" t="s">
        <v>12</v>
      </c>
      <c r="J252" s="65" t="s">
        <v>12</v>
      </c>
      <c r="K252" s="65" t="s">
        <v>12</v>
      </c>
      <c r="L252" s="66" t="str">
        <f t="shared" si="24"/>
        <v>Físico</v>
      </c>
      <c r="M252" s="66" t="str">
        <f t="shared" si="25"/>
        <v>ARQ_Transporte</v>
      </c>
      <c r="N252" s="66" t="str">
        <f t="shared" si="26"/>
        <v>Transportadoras_Correias</v>
      </c>
      <c r="O252" s="66" t="str">
        <f t="shared" si="27"/>
        <v>Classe IFC:   IfcConveyorSegmentBELTCONVEYOR</v>
      </c>
      <c r="P252" s="66" t="s">
        <v>1911</v>
      </c>
      <c r="Q252" s="51" t="s">
        <v>6529</v>
      </c>
      <c r="R252" s="67" t="s">
        <v>3317</v>
      </c>
      <c r="S252" s="50" t="str">
        <f t="shared" si="28"/>
        <v>Físico</v>
      </c>
      <c r="T252" s="50" t="str">
        <f t="shared" si="29"/>
        <v>Transporte</v>
      </c>
      <c r="U252" s="50" t="str">
        <f t="shared" si="30"/>
        <v>Transportadoras Correias</v>
      </c>
      <c r="V252" s="50" t="s">
        <v>5570</v>
      </c>
      <c r="W252" s="68" t="str">
        <f t="shared" si="31"/>
        <v>bim-key_251</v>
      </c>
      <c r="X252" s="49"/>
    </row>
    <row r="253" spans="1:24" s="3" customFormat="1" ht="8.25" customHeight="1" x14ac:dyDescent="0.15">
      <c r="A253" s="53">
        <v>252</v>
      </c>
      <c r="B253" s="61" t="s">
        <v>4047</v>
      </c>
      <c r="C253" s="62" t="s">
        <v>6009</v>
      </c>
      <c r="D253" s="62" t="s">
        <v>4048</v>
      </c>
      <c r="E253" s="73" t="s">
        <v>4130</v>
      </c>
      <c r="F253" s="72" t="s">
        <v>1912</v>
      </c>
      <c r="G253" s="65" t="s">
        <v>12</v>
      </c>
      <c r="H253" s="65" t="s">
        <v>12</v>
      </c>
      <c r="I253" s="65" t="s">
        <v>12</v>
      </c>
      <c r="J253" s="65" t="s">
        <v>12</v>
      </c>
      <c r="K253" s="65" t="s">
        <v>12</v>
      </c>
      <c r="L253" s="66" t="str">
        <f t="shared" si="24"/>
        <v>Físico</v>
      </c>
      <c r="M253" s="66" t="str">
        <f t="shared" si="25"/>
        <v>ARQ_Transporte</v>
      </c>
      <c r="N253" s="66" t="str">
        <f t="shared" si="26"/>
        <v>Transportadoras_Caçambas</v>
      </c>
      <c r="O253" s="66" t="str">
        <f t="shared" si="27"/>
        <v>Classe IFC:   IfcConveyorSegmentBUCKETCONVEYOR</v>
      </c>
      <c r="P253" s="66" t="s">
        <v>1913</v>
      </c>
      <c r="Q253" s="51" t="s">
        <v>6530</v>
      </c>
      <c r="R253" s="67" t="s">
        <v>3317</v>
      </c>
      <c r="S253" s="50" t="str">
        <f t="shared" si="28"/>
        <v>Físico</v>
      </c>
      <c r="T253" s="50" t="str">
        <f t="shared" si="29"/>
        <v>Transporte</v>
      </c>
      <c r="U253" s="50" t="str">
        <f t="shared" si="30"/>
        <v>Transportadoras Caçambas</v>
      </c>
      <c r="V253" s="50" t="s">
        <v>5570</v>
      </c>
      <c r="W253" s="68" t="str">
        <f t="shared" si="31"/>
        <v>bim-key_252</v>
      </c>
      <c r="X253" s="49"/>
    </row>
    <row r="254" spans="1:24" s="3" customFormat="1" ht="8.25" customHeight="1" x14ac:dyDescent="0.15">
      <c r="A254" s="53">
        <v>253</v>
      </c>
      <c r="B254" s="61" t="s">
        <v>4047</v>
      </c>
      <c r="C254" s="62" t="s">
        <v>6009</v>
      </c>
      <c r="D254" s="62" t="s">
        <v>4048</v>
      </c>
      <c r="E254" s="73" t="s">
        <v>4131</v>
      </c>
      <c r="F254" s="72" t="s">
        <v>1914</v>
      </c>
      <c r="G254" s="65" t="s">
        <v>12</v>
      </c>
      <c r="H254" s="65" t="s">
        <v>12</v>
      </c>
      <c r="I254" s="65" t="s">
        <v>12</v>
      </c>
      <c r="J254" s="65" t="s">
        <v>12</v>
      </c>
      <c r="K254" s="65" t="s">
        <v>12</v>
      </c>
      <c r="L254" s="66" t="str">
        <f t="shared" si="24"/>
        <v>Físico</v>
      </c>
      <c r="M254" s="66" t="str">
        <f t="shared" si="25"/>
        <v>ARQ_Transporte</v>
      </c>
      <c r="N254" s="66" t="str">
        <f t="shared" si="26"/>
        <v>Transportadoras_Calhas</v>
      </c>
      <c r="O254" s="66" t="str">
        <f t="shared" si="27"/>
        <v>Classe IFC:   IfcConveyorSegmentCHUTECONVEYOR</v>
      </c>
      <c r="P254" s="66" t="s">
        <v>1915</v>
      </c>
      <c r="Q254" s="51" t="s">
        <v>6531</v>
      </c>
      <c r="R254" s="67" t="s">
        <v>3317</v>
      </c>
      <c r="S254" s="50" t="str">
        <f t="shared" si="28"/>
        <v>Físico</v>
      </c>
      <c r="T254" s="50" t="str">
        <f t="shared" si="29"/>
        <v>Transporte</v>
      </c>
      <c r="U254" s="50" t="str">
        <f t="shared" si="30"/>
        <v>Transportadoras Calhas</v>
      </c>
      <c r="V254" s="50" t="s">
        <v>5570</v>
      </c>
      <c r="W254" s="68" t="str">
        <f t="shared" si="31"/>
        <v>bim-key_253</v>
      </c>
      <c r="X254" s="49"/>
    </row>
    <row r="255" spans="1:24" s="3" customFormat="1" ht="8.25" customHeight="1" x14ac:dyDescent="0.15">
      <c r="A255" s="53">
        <v>254</v>
      </c>
      <c r="B255" s="61" t="s">
        <v>4047</v>
      </c>
      <c r="C255" s="62" t="s">
        <v>6009</v>
      </c>
      <c r="D255" s="62" t="s">
        <v>4048</v>
      </c>
      <c r="E255" s="73" t="s">
        <v>4132</v>
      </c>
      <c r="F255" s="72" t="s">
        <v>1916</v>
      </c>
      <c r="G255" s="65" t="s">
        <v>12</v>
      </c>
      <c r="H255" s="65" t="s">
        <v>12</v>
      </c>
      <c r="I255" s="65" t="s">
        <v>12</v>
      </c>
      <c r="J255" s="65" t="s">
        <v>12</v>
      </c>
      <c r="K255" s="65" t="s">
        <v>12</v>
      </c>
      <c r="L255" s="66" t="str">
        <f t="shared" si="24"/>
        <v>Físico</v>
      </c>
      <c r="M255" s="66" t="str">
        <f t="shared" si="25"/>
        <v>ARQ_Transporte</v>
      </c>
      <c r="N255" s="66" t="str">
        <f t="shared" si="26"/>
        <v>Transportadoras_Parafusos</v>
      </c>
      <c r="O255" s="66" t="str">
        <f t="shared" si="27"/>
        <v>Classe IFC:   IfcConveyorSegmentSCREWCONVEYOR</v>
      </c>
      <c r="P255" s="66" t="s">
        <v>1917</v>
      </c>
      <c r="Q255" s="51" t="s">
        <v>6532</v>
      </c>
      <c r="R255" s="67" t="s">
        <v>3317</v>
      </c>
      <c r="S255" s="50" t="str">
        <f t="shared" si="28"/>
        <v>Físico</v>
      </c>
      <c r="T255" s="50" t="str">
        <f t="shared" si="29"/>
        <v>Transporte</v>
      </c>
      <c r="U255" s="50" t="str">
        <f t="shared" si="30"/>
        <v>Transportadoras Parafusos</v>
      </c>
      <c r="V255" s="50" t="s">
        <v>5570</v>
      </c>
      <c r="W255" s="68" t="str">
        <f t="shared" si="31"/>
        <v>bim-key_254</v>
      </c>
      <c r="X255" s="49"/>
    </row>
    <row r="256" spans="1:24" s="3" customFormat="1" ht="8.25" customHeight="1" x14ac:dyDescent="0.15">
      <c r="A256" s="53">
        <v>255</v>
      </c>
      <c r="B256" s="61" t="s">
        <v>4047</v>
      </c>
      <c r="C256" s="62" t="s">
        <v>6009</v>
      </c>
      <c r="D256" s="62" t="s">
        <v>4293</v>
      </c>
      <c r="E256" s="73" t="s">
        <v>4304</v>
      </c>
      <c r="F256" s="72" t="s">
        <v>1245</v>
      </c>
      <c r="G256" s="65" t="s">
        <v>12</v>
      </c>
      <c r="H256" s="65" t="s">
        <v>12</v>
      </c>
      <c r="I256" s="65" t="s">
        <v>12</v>
      </c>
      <c r="J256" s="65" t="s">
        <v>12</v>
      </c>
      <c r="K256" s="65" t="s">
        <v>12</v>
      </c>
      <c r="L256" s="66" t="str">
        <f t="shared" si="24"/>
        <v>Físico</v>
      </c>
      <c r="M256" s="66" t="str">
        <f t="shared" si="25"/>
        <v>AVAC_Equipamento</v>
      </c>
      <c r="N256" s="66" t="str">
        <f t="shared" si="26"/>
        <v>Equipamento_Resfiriador</v>
      </c>
      <c r="O256" s="66" t="str">
        <f t="shared" si="27"/>
        <v>Classe IFC:   IfcCooledBeam</v>
      </c>
      <c r="P256" s="66" t="s">
        <v>1246</v>
      </c>
      <c r="Q256" s="51" t="s">
        <v>6301</v>
      </c>
      <c r="R256" s="67" t="s">
        <v>3365</v>
      </c>
      <c r="S256" s="50" t="str">
        <f t="shared" si="28"/>
        <v>Físico</v>
      </c>
      <c r="T256" s="50" t="str">
        <f t="shared" si="29"/>
        <v>Equipamento</v>
      </c>
      <c r="U256" s="50" t="str">
        <f t="shared" si="30"/>
        <v>Equipamento Resfiriador</v>
      </c>
      <c r="V256" s="50" t="s">
        <v>5586</v>
      </c>
      <c r="W256" s="68" t="str">
        <f t="shared" si="31"/>
        <v>bim-key_255</v>
      </c>
      <c r="X256" s="49"/>
    </row>
    <row r="257" spans="1:24" s="3" customFormat="1" ht="8.25" customHeight="1" x14ac:dyDescent="0.15">
      <c r="A257" s="53">
        <v>256</v>
      </c>
      <c r="B257" s="61" t="s">
        <v>4047</v>
      </c>
      <c r="C257" s="62" t="s">
        <v>6009</v>
      </c>
      <c r="D257" s="62" t="s">
        <v>4293</v>
      </c>
      <c r="E257" s="73" t="s">
        <v>4304</v>
      </c>
      <c r="F257" s="72" t="s">
        <v>1666</v>
      </c>
      <c r="G257" s="65" t="s">
        <v>12</v>
      </c>
      <c r="H257" s="65" t="s">
        <v>12</v>
      </c>
      <c r="I257" s="65" t="s">
        <v>12</v>
      </c>
      <c r="J257" s="65" t="s">
        <v>12</v>
      </c>
      <c r="K257" s="65" t="s">
        <v>12</v>
      </c>
      <c r="L257" s="66" t="str">
        <f t="shared" si="24"/>
        <v>Físico</v>
      </c>
      <c r="M257" s="66" t="str">
        <f t="shared" si="25"/>
        <v>AVAC_Equipamento</v>
      </c>
      <c r="N257" s="66" t="str">
        <f t="shared" si="26"/>
        <v>Equipamento_Resfiriador</v>
      </c>
      <c r="O257" s="66" t="str">
        <f t="shared" si="27"/>
        <v>Classe IFC:   IfcCooledBeamACTIVE</v>
      </c>
      <c r="P257" s="66" t="s">
        <v>1667</v>
      </c>
      <c r="Q257" s="51" t="s">
        <v>6302</v>
      </c>
      <c r="R257" s="67" t="s">
        <v>3365</v>
      </c>
      <c r="S257" s="50" t="str">
        <f t="shared" si="28"/>
        <v>Físico</v>
      </c>
      <c r="T257" s="50" t="str">
        <f t="shared" si="29"/>
        <v>Equipamento</v>
      </c>
      <c r="U257" s="50" t="str">
        <f t="shared" si="30"/>
        <v>Equipamento Resfiriador</v>
      </c>
      <c r="V257" s="50" t="s">
        <v>5586</v>
      </c>
      <c r="W257" s="68" t="str">
        <f t="shared" si="31"/>
        <v>bim-key_256</v>
      </c>
      <c r="X257" s="49"/>
    </row>
    <row r="258" spans="1:24" s="3" customFormat="1" ht="8.25" customHeight="1" x14ac:dyDescent="0.15">
      <c r="A258" s="53">
        <v>257</v>
      </c>
      <c r="B258" s="61" t="s">
        <v>4047</v>
      </c>
      <c r="C258" s="62" t="s">
        <v>6009</v>
      </c>
      <c r="D258" s="62" t="s">
        <v>4293</v>
      </c>
      <c r="E258" s="73" t="s">
        <v>4304</v>
      </c>
      <c r="F258" s="72" t="s">
        <v>1668</v>
      </c>
      <c r="G258" s="65" t="s">
        <v>12</v>
      </c>
      <c r="H258" s="65" t="s">
        <v>12</v>
      </c>
      <c r="I258" s="65" t="s">
        <v>12</v>
      </c>
      <c r="J258" s="65" t="s">
        <v>12</v>
      </c>
      <c r="K258" s="65" t="s">
        <v>12</v>
      </c>
      <c r="L258" s="66" t="str">
        <f t="shared" ref="L258:L321" si="32">CONCATENATE("",C258)</f>
        <v>Físico</v>
      </c>
      <c r="M258" s="66" t="str">
        <f t="shared" ref="M258:M321" si="33">CONCATENATE("", D258)</f>
        <v>AVAC_Equipamento</v>
      </c>
      <c r="N258" s="66" t="str">
        <f t="shared" ref="N258:N321" si="34">CONCATENATE("", E258)</f>
        <v>Equipamento_Resfiriador</v>
      </c>
      <c r="O258" s="66" t="str">
        <f t="shared" ref="O258:O321" si="35">IF(ISNUMBER(FIND("Ifc",F258)),CONCATENATE("Classe IFC:   ",F258),CONCATENATE("Cate. Revit:   ",F258))</f>
        <v>Classe IFC:   IfcCooledBeamPASSIVE</v>
      </c>
      <c r="P258" s="66" t="s">
        <v>1669</v>
      </c>
      <c r="Q258" s="51" t="s">
        <v>6303</v>
      </c>
      <c r="R258" s="67" t="s">
        <v>3365</v>
      </c>
      <c r="S258" s="50" t="str">
        <f t="shared" ref="S258:S321" si="36">C258</f>
        <v>Físico</v>
      </c>
      <c r="T258" s="50" t="str">
        <f t="shared" ref="T258:T321" si="37">CONCATENATE(MID(D258,FIND("_",D258,1)+1,100))</f>
        <v>Equipamento</v>
      </c>
      <c r="U258" s="50" t="str">
        <f t="shared" ref="U258:U321" si="38">SUBSTITUTE(E258, "_", " ")</f>
        <v>Equipamento Resfiriador</v>
      </c>
      <c r="V258" s="50" t="s">
        <v>5586</v>
      </c>
      <c r="W258" s="68" t="str">
        <f t="shared" ref="W258:W321" si="39">CONCATENATE("bim-key_",A258)</f>
        <v>bim-key_257</v>
      </c>
      <c r="X258" s="49"/>
    </row>
    <row r="259" spans="1:24" s="3" customFormat="1" ht="8.25" customHeight="1" x14ac:dyDescent="0.15">
      <c r="A259" s="53">
        <v>258</v>
      </c>
      <c r="B259" s="61" t="s">
        <v>4047</v>
      </c>
      <c r="C259" s="62" t="s">
        <v>6009</v>
      </c>
      <c r="D259" s="62" t="s">
        <v>4293</v>
      </c>
      <c r="E259" s="73" t="s">
        <v>5631</v>
      </c>
      <c r="F259" s="72" t="s">
        <v>1219</v>
      </c>
      <c r="G259" s="65" t="s">
        <v>12</v>
      </c>
      <c r="H259" s="65" t="s">
        <v>12</v>
      </c>
      <c r="I259" s="65" t="s">
        <v>12</v>
      </c>
      <c r="J259" s="65" t="s">
        <v>12</v>
      </c>
      <c r="K259" s="65" t="s">
        <v>12</v>
      </c>
      <c r="L259" s="66" t="str">
        <f t="shared" si="32"/>
        <v>Físico</v>
      </c>
      <c r="M259" s="66" t="str">
        <f t="shared" si="33"/>
        <v>AVAC_Equipamento</v>
      </c>
      <c r="N259" s="66" t="str">
        <f t="shared" si="34"/>
        <v>Torres_de_Refrigeração</v>
      </c>
      <c r="O259" s="66" t="str">
        <f t="shared" si="35"/>
        <v>Classe IFC:   IfcCoolingTower</v>
      </c>
      <c r="P259" s="66" t="s">
        <v>1220</v>
      </c>
      <c r="Q259" s="51" t="s">
        <v>6304</v>
      </c>
      <c r="R259" s="67" t="s">
        <v>3365</v>
      </c>
      <c r="S259" s="50" t="str">
        <f t="shared" si="36"/>
        <v>Físico</v>
      </c>
      <c r="T259" s="50" t="str">
        <f t="shared" si="37"/>
        <v>Equipamento</v>
      </c>
      <c r="U259" s="50" t="str">
        <f t="shared" si="38"/>
        <v>Torres de Refrigeração</v>
      </c>
      <c r="V259" s="50" t="s">
        <v>5586</v>
      </c>
      <c r="W259" s="68" t="str">
        <f t="shared" si="39"/>
        <v>bim-key_258</v>
      </c>
      <c r="X259" s="49"/>
    </row>
    <row r="260" spans="1:24" s="3" customFormat="1" ht="8.25" customHeight="1" x14ac:dyDescent="0.15">
      <c r="A260" s="53">
        <v>259</v>
      </c>
      <c r="B260" s="61" t="s">
        <v>4047</v>
      </c>
      <c r="C260" s="62" t="s">
        <v>6009</v>
      </c>
      <c r="D260" s="62" t="s">
        <v>4293</v>
      </c>
      <c r="E260" s="73" t="s">
        <v>5631</v>
      </c>
      <c r="F260" s="72" t="s">
        <v>1632</v>
      </c>
      <c r="G260" s="65" t="s">
        <v>12</v>
      </c>
      <c r="H260" s="65" t="s">
        <v>12</v>
      </c>
      <c r="I260" s="65" t="s">
        <v>12</v>
      </c>
      <c r="J260" s="65" t="s">
        <v>12</v>
      </c>
      <c r="K260" s="65" t="s">
        <v>12</v>
      </c>
      <c r="L260" s="66" t="str">
        <f t="shared" si="32"/>
        <v>Físico</v>
      </c>
      <c r="M260" s="66" t="str">
        <f t="shared" si="33"/>
        <v>AVAC_Equipamento</v>
      </c>
      <c r="N260" s="66" t="str">
        <f t="shared" si="34"/>
        <v>Torres_de_Refrigeração</v>
      </c>
      <c r="O260" s="66" t="str">
        <f t="shared" si="35"/>
        <v>Classe IFC:   IfcCoolingTowerMECHANICALFORCEDDRAFT</v>
      </c>
      <c r="P260" s="66" t="s">
        <v>1633</v>
      </c>
      <c r="Q260" s="51" t="s">
        <v>6305</v>
      </c>
      <c r="R260" s="67" t="s">
        <v>3365</v>
      </c>
      <c r="S260" s="50" t="str">
        <f t="shared" si="36"/>
        <v>Físico</v>
      </c>
      <c r="T260" s="50" t="str">
        <f t="shared" si="37"/>
        <v>Equipamento</v>
      </c>
      <c r="U260" s="50" t="str">
        <f t="shared" si="38"/>
        <v>Torres de Refrigeração</v>
      </c>
      <c r="V260" s="50" t="s">
        <v>5586</v>
      </c>
      <c r="W260" s="68" t="str">
        <f t="shared" si="39"/>
        <v>bim-key_259</v>
      </c>
      <c r="X260" s="49"/>
    </row>
    <row r="261" spans="1:24" s="3" customFormat="1" ht="8.25" customHeight="1" x14ac:dyDescent="0.15">
      <c r="A261" s="53">
        <v>260</v>
      </c>
      <c r="B261" s="61" t="s">
        <v>4047</v>
      </c>
      <c r="C261" s="62" t="s">
        <v>6009</v>
      </c>
      <c r="D261" s="62" t="s">
        <v>4293</v>
      </c>
      <c r="E261" s="73" t="s">
        <v>5631</v>
      </c>
      <c r="F261" s="72" t="s">
        <v>1634</v>
      </c>
      <c r="G261" s="65" t="s">
        <v>12</v>
      </c>
      <c r="H261" s="65" t="s">
        <v>12</v>
      </c>
      <c r="I261" s="65" t="s">
        <v>12</v>
      </c>
      <c r="J261" s="65" t="s">
        <v>12</v>
      </c>
      <c r="K261" s="65" t="s">
        <v>12</v>
      </c>
      <c r="L261" s="66" t="str">
        <f t="shared" si="32"/>
        <v>Físico</v>
      </c>
      <c r="M261" s="66" t="str">
        <f t="shared" si="33"/>
        <v>AVAC_Equipamento</v>
      </c>
      <c r="N261" s="66" t="str">
        <f t="shared" si="34"/>
        <v>Torres_de_Refrigeração</v>
      </c>
      <c r="O261" s="66" t="str">
        <f t="shared" si="35"/>
        <v>Classe IFC:   IfcCoolingTowerMECHANICALINDUCEDDRAFT</v>
      </c>
      <c r="P261" s="66" t="s">
        <v>1635</v>
      </c>
      <c r="Q261" s="51" t="s">
        <v>6306</v>
      </c>
      <c r="R261" s="67" t="s">
        <v>3365</v>
      </c>
      <c r="S261" s="50" t="str">
        <f t="shared" si="36"/>
        <v>Físico</v>
      </c>
      <c r="T261" s="50" t="str">
        <f t="shared" si="37"/>
        <v>Equipamento</v>
      </c>
      <c r="U261" s="50" t="str">
        <f t="shared" si="38"/>
        <v>Torres de Refrigeração</v>
      </c>
      <c r="V261" s="50" t="s">
        <v>5586</v>
      </c>
      <c r="W261" s="68" t="str">
        <f t="shared" si="39"/>
        <v>bim-key_260</v>
      </c>
      <c r="X261" s="49"/>
    </row>
    <row r="262" spans="1:24" s="3" customFormat="1" ht="8.25" customHeight="1" x14ac:dyDescent="0.15">
      <c r="A262" s="53">
        <v>261</v>
      </c>
      <c r="B262" s="61" t="s">
        <v>4047</v>
      </c>
      <c r="C262" s="62" t="s">
        <v>6009</v>
      </c>
      <c r="D262" s="62" t="s">
        <v>4293</v>
      </c>
      <c r="E262" s="73" t="s">
        <v>5631</v>
      </c>
      <c r="F262" s="72" t="s">
        <v>1636</v>
      </c>
      <c r="G262" s="65" t="s">
        <v>12</v>
      </c>
      <c r="H262" s="65" t="s">
        <v>12</v>
      </c>
      <c r="I262" s="65" t="s">
        <v>12</v>
      </c>
      <c r="J262" s="65" t="s">
        <v>12</v>
      </c>
      <c r="K262" s="65" t="s">
        <v>12</v>
      </c>
      <c r="L262" s="66" t="str">
        <f t="shared" si="32"/>
        <v>Físico</v>
      </c>
      <c r="M262" s="66" t="str">
        <f t="shared" si="33"/>
        <v>AVAC_Equipamento</v>
      </c>
      <c r="N262" s="66" t="str">
        <f t="shared" si="34"/>
        <v>Torres_de_Refrigeração</v>
      </c>
      <c r="O262" s="66" t="str">
        <f t="shared" si="35"/>
        <v>Classe IFC:   IfcCoolingTowerNATURALDRAFT</v>
      </c>
      <c r="P262" s="66" t="s">
        <v>1637</v>
      </c>
      <c r="Q262" s="51" t="s">
        <v>6025</v>
      </c>
      <c r="R262" s="67" t="s">
        <v>3365</v>
      </c>
      <c r="S262" s="50" t="str">
        <f t="shared" si="36"/>
        <v>Físico</v>
      </c>
      <c r="T262" s="50" t="str">
        <f t="shared" si="37"/>
        <v>Equipamento</v>
      </c>
      <c r="U262" s="50" t="str">
        <f t="shared" si="38"/>
        <v>Torres de Refrigeração</v>
      </c>
      <c r="V262" s="50" t="s">
        <v>5586</v>
      </c>
      <c r="W262" s="68" t="str">
        <f t="shared" si="39"/>
        <v>bim-key_261</v>
      </c>
      <c r="X262" s="49"/>
    </row>
    <row r="263" spans="1:24" s="3" customFormat="1" ht="8.25" customHeight="1" x14ac:dyDescent="0.15">
      <c r="A263" s="53">
        <v>262</v>
      </c>
      <c r="B263" s="61" t="s">
        <v>4047</v>
      </c>
      <c r="C263" s="62" t="s">
        <v>5567</v>
      </c>
      <c r="D263" s="62" t="s">
        <v>4263</v>
      </c>
      <c r="E263" s="78" t="s">
        <v>4145</v>
      </c>
      <c r="F263" s="72" t="s">
        <v>28</v>
      </c>
      <c r="G263" s="65" t="s">
        <v>12</v>
      </c>
      <c r="H263" s="65" t="s">
        <v>12</v>
      </c>
      <c r="I263" s="65" t="s">
        <v>12</v>
      </c>
      <c r="J263" s="65" t="s">
        <v>12</v>
      </c>
      <c r="K263" s="65" t="s">
        <v>12</v>
      </c>
      <c r="L263" s="66" t="str">
        <f t="shared" si="32"/>
        <v>Gerencial</v>
      </c>
      <c r="M263" s="66" t="str">
        <f t="shared" si="33"/>
        <v>PRJ_Processo</v>
      </c>
      <c r="N263" s="66" t="str">
        <f t="shared" si="34"/>
        <v>Custo_Unitário</v>
      </c>
      <c r="O263" s="66" t="str">
        <f t="shared" si="35"/>
        <v>Classe IFC:   IfcCostItem</v>
      </c>
      <c r="P263" s="66" t="s">
        <v>29</v>
      </c>
      <c r="Q263" s="51" t="s">
        <v>6533</v>
      </c>
      <c r="R263" s="67" t="s">
        <v>5115</v>
      </c>
      <c r="S263" s="50" t="str">
        <f t="shared" si="36"/>
        <v>Gerencial</v>
      </c>
      <c r="T263" s="50" t="str">
        <f t="shared" si="37"/>
        <v>Processo</v>
      </c>
      <c r="U263" s="50" t="str">
        <f t="shared" si="38"/>
        <v>Custo Unitário</v>
      </c>
      <c r="V263" s="50" t="s">
        <v>5567</v>
      </c>
      <c r="W263" s="68" t="str">
        <f t="shared" si="39"/>
        <v>bim-key_262</v>
      </c>
      <c r="X263" s="49"/>
    </row>
    <row r="264" spans="1:24" s="3" customFormat="1" ht="8.25" customHeight="1" x14ac:dyDescent="0.15">
      <c r="A264" s="53">
        <v>263</v>
      </c>
      <c r="B264" s="61" t="s">
        <v>4047</v>
      </c>
      <c r="C264" s="62" t="s">
        <v>5567</v>
      </c>
      <c r="D264" s="62" t="s">
        <v>4263</v>
      </c>
      <c r="E264" s="78" t="s">
        <v>4136</v>
      </c>
      <c r="F264" s="72" t="s">
        <v>30</v>
      </c>
      <c r="G264" s="65" t="s">
        <v>12</v>
      </c>
      <c r="H264" s="65" t="s">
        <v>12</v>
      </c>
      <c r="I264" s="65" t="s">
        <v>12</v>
      </c>
      <c r="J264" s="65" t="s">
        <v>12</v>
      </c>
      <c r="K264" s="65" t="s">
        <v>12</v>
      </c>
      <c r="L264" s="66" t="str">
        <f t="shared" si="32"/>
        <v>Gerencial</v>
      </c>
      <c r="M264" s="66" t="str">
        <f t="shared" si="33"/>
        <v>PRJ_Processo</v>
      </c>
      <c r="N264" s="66" t="str">
        <f t="shared" si="34"/>
        <v>Tabelas_Financeiras</v>
      </c>
      <c r="O264" s="66" t="str">
        <f t="shared" si="35"/>
        <v>Classe IFC:   IfcCostSchedule</v>
      </c>
      <c r="P264" s="66" t="s">
        <v>31</v>
      </c>
      <c r="Q264" s="51" t="s">
        <v>6307</v>
      </c>
      <c r="R264" s="67" t="s">
        <v>5625</v>
      </c>
      <c r="S264" s="50" t="str">
        <f t="shared" si="36"/>
        <v>Gerencial</v>
      </c>
      <c r="T264" s="50" t="str">
        <f t="shared" si="37"/>
        <v>Processo</v>
      </c>
      <c r="U264" s="50" t="str">
        <f t="shared" si="38"/>
        <v>Tabelas Financeiras</v>
      </c>
      <c r="V264" s="50" t="s">
        <v>5567</v>
      </c>
      <c r="W264" s="68" t="str">
        <f t="shared" si="39"/>
        <v>bim-key_263</v>
      </c>
      <c r="X264" s="49"/>
    </row>
    <row r="265" spans="1:24" s="3" customFormat="1" ht="8.25" customHeight="1" x14ac:dyDescent="0.15">
      <c r="A265" s="53">
        <v>264</v>
      </c>
      <c r="B265" s="61" t="s">
        <v>4047</v>
      </c>
      <c r="C265" s="62" t="s">
        <v>5567</v>
      </c>
      <c r="D265" s="62" t="s">
        <v>4263</v>
      </c>
      <c r="E265" s="78" t="s">
        <v>4136</v>
      </c>
      <c r="F265" s="72" t="s">
        <v>83</v>
      </c>
      <c r="G265" s="65" t="s">
        <v>12</v>
      </c>
      <c r="H265" s="65" t="s">
        <v>12</v>
      </c>
      <c r="I265" s="65" t="s">
        <v>12</v>
      </c>
      <c r="J265" s="65" t="s">
        <v>12</v>
      </c>
      <c r="K265" s="65" t="s">
        <v>12</v>
      </c>
      <c r="L265" s="66" t="str">
        <f t="shared" si="32"/>
        <v>Gerencial</v>
      </c>
      <c r="M265" s="66" t="str">
        <f t="shared" si="33"/>
        <v>PRJ_Processo</v>
      </c>
      <c r="N265" s="66" t="str">
        <f t="shared" si="34"/>
        <v>Tabelas_Financeiras</v>
      </c>
      <c r="O265" s="66" t="str">
        <f t="shared" si="35"/>
        <v>Classe IFC:   IfcCostScheduleBUDGET</v>
      </c>
      <c r="P265" s="66" t="s">
        <v>84</v>
      </c>
      <c r="Q265" s="51" t="s">
        <v>6322</v>
      </c>
      <c r="R265" s="67" t="s">
        <v>5625</v>
      </c>
      <c r="S265" s="50" t="str">
        <f t="shared" si="36"/>
        <v>Gerencial</v>
      </c>
      <c r="T265" s="50" t="str">
        <f t="shared" si="37"/>
        <v>Processo</v>
      </c>
      <c r="U265" s="50" t="str">
        <f t="shared" si="38"/>
        <v>Tabelas Financeiras</v>
      </c>
      <c r="V265" s="50" t="s">
        <v>5567</v>
      </c>
      <c r="W265" s="68" t="str">
        <f t="shared" si="39"/>
        <v>bim-key_264</v>
      </c>
      <c r="X265" s="49"/>
    </row>
    <row r="266" spans="1:24" s="3" customFormat="1" ht="8.25" customHeight="1" x14ac:dyDescent="0.15">
      <c r="A266" s="53">
        <v>265</v>
      </c>
      <c r="B266" s="61" t="s">
        <v>4047</v>
      </c>
      <c r="C266" s="62" t="s">
        <v>5567</v>
      </c>
      <c r="D266" s="62" t="s">
        <v>4263</v>
      </c>
      <c r="E266" s="78" t="s">
        <v>4136</v>
      </c>
      <c r="F266" s="72" t="s">
        <v>85</v>
      </c>
      <c r="G266" s="65" t="s">
        <v>12</v>
      </c>
      <c r="H266" s="65" t="s">
        <v>12</v>
      </c>
      <c r="I266" s="65" t="s">
        <v>12</v>
      </c>
      <c r="J266" s="65" t="s">
        <v>12</v>
      </c>
      <c r="K266" s="65" t="s">
        <v>12</v>
      </c>
      <c r="L266" s="66" t="str">
        <f t="shared" si="32"/>
        <v>Gerencial</v>
      </c>
      <c r="M266" s="66" t="str">
        <f t="shared" si="33"/>
        <v>PRJ_Processo</v>
      </c>
      <c r="N266" s="66" t="str">
        <f t="shared" si="34"/>
        <v>Tabelas_Financeiras</v>
      </c>
      <c r="O266" s="66" t="str">
        <f t="shared" si="35"/>
        <v>Classe IFC:   IfcCostScheduleCOSTPLAN</v>
      </c>
      <c r="P266" s="66" t="s">
        <v>86</v>
      </c>
      <c r="Q266" s="51" t="s">
        <v>6534</v>
      </c>
      <c r="R266" s="67" t="s">
        <v>5625</v>
      </c>
      <c r="S266" s="50" t="str">
        <f t="shared" si="36"/>
        <v>Gerencial</v>
      </c>
      <c r="T266" s="50" t="str">
        <f t="shared" si="37"/>
        <v>Processo</v>
      </c>
      <c r="U266" s="50" t="str">
        <f t="shared" si="38"/>
        <v>Tabelas Financeiras</v>
      </c>
      <c r="V266" s="50" t="s">
        <v>5567</v>
      </c>
      <c r="W266" s="68" t="str">
        <f t="shared" si="39"/>
        <v>bim-key_265</v>
      </c>
      <c r="X266" s="49"/>
    </row>
    <row r="267" spans="1:24" s="3" customFormat="1" ht="8.25" customHeight="1" x14ac:dyDescent="0.15">
      <c r="A267" s="53">
        <v>266</v>
      </c>
      <c r="B267" s="61" t="s">
        <v>4047</v>
      </c>
      <c r="C267" s="62" t="s">
        <v>5567</v>
      </c>
      <c r="D267" s="62" t="s">
        <v>4263</v>
      </c>
      <c r="E267" s="78" t="s">
        <v>4136</v>
      </c>
      <c r="F267" s="72" t="s">
        <v>87</v>
      </c>
      <c r="G267" s="65" t="s">
        <v>12</v>
      </c>
      <c r="H267" s="65" t="s">
        <v>12</v>
      </c>
      <c r="I267" s="65" t="s">
        <v>12</v>
      </c>
      <c r="J267" s="65" t="s">
        <v>12</v>
      </c>
      <c r="K267" s="65" t="s">
        <v>12</v>
      </c>
      <c r="L267" s="66" t="str">
        <f t="shared" si="32"/>
        <v>Gerencial</v>
      </c>
      <c r="M267" s="66" t="str">
        <f t="shared" si="33"/>
        <v>PRJ_Processo</v>
      </c>
      <c r="N267" s="66" t="str">
        <f t="shared" si="34"/>
        <v>Tabelas_Financeiras</v>
      </c>
      <c r="O267" s="66" t="str">
        <f t="shared" si="35"/>
        <v>Classe IFC:   IfcCostScheduleESTIMATE</v>
      </c>
      <c r="P267" s="66" t="s">
        <v>88</v>
      </c>
      <c r="Q267" s="51" t="s">
        <v>6535</v>
      </c>
      <c r="R267" s="67" t="s">
        <v>5625</v>
      </c>
      <c r="S267" s="50" t="str">
        <f t="shared" si="36"/>
        <v>Gerencial</v>
      </c>
      <c r="T267" s="50" t="str">
        <f t="shared" si="37"/>
        <v>Processo</v>
      </c>
      <c r="U267" s="50" t="str">
        <f t="shared" si="38"/>
        <v>Tabelas Financeiras</v>
      </c>
      <c r="V267" s="50" t="s">
        <v>5567</v>
      </c>
      <c r="W267" s="68" t="str">
        <f t="shared" si="39"/>
        <v>bim-key_266</v>
      </c>
      <c r="X267" s="49"/>
    </row>
    <row r="268" spans="1:24" s="3" customFormat="1" ht="8.25" customHeight="1" x14ac:dyDescent="0.15">
      <c r="A268" s="53">
        <v>267</v>
      </c>
      <c r="B268" s="61" t="s">
        <v>4047</v>
      </c>
      <c r="C268" s="62" t="s">
        <v>5567</v>
      </c>
      <c r="D268" s="62" t="s">
        <v>4263</v>
      </c>
      <c r="E268" s="78" t="s">
        <v>4136</v>
      </c>
      <c r="F268" s="72" t="s">
        <v>89</v>
      </c>
      <c r="G268" s="65" t="s">
        <v>12</v>
      </c>
      <c r="H268" s="65" t="s">
        <v>12</v>
      </c>
      <c r="I268" s="65" t="s">
        <v>12</v>
      </c>
      <c r="J268" s="65" t="s">
        <v>12</v>
      </c>
      <c r="K268" s="65" t="s">
        <v>12</v>
      </c>
      <c r="L268" s="66" t="str">
        <f t="shared" si="32"/>
        <v>Gerencial</v>
      </c>
      <c r="M268" s="66" t="str">
        <f t="shared" si="33"/>
        <v>PRJ_Processo</v>
      </c>
      <c r="N268" s="66" t="str">
        <f t="shared" si="34"/>
        <v>Tabelas_Financeiras</v>
      </c>
      <c r="O268" s="66" t="str">
        <f t="shared" si="35"/>
        <v>Classe IFC:   IfcCostSchedulePRICEDBILLOFQUANTITIES</v>
      </c>
      <c r="P268" s="66" t="s">
        <v>90</v>
      </c>
      <c r="Q268" s="51" t="s">
        <v>6308</v>
      </c>
      <c r="R268" s="67" t="s">
        <v>5625</v>
      </c>
      <c r="S268" s="50" t="str">
        <f t="shared" si="36"/>
        <v>Gerencial</v>
      </c>
      <c r="T268" s="50" t="str">
        <f t="shared" si="37"/>
        <v>Processo</v>
      </c>
      <c r="U268" s="50" t="str">
        <f t="shared" si="38"/>
        <v>Tabelas Financeiras</v>
      </c>
      <c r="V268" s="50" t="s">
        <v>5567</v>
      </c>
      <c r="W268" s="68" t="str">
        <f t="shared" si="39"/>
        <v>bim-key_267</v>
      </c>
      <c r="X268" s="49"/>
    </row>
    <row r="269" spans="1:24" s="3" customFormat="1" ht="8.25" customHeight="1" x14ac:dyDescent="0.15">
      <c r="A269" s="53">
        <v>268</v>
      </c>
      <c r="B269" s="61" t="s">
        <v>4047</v>
      </c>
      <c r="C269" s="62" t="s">
        <v>5567</v>
      </c>
      <c r="D269" s="62" t="s">
        <v>4263</v>
      </c>
      <c r="E269" s="78" t="s">
        <v>4136</v>
      </c>
      <c r="F269" s="72" t="s">
        <v>91</v>
      </c>
      <c r="G269" s="65" t="s">
        <v>12</v>
      </c>
      <c r="H269" s="65" t="s">
        <v>12</v>
      </c>
      <c r="I269" s="65" t="s">
        <v>12</v>
      </c>
      <c r="J269" s="65" t="s">
        <v>12</v>
      </c>
      <c r="K269" s="65" t="s">
        <v>12</v>
      </c>
      <c r="L269" s="66" t="str">
        <f t="shared" si="32"/>
        <v>Gerencial</v>
      </c>
      <c r="M269" s="66" t="str">
        <f t="shared" si="33"/>
        <v>PRJ_Processo</v>
      </c>
      <c r="N269" s="66" t="str">
        <f t="shared" si="34"/>
        <v>Tabelas_Financeiras</v>
      </c>
      <c r="O269" s="66" t="str">
        <f t="shared" si="35"/>
        <v>Classe IFC:   IfcCostScheduleSCHEDULEOFRATES</v>
      </c>
      <c r="P269" s="66" t="s">
        <v>92</v>
      </c>
      <c r="Q269" s="51" t="s">
        <v>6323</v>
      </c>
      <c r="R269" s="67" t="s">
        <v>5625</v>
      </c>
      <c r="S269" s="50" t="str">
        <f t="shared" si="36"/>
        <v>Gerencial</v>
      </c>
      <c r="T269" s="50" t="str">
        <f t="shared" si="37"/>
        <v>Processo</v>
      </c>
      <c r="U269" s="50" t="str">
        <f t="shared" si="38"/>
        <v>Tabelas Financeiras</v>
      </c>
      <c r="V269" s="50" t="s">
        <v>5567</v>
      </c>
      <c r="W269" s="68" t="str">
        <f t="shared" si="39"/>
        <v>bim-key_268</v>
      </c>
      <c r="X269" s="49"/>
    </row>
    <row r="270" spans="1:24" s="3" customFormat="1" ht="8.25" customHeight="1" x14ac:dyDescent="0.15">
      <c r="A270" s="53">
        <v>269</v>
      </c>
      <c r="B270" s="61" t="s">
        <v>4047</v>
      </c>
      <c r="C270" s="62" t="s">
        <v>5567</v>
      </c>
      <c r="D270" s="62" t="s">
        <v>4263</v>
      </c>
      <c r="E270" s="78" t="s">
        <v>4136</v>
      </c>
      <c r="F270" s="72" t="s">
        <v>93</v>
      </c>
      <c r="G270" s="65" t="s">
        <v>12</v>
      </c>
      <c r="H270" s="65" t="s">
        <v>12</v>
      </c>
      <c r="I270" s="65" t="s">
        <v>12</v>
      </c>
      <c r="J270" s="65" t="s">
        <v>12</v>
      </c>
      <c r="K270" s="65" t="s">
        <v>12</v>
      </c>
      <c r="L270" s="66" t="str">
        <f t="shared" si="32"/>
        <v>Gerencial</v>
      </c>
      <c r="M270" s="66" t="str">
        <f t="shared" si="33"/>
        <v>PRJ_Processo</v>
      </c>
      <c r="N270" s="66" t="str">
        <f t="shared" si="34"/>
        <v>Tabelas_Financeiras</v>
      </c>
      <c r="O270" s="66" t="str">
        <f t="shared" si="35"/>
        <v>Classe IFC:   IfcCostScheduleTENDER</v>
      </c>
      <c r="P270" s="66" t="s">
        <v>94</v>
      </c>
      <c r="Q270" s="51" t="s">
        <v>6309</v>
      </c>
      <c r="R270" s="67" t="s">
        <v>5625</v>
      </c>
      <c r="S270" s="50" t="str">
        <f t="shared" si="36"/>
        <v>Gerencial</v>
      </c>
      <c r="T270" s="50" t="str">
        <f t="shared" si="37"/>
        <v>Processo</v>
      </c>
      <c r="U270" s="50" t="str">
        <f t="shared" si="38"/>
        <v>Tabelas Financeiras</v>
      </c>
      <c r="V270" s="50" t="s">
        <v>5567</v>
      </c>
      <c r="W270" s="68" t="str">
        <f t="shared" si="39"/>
        <v>bim-key_269</v>
      </c>
      <c r="X270" s="49"/>
    </row>
    <row r="271" spans="1:24" s="3" customFormat="1" ht="8.25" customHeight="1" x14ac:dyDescent="0.15">
      <c r="A271" s="53">
        <v>270</v>
      </c>
      <c r="B271" s="61" t="s">
        <v>4047</v>
      </c>
      <c r="C271" s="62" t="s">
        <v>5567</v>
      </c>
      <c r="D271" s="62" t="s">
        <v>4263</v>
      </c>
      <c r="E271" s="78" t="s">
        <v>4136</v>
      </c>
      <c r="F271" s="72" t="s">
        <v>95</v>
      </c>
      <c r="G271" s="65" t="s">
        <v>12</v>
      </c>
      <c r="H271" s="65" t="s">
        <v>12</v>
      </c>
      <c r="I271" s="65" t="s">
        <v>12</v>
      </c>
      <c r="J271" s="65" t="s">
        <v>12</v>
      </c>
      <c r="K271" s="65" t="s">
        <v>12</v>
      </c>
      <c r="L271" s="66" t="str">
        <f t="shared" si="32"/>
        <v>Gerencial</v>
      </c>
      <c r="M271" s="66" t="str">
        <f t="shared" si="33"/>
        <v>PRJ_Processo</v>
      </c>
      <c r="N271" s="66" t="str">
        <f t="shared" si="34"/>
        <v>Tabelas_Financeiras</v>
      </c>
      <c r="O271" s="66" t="str">
        <f t="shared" si="35"/>
        <v>Classe IFC:   IfcCostScheduleUNPRICEDBILLOFQUANTITIES</v>
      </c>
      <c r="P271" s="66" t="s">
        <v>96</v>
      </c>
      <c r="Q271" s="51" t="s">
        <v>6310</v>
      </c>
      <c r="R271" s="67" t="s">
        <v>5625</v>
      </c>
      <c r="S271" s="50" t="str">
        <f t="shared" si="36"/>
        <v>Gerencial</v>
      </c>
      <c r="T271" s="50" t="str">
        <f t="shared" si="37"/>
        <v>Processo</v>
      </c>
      <c r="U271" s="50" t="str">
        <f t="shared" si="38"/>
        <v>Tabelas Financeiras</v>
      </c>
      <c r="V271" s="50" t="s">
        <v>5567</v>
      </c>
      <c r="W271" s="68" t="str">
        <f t="shared" si="39"/>
        <v>bim-key_270</v>
      </c>
      <c r="X271" s="49"/>
    </row>
    <row r="272" spans="1:24" s="3" customFormat="1" ht="8.25" customHeight="1" x14ac:dyDescent="0.15">
      <c r="A272" s="53">
        <v>271</v>
      </c>
      <c r="B272" s="61" t="s">
        <v>4047</v>
      </c>
      <c r="C272" s="62" t="s">
        <v>6009</v>
      </c>
      <c r="D272" s="62" t="s">
        <v>4053</v>
      </c>
      <c r="E272" s="73" t="s">
        <v>3985</v>
      </c>
      <c r="F272" s="72" t="s">
        <v>416</v>
      </c>
      <c r="G272" s="65" t="s">
        <v>12</v>
      </c>
      <c r="H272" s="65" t="s">
        <v>12</v>
      </c>
      <c r="I272" s="65" t="s">
        <v>12</v>
      </c>
      <c r="J272" s="65" t="s">
        <v>12</v>
      </c>
      <c r="K272" s="65" t="s">
        <v>12</v>
      </c>
      <c r="L272" s="66" t="str">
        <f t="shared" si="32"/>
        <v>Físico</v>
      </c>
      <c r="M272" s="66" t="str">
        <f t="shared" si="33"/>
        <v>INFRA_Infraestrutura</v>
      </c>
      <c r="N272" s="66" t="str">
        <f t="shared" si="34"/>
        <v>Infraestrutura_Geral</v>
      </c>
      <c r="O272" s="66" t="str">
        <f t="shared" si="35"/>
        <v>Classe IFC:   IfcCourse</v>
      </c>
      <c r="P272" s="66" t="s">
        <v>2628</v>
      </c>
      <c r="Q272" s="51" t="s">
        <v>6536</v>
      </c>
      <c r="R272" s="67" t="s">
        <v>5115</v>
      </c>
      <c r="S272" s="50" t="str">
        <f t="shared" si="36"/>
        <v>Físico</v>
      </c>
      <c r="T272" s="50" t="str">
        <f t="shared" si="37"/>
        <v>Infraestrutura</v>
      </c>
      <c r="U272" s="50" t="str">
        <f t="shared" si="38"/>
        <v>Infraestrutura Geral</v>
      </c>
      <c r="V272" s="50" t="s">
        <v>5579</v>
      </c>
      <c r="W272" s="68" t="str">
        <f t="shared" si="39"/>
        <v>bim-key_271</v>
      </c>
      <c r="X272" s="49"/>
    </row>
    <row r="273" spans="1:24" s="3" customFormat="1" ht="8.25" customHeight="1" x14ac:dyDescent="0.15">
      <c r="A273" s="53">
        <v>272</v>
      </c>
      <c r="B273" s="61" t="s">
        <v>4047</v>
      </c>
      <c r="C273" s="62" t="s">
        <v>6009</v>
      </c>
      <c r="D273" s="62" t="s">
        <v>4053</v>
      </c>
      <c r="E273" s="73" t="s">
        <v>3985</v>
      </c>
      <c r="F273" s="72" t="s">
        <v>1061</v>
      </c>
      <c r="G273" s="65" t="s">
        <v>12</v>
      </c>
      <c r="H273" s="65" t="s">
        <v>12</v>
      </c>
      <c r="I273" s="65" t="s">
        <v>12</v>
      </c>
      <c r="J273" s="65" t="s">
        <v>12</v>
      </c>
      <c r="K273" s="65" t="s">
        <v>12</v>
      </c>
      <c r="L273" s="66" t="str">
        <f t="shared" si="32"/>
        <v>Físico</v>
      </c>
      <c r="M273" s="66" t="str">
        <f t="shared" si="33"/>
        <v>INFRA_Infraestrutura</v>
      </c>
      <c r="N273" s="66" t="str">
        <f t="shared" si="34"/>
        <v>Infraestrutura_Geral</v>
      </c>
      <c r="O273" s="66" t="str">
        <f t="shared" si="35"/>
        <v>Classe IFC:   IfcCourseARMOUR</v>
      </c>
      <c r="P273" s="66" t="s">
        <v>1062</v>
      </c>
      <c r="Q273" s="51" t="s">
        <v>6537</v>
      </c>
      <c r="R273" s="67" t="s">
        <v>5115</v>
      </c>
      <c r="S273" s="50" t="str">
        <f t="shared" si="36"/>
        <v>Físico</v>
      </c>
      <c r="T273" s="50" t="str">
        <f t="shared" si="37"/>
        <v>Infraestrutura</v>
      </c>
      <c r="U273" s="50" t="str">
        <f t="shared" si="38"/>
        <v>Infraestrutura Geral</v>
      </c>
      <c r="V273" s="50" t="s">
        <v>5579</v>
      </c>
      <c r="W273" s="68" t="str">
        <f t="shared" si="39"/>
        <v>bim-key_272</v>
      </c>
      <c r="X273" s="49"/>
    </row>
    <row r="274" spans="1:24" s="3" customFormat="1" ht="8.25" customHeight="1" x14ac:dyDescent="0.15">
      <c r="A274" s="53">
        <v>273</v>
      </c>
      <c r="B274" s="61" t="s">
        <v>4047</v>
      </c>
      <c r="C274" s="62" t="s">
        <v>6009</v>
      </c>
      <c r="D274" s="62" t="s">
        <v>4053</v>
      </c>
      <c r="E274" s="73" t="s">
        <v>3985</v>
      </c>
      <c r="F274" s="72" t="s">
        <v>1063</v>
      </c>
      <c r="G274" s="65" t="s">
        <v>12</v>
      </c>
      <c r="H274" s="65" t="s">
        <v>12</v>
      </c>
      <c r="I274" s="65" t="s">
        <v>12</v>
      </c>
      <c r="J274" s="65" t="s">
        <v>12</v>
      </c>
      <c r="K274" s="65" t="s">
        <v>12</v>
      </c>
      <c r="L274" s="66" t="str">
        <f t="shared" si="32"/>
        <v>Físico</v>
      </c>
      <c r="M274" s="66" t="str">
        <f t="shared" si="33"/>
        <v>INFRA_Infraestrutura</v>
      </c>
      <c r="N274" s="66" t="str">
        <f t="shared" si="34"/>
        <v>Infraestrutura_Geral</v>
      </c>
      <c r="O274" s="66" t="str">
        <f t="shared" si="35"/>
        <v>Classe IFC:   IfcCourseBALLASTBED</v>
      </c>
      <c r="P274" s="66" t="s">
        <v>1064</v>
      </c>
      <c r="Q274" s="51" t="s">
        <v>6311</v>
      </c>
      <c r="R274" s="67" t="s">
        <v>5115</v>
      </c>
      <c r="S274" s="50" t="str">
        <f t="shared" si="36"/>
        <v>Físico</v>
      </c>
      <c r="T274" s="50" t="str">
        <f t="shared" si="37"/>
        <v>Infraestrutura</v>
      </c>
      <c r="U274" s="50" t="str">
        <f t="shared" si="38"/>
        <v>Infraestrutura Geral</v>
      </c>
      <c r="V274" s="50" t="s">
        <v>5579</v>
      </c>
      <c r="W274" s="68" t="str">
        <f t="shared" si="39"/>
        <v>bim-key_273</v>
      </c>
      <c r="X274" s="49"/>
    </row>
    <row r="275" spans="1:24" s="3" customFormat="1" ht="8.25" customHeight="1" x14ac:dyDescent="0.15">
      <c r="A275" s="53">
        <v>274</v>
      </c>
      <c r="B275" s="61" t="s">
        <v>4047</v>
      </c>
      <c r="C275" s="62" t="s">
        <v>6009</v>
      </c>
      <c r="D275" s="62" t="s">
        <v>4053</v>
      </c>
      <c r="E275" s="73" t="s">
        <v>3985</v>
      </c>
      <c r="F275" s="72" t="s">
        <v>1065</v>
      </c>
      <c r="G275" s="65" t="s">
        <v>12</v>
      </c>
      <c r="H275" s="65" t="s">
        <v>12</v>
      </c>
      <c r="I275" s="65" t="s">
        <v>12</v>
      </c>
      <c r="J275" s="65" t="s">
        <v>12</v>
      </c>
      <c r="K275" s="65" t="s">
        <v>12</v>
      </c>
      <c r="L275" s="66" t="str">
        <f t="shared" si="32"/>
        <v>Físico</v>
      </c>
      <c r="M275" s="66" t="str">
        <f t="shared" si="33"/>
        <v>INFRA_Infraestrutura</v>
      </c>
      <c r="N275" s="66" t="str">
        <f t="shared" si="34"/>
        <v>Infraestrutura_Geral</v>
      </c>
      <c r="O275" s="66" t="str">
        <f t="shared" si="35"/>
        <v>Classe IFC:   IfcCourseCORE</v>
      </c>
      <c r="P275" s="66" t="s">
        <v>1066</v>
      </c>
      <c r="Q275" s="51" t="s">
        <v>6312</v>
      </c>
      <c r="R275" s="67" t="s">
        <v>5115</v>
      </c>
      <c r="S275" s="50" t="str">
        <f t="shared" si="36"/>
        <v>Físico</v>
      </c>
      <c r="T275" s="50" t="str">
        <f t="shared" si="37"/>
        <v>Infraestrutura</v>
      </c>
      <c r="U275" s="50" t="str">
        <f t="shared" si="38"/>
        <v>Infraestrutura Geral</v>
      </c>
      <c r="V275" s="50" t="s">
        <v>5579</v>
      </c>
      <c r="W275" s="68" t="str">
        <f t="shared" si="39"/>
        <v>bim-key_274</v>
      </c>
      <c r="X275" s="49"/>
    </row>
    <row r="276" spans="1:24" s="3" customFormat="1" ht="8.25" customHeight="1" x14ac:dyDescent="0.15">
      <c r="A276" s="53">
        <v>275</v>
      </c>
      <c r="B276" s="61" t="s">
        <v>4047</v>
      </c>
      <c r="C276" s="62" t="s">
        <v>6009</v>
      </c>
      <c r="D276" s="62" t="s">
        <v>4053</v>
      </c>
      <c r="E276" s="73" t="s">
        <v>3985</v>
      </c>
      <c r="F276" s="72" t="s">
        <v>1067</v>
      </c>
      <c r="G276" s="65" t="s">
        <v>12</v>
      </c>
      <c r="H276" s="65" t="s">
        <v>12</v>
      </c>
      <c r="I276" s="65" t="s">
        <v>12</v>
      </c>
      <c r="J276" s="65" t="s">
        <v>12</v>
      </c>
      <c r="K276" s="65" t="s">
        <v>12</v>
      </c>
      <c r="L276" s="66" t="str">
        <f t="shared" si="32"/>
        <v>Físico</v>
      </c>
      <c r="M276" s="66" t="str">
        <f t="shared" si="33"/>
        <v>INFRA_Infraestrutura</v>
      </c>
      <c r="N276" s="66" t="str">
        <f t="shared" si="34"/>
        <v>Infraestrutura_Geral</v>
      </c>
      <c r="O276" s="66" t="str">
        <f t="shared" si="35"/>
        <v>Classe IFC:   IfcCourseFILTER</v>
      </c>
      <c r="P276" s="66" t="s">
        <v>1068</v>
      </c>
      <c r="Q276" s="51" t="s">
        <v>6313</v>
      </c>
      <c r="R276" s="67" t="s">
        <v>5115</v>
      </c>
      <c r="S276" s="50" t="str">
        <f t="shared" si="36"/>
        <v>Físico</v>
      </c>
      <c r="T276" s="50" t="str">
        <f t="shared" si="37"/>
        <v>Infraestrutura</v>
      </c>
      <c r="U276" s="50" t="str">
        <f t="shared" si="38"/>
        <v>Infraestrutura Geral</v>
      </c>
      <c r="V276" s="50" t="s">
        <v>5579</v>
      </c>
      <c r="W276" s="68" t="str">
        <f t="shared" si="39"/>
        <v>bim-key_275</v>
      </c>
      <c r="X276" s="49"/>
    </row>
    <row r="277" spans="1:24" s="3" customFormat="1" ht="8.25" customHeight="1" x14ac:dyDescent="0.15">
      <c r="A277" s="53">
        <v>276</v>
      </c>
      <c r="B277" s="61" t="s">
        <v>4047</v>
      </c>
      <c r="C277" s="62" t="s">
        <v>6009</v>
      </c>
      <c r="D277" s="62" t="s">
        <v>4053</v>
      </c>
      <c r="E277" s="73" t="s">
        <v>3985</v>
      </c>
      <c r="F277" s="72" t="s">
        <v>1069</v>
      </c>
      <c r="G277" s="65" t="s">
        <v>12</v>
      </c>
      <c r="H277" s="65" t="s">
        <v>12</v>
      </c>
      <c r="I277" s="65" t="s">
        <v>12</v>
      </c>
      <c r="J277" s="65" t="s">
        <v>12</v>
      </c>
      <c r="K277" s="65" t="s">
        <v>12</v>
      </c>
      <c r="L277" s="66" t="str">
        <f t="shared" si="32"/>
        <v>Físico</v>
      </c>
      <c r="M277" s="66" t="str">
        <f t="shared" si="33"/>
        <v>INFRA_Infraestrutura</v>
      </c>
      <c r="N277" s="66" t="str">
        <f t="shared" si="34"/>
        <v>Infraestrutura_Geral</v>
      </c>
      <c r="O277" s="66" t="str">
        <f t="shared" si="35"/>
        <v>Classe IFC:   IfcCoursePAVEMENT</v>
      </c>
      <c r="P277" s="66" t="s">
        <v>1070</v>
      </c>
      <c r="Q277" s="51" t="s">
        <v>6314</v>
      </c>
      <c r="R277" s="67" t="s">
        <v>5115</v>
      </c>
      <c r="S277" s="50" t="str">
        <f t="shared" si="36"/>
        <v>Físico</v>
      </c>
      <c r="T277" s="50" t="str">
        <f t="shared" si="37"/>
        <v>Infraestrutura</v>
      </c>
      <c r="U277" s="50" t="str">
        <f t="shared" si="38"/>
        <v>Infraestrutura Geral</v>
      </c>
      <c r="V277" s="50" t="s">
        <v>5579</v>
      </c>
      <c r="W277" s="68" t="str">
        <f t="shared" si="39"/>
        <v>bim-key_276</v>
      </c>
      <c r="X277" s="49"/>
    </row>
    <row r="278" spans="1:24" s="3" customFormat="1" ht="8.25" customHeight="1" x14ac:dyDescent="0.15">
      <c r="A278" s="53">
        <v>277</v>
      </c>
      <c r="B278" s="61" t="s">
        <v>4047</v>
      </c>
      <c r="C278" s="62" t="s">
        <v>6009</v>
      </c>
      <c r="D278" s="62" t="s">
        <v>4053</v>
      </c>
      <c r="E278" s="62" t="s">
        <v>3985</v>
      </c>
      <c r="F278" s="72" t="s">
        <v>1071</v>
      </c>
      <c r="G278" s="65" t="s">
        <v>12</v>
      </c>
      <c r="H278" s="65" t="s">
        <v>12</v>
      </c>
      <c r="I278" s="65" t="s">
        <v>12</v>
      </c>
      <c r="J278" s="65" t="s">
        <v>12</v>
      </c>
      <c r="K278" s="65" t="s">
        <v>12</v>
      </c>
      <c r="L278" s="66" t="str">
        <f t="shared" si="32"/>
        <v>Físico</v>
      </c>
      <c r="M278" s="66" t="str">
        <f t="shared" si="33"/>
        <v>INFRA_Infraestrutura</v>
      </c>
      <c r="N278" s="66" t="str">
        <f t="shared" si="34"/>
        <v>Infraestrutura_Geral</v>
      </c>
      <c r="O278" s="66" t="str">
        <f t="shared" si="35"/>
        <v>Classe IFC:   IfcCoursePROTECTION</v>
      </c>
      <c r="P278" s="66" t="s">
        <v>1072</v>
      </c>
      <c r="Q278" s="51" t="s">
        <v>6315</v>
      </c>
      <c r="R278" s="67" t="s">
        <v>5115</v>
      </c>
      <c r="S278" s="50" t="str">
        <f t="shared" si="36"/>
        <v>Físico</v>
      </c>
      <c r="T278" s="50" t="str">
        <f t="shared" si="37"/>
        <v>Infraestrutura</v>
      </c>
      <c r="U278" s="50" t="str">
        <f t="shared" si="38"/>
        <v>Infraestrutura Geral</v>
      </c>
      <c r="V278" s="50" t="s">
        <v>5579</v>
      </c>
      <c r="W278" s="68" t="str">
        <f t="shared" si="39"/>
        <v>bim-key_277</v>
      </c>
      <c r="X278" s="49"/>
    </row>
    <row r="279" spans="1:24" s="3" customFormat="1" ht="8.25" customHeight="1" x14ac:dyDescent="0.15">
      <c r="A279" s="53">
        <v>278</v>
      </c>
      <c r="B279" s="61" t="s">
        <v>4047</v>
      </c>
      <c r="C279" s="62" t="s">
        <v>6009</v>
      </c>
      <c r="D279" s="62" t="s">
        <v>4232</v>
      </c>
      <c r="E279" s="73" t="s">
        <v>5998</v>
      </c>
      <c r="F279" s="72" t="s">
        <v>305</v>
      </c>
      <c r="G279" s="65" t="s">
        <v>12</v>
      </c>
      <c r="H279" s="65" t="s">
        <v>12</v>
      </c>
      <c r="I279" s="65" t="s">
        <v>12</v>
      </c>
      <c r="J279" s="65" t="s">
        <v>12</v>
      </c>
      <c r="K279" s="65" t="s">
        <v>12</v>
      </c>
      <c r="L279" s="66" t="str">
        <f t="shared" si="32"/>
        <v>Físico</v>
      </c>
      <c r="M279" s="66" t="str">
        <f t="shared" si="33"/>
        <v>ARQ_Acabamento</v>
      </c>
      <c r="N279" s="66" t="str">
        <f t="shared" si="34"/>
        <v>Camadas_de_Revestimento</v>
      </c>
      <c r="O279" s="66" t="str">
        <f t="shared" si="35"/>
        <v>Classe IFC:   IfcCovering</v>
      </c>
      <c r="P279" s="66" t="s">
        <v>3914</v>
      </c>
      <c r="Q279" s="51" t="s">
        <v>6316</v>
      </c>
      <c r="R279" s="67" t="s">
        <v>5115</v>
      </c>
      <c r="S279" s="50" t="str">
        <f t="shared" si="36"/>
        <v>Físico</v>
      </c>
      <c r="T279" s="50" t="str">
        <f t="shared" si="37"/>
        <v>Acabamento</v>
      </c>
      <c r="U279" s="50" t="str">
        <f t="shared" si="38"/>
        <v>Camadas de Revestimento</v>
      </c>
      <c r="V279" s="50" t="s">
        <v>5569</v>
      </c>
      <c r="W279" s="68" t="str">
        <f t="shared" si="39"/>
        <v>bim-key_278</v>
      </c>
      <c r="X279" s="49"/>
    </row>
    <row r="280" spans="1:24" s="3" customFormat="1" ht="8.25" customHeight="1" x14ac:dyDescent="0.15">
      <c r="A280" s="53">
        <v>279</v>
      </c>
      <c r="B280" s="61" t="s">
        <v>4047</v>
      </c>
      <c r="C280" s="62" t="s">
        <v>6009</v>
      </c>
      <c r="D280" s="62" t="s">
        <v>4233</v>
      </c>
      <c r="E280" s="73" t="s">
        <v>4229</v>
      </c>
      <c r="F280" s="72" t="s">
        <v>680</v>
      </c>
      <c r="G280" s="65" t="s">
        <v>12</v>
      </c>
      <c r="H280" s="65" t="s">
        <v>12</v>
      </c>
      <c r="I280" s="65" t="s">
        <v>12</v>
      </c>
      <c r="J280" s="65" t="s">
        <v>12</v>
      </c>
      <c r="K280" s="65" t="s">
        <v>12</v>
      </c>
      <c r="L280" s="66" t="str">
        <f t="shared" si="32"/>
        <v>Físico</v>
      </c>
      <c r="M280" s="66" t="str">
        <f t="shared" si="33"/>
        <v>ARQ_Forros</v>
      </c>
      <c r="N280" s="66" t="str">
        <f t="shared" si="34"/>
        <v>Forro</v>
      </c>
      <c r="O280" s="66" t="str">
        <f t="shared" si="35"/>
        <v>Classe IFC:   IfcCoveringCEILING</v>
      </c>
      <c r="P280" s="66" t="s">
        <v>681</v>
      </c>
      <c r="Q280" s="51" t="s">
        <v>6324</v>
      </c>
      <c r="R280" s="67" t="s">
        <v>5602</v>
      </c>
      <c r="S280" s="50" t="str">
        <f t="shared" si="36"/>
        <v>Físico</v>
      </c>
      <c r="T280" s="50" t="str">
        <f t="shared" si="37"/>
        <v>Forros</v>
      </c>
      <c r="U280" s="50" t="str">
        <f t="shared" si="38"/>
        <v>Forro</v>
      </c>
      <c r="V280" s="50" t="s">
        <v>5569</v>
      </c>
      <c r="W280" s="68" t="str">
        <f t="shared" si="39"/>
        <v>bim-key_279</v>
      </c>
      <c r="X280" s="49"/>
    </row>
    <row r="281" spans="1:24" s="3" customFormat="1" ht="8.25" customHeight="1" x14ac:dyDescent="0.15">
      <c r="A281" s="53">
        <v>280</v>
      </c>
      <c r="B281" s="61" t="s">
        <v>4047</v>
      </c>
      <c r="C281" s="62" t="s">
        <v>6009</v>
      </c>
      <c r="D281" s="62" t="s">
        <v>4232</v>
      </c>
      <c r="E281" s="62" t="s">
        <v>5998</v>
      </c>
      <c r="F281" s="72" t="s">
        <v>682</v>
      </c>
      <c r="G281" s="65" t="s">
        <v>12</v>
      </c>
      <c r="H281" s="65" t="s">
        <v>12</v>
      </c>
      <c r="I281" s="65" t="s">
        <v>12</v>
      </c>
      <c r="J281" s="65" t="s">
        <v>12</v>
      </c>
      <c r="K281" s="65" t="s">
        <v>12</v>
      </c>
      <c r="L281" s="66" t="str">
        <f t="shared" si="32"/>
        <v>Físico</v>
      </c>
      <c r="M281" s="66" t="str">
        <f t="shared" si="33"/>
        <v>ARQ_Acabamento</v>
      </c>
      <c r="N281" s="66" t="str">
        <f t="shared" si="34"/>
        <v>Camadas_de_Revestimento</v>
      </c>
      <c r="O281" s="66" t="str">
        <f t="shared" si="35"/>
        <v>Classe IFC:   IfcCoveringCLADDING</v>
      </c>
      <c r="P281" s="66" t="s">
        <v>3965</v>
      </c>
      <c r="Q281" s="51" t="s">
        <v>6317</v>
      </c>
      <c r="R281" s="67" t="s">
        <v>5115</v>
      </c>
      <c r="S281" s="50" t="str">
        <f t="shared" si="36"/>
        <v>Físico</v>
      </c>
      <c r="T281" s="50" t="str">
        <f t="shared" si="37"/>
        <v>Acabamento</v>
      </c>
      <c r="U281" s="50" t="str">
        <f t="shared" si="38"/>
        <v>Camadas de Revestimento</v>
      </c>
      <c r="V281" s="50" t="s">
        <v>5569</v>
      </c>
      <c r="W281" s="68" t="str">
        <f t="shared" si="39"/>
        <v>bim-key_280</v>
      </c>
      <c r="X281" s="49"/>
    </row>
    <row r="282" spans="1:24" s="3" customFormat="1" ht="8.25" customHeight="1" x14ac:dyDescent="0.15">
      <c r="A282" s="53">
        <v>281</v>
      </c>
      <c r="B282" s="61" t="s">
        <v>4047</v>
      </c>
      <c r="C282" s="62" t="s">
        <v>6009</v>
      </c>
      <c r="D282" s="62" t="s">
        <v>4232</v>
      </c>
      <c r="E282" s="62" t="s">
        <v>5998</v>
      </c>
      <c r="F282" s="72" t="s">
        <v>683</v>
      </c>
      <c r="G282" s="65" t="s">
        <v>12</v>
      </c>
      <c r="H282" s="65" t="s">
        <v>12</v>
      </c>
      <c r="I282" s="65" t="s">
        <v>12</v>
      </c>
      <c r="J282" s="65" t="s">
        <v>12</v>
      </c>
      <c r="K282" s="65" t="s">
        <v>12</v>
      </c>
      <c r="L282" s="66" t="str">
        <f t="shared" si="32"/>
        <v>Físico</v>
      </c>
      <c r="M282" s="66" t="str">
        <f t="shared" si="33"/>
        <v>ARQ_Acabamento</v>
      </c>
      <c r="N282" s="66" t="str">
        <f t="shared" si="34"/>
        <v>Camadas_de_Revestimento</v>
      </c>
      <c r="O282" s="66" t="str">
        <f t="shared" si="35"/>
        <v>Classe IFC:   IfcCoveringCOPING</v>
      </c>
      <c r="P282" s="66" t="s">
        <v>5346</v>
      </c>
      <c r="Q282" s="51" t="s">
        <v>6538</v>
      </c>
      <c r="R282" s="67" t="s">
        <v>5115</v>
      </c>
      <c r="S282" s="50" t="str">
        <f t="shared" si="36"/>
        <v>Físico</v>
      </c>
      <c r="T282" s="50" t="str">
        <f t="shared" si="37"/>
        <v>Acabamento</v>
      </c>
      <c r="U282" s="50" t="str">
        <f t="shared" si="38"/>
        <v>Camadas de Revestimento</v>
      </c>
      <c r="V282" s="50" t="s">
        <v>5569</v>
      </c>
      <c r="W282" s="68" t="str">
        <f t="shared" si="39"/>
        <v>bim-key_281</v>
      </c>
      <c r="X282" s="49"/>
    </row>
    <row r="283" spans="1:24" s="3" customFormat="1" ht="8.25" customHeight="1" x14ac:dyDescent="0.15">
      <c r="A283" s="53">
        <v>282</v>
      </c>
      <c r="B283" s="61" t="s">
        <v>4047</v>
      </c>
      <c r="C283" s="62" t="s">
        <v>6009</v>
      </c>
      <c r="D283" s="62" t="s">
        <v>4235</v>
      </c>
      <c r="E283" s="62" t="s">
        <v>4237</v>
      </c>
      <c r="F283" s="72" t="s">
        <v>684</v>
      </c>
      <c r="G283" s="65" t="s">
        <v>12</v>
      </c>
      <c r="H283" s="65" t="s">
        <v>12</v>
      </c>
      <c r="I283" s="65" t="s">
        <v>12</v>
      </c>
      <c r="J283" s="65" t="s">
        <v>12</v>
      </c>
      <c r="K283" s="65" t="s">
        <v>12</v>
      </c>
      <c r="L283" s="66" t="str">
        <f t="shared" si="32"/>
        <v>Físico</v>
      </c>
      <c r="M283" s="66" t="str">
        <f t="shared" si="33"/>
        <v>ARQ_Pisos</v>
      </c>
      <c r="N283" s="66" t="str">
        <f t="shared" si="34"/>
        <v>Piso</v>
      </c>
      <c r="O283" s="66" t="str">
        <f t="shared" si="35"/>
        <v>Classe IFC:   IfcCoveringFLOORING</v>
      </c>
      <c r="P283" s="66" t="s">
        <v>5347</v>
      </c>
      <c r="Q283" s="51" t="s">
        <v>6325</v>
      </c>
      <c r="R283" s="67" t="s">
        <v>5603</v>
      </c>
      <c r="S283" s="50" t="str">
        <f t="shared" si="36"/>
        <v>Físico</v>
      </c>
      <c r="T283" s="50" t="str">
        <f t="shared" si="37"/>
        <v>Pisos</v>
      </c>
      <c r="U283" s="50" t="str">
        <f t="shared" si="38"/>
        <v>Piso</v>
      </c>
      <c r="V283" s="50" t="s">
        <v>5569</v>
      </c>
      <c r="W283" s="68" t="str">
        <f t="shared" si="39"/>
        <v>bim-key_282</v>
      </c>
      <c r="X283" s="49"/>
    </row>
    <row r="284" spans="1:24" s="3" customFormat="1" ht="8.25" customHeight="1" x14ac:dyDescent="0.15">
      <c r="A284" s="53">
        <v>283</v>
      </c>
      <c r="B284" s="61" t="s">
        <v>4047</v>
      </c>
      <c r="C284" s="62" t="s">
        <v>6009</v>
      </c>
      <c r="D284" s="62" t="s">
        <v>4232</v>
      </c>
      <c r="E284" s="62" t="s">
        <v>5998</v>
      </c>
      <c r="F284" s="72" t="s">
        <v>685</v>
      </c>
      <c r="G284" s="65" t="s">
        <v>12</v>
      </c>
      <c r="H284" s="65" t="s">
        <v>12</v>
      </c>
      <c r="I284" s="65" t="s">
        <v>12</v>
      </c>
      <c r="J284" s="65" t="s">
        <v>12</v>
      </c>
      <c r="K284" s="65" t="s">
        <v>12</v>
      </c>
      <c r="L284" s="66" t="str">
        <f t="shared" si="32"/>
        <v>Físico</v>
      </c>
      <c r="M284" s="66" t="str">
        <f t="shared" si="33"/>
        <v>ARQ_Acabamento</v>
      </c>
      <c r="N284" s="66" t="str">
        <f t="shared" si="34"/>
        <v>Camadas_de_Revestimento</v>
      </c>
      <c r="O284" s="66" t="str">
        <f t="shared" si="35"/>
        <v>Classe IFC:   IfcCoveringINSULATION</v>
      </c>
      <c r="P284" s="66" t="s">
        <v>5348</v>
      </c>
      <c r="Q284" s="51" t="s">
        <v>6318</v>
      </c>
      <c r="R284" s="67" t="s">
        <v>5115</v>
      </c>
      <c r="S284" s="50" t="str">
        <f t="shared" si="36"/>
        <v>Físico</v>
      </c>
      <c r="T284" s="50" t="str">
        <f t="shared" si="37"/>
        <v>Acabamento</v>
      </c>
      <c r="U284" s="50" t="str">
        <f t="shared" si="38"/>
        <v>Camadas de Revestimento</v>
      </c>
      <c r="V284" s="50" t="s">
        <v>5569</v>
      </c>
      <c r="W284" s="68" t="str">
        <f t="shared" si="39"/>
        <v>bim-key_283</v>
      </c>
      <c r="X284" s="49"/>
    </row>
    <row r="285" spans="1:24" s="3" customFormat="1" ht="8.25" customHeight="1" x14ac:dyDescent="0.15">
      <c r="A285" s="53">
        <v>284</v>
      </c>
      <c r="B285" s="61" t="s">
        <v>4047</v>
      </c>
      <c r="C285" s="62" t="s">
        <v>6009</v>
      </c>
      <c r="D285" s="62" t="s">
        <v>4232</v>
      </c>
      <c r="E285" s="62" t="s">
        <v>5998</v>
      </c>
      <c r="F285" s="72" t="s">
        <v>686</v>
      </c>
      <c r="G285" s="65" t="s">
        <v>12</v>
      </c>
      <c r="H285" s="65" t="s">
        <v>12</v>
      </c>
      <c r="I285" s="65" t="s">
        <v>12</v>
      </c>
      <c r="J285" s="65" t="s">
        <v>12</v>
      </c>
      <c r="K285" s="65" t="s">
        <v>12</v>
      </c>
      <c r="L285" s="66" t="str">
        <f t="shared" si="32"/>
        <v>Físico</v>
      </c>
      <c r="M285" s="66" t="str">
        <f t="shared" si="33"/>
        <v>ARQ_Acabamento</v>
      </c>
      <c r="N285" s="66" t="str">
        <f t="shared" si="34"/>
        <v>Camadas_de_Revestimento</v>
      </c>
      <c r="O285" s="66" t="str">
        <f t="shared" si="35"/>
        <v>Classe IFC:   IfcCoveringMEMBRANE</v>
      </c>
      <c r="P285" s="66" t="s">
        <v>5349</v>
      </c>
      <c r="Q285" s="51" t="s">
        <v>6326</v>
      </c>
      <c r="R285" s="67" t="s">
        <v>5115</v>
      </c>
      <c r="S285" s="50" t="str">
        <f t="shared" si="36"/>
        <v>Físico</v>
      </c>
      <c r="T285" s="50" t="str">
        <f t="shared" si="37"/>
        <v>Acabamento</v>
      </c>
      <c r="U285" s="50" t="str">
        <f t="shared" si="38"/>
        <v>Camadas de Revestimento</v>
      </c>
      <c r="V285" s="50" t="s">
        <v>5569</v>
      </c>
      <c r="W285" s="68" t="str">
        <f t="shared" si="39"/>
        <v>bim-key_284</v>
      </c>
      <c r="X285" s="49"/>
    </row>
    <row r="286" spans="1:24" s="3" customFormat="1" ht="8.25" customHeight="1" x14ac:dyDescent="0.15">
      <c r="A286" s="53">
        <v>285</v>
      </c>
      <c r="B286" s="61" t="s">
        <v>4047</v>
      </c>
      <c r="C286" s="62" t="s">
        <v>6009</v>
      </c>
      <c r="D286" s="62" t="s">
        <v>4232</v>
      </c>
      <c r="E286" s="62" t="s">
        <v>5998</v>
      </c>
      <c r="F286" s="72" t="s">
        <v>687</v>
      </c>
      <c r="G286" s="65" t="s">
        <v>12</v>
      </c>
      <c r="H286" s="65" t="s">
        <v>12</v>
      </c>
      <c r="I286" s="65" t="s">
        <v>12</v>
      </c>
      <c r="J286" s="65" t="s">
        <v>12</v>
      </c>
      <c r="K286" s="65" t="s">
        <v>12</v>
      </c>
      <c r="L286" s="66" t="str">
        <f t="shared" si="32"/>
        <v>Físico</v>
      </c>
      <c r="M286" s="66" t="str">
        <f t="shared" si="33"/>
        <v>ARQ_Acabamento</v>
      </c>
      <c r="N286" s="66" t="str">
        <f t="shared" si="34"/>
        <v>Camadas_de_Revestimento</v>
      </c>
      <c r="O286" s="66" t="str">
        <f t="shared" si="35"/>
        <v>Classe IFC:   IfcCoveringMOLDING</v>
      </c>
      <c r="P286" s="66" t="s">
        <v>5350</v>
      </c>
      <c r="Q286" s="51" t="s">
        <v>6319</v>
      </c>
      <c r="R286" s="67" t="s">
        <v>3744</v>
      </c>
      <c r="S286" s="50" t="str">
        <f t="shared" si="36"/>
        <v>Físico</v>
      </c>
      <c r="T286" s="50" t="str">
        <f t="shared" si="37"/>
        <v>Acabamento</v>
      </c>
      <c r="U286" s="50" t="str">
        <f t="shared" si="38"/>
        <v>Camadas de Revestimento</v>
      </c>
      <c r="V286" s="50" t="s">
        <v>5569</v>
      </c>
      <c r="W286" s="68" t="str">
        <f t="shared" si="39"/>
        <v>bim-key_285</v>
      </c>
      <c r="X286" s="49"/>
    </row>
    <row r="287" spans="1:24" s="3" customFormat="1" ht="8.25" customHeight="1" x14ac:dyDescent="0.15">
      <c r="A287" s="53">
        <v>286</v>
      </c>
      <c r="B287" s="61" t="s">
        <v>4047</v>
      </c>
      <c r="C287" s="62" t="s">
        <v>6009</v>
      </c>
      <c r="D287" s="62" t="s">
        <v>4232</v>
      </c>
      <c r="E287" s="62" t="s">
        <v>5998</v>
      </c>
      <c r="F287" s="72" t="s">
        <v>688</v>
      </c>
      <c r="G287" s="65" t="s">
        <v>12</v>
      </c>
      <c r="H287" s="65" t="s">
        <v>12</v>
      </c>
      <c r="I287" s="65" t="s">
        <v>12</v>
      </c>
      <c r="J287" s="65" t="s">
        <v>12</v>
      </c>
      <c r="K287" s="65" t="s">
        <v>12</v>
      </c>
      <c r="L287" s="66" t="str">
        <f t="shared" si="32"/>
        <v>Físico</v>
      </c>
      <c r="M287" s="66" t="str">
        <f t="shared" si="33"/>
        <v>ARQ_Acabamento</v>
      </c>
      <c r="N287" s="66" t="str">
        <f t="shared" si="34"/>
        <v>Camadas_de_Revestimento</v>
      </c>
      <c r="O287" s="66" t="str">
        <f t="shared" si="35"/>
        <v>Classe IFC:   IfcCoveringROOFING</v>
      </c>
      <c r="P287" s="66" t="s">
        <v>3966</v>
      </c>
      <c r="Q287" s="51" t="s">
        <v>6539</v>
      </c>
      <c r="R287" s="67" t="s">
        <v>5604</v>
      </c>
      <c r="S287" s="50" t="str">
        <f t="shared" si="36"/>
        <v>Físico</v>
      </c>
      <c r="T287" s="50" t="str">
        <f t="shared" si="37"/>
        <v>Acabamento</v>
      </c>
      <c r="U287" s="50" t="str">
        <f t="shared" si="38"/>
        <v>Camadas de Revestimento</v>
      </c>
      <c r="V287" s="50" t="s">
        <v>5569</v>
      </c>
      <c r="W287" s="68" t="str">
        <f t="shared" si="39"/>
        <v>bim-key_286</v>
      </c>
      <c r="X287" s="49"/>
    </row>
    <row r="288" spans="1:24" s="3" customFormat="1" ht="8.25" customHeight="1" x14ac:dyDescent="0.15">
      <c r="A288" s="53">
        <v>287</v>
      </c>
      <c r="B288" s="61" t="s">
        <v>4047</v>
      </c>
      <c r="C288" s="62" t="s">
        <v>6009</v>
      </c>
      <c r="D288" s="62" t="s">
        <v>4235</v>
      </c>
      <c r="E288" s="62" t="s">
        <v>4236</v>
      </c>
      <c r="F288" s="72" t="s">
        <v>689</v>
      </c>
      <c r="G288" s="65" t="s">
        <v>12</v>
      </c>
      <c r="H288" s="65" t="s">
        <v>12</v>
      </c>
      <c r="I288" s="65" t="s">
        <v>12</v>
      </c>
      <c r="J288" s="65" t="s">
        <v>12</v>
      </c>
      <c r="K288" s="65" t="s">
        <v>12</v>
      </c>
      <c r="L288" s="66" t="str">
        <f t="shared" si="32"/>
        <v>Físico</v>
      </c>
      <c r="M288" s="66" t="str">
        <f t="shared" si="33"/>
        <v>ARQ_Pisos</v>
      </c>
      <c r="N288" s="66" t="str">
        <f t="shared" si="34"/>
        <v>Rodapé</v>
      </c>
      <c r="O288" s="66" t="str">
        <f t="shared" si="35"/>
        <v>Classe IFC:   IfcCoveringSKIRTINGBOARD</v>
      </c>
      <c r="P288" s="66" t="s">
        <v>5351</v>
      </c>
      <c r="Q288" s="51" t="s">
        <v>6540</v>
      </c>
      <c r="R288" s="67" t="s">
        <v>3744</v>
      </c>
      <c r="S288" s="50" t="str">
        <f t="shared" si="36"/>
        <v>Físico</v>
      </c>
      <c r="T288" s="50" t="str">
        <f t="shared" si="37"/>
        <v>Pisos</v>
      </c>
      <c r="U288" s="50" t="str">
        <f t="shared" si="38"/>
        <v>Rodapé</v>
      </c>
      <c r="V288" s="50" t="s">
        <v>5569</v>
      </c>
      <c r="W288" s="68" t="str">
        <f t="shared" si="39"/>
        <v>bim-key_287</v>
      </c>
      <c r="X288" s="49"/>
    </row>
    <row r="289" spans="1:24" s="3" customFormat="1" ht="8.25" customHeight="1" x14ac:dyDescent="0.15">
      <c r="A289" s="53">
        <v>288</v>
      </c>
      <c r="B289" s="61" t="s">
        <v>4047</v>
      </c>
      <c r="C289" s="62" t="s">
        <v>6009</v>
      </c>
      <c r="D289" s="62" t="s">
        <v>4232</v>
      </c>
      <c r="E289" s="62" t="s">
        <v>5998</v>
      </c>
      <c r="F289" s="72" t="s">
        <v>690</v>
      </c>
      <c r="G289" s="65" t="s">
        <v>12</v>
      </c>
      <c r="H289" s="65" t="s">
        <v>12</v>
      </c>
      <c r="I289" s="65" t="s">
        <v>12</v>
      </c>
      <c r="J289" s="65" t="s">
        <v>12</v>
      </c>
      <c r="K289" s="65" t="s">
        <v>12</v>
      </c>
      <c r="L289" s="66" t="str">
        <f t="shared" si="32"/>
        <v>Físico</v>
      </c>
      <c r="M289" s="66" t="str">
        <f t="shared" si="33"/>
        <v>ARQ_Acabamento</v>
      </c>
      <c r="N289" s="66" t="str">
        <f t="shared" si="34"/>
        <v>Camadas_de_Revestimento</v>
      </c>
      <c r="O289" s="66" t="str">
        <f t="shared" si="35"/>
        <v>Classe IFC:   IfcCoveringSLEEVING</v>
      </c>
      <c r="P289" s="66" t="s">
        <v>5352</v>
      </c>
      <c r="Q289" s="51" t="s">
        <v>6327</v>
      </c>
      <c r="R289" s="67" t="s">
        <v>5115</v>
      </c>
      <c r="S289" s="50" t="str">
        <f t="shared" si="36"/>
        <v>Físico</v>
      </c>
      <c r="T289" s="50" t="str">
        <f t="shared" si="37"/>
        <v>Acabamento</v>
      </c>
      <c r="U289" s="50" t="str">
        <f t="shared" si="38"/>
        <v>Camadas de Revestimento</v>
      </c>
      <c r="V289" s="50" t="s">
        <v>5569</v>
      </c>
      <c r="W289" s="68" t="str">
        <f t="shared" si="39"/>
        <v>bim-key_288</v>
      </c>
      <c r="X289" s="49"/>
    </row>
    <row r="290" spans="1:24" s="3" customFormat="1" ht="8.25" customHeight="1" x14ac:dyDescent="0.15">
      <c r="A290" s="53">
        <v>289</v>
      </c>
      <c r="B290" s="61" t="s">
        <v>4047</v>
      </c>
      <c r="C290" s="62" t="s">
        <v>6009</v>
      </c>
      <c r="D290" s="62" t="s">
        <v>4232</v>
      </c>
      <c r="E290" s="73" t="s">
        <v>5998</v>
      </c>
      <c r="F290" s="72" t="s">
        <v>691</v>
      </c>
      <c r="G290" s="65" t="s">
        <v>12</v>
      </c>
      <c r="H290" s="65" t="s">
        <v>12</v>
      </c>
      <c r="I290" s="65" t="s">
        <v>12</v>
      </c>
      <c r="J290" s="65" t="s">
        <v>12</v>
      </c>
      <c r="K290" s="65" t="s">
        <v>12</v>
      </c>
      <c r="L290" s="66" t="str">
        <f t="shared" si="32"/>
        <v>Físico</v>
      </c>
      <c r="M290" s="66" t="str">
        <f t="shared" si="33"/>
        <v>ARQ_Acabamento</v>
      </c>
      <c r="N290" s="66" t="str">
        <f t="shared" si="34"/>
        <v>Camadas_de_Revestimento</v>
      </c>
      <c r="O290" s="66" t="str">
        <f t="shared" si="35"/>
        <v>Classe IFC:   IfcCoveringTOPPING</v>
      </c>
      <c r="P290" s="66" t="s">
        <v>5353</v>
      </c>
      <c r="Q290" s="51" t="s">
        <v>6320</v>
      </c>
      <c r="R290" s="67" t="s">
        <v>5605</v>
      </c>
      <c r="S290" s="50" t="str">
        <f t="shared" si="36"/>
        <v>Físico</v>
      </c>
      <c r="T290" s="50" t="str">
        <f t="shared" si="37"/>
        <v>Acabamento</v>
      </c>
      <c r="U290" s="50" t="str">
        <f t="shared" si="38"/>
        <v>Camadas de Revestimento</v>
      </c>
      <c r="V290" s="50" t="s">
        <v>5569</v>
      </c>
      <c r="W290" s="68" t="str">
        <f t="shared" si="39"/>
        <v>bim-key_289</v>
      </c>
      <c r="X290" s="49"/>
    </row>
    <row r="291" spans="1:24" s="3" customFormat="1" ht="8.25" customHeight="1" x14ac:dyDescent="0.15">
      <c r="A291" s="53">
        <v>290</v>
      </c>
      <c r="B291" s="61" t="s">
        <v>4047</v>
      </c>
      <c r="C291" s="62" t="s">
        <v>6009</v>
      </c>
      <c r="D291" s="62" t="s">
        <v>4232</v>
      </c>
      <c r="E291" s="73" t="s">
        <v>5998</v>
      </c>
      <c r="F291" s="72" t="s">
        <v>692</v>
      </c>
      <c r="G291" s="65" t="s">
        <v>12</v>
      </c>
      <c r="H291" s="65" t="s">
        <v>12</v>
      </c>
      <c r="I291" s="65" t="s">
        <v>12</v>
      </c>
      <c r="J291" s="65" t="s">
        <v>12</v>
      </c>
      <c r="K291" s="65" t="s">
        <v>12</v>
      </c>
      <c r="L291" s="66" t="str">
        <f t="shared" si="32"/>
        <v>Físico</v>
      </c>
      <c r="M291" s="66" t="str">
        <f t="shared" si="33"/>
        <v>ARQ_Acabamento</v>
      </c>
      <c r="N291" s="66" t="str">
        <f t="shared" si="34"/>
        <v>Camadas_de_Revestimento</v>
      </c>
      <c r="O291" s="66" t="str">
        <f t="shared" si="35"/>
        <v>Classe IFC:   IfcCoveringWRAPPING</v>
      </c>
      <c r="P291" s="66" t="s">
        <v>5354</v>
      </c>
      <c r="Q291" s="51" t="s">
        <v>6321</v>
      </c>
      <c r="R291" s="67" t="s">
        <v>5605</v>
      </c>
      <c r="S291" s="50" t="str">
        <f t="shared" si="36"/>
        <v>Físico</v>
      </c>
      <c r="T291" s="50" t="str">
        <f t="shared" si="37"/>
        <v>Acabamento</v>
      </c>
      <c r="U291" s="50" t="str">
        <f t="shared" si="38"/>
        <v>Camadas de Revestimento</v>
      </c>
      <c r="V291" s="50" t="s">
        <v>5569</v>
      </c>
      <c r="W291" s="68" t="str">
        <f t="shared" si="39"/>
        <v>bim-key_290</v>
      </c>
      <c r="X291" s="49"/>
    </row>
    <row r="292" spans="1:24" s="3" customFormat="1" ht="8.25" customHeight="1" x14ac:dyDescent="0.15">
      <c r="A292" s="53">
        <v>291</v>
      </c>
      <c r="B292" s="61" t="s">
        <v>4047</v>
      </c>
      <c r="C292" s="62" t="s">
        <v>6009</v>
      </c>
      <c r="D292" s="62" t="s">
        <v>4148</v>
      </c>
      <c r="E292" s="73" t="s">
        <v>5626</v>
      </c>
      <c r="F292" s="72" t="s">
        <v>318</v>
      </c>
      <c r="G292" s="65" t="s">
        <v>12</v>
      </c>
      <c r="H292" s="65" t="s">
        <v>12</v>
      </c>
      <c r="I292" s="65" t="s">
        <v>12</v>
      </c>
      <c r="J292" s="65" t="s">
        <v>12</v>
      </c>
      <c r="K292" s="65" t="s">
        <v>12</v>
      </c>
      <c r="L292" s="66" t="str">
        <f t="shared" si="32"/>
        <v>Físico</v>
      </c>
      <c r="M292" s="66" t="str">
        <f t="shared" si="33"/>
        <v>ARQ_Vedações</v>
      </c>
      <c r="N292" s="66" t="str">
        <f t="shared" si="34"/>
        <v>Paredes_e_Divisórias</v>
      </c>
      <c r="O292" s="66" t="str">
        <f t="shared" si="35"/>
        <v>Classe IFC:   IfcCurtainWall</v>
      </c>
      <c r="P292" s="66" t="s">
        <v>2607</v>
      </c>
      <c r="Q292" s="51" t="s">
        <v>6328</v>
      </c>
      <c r="R292" s="67" t="s">
        <v>3806</v>
      </c>
      <c r="S292" s="50" t="str">
        <f t="shared" si="36"/>
        <v>Físico</v>
      </c>
      <c r="T292" s="50" t="str">
        <f t="shared" si="37"/>
        <v>Vedações</v>
      </c>
      <c r="U292" s="50" t="str">
        <f t="shared" si="38"/>
        <v>Paredes e Divisórias</v>
      </c>
      <c r="V292" s="50" t="s">
        <v>5569</v>
      </c>
      <c r="W292" s="68" t="str">
        <f t="shared" si="39"/>
        <v>bim-key_291</v>
      </c>
      <c r="X292" s="49"/>
    </row>
    <row r="293" spans="1:24" s="3" customFormat="1" ht="8.25" customHeight="1" x14ac:dyDescent="0.15">
      <c r="A293" s="53">
        <v>292</v>
      </c>
      <c r="B293" s="61" t="s">
        <v>4047</v>
      </c>
      <c r="C293" s="62" t="s">
        <v>6009</v>
      </c>
      <c r="D293" s="62" t="s">
        <v>4294</v>
      </c>
      <c r="E293" s="73" t="s">
        <v>4296</v>
      </c>
      <c r="F293" s="72" t="s">
        <v>1354</v>
      </c>
      <c r="G293" s="65" t="s">
        <v>12</v>
      </c>
      <c r="H293" s="65" t="s">
        <v>12</v>
      </c>
      <c r="I293" s="65" t="s">
        <v>12</v>
      </c>
      <c r="J293" s="65" t="s">
        <v>12</v>
      </c>
      <c r="K293" s="65" t="s">
        <v>12</v>
      </c>
      <c r="L293" s="66" t="str">
        <f t="shared" si="32"/>
        <v>Físico</v>
      </c>
      <c r="M293" s="66" t="str">
        <f t="shared" si="33"/>
        <v>AVAC_Distribuição</v>
      </c>
      <c r="N293" s="66" t="str">
        <f t="shared" si="34"/>
        <v>Distribui_Insumo_Regula</v>
      </c>
      <c r="O293" s="66" t="str">
        <f t="shared" si="35"/>
        <v>Classe IFC:   IfcDamper</v>
      </c>
      <c r="P293" s="66" t="s">
        <v>2356</v>
      </c>
      <c r="Q293" s="51" t="s">
        <v>2356</v>
      </c>
      <c r="R293" s="67" t="s">
        <v>3085</v>
      </c>
      <c r="S293" s="50" t="str">
        <f t="shared" si="36"/>
        <v>Físico</v>
      </c>
      <c r="T293" s="50" t="str">
        <f t="shared" si="37"/>
        <v>Distribuição</v>
      </c>
      <c r="U293" s="50" t="str">
        <f t="shared" si="38"/>
        <v>Distribui Insumo Regula</v>
      </c>
      <c r="V293" s="50" t="s">
        <v>5586</v>
      </c>
      <c r="W293" s="68" t="str">
        <f t="shared" si="39"/>
        <v>bim-key_292</v>
      </c>
      <c r="X293" s="49"/>
    </row>
    <row r="294" spans="1:24" s="3" customFormat="1" ht="8.25" customHeight="1" x14ac:dyDescent="0.15">
      <c r="A294" s="53">
        <v>293</v>
      </c>
      <c r="B294" s="61" t="s">
        <v>4047</v>
      </c>
      <c r="C294" s="62" t="s">
        <v>6009</v>
      </c>
      <c r="D294" s="62" t="s">
        <v>4294</v>
      </c>
      <c r="E294" s="73" t="s">
        <v>4296</v>
      </c>
      <c r="F294" s="72" t="s">
        <v>1594</v>
      </c>
      <c r="G294" s="65" t="s">
        <v>12</v>
      </c>
      <c r="H294" s="65" t="s">
        <v>12</v>
      </c>
      <c r="I294" s="65" t="s">
        <v>12</v>
      </c>
      <c r="J294" s="65" t="s">
        <v>12</v>
      </c>
      <c r="K294" s="65" t="s">
        <v>12</v>
      </c>
      <c r="L294" s="66" t="str">
        <f t="shared" si="32"/>
        <v>Físico</v>
      </c>
      <c r="M294" s="66" t="str">
        <f t="shared" si="33"/>
        <v>AVAC_Distribuição</v>
      </c>
      <c r="N294" s="66" t="str">
        <f t="shared" si="34"/>
        <v>Distribui_Insumo_Regula</v>
      </c>
      <c r="O294" s="66" t="str">
        <f t="shared" si="35"/>
        <v>Classe IFC:   IfcDamperBACKDRAFTDAMPER</v>
      </c>
      <c r="P294" s="66" t="s">
        <v>1595</v>
      </c>
      <c r="Q294" s="51" t="s">
        <v>6541</v>
      </c>
      <c r="R294" s="67" t="s">
        <v>3085</v>
      </c>
      <c r="S294" s="50" t="str">
        <f t="shared" si="36"/>
        <v>Físico</v>
      </c>
      <c r="T294" s="50" t="str">
        <f t="shared" si="37"/>
        <v>Distribuição</v>
      </c>
      <c r="U294" s="50" t="str">
        <f t="shared" si="38"/>
        <v>Distribui Insumo Regula</v>
      </c>
      <c r="V294" s="50" t="s">
        <v>5586</v>
      </c>
      <c r="W294" s="68" t="str">
        <f t="shared" si="39"/>
        <v>bim-key_293</v>
      </c>
      <c r="X294" s="49"/>
    </row>
    <row r="295" spans="1:24" s="3" customFormat="1" ht="8.25" customHeight="1" x14ac:dyDescent="0.15">
      <c r="A295" s="53">
        <v>294</v>
      </c>
      <c r="B295" s="61" t="s">
        <v>4047</v>
      </c>
      <c r="C295" s="62" t="s">
        <v>6009</v>
      </c>
      <c r="D295" s="62" t="s">
        <v>4294</v>
      </c>
      <c r="E295" s="73" t="s">
        <v>4296</v>
      </c>
      <c r="F295" s="72" t="s">
        <v>1596</v>
      </c>
      <c r="G295" s="65" t="s">
        <v>12</v>
      </c>
      <c r="H295" s="65" t="s">
        <v>12</v>
      </c>
      <c r="I295" s="65" t="s">
        <v>12</v>
      </c>
      <c r="J295" s="65" t="s">
        <v>12</v>
      </c>
      <c r="K295" s="65" t="s">
        <v>12</v>
      </c>
      <c r="L295" s="66" t="str">
        <f t="shared" si="32"/>
        <v>Físico</v>
      </c>
      <c r="M295" s="66" t="str">
        <f t="shared" si="33"/>
        <v>AVAC_Distribuição</v>
      </c>
      <c r="N295" s="66" t="str">
        <f t="shared" si="34"/>
        <v>Distribui_Insumo_Regula</v>
      </c>
      <c r="O295" s="66" t="str">
        <f t="shared" si="35"/>
        <v>Classe IFC:   IfcDamperBALANCINGDAMPER</v>
      </c>
      <c r="P295" s="66" t="s">
        <v>1597</v>
      </c>
      <c r="Q295" s="51" t="s">
        <v>6542</v>
      </c>
      <c r="R295" s="67" t="s">
        <v>3085</v>
      </c>
      <c r="S295" s="50" t="str">
        <f t="shared" si="36"/>
        <v>Físico</v>
      </c>
      <c r="T295" s="50" t="str">
        <f t="shared" si="37"/>
        <v>Distribuição</v>
      </c>
      <c r="U295" s="50" t="str">
        <f t="shared" si="38"/>
        <v>Distribui Insumo Regula</v>
      </c>
      <c r="V295" s="50" t="s">
        <v>5586</v>
      </c>
      <c r="W295" s="68" t="str">
        <f t="shared" si="39"/>
        <v>bim-key_294</v>
      </c>
      <c r="X295" s="49"/>
    </row>
    <row r="296" spans="1:24" s="3" customFormat="1" ht="8.25" customHeight="1" x14ac:dyDescent="0.15">
      <c r="A296" s="53">
        <v>295</v>
      </c>
      <c r="B296" s="61" t="s">
        <v>4047</v>
      </c>
      <c r="C296" s="62" t="s">
        <v>6009</v>
      </c>
      <c r="D296" s="62" t="s">
        <v>4294</v>
      </c>
      <c r="E296" s="73" t="s">
        <v>4296</v>
      </c>
      <c r="F296" s="72" t="s">
        <v>1598</v>
      </c>
      <c r="G296" s="65" t="s">
        <v>12</v>
      </c>
      <c r="H296" s="65" t="s">
        <v>12</v>
      </c>
      <c r="I296" s="65" t="s">
        <v>12</v>
      </c>
      <c r="J296" s="65" t="s">
        <v>12</v>
      </c>
      <c r="K296" s="65" t="s">
        <v>12</v>
      </c>
      <c r="L296" s="66" t="str">
        <f t="shared" si="32"/>
        <v>Físico</v>
      </c>
      <c r="M296" s="66" t="str">
        <f t="shared" si="33"/>
        <v>AVAC_Distribuição</v>
      </c>
      <c r="N296" s="66" t="str">
        <f t="shared" si="34"/>
        <v>Distribui_Insumo_Regula</v>
      </c>
      <c r="O296" s="66" t="str">
        <f t="shared" si="35"/>
        <v>Classe IFC:   IfcDamperBLASTDAMPER</v>
      </c>
      <c r="P296" s="66" t="s">
        <v>1599</v>
      </c>
      <c r="Q296" s="51" t="s">
        <v>6543</v>
      </c>
      <c r="R296" s="67" t="s">
        <v>3085</v>
      </c>
      <c r="S296" s="50" t="str">
        <f t="shared" si="36"/>
        <v>Físico</v>
      </c>
      <c r="T296" s="50" t="str">
        <f t="shared" si="37"/>
        <v>Distribuição</v>
      </c>
      <c r="U296" s="50" t="str">
        <f t="shared" si="38"/>
        <v>Distribui Insumo Regula</v>
      </c>
      <c r="V296" s="50" t="s">
        <v>5586</v>
      </c>
      <c r="W296" s="68" t="str">
        <f t="shared" si="39"/>
        <v>bim-key_295</v>
      </c>
      <c r="X296" s="49"/>
    </row>
    <row r="297" spans="1:24" s="3" customFormat="1" ht="8.25" customHeight="1" x14ac:dyDescent="0.15">
      <c r="A297" s="53">
        <v>296</v>
      </c>
      <c r="B297" s="61" t="s">
        <v>4047</v>
      </c>
      <c r="C297" s="62" t="s">
        <v>6009</v>
      </c>
      <c r="D297" s="62" t="s">
        <v>4294</v>
      </c>
      <c r="E297" s="73" t="s">
        <v>4296</v>
      </c>
      <c r="F297" s="72" t="s">
        <v>1600</v>
      </c>
      <c r="G297" s="65" t="s">
        <v>12</v>
      </c>
      <c r="H297" s="65" t="s">
        <v>12</v>
      </c>
      <c r="I297" s="65" t="s">
        <v>12</v>
      </c>
      <c r="J297" s="65" t="s">
        <v>12</v>
      </c>
      <c r="K297" s="65" t="s">
        <v>12</v>
      </c>
      <c r="L297" s="66" t="str">
        <f t="shared" si="32"/>
        <v>Físico</v>
      </c>
      <c r="M297" s="66" t="str">
        <f t="shared" si="33"/>
        <v>AVAC_Distribuição</v>
      </c>
      <c r="N297" s="66" t="str">
        <f t="shared" si="34"/>
        <v>Distribui_Insumo_Regula</v>
      </c>
      <c r="O297" s="66" t="str">
        <f t="shared" si="35"/>
        <v>Classe IFC:   IfcDamperCONTROLDAMPER</v>
      </c>
      <c r="P297" s="66" t="s">
        <v>1601</v>
      </c>
      <c r="Q297" s="51" t="s">
        <v>6335</v>
      </c>
      <c r="R297" s="67" t="s">
        <v>3085</v>
      </c>
      <c r="S297" s="50" t="str">
        <f t="shared" si="36"/>
        <v>Físico</v>
      </c>
      <c r="T297" s="50" t="str">
        <f t="shared" si="37"/>
        <v>Distribuição</v>
      </c>
      <c r="U297" s="50" t="str">
        <f t="shared" si="38"/>
        <v>Distribui Insumo Regula</v>
      </c>
      <c r="V297" s="50" t="s">
        <v>5586</v>
      </c>
      <c r="W297" s="68" t="str">
        <f t="shared" si="39"/>
        <v>bim-key_296</v>
      </c>
      <c r="X297" s="49"/>
    </row>
    <row r="298" spans="1:24" s="3" customFormat="1" ht="8.25" customHeight="1" x14ac:dyDescent="0.15">
      <c r="A298" s="53">
        <v>297</v>
      </c>
      <c r="B298" s="61" t="s">
        <v>4047</v>
      </c>
      <c r="C298" s="62" t="s">
        <v>6009</v>
      </c>
      <c r="D298" s="62" t="s">
        <v>4294</v>
      </c>
      <c r="E298" s="73" t="s">
        <v>4296</v>
      </c>
      <c r="F298" s="72" t="s">
        <v>1602</v>
      </c>
      <c r="G298" s="65" t="s">
        <v>12</v>
      </c>
      <c r="H298" s="65" t="s">
        <v>12</v>
      </c>
      <c r="I298" s="65" t="s">
        <v>12</v>
      </c>
      <c r="J298" s="65" t="s">
        <v>12</v>
      </c>
      <c r="K298" s="65" t="s">
        <v>12</v>
      </c>
      <c r="L298" s="66" t="str">
        <f t="shared" si="32"/>
        <v>Físico</v>
      </c>
      <c r="M298" s="66" t="str">
        <f t="shared" si="33"/>
        <v>AVAC_Distribuição</v>
      </c>
      <c r="N298" s="66" t="str">
        <f t="shared" si="34"/>
        <v>Distribui_Insumo_Regula</v>
      </c>
      <c r="O298" s="66" t="str">
        <f t="shared" si="35"/>
        <v>Classe IFC:   IfcDamperFIREDAMPER</v>
      </c>
      <c r="P298" s="66" t="s">
        <v>1603</v>
      </c>
      <c r="Q298" s="51" t="s">
        <v>6336</v>
      </c>
      <c r="R298" s="67" t="s">
        <v>3085</v>
      </c>
      <c r="S298" s="50" t="str">
        <f t="shared" si="36"/>
        <v>Físico</v>
      </c>
      <c r="T298" s="50" t="str">
        <f t="shared" si="37"/>
        <v>Distribuição</v>
      </c>
      <c r="U298" s="50" t="str">
        <f t="shared" si="38"/>
        <v>Distribui Insumo Regula</v>
      </c>
      <c r="V298" s="50" t="s">
        <v>5586</v>
      </c>
      <c r="W298" s="68" t="str">
        <f t="shared" si="39"/>
        <v>bim-key_297</v>
      </c>
      <c r="X298" s="49"/>
    </row>
    <row r="299" spans="1:24" s="3" customFormat="1" ht="8.25" customHeight="1" x14ac:dyDescent="0.15">
      <c r="A299" s="53">
        <v>298</v>
      </c>
      <c r="B299" s="61" t="s">
        <v>4047</v>
      </c>
      <c r="C299" s="62" t="s">
        <v>6009</v>
      </c>
      <c r="D299" s="62" t="s">
        <v>4294</v>
      </c>
      <c r="E299" s="73" t="s">
        <v>4296</v>
      </c>
      <c r="F299" s="72" t="s">
        <v>1604</v>
      </c>
      <c r="G299" s="65" t="s">
        <v>12</v>
      </c>
      <c r="H299" s="65" t="s">
        <v>12</v>
      </c>
      <c r="I299" s="65" t="s">
        <v>12</v>
      </c>
      <c r="J299" s="65" t="s">
        <v>12</v>
      </c>
      <c r="K299" s="65" t="s">
        <v>12</v>
      </c>
      <c r="L299" s="66" t="str">
        <f t="shared" si="32"/>
        <v>Físico</v>
      </c>
      <c r="M299" s="66" t="str">
        <f t="shared" si="33"/>
        <v>AVAC_Distribuição</v>
      </c>
      <c r="N299" s="66" t="str">
        <f t="shared" si="34"/>
        <v>Distribui_Insumo_Regula</v>
      </c>
      <c r="O299" s="66" t="str">
        <f t="shared" si="35"/>
        <v>Classe IFC:   IfcDamperFIRESMOKEDAMPER</v>
      </c>
      <c r="P299" s="66" t="s">
        <v>1605</v>
      </c>
      <c r="Q299" s="51" t="s">
        <v>6337</v>
      </c>
      <c r="R299" s="67" t="s">
        <v>3085</v>
      </c>
      <c r="S299" s="50" t="str">
        <f t="shared" si="36"/>
        <v>Físico</v>
      </c>
      <c r="T299" s="50" t="str">
        <f t="shared" si="37"/>
        <v>Distribuição</v>
      </c>
      <c r="U299" s="50" t="str">
        <f t="shared" si="38"/>
        <v>Distribui Insumo Regula</v>
      </c>
      <c r="V299" s="50" t="s">
        <v>5586</v>
      </c>
      <c r="W299" s="68" t="str">
        <f t="shared" si="39"/>
        <v>bim-key_298</v>
      </c>
      <c r="X299" s="49"/>
    </row>
    <row r="300" spans="1:24" s="3" customFormat="1" ht="8.25" customHeight="1" x14ac:dyDescent="0.15">
      <c r="A300" s="53">
        <v>299</v>
      </c>
      <c r="B300" s="61" t="s">
        <v>4047</v>
      </c>
      <c r="C300" s="62" t="s">
        <v>6009</v>
      </c>
      <c r="D300" s="62" t="s">
        <v>4294</v>
      </c>
      <c r="E300" s="73" t="s">
        <v>4296</v>
      </c>
      <c r="F300" s="72" t="s">
        <v>1606</v>
      </c>
      <c r="G300" s="65" t="s">
        <v>12</v>
      </c>
      <c r="H300" s="65" t="s">
        <v>12</v>
      </c>
      <c r="I300" s="65" t="s">
        <v>12</v>
      </c>
      <c r="J300" s="65" t="s">
        <v>12</v>
      </c>
      <c r="K300" s="65" t="s">
        <v>12</v>
      </c>
      <c r="L300" s="66" t="str">
        <f t="shared" si="32"/>
        <v>Físico</v>
      </c>
      <c r="M300" s="66" t="str">
        <f t="shared" si="33"/>
        <v>AVAC_Distribuição</v>
      </c>
      <c r="N300" s="66" t="str">
        <f t="shared" si="34"/>
        <v>Distribui_Insumo_Regula</v>
      </c>
      <c r="O300" s="66" t="str">
        <f t="shared" si="35"/>
        <v>Classe IFC:   IfcDamperFUMEHOODEXHAUST</v>
      </c>
      <c r="P300" s="66" t="s">
        <v>1607</v>
      </c>
      <c r="Q300" s="51" t="s">
        <v>6338</v>
      </c>
      <c r="R300" s="67" t="s">
        <v>3085</v>
      </c>
      <c r="S300" s="50" t="str">
        <f t="shared" si="36"/>
        <v>Físico</v>
      </c>
      <c r="T300" s="50" t="str">
        <f t="shared" si="37"/>
        <v>Distribuição</v>
      </c>
      <c r="U300" s="50" t="str">
        <f t="shared" si="38"/>
        <v>Distribui Insumo Regula</v>
      </c>
      <c r="V300" s="50" t="s">
        <v>5586</v>
      </c>
      <c r="W300" s="68" t="str">
        <f t="shared" si="39"/>
        <v>bim-key_299</v>
      </c>
      <c r="X300" s="49"/>
    </row>
    <row r="301" spans="1:24" s="3" customFormat="1" ht="8.25" customHeight="1" x14ac:dyDescent="0.15">
      <c r="A301" s="53">
        <v>300</v>
      </c>
      <c r="B301" s="61" t="s">
        <v>4047</v>
      </c>
      <c r="C301" s="62" t="s">
        <v>6009</v>
      </c>
      <c r="D301" s="62" t="s">
        <v>4294</v>
      </c>
      <c r="E301" s="73" t="s">
        <v>4296</v>
      </c>
      <c r="F301" s="72" t="s">
        <v>1608</v>
      </c>
      <c r="G301" s="65" t="s">
        <v>12</v>
      </c>
      <c r="H301" s="65" t="s">
        <v>12</v>
      </c>
      <c r="I301" s="65" t="s">
        <v>12</v>
      </c>
      <c r="J301" s="65" t="s">
        <v>12</v>
      </c>
      <c r="K301" s="65" t="s">
        <v>12</v>
      </c>
      <c r="L301" s="66" t="str">
        <f t="shared" si="32"/>
        <v>Físico</v>
      </c>
      <c r="M301" s="66" t="str">
        <f t="shared" si="33"/>
        <v>AVAC_Distribuição</v>
      </c>
      <c r="N301" s="66" t="str">
        <f t="shared" si="34"/>
        <v>Distribui_Insumo_Regula</v>
      </c>
      <c r="O301" s="66" t="str">
        <f t="shared" si="35"/>
        <v>Classe IFC:   IfcDamperGRAVITYDAMPER</v>
      </c>
      <c r="P301" s="66" t="s">
        <v>1609</v>
      </c>
      <c r="Q301" s="51" t="s">
        <v>6339</v>
      </c>
      <c r="R301" s="67" t="s">
        <v>3085</v>
      </c>
      <c r="S301" s="50" t="str">
        <f t="shared" si="36"/>
        <v>Físico</v>
      </c>
      <c r="T301" s="50" t="str">
        <f t="shared" si="37"/>
        <v>Distribuição</v>
      </c>
      <c r="U301" s="50" t="str">
        <f t="shared" si="38"/>
        <v>Distribui Insumo Regula</v>
      </c>
      <c r="V301" s="50" t="s">
        <v>5586</v>
      </c>
      <c r="W301" s="68" t="str">
        <f t="shared" si="39"/>
        <v>bim-key_300</v>
      </c>
      <c r="X301" s="49"/>
    </row>
    <row r="302" spans="1:24" s="3" customFormat="1" ht="8.25" customHeight="1" x14ac:dyDescent="0.15">
      <c r="A302" s="53">
        <v>301</v>
      </c>
      <c r="B302" s="61" t="s">
        <v>4047</v>
      </c>
      <c r="C302" s="62" t="s">
        <v>6009</v>
      </c>
      <c r="D302" s="62" t="s">
        <v>4294</v>
      </c>
      <c r="E302" s="73" t="s">
        <v>4296</v>
      </c>
      <c r="F302" s="72" t="s">
        <v>1610</v>
      </c>
      <c r="G302" s="65" t="s">
        <v>12</v>
      </c>
      <c r="H302" s="65" t="s">
        <v>12</v>
      </c>
      <c r="I302" s="65" t="s">
        <v>12</v>
      </c>
      <c r="J302" s="65" t="s">
        <v>12</v>
      </c>
      <c r="K302" s="65" t="s">
        <v>12</v>
      </c>
      <c r="L302" s="66" t="str">
        <f t="shared" si="32"/>
        <v>Físico</v>
      </c>
      <c r="M302" s="66" t="str">
        <f t="shared" si="33"/>
        <v>AVAC_Distribuição</v>
      </c>
      <c r="N302" s="66" t="str">
        <f t="shared" si="34"/>
        <v>Distribui_Insumo_Regula</v>
      </c>
      <c r="O302" s="66" t="str">
        <f t="shared" si="35"/>
        <v>Classe IFC:   IfcDamperGRAVITYRELIEFDAMPER</v>
      </c>
      <c r="P302" s="66" t="s">
        <v>1611</v>
      </c>
      <c r="Q302" s="51" t="s">
        <v>6544</v>
      </c>
      <c r="R302" s="67" t="s">
        <v>3085</v>
      </c>
      <c r="S302" s="50" t="str">
        <f t="shared" si="36"/>
        <v>Físico</v>
      </c>
      <c r="T302" s="50" t="str">
        <f t="shared" si="37"/>
        <v>Distribuição</v>
      </c>
      <c r="U302" s="50" t="str">
        <f t="shared" si="38"/>
        <v>Distribui Insumo Regula</v>
      </c>
      <c r="V302" s="50" t="s">
        <v>5586</v>
      </c>
      <c r="W302" s="68" t="str">
        <f t="shared" si="39"/>
        <v>bim-key_301</v>
      </c>
      <c r="X302" s="49"/>
    </row>
    <row r="303" spans="1:24" s="3" customFormat="1" ht="8.25" customHeight="1" x14ac:dyDescent="0.15">
      <c r="A303" s="53">
        <v>302</v>
      </c>
      <c r="B303" s="61" t="s">
        <v>4047</v>
      </c>
      <c r="C303" s="62" t="s">
        <v>6009</v>
      </c>
      <c r="D303" s="62" t="s">
        <v>4294</v>
      </c>
      <c r="E303" s="62" t="s">
        <v>4296</v>
      </c>
      <c r="F303" s="72" t="s">
        <v>1612</v>
      </c>
      <c r="G303" s="65" t="s">
        <v>12</v>
      </c>
      <c r="H303" s="65" t="s">
        <v>12</v>
      </c>
      <c r="I303" s="65" t="s">
        <v>12</v>
      </c>
      <c r="J303" s="65" t="s">
        <v>12</v>
      </c>
      <c r="K303" s="65" t="s">
        <v>12</v>
      </c>
      <c r="L303" s="66" t="str">
        <f t="shared" si="32"/>
        <v>Físico</v>
      </c>
      <c r="M303" s="66" t="str">
        <f t="shared" si="33"/>
        <v>AVAC_Distribuição</v>
      </c>
      <c r="N303" s="66" t="str">
        <f t="shared" si="34"/>
        <v>Distribui_Insumo_Regula</v>
      </c>
      <c r="O303" s="66" t="str">
        <f t="shared" si="35"/>
        <v>Classe IFC:   IfcDamperRELIEFDAMPER</v>
      </c>
      <c r="P303" s="66" t="s">
        <v>1613</v>
      </c>
      <c r="Q303" s="51" t="s">
        <v>6545</v>
      </c>
      <c r="R303" s="67" t="s">
        <v>3085</v>
      </c>
      <c r="S303" s="50" t="str">
        <f t="shared" si="36"/>
        <v>Físico</v>
      </c>
      <c r="T303" s="50" t="str">
        <f t="shared" si="37"/>
        <v>Distribuição</v>
      </c>
      <c r="U303" s="50" t="str">
        <f t="shared" si="38"/>
        <v>Distribui Insumo Regula</v>
      </c>
      <c r="V303" s="50" t="s">
        <v>5586</v>
      </c>
      <c r="W303" s="68" t="str">
        <f t="shared" si="39"/>
        <v>bim-key_302</v>
      </c>
      <c r="X303" s="49"/>
    </row>
    <row r="304" spans="1:24" s="3" customFormat="1" ht="8.25" customHeight="1" x14ac:dyDescent="0.15">
      <c r="A304" s="53">
        <v>303</v>
      </c>
      <c r="B304" s="61" t="s">
        <v>4047</v>
      </c>
      <c r="C304" s="62" t="s">
        <v>6009</v>
      </c>
      <c r="D304" s="62" t="s">
        <v>4294</v>
      </c>
      <c r="E304" s="62" t="s">
        <v>4296</v>
      </c>
      <c r="F304" s="72" t="s">
        <v>1614</v>
      </c>
      <c r="G304" s="65" t="s">
        <v>12</v>
      </c>
      <c r="H304" s="65" t="s">
        <v>12</v>
      </c>
      <c r="I304" s="65" t="s">
        <v>12</v>
      </c>
      <c r="J304" s="65" t="s">
        <v>12</v>
      </c>
      <c r="K304" s="65" t="s">
        <v>12</v>
      </c>
      <c r="L304" s="66" t="str">
        <f t="shared" si="32"/>
        <v>Físico</v>
      </c>
      <c r="M304" s="66" t="str">
        <f t="shared" si="33"/>
        <v>AVAC_Distribuição</v>
      </c>
      <c r="N304" s="66" t="str">
        <f t="shared" si="34"/>
        <v>Distribui_Insumo_Regula</v>
      </c>
      <c r="O304" s="66" t="str">
        <f t="shared" si="35"/>
        <v>Classe IFC:   IfcDamperSMOKEDAMPER</v>
      </c>
      <c r="P304" s="66" t="s">
        <v>1615</v>
      </c>
      <c r="Q304" s="51" t="s">
        <v>6340</v>
      </c>
      <c r="R304" s="67" t="s">
        <v>3085</v>
      </c>
      <c r="S304" s="50" t="str">
        <f t="shared" si="36"/>
        <v>Físico</v>
      </c>
      <c r="T304" s="50" t="str">
        <f t="shared" si="37"/>
        <v>Distribuição</v>
      </c>
      <c r="U304" s="50" t="str">
        <f t="shared" si="38"/>
        <v>Distribui Insumo Regula</v>
      </c>
      <c r="V304" s="50" t="s">
        <v>5586</v>
      </c>
      <c r="W304" s="68" t="str">
        <f t="shared" si="39"/>
        <v>bim-key_303</v>
      </c>
      <c r="X304" s="49"/>
    </row>
    <row r="305" spans="1:24" s="3" customFormat="1" ht="8.25" customHeight="1" x14ac:dyDescent="0.15">
      <c r="A305" s="53">
        <v>304</v>
      </c>
      <c r="B305" s="61" t="s">
        <v>4047</v>
      </c>
      <c r="C305" s="62" t="s">
        <v>6009</v>
      </c>
      <c r="D305" s="62" t="s">
        <v>4331</v>
      </c>
      <c r="E305" s="62" t="s">
        <v>4164</v>
      </c>
      <c r="F305" s="72" t="s">
        <v>358</v>
      </c>
      <c r="G305" s="65" t="s">
        <v>12</v>
      </c>
      <c r="H305" s="65" t="s">
        <v>12</v>
      </c>
      <c r="I305" s="65" t="s">
        <v>12</v>
      </c>
      <c r="J305" s="65" t="s">
        <v>12</v>
      </c>
      <c r="K305" s="65" t="s">
        <v>12</v>
      </c>
      <c r="L305" s="66" t="str">
        <f t="shared" si="32"/>
        <v>Físico</v>
      </c>
      <c r="M305" s="66" t="str">
        <f t="shared" si="33"/>
        <v>EST_Fundação</v>
      </c>
      <c r="N305" s="66" t="str">
        <f t="shared" si="34"/>
        <v>Fundação</v>
      </c>
      <c r="O305" s="66" t="str">
        <f t="shared" si="35"/>
        <v>Classe IFC:   IfcDeepFoundation</v>
      </c>
      <c r="P305" s="66" t="s">
        <v>2612</v>
      </c>
      <c r="Q305" s="51" t="s">
        <v>6238</v>
      </c>
      <c r="R305" s="67" t="s">
        <v>3342</v>
      </c>
      <c r="S305" s="50" t="str">
        <f t="shared" si="36"/>
        <v>Físico</v>
      </c>
      <c r="T305" s="50" t="str">
        <f t="shared" si="37"/>
        <v>Fundação</v>
      </c>
      <c r="U305" s="50" t="str">
        <f t="shared" si="38"/>
        <v>Fundação</v>
      </c>
      <c r="V305" s="50" t="s">
        <v>5574</v>
      </c>
      <c r="W305" s="68" t="str">
        <f t="shared" si="39"/>
        <v>bim-key_304</v>
      </c>
      <c r="X305" s="49"/>
    </row>
    <row r="306" spans="1:24" s="3" customFormat="1" ht="8.25" customHeight="1" x14ac:dyDescent="0.15">
      <c r="A306" s="53">
        <v>305</v>
      </c>
      <c r="B306" s="61" t="s">
        <v>4047</v>
      </c>
      <c r="C306" s="62" t="s">
        <v>6009</v>
      </c>
      <c r="D306" s="62" t="s">
        <v>4327</v>
      </c>
      <c r="E306" s="62" t="s">
        <v>4326</v>
      </c>
      <c r="F306" s="72" t="s">
        <v>428</v>
      </c>
      <c r="G306" s="65" t="s">
        <v>12</v>
      </c>
      <c r="H306" s="65" t="s">
        <v>12</v>
      </c>
      <c r="I306" s="65" t="s">
        <v>12</v>
      </c>
      <c r="J306" s="65" t="s">
        <v>12</v>
      </c>
      <c r="K306" s="65" t="s">
        <v>12</v>
      </c>
      <c r="L306" s="66" t="str">
        <f t="shared" si="32"/>
        <v>Físico</v>
      </c>
      <c r="M306" s="66" t="str">
        <f t="shared" si="33"/>
        <v>PRJ_Acessório</v>
      </c>
      <c r="N306" s="66" t="str">
        <f t="shared" si="34"/>
        <v>Acessório</v>
      </c>
      <c r="O306" s="66" t="str">
        <f t="shared" si="35"/>
        <v>Classe IFC:   IfcDiscreteAccessory</v>
      </c>
      <c r="P306" s="66" t="s">
        <v>3957</v>
      </c>
      <c r="Q306" s="51" t="s">
        <v>6546</v>
      </c>
      <c r="R306" s="67" t="s">
        <v>5606</v>
      </c>
      <c r="S306" s="50" t="str">
        <f t="shared" si="36"/>
        <v>Físico</v>
      </c>
      <c r="T306" s="50" t="str">
        <f t="shared" si="37"/>
        <v>Acessório</v>
      </c>
      <c r="U306" s="50" t="str">
        <f t="shared" si="38"/>
        <v>Acessório</v>
      </c>
      <c r="V306" s="50" t="s">
        <v>5568</v>
      </c>
      <c r="W306" s="68" t="str">
        <f t="shared" si="39"/>
        <v>bim-key_305</v>
      </c>
      <c r="X306" s="49"/>
    </row>
    <row r="307" spans="1:24" s="3" customFormat="1" ht="8.25" customHeight="1" x14ac:dyDescent="0.15">
      <c r="A307" s="53">
        <v>306</v>
      </c>
      <c r="B307" s="61" t="s">
        <v>4047</v>
      </c>
      <c r="C307" s="62" t="s">
        <v>6009</v>
      </c>
      <c r="D307" s="62" t="s">
        <v>4327</v>
      </c>
      <c r="E307" s="62" t="s">
        <v>4326</v>
      </c>
      <c r="F307" s="72" t="s">
        <v>1115</v>
      </c>
      <c r="G307" s="65" t="s">
        <v>12</v>
      </c>
      <c r="H307" s="65" t="s">
        <v>12</v>
      </c>
      <c r="I307" s="65" t="s">
        <v>12</v>
      </c>
      <c r="J307" s="65" t="s">
        <v>12</v>
      </c>
      <c r="K307" s="65" t="s">
        <v>12</v>
      </c>
      <c r="L307" s="66" t="str">
        <f t="shared" si="32"/>
        <v>Físico</v>
      </c>
      <c r="M307" s="66" t="str">
        <f t="shared" si="33"/>
        <v>PRJ_Acessório</v>
      </c>
      <c r="N307" s="66" t="str">
        <f t="shared" si="34"/>
        <v>Acessório</v>
      </c>
      <c r="O307" s="66" t="str">
        <f t="shared" si="35"/>
        <v>Classe IFC:   IfcDiscreteAccessoryANCHORPLATE</v>
      </c>
      <c r="P307" s="66" t="s">
        <v>2320</v>
      </c>
      <c r="Q307" s="51" t="s">
        <v>6547</v>
      </c>
      <c r="R307" s="67" t="s">
        <v>3765</v>
      </c>
      <c r="S307" s="50" t="str">
        <f t="shared" si="36"/>
        <v>Físico</v>
      </c>
      <c r="T307" s="50" t="str">
        <f t="shared" si="37"/>
        <v>Acessório</v>
      </c>
      <c r="U307" s="50" t="str">
        <f t="shared" si="38"/>
        <v>Acessório</v>
      </c>
      <c r="V307" s="50" t="s">
        <v>5568</v>
      </c>
      <c r="W307" s="68" t="str">
        <f t="shared" si="39"/>
        <v>bim-key_306</v>
      </c>
      <c r="X307" s="49"/>
    </row>
    <row r="308" spans="1:24" s="3" customFormat="1" ht="8.25" customHeight="1" x14ac:dyDescent="0.15">
      <c r="A308" s="53">
        <v>307</v>
      </c>
      <c r="B308" s="61" t="s">
        <v>4047</v>
      </c>
      <c r="C308" s="62" t="s">
        <v>6009</v>
      </c>
      <c r="D308" s="62" t="s">
        <v>4327</v>
      </c>
      <c r="E308" s="62" t="s">
        <v>4326</v>
      </c>
      <c r="F308" s="72" t="s">
        <v>1116</v>
      </c>
      <c r="G308" s="65" t="s">
        <v>12</v>
      </c>
      <c r="H308" s="65" t="s">
        <v>12</v>
      </c>
      <c r="I308" s="65" t="s">
        <v>12</v>
      </c>
      <c r="J308" s="65" t="s">
        <v>12</v>
      </c>
      <c r="K308" s="65" t="s">
        <v>12</v>
      </c>
      <c r="L308" s="66" t="str">
        <f t="shared" si="32"/>
        <v>Físico</v>
      </c>
      <c r="M308" s="66" t="str">
        <f t="shared" si="33"/>
        <v>PRJ_Acessório</v>
      </c>
      <c r="N308" s="66" t="str">
        <f t="shared" si="34"/>
        <v>Acessório</v>
      </c>
      <c r="O308" s="66" t="str">
        <f t="shared" si="35"/>
        <v>Classe IFC:   IfcDiscreteAccessoryBIRDPROTECTION</v>
      </c>
      <c r="P308" s="66" t="s">
        <v>2321</v>
      </c>
      <c r="Q308" s="51" t="s">
        <v>6343</v>
      </c>
      <c r="R308" s="67" t="s">
        <v>3765</v>
      </c>
      <c r="S308" s="50" t="str">
        <f t="shared" si="36"/>
        <v>Físico</v>
      </c>
      <c r="T308" s="50" t="str">
        <f t="shared" si="37"/>
        <v>Acessório</v>
      </c>
      <c r="U308" s="50" t="str">
        <f t="shared" si="38"/>
        <v>Acessório</v>
      </c>
      <c r="V308" s="50" t="s">
        <v>5568</v>
      </c>
      <c r="W308" s="68" t="str">
        <f t="shared" si="39"/>
        <v>bim-key_307</v>
      </c>
      <c r="X308" s="49"/>
    </row>
    <row r="309" spans="1:24" s="3" customFormat="1" ht="8.25" customHeight="1" x14ac:dyDescent="0.15">
      <c r="A309" s="53">
        <v>308</v>
      </c>
      <c r="B309" s="61" t="s">
        <v>4047</v>
      </c>
      <c r="C309" s="62" t="s">
        <v>6009</v>
      </c>
      <c r="D309" s="62" t="s">
        <v>4327</v>
      </c>
      <c r="E309" s="62" t="s">
        <v>4326</v>
      </c>
      <c r="F309" s="72" t="s">
        <v>1117</v>
      </c>
      <c r="G309" s="65" t="s">
        <v>12</v>
      </c>
      <c r="H309" s="65" t="s">
        <v>12</v>
      </c>
      <c r="I309" s="65" t="s">
        <v>12</v>
      </c>
      <c r="J309" s="65" t="s">
        <v>12</v>
      </c>
      <c r="K309" s="65" t="s">
        <v>12</v>
      </c>
      <c r="L309" s="66" t="str">
        <f t="shared" si="32"/>
        <v>Físico</v>
      </c>
      <c r="M309" s="66" t="str">
        <f t="shared" si="33"/>
        <v>PRJ_Acessório</v>
      </c>
      <c r="N309" s="66" t="str">
        <f t="shared" si="34"/>
        <v>Acessório</v>
      </c>
      <c r="O309" s="66" t="str">
        <f t="shared" si="35"/>
        <v>Classe IFC:   IfcDiscreteAccessoryBRACKET</v>
      </c>
      <c r="P309" s="66" t="s">
        <v>2322</v>
      </c>
      <c r="Q309" s="51" t="s">
        <v>6344</v>
      </c>
      <c r="R309" s="67" t="s">
        <v>3765</v>
      </c>
      <c r="S309" s="50" t="str">
        <f t="shared" si="36"/>
        <v>Físico</v>
      </c>
      <c r="T309" s="50" t="str">
        <f t="shared" si="37"/>
        <v>Acessório</v>
      </c>
      <c r="U309" s="50" t="str">
        <f t="shared" si="38"/>
        <v>Acessório</v>
      </c>
      <c r="V309" s="50" t="s">
        <v>5568</v>
      </c>
      <c r="W309" s="68" t="str">
        <f t="shared" si="39"/>
        <v>bim-key_308</v>
      </c>
      <c r="X309" s="49"/>
    </row>
    <row r="310" spans="1:24" s="3" customFormat="1" ht="8.25" customHeight="1" x14ac:dyDescent="0.15">
      <c r="A310" s="53">
        <v>309</v>
      </c>
      <c r="B310" s="61" t="s">
        <v>4047</v>
      </c>
      <c r="C310" s="62" t="s">
        <v>6009</v>
      </c>
      <c r="D310" s="62" t="s">
        <v>4327</v>
      </c>
      <c r="E310" s="62" t="s">
        <v>4326</v>
      </c>
      <c r="F310" s="72" t="s">
        <v>1118</v>
      </c>
      <c r="G310" s="65" t="s">
        <v>12</v>
      </c>
      <c r="H310" s="65" t="s">
        <v>12</v>
      </c>
      <c r="I310" s="65" t="s">
        <v>12</v>
      </c>
      <c r="J310" s="65" t="s">
        <v>12</v>
      </c>
      <c r="K310" s="65" t="s">
        <v>12</v>
      </c>
      <c r="L310" s="66" t="str">
        <f t="shared" si="32"/>
        <v>Físico</v>
      </c>
      <c r="M310" s="66" t="str">
        <f t="shared" si="33"/>
        <v>PRJ_Acessório</v>
      </c>
      <c r="N310" s="66" t="str">
        <f t="shared" si="34"/>
        <v>Acessório</v>
      </c>
      <c r="O310" s="66" t="str">
        <f t="shared" si="35"/>
        <v>Classe IFC:   IfcDiscreteAccessoryCABLEARRANGER</v>
      </c>
      <c r="P310" s="66" t="s">
        <v>2323</v>
      </c>
      <c r="Q310" s="51" t="s">
        <v>6345</v>
      </c>
      <c r="R310" s="67" t="s">
        <v>3765</v>
      </c>
      <c r="S310" s="50" t="str">
        <f t="shared" si="36"/>
        <v>Físico</v>
      </c>
      <c r="T310" s="50" t="str">
        <f t="shared" si="37"/>
        <v>Acessório</v>
      </c>
      <c r="U310" s="50" t="str">
        <f t="shared" si="38"/>
        <v>Acessório</v>
      </c>
      <c r="V310" s="50" t="s">
        <v>5568</v>
      </c>
      <c r="W310" s="68" t="str">
        <f t="shared" si="39"/>
        <v>bim-key_309</v>
      </c>
      <c r="X310" s="49"/>
    </row>
    <row r="311" spans="1:24" s="3" customFormat="1" ht="8.25" customHeight="1" x14ac:dyDescent="0.15">
      <c r="A311" s="53">
        <v>310</v>
      </c>
      <c r="B311" s="61" t="s">
        <v>4047</v>
      </c>
      <c r="C311" s="62" t="s">
        <v>6009</v>
      </c>
      <c r="D311" s="62" t="s">
        <v>4327</v>
      </c>
      <c r="E311" s="73" t="s">
        <v>4326</v>
      </c>
      <c r="F311" s="72" t="s">
        <v>1119</v>
      </c>
      <c r="G311" s="65" t="s">
        <v>12</v>
      </c>
      <c r="H311" s="65" t="s">
        <v>12</v>
      </c>
      <c r="I311" s="65" t="s">
        <v>12</v>
      </c>
      <c r="J311" s="65" t="s">
        <v>12</v>
      </c>
      <c r="K311" s="65" t="s">
        <v>12</v>
      </c>
      <c r="L311" s="66" t="str">
        <f t="shared" si="32"/>
        <v>Físico</v>
      </c>
      <c r="M311" s="66" t="str">
        <f t="shared" si="33"/>
        <v>PRJ_Acessório</v>
      </c>
      <c r="N311" s="66" t="str">
        <f t="shared" si="34"/>
        <v>Acessório</v>
      </c>
      <c r="O311" s="66" t="str">
        <f t="shared" si="35"/>
        <v>Classe IFC:   IfcDiscreteAccessoryELASTIC_CUSHION</v>
      </c>
      <c r="P311" s="66" t="s">
        <v>2324</v>
      </c>
      <c r="Q311" s="51" t="s">
        <v>6346</v>
      </c>
      <c r="R311" s="67" t="s">
        <v>3765</v>
      </c>
      <c r="S311" s="50" t="str">
        <f t="shared" si="36"/>
        <v>Físico</v>
      </c>
      <c r="T311" s="50" t="str">
        <f t="shared" si="37"/>
        <v>Acessório</v>
      </c>
      <c r="U311" s="50" t="str">
        <f t="shared" si="38"/>
        <v>Acessório</v>
      </c>
      <c r="V311" s="50" t="s">
        <v>5568</v>
      </c>
      <c r="W311" s="68" t="str">
        <f t="shared" si="39"/>
        <v>bim-key_310</v>
      </c>
      <c r="X311" s="49"/>
    </row>
    <row r="312" spans="1:24" s="3" customFormat="1" ht="8.25" customHeight="1" x14ac:dyDescent="0.15">
      <c r="A312" s="53">
        <v>311</v>
      </c>
      <c r="B312" s="61" t="s">
        <v>4047</v>
      </c>
      <c r="C312" s="62" t="s">
        <v>6009</v>
      </c>
      <c r="D312" s="62" t="s">
        <v>4327</v>
      </c>
      <c r="E312" s="62" t="s">
        <v>4326</v>
      </c>
      <c r="F312" s="72" t="s">
        <v>1120</v>
      </c>
      <c r="G312" s="65" t="s">
        <v>12</v>
      </c>
      <c r="H312" s="65" t="s">
        <v>12</v>
      </c>
      <c r="I312" s="65" t="s">
        <v>12</v>
      </c>
      <c r="J312" s="65" t="s">
        <v>12</v>
      </c>
      <c r="K312" s="65" t="s">
        <v>12</v>
      </c>
      <c r="L312" s="66" t="str">
        <f t="shared" si="32"/>
        <v>Físico</v>
      </c>
      <c r="M312" s="66" t="str">
        <f t="shared" si="33"/>
        <v>PRJ_Acessório</v>
      </c>
      <c r="N312" s="66" t="str">
        <f t="shared" si="34"/>
        <v>Acessório</v>
      </c>
      <c r="O312" s="66" t="str">
        <f t="shared" si="35"/>
        <v>Classe IFC:   IfcDiscreteAccessoryEXPANSION_JOINT_DEVICE</v>
      </c>
      <c r="P312" s="66" t="s">
        <v>2325</v>
      </c>
      <c r="Q312" s="51" t="s">
        <v>6347</v>
      </c>
      <c r="R312" s="67" t="s">
        <v>3765</v>
      </c>
      <c r="S312" s="50" t="str">
        <f t="shared" si="36"/>
        <v>Físico</v>
      </c>
      <c r="T312" s="50" t="str">
        <f t="shared" si="37"/>
        <v>Acessório</v>
      </c>
      <c r="U312" s="50" t="str">
        <f t="shared" si="38"/>
        <v>Acessório</v>
      </c>
      <c r="V312" s="50" t="s">
        <v>5568</v>
      </c>
      <c r="W312" s="68" t="str">
        <f t="shared" si="39"/>
        <v>bim-key_311</v>
      </c>
      <c r="X312" s="49"/>
    </row>
    <row r="313" spans="1:24" s="3" customFormat="1" ht="8.25" customHeight="1" x14ac:dyDescent="0.15">
      <c r="A313" s="53">
        <v>312</v>
      </c>
      <c r="B313" s="61" t="s">
        <v>4047</v>
      </c>
      <c r="C313" s="62" t="s">
        <v>6009</v>
      </c>
      <c r="D313" s="62" t="s">
        <v>4327</v>
      </c>
      <c r="E313" s="62" t="s">
        <v>4326</v>
      </c>
      <c r="F313" s="72" t="s">
        <v>1121</v>
      </c>
      <c r="G313" s="65" t="s">
        <v>12</v>
      </c>
      <c r="H313" s="65" t="s">
        <v>12</v>
      </c>
      <c r="I313" s="65" t="s">
        <v>12</v>
      </c>
      <c r="J313" s="65" t="s">
        <v>12</v>
      </c>
      <c r="K313" s="65" t="s">
        <v>12</v>
      </c>
      <c r="L313" s="66" t="str">
        <f t="shared" si="32"/>
        <v>Físico</v>
      </c>
      <c r="M313" s="66" t="str">
        <f t="shared" si="33"/>
        <v>PRJ_Acessório</v>
      </c>
      <c r="N313" s="66" t="str">
        <f t="shared" si="34"/>
        <v>Acessório</v>
      </c>
      <c r="O313" s="66" t="str">
        <f t="shared" si="35"/>
        <v>Classe IFC:   IfcDiscreteAccessoryFILLER</v>
      </c>
      <c r="P313" s="66" t="s">
        <v>2326</v>
      </c>
      <c r="Q313" s="51" t="s">
        <v>6348</v>
      </c>
      <c r="R313" s="67" t="s">
        <v>3765</v>
      </c>
      <c r="S313" s="50" t="str">
        <f t="shared" si="36"/>
        <v>Físico</v>
      </c>
      <c r="T313" s="50" t="str">
        <f t="shared" si="37"/>
        <v>Acessório</v>
      </c>
      <c r="U313" s="50" t="str">
        <f t="shared" si="38"/>
        <v>Acessório</v>
      </c>
      <c r="V313" s="50" t="s">
        <v>5568</v>
      </c>
      <c r="W313" s="68" t="str">
        <f t="shared" si="39"/>
        <v>bim-key_312</v>
      </c>
      <c r="X313" s="49"/>
    </row>
    <row r="314" spans="1:24" s="3" customFormat="1" ht="8.25" customHeight="1" x14ac:dyDescent="0.15">
      <c r="A314" s="53">
        <v>313</v>
      </c>
      <c r="B314" s="61" t="s">
        <v>4047</v>
      </c>
      <c r="C314" s="62" t="s">
        <v>6009</v>
      </c>
      <c r="D314" s="62" t="s">
        <v>4327</v>
      </c>
      <c r="E314" s="62" t="s">
        <v>4326</v>
      </c>
      <c r="F314" s="72" t="s">
        <v>1122</v>
      </c>
      <c r="G314" s="65" t="s">
        <v>12</v>
      </c>
      <c r="H314" s="65" t="s">
        <v>12</v>
      </c>
      <c r="I314" s="65" t="s">
        <v>12</v>
      </c>
      <c r="J314" s="65" t="s">
        <v>12</v>
      </c>
      <c r="K314" s="65" t="s">
        <v>12</v>
      </c>
      <c r="L314" s="66" t="str">
        <f t="shared" si="32"/>
        <v>Físico</v>
      </c>
      <c r="M314" s="66" t="str">
        <f t="shared" si="33"/>
        <v>PRJ_Acessório</v>
      </c>
      <c r="N314" s="66" t="str">
        <f t="shared" si="34"/>
        <v>Acessório</v>
      </c>
      <c r="O314" s="66" t="str">
        <f t="shared" si="35"/>
        <v>Classe IFC:   IfcDiscreteAccessoryFLASHING</v>
      </c>
      <c r="P314" s="66" t="s">
        <v>4961</v>
      </c>
      <c r="Q314" s="51" t="s">
        <v>6548</v>
      </c>
      <c r="R314" s="67" t="s">
        <v>3765</v>
      </c>
      <c r="S314" s="50" t="str">
        <f t="shared" si="36"/>
        <v>Físico</v>
      </c>
      <c r="T314" s="50" t="str">
        <f t="shared" si="37"/>
        <v>Acessório</v>
      </c>
      <c r="U314" s="50" t="str">
        <f t="shared" si="38"/>
        <v>Acessório</v>
      </c>
      <c r="V314" s="50" t="s">
        <v>5568</v>
      </c>
      <c r="W314" s="68" t="str">
        <f t="shared" si="39"/>
        <v>bim-key_313</v>
      </c>
      <c r="X314" s="49"/>
    </row>
    <row r="315" spans="1:24" s="3" customFormat="1" ht="8.25" customHeight="1" x14ac:dyDescent="0.15">
      <c r="A315" s="53">
        <v>314</v>
      </c>
      <c r="B315" s="61" t="s">
        <v>4047</v>
      </c>
      <c r="C315" s="62" t="s">
        <v>6009</v>
      </c>
      <c r="D315" s="62" t="s">
        <v>4327</v>
      </c>
      <c r="E315" s="62" t="s">
        <v>4326</v>
      </c>
      <c r="F315" s="72" t="s">
        <v>1123</v>
      </c>
      <c r="G315" s="65" t="s">
        <v>12</v>
      </c>
      <c r="H315" s="65" t="s">
        <v>12</v>
      </c>
      <c r="I315" s="65" t="s">
        <v>12</v>
      </c>
      <c r="J315" s="65" t="s">
        <v>12</v>
      </c>
      <c r="K315" s="65" t="s">
        <v>12</v>
      </c>
      <c r="L315" s="66" t="str">
        <f t="shared" si="32"/>
        <v>Físico</v>
      </c>
      <c r="M315" s="66" t="str">
        <f t="shared" si="33"/>
        <v>PRJ_Acessório</v>
      </c>
      <c r="N315" s="66" t="str">
        <f t="shared" si="34"/>
        <v>Acessório</v>
      </c>
      <c r="O315" s="66" t="str">
        <f t="shared" si="35"/>
        <v>Classe IFC:   IfcDiscreteAccessoryINSULATOR</v>
      </c>
      <c r="P315" s="66" t="s">
        <v>4962</v>
      </c>
      <c r="Q315" s="51" t="s">
        <v>6349</v>
      </c>
      <c r="R315" s="67" t="s">
        <v>3765</v>
      </c>
      <c r="S315" s="50" t="str">
        <f t="shared" si="36"/>
        <v>Físico</v>
      </c>
      <c r="T315" s="50" t="str">
        <f t="shared" si="37"/>
        <v>Acessório</v>
      </c>
      <c r="U315" s="50" t="str">
        <f t="shared" si="38"/>
        <v>Acessório</v>
      </c>
      <c r="V315" s="50" t="s">
        <v>5568</v>
      </c>
      <c r="W315" s="68" t="str">
        <f t="shared" si="39"/>
        <v>bim-key_314</v>
      </c>
      <c r="X315" s="49"/>
    </row>
    <row r="316" spans="1:24" s="3" customFormat="1" ht="8.25" customHeight="1" x14ac:dyDescent="0.15">
      <c r="A316" s="53">
        <v>315</v>
      </c>
      <c r="B316" s="61" t="s">
        <v>4047</v>
      </c>
      <c r="C316" s="62" t="s">
        <v>6009</v>
      </c>
      <c r="D316" s="62" t="s">
        <v>4327</v>
      </c>
      <c r="E316" s="62" t="s">
        <v>4326</v>
      </c>
      <c r="F316" s="72" t="s">
        <v>1124</v>
      </c>
      <c r="G316" s="65" t="s">
        <v>12</v>
      </c>
      <c r="H316" s="65" t="s">
        <v>12</v>
      </c>
      <c r="I316" s="65" t="s">
        <v>12</v>
      </c>
      <c r="J316" s="65" t="s">
        <v>12</v>
      </c>
      <c r="K316" s="65" t="s">
        <v>12</v>
      </c>
      <c r="L316" s="66" t="str">
        <f t="shared" si="32"/>
        <v>Físico</v>
      </c>
      <c r="M316" s="66" t="str">
        <f t="shared" si="33"/>
        <v>PRJ_Acessório</v>
      </c>
      <c r="N316" s="66" t="str">
        <f t="shared" si="34"/>
        <v>Acessório</v>
      </c>
      <c r="O316" s="66" t="str">
        <f t="shared" si="35"/>
        <v>Classe IFC:   IfcDiscreteAccessoryLOCK</v>
      </c>
      <c r="P316" s="66" t="s">
        <v>4963</v>
      </c>
      <c r="Q316" s="51" t="s">
        <v>6350</v>
      </c>
      <c r="R316" s="67" t="s">
        <v>3765</v>
      </c>
      <c r="S316" s="50" t="str">
        <f t="shared" si="36"/>
        <v>Físico</v>
      </c>
      <c r="T316" s="50" t="str">
        <f t="shared" si="37"/>
        <v>Acessório</v>
      </c>
      <c r="U316" s="50" t="str">
        <f t="shared" si="38"/>
        <v>Acessório</v>
      </c>
      <c r="V316" s="50" t="s">
        <v>5568</v>
      </c>
      <c r="W316" s="68" t="str">
        <f t="shared" si="39"/>
        <v>bim-key_315</v>
      </c>
      <c r="X316" s="49"/>
    </row>
    <row r="317" spans="1:24" s="3" customFormat="1" ht="8.25" customHeight="1" x14ac:dyDescent="0.15">
      <c r="A317" s="53">
        <v>316</v>
      </c>
      <c r="B317" s="61" t="s">
        <v>4047</v>
      </c>
      <c r="C317" s="62" t="s">
        <v>6009</v>
      </c>
      <c r="D317" s="62" t="s">
        <v>4327</v>
      </c>
      <c r="E317" s="62" t="s">
        <v>4326</v>
      </c>
      <c r="F317" s="72" t="s">
        <v>1125</v>
      </c>
      <c r="G317" s="65" t="s">
        <v>12</v>
      </c>
      <c r="H317" s="65" t="s">
        <v>12</v>
      </c>
      <c r="I317" s="65" t="s">
        <v>12</v>
      </c>
      <c r="J317" s="65" t="s">
        <v>12</v>
      </c>
      <c r="K317" s="65" t="s">
        <v>12</v>
      </c>
      <c r="L317" s="66" t="str">
        <f t="shared" si="32"/>
        <v>Físico</v>
      </c>
      <c r="M317" s="66" t="str">
        <f t="shared" si="33"/>
        <v>PRJ_Acessório</v>
      </c>
      <c r="N317" s="66" t="str">
        <f t="shared" si="34"/>
        <v>Acessório</v>
      </c>
      <c r="O317" s="66" t="str">
        <f t="shared" si="35"/>
        <v>Classe IFC:   IfcDiscreteAccessoryPANEL_STRENGTHENING</v>
      </c>
      <c r="P317" s="66" t="s">
        <v>2327</v>
      </c>
      <c r="Q317" s="51" t="s">
        <v>6549</v>
      </c>
      <c r="R317" s="67" t="s">
        <v>3765</v>
      </c>
      <c r="S317" s="50" t="str">
        <f t="shared" si="36"/>
        <v>Físico</v>
      </c>
      <c r="T317" s="50" t="str">
        <f t="shared" si="37"/>
        <v>Acessório</v>
      </c>
      <c r="U317" s="50" t="str">
        <f t="shared" si="38"/>
        <v>Acessório</v>
      </c>
      <c r="V317" s="50" t="s">
        <v>5568</v>
      </c>
      <c r="W317" s="68" t="str">
        <f t="shared" si="39"/>
        <v>bim-key_316</v>
      </c>
      <c r="X317" s="49"/>
    </row>
    <row r="318" spans="1:24" s="3" customFormat="1" ht="8.25" customHeight="1" x14ac:dyDescent="0.15">
      <c r="A318" s="53">
        <v>317</v>
      </c>
      <c r="B318" s="61" t="s">
        <v>4047</v>
      </c>
      <c r="C318" s="62" t="s">
        <v>6009</v>
      </c>
      <c r="D318" s="62" t="s">
        <v>4327</v>
      </c>
      <c r="E318" s="62" t="s">
        <v>4326</v>
      </c>
      <c r="F318" s="72" t="s">
        <v>1126</v>
      </c>
      <c r="G318" s="65" t="s">
        <v>12</v>
      </c>
      <c r="H318" s="65" t="s">
        <v>12</v>
      </c>
      <c r="I318" s="65" t="s">
        <v>12</v>
      </c>
      <c r="J318" s="65" t="s">
        <v>12</v>
      </c>
      <c r="K318" s="65" t="s">
        <v>12</v>
      </c>
      <c r="L318" s="66" t="str">
        <f t="shared" si="32"/>
        <v>Físico</v>
      </c>
      <c r="M318" s="66" t="str">
        <f t="shared" si="33"/>
        <v>PRJ_Acessório</v>
      </c>
      <c r="N318" s="66" t="str">
        <f t="shared" si="34"/>
        <v>Acessório</v>
      </c>
      <c r="O318" s="66" t="str">
        <f t="shared" si="35"/>
        <v>Classe IFC:   IfcDiscreteAccessoryPOINT_MACHINE_LOCKING_DEVICE</v>
      </c>
      <c r="P318" s="66" t="s">
        <v>4959</v>
      </c>
      <c r="Q318" s="51" t="s">
        <v>6351</v>
      </c>
      <c r="R318" s="67" t="s">
        <v>3765</v>
      </c>
      <c r="S318" s="50" t="str">
        <f t="shared" si="36"/>
        <v>Físico</v>
      </c>
      <c r="T318" s="50" t="str">
        <f t="shared" si="37"/>
        <v>Acessório</v>
      </c>
      <c r="U318" s="50" t="str">
        <f t="shared" si="38"/>
        <v>Acessório</v>
      </c>
      <c r="V318" s="50" t="s">
        <v>5568</v>
      </c>
      <c r="W318" s="68" t="str">
        <f t="shared" si="39"/>
        <v>bim-key_317</v>
      </c>
      <c r="X318" s="49"/>
    </row>
    <row r="319" spans="1:24" s="3" customFormat="1" ht="8.25" customHeight="1" x14ac:dyDescent="0.15">
      <c r="A319" s="53">
        <v>318</v>
      </c>
      <c r="B319" s="61" t="s">
        <v>4047</v>
      </c>
      <c r="C319" s="62" t="s">
        <v>6009</v>
      </c>
      <c r="D319" s="62" t="s">
        <v>4327</v>
      </c>
      <c r="E319" s="62" t="s">
        <v>4326</v>
      </c>
      <c r="F319" s="72" t="s">
        <v>1127</v>
      </c>
      <c r="G319" s="65" t="s">
        <v>12</v>
      </c>
      <c r="H319" s="65" t="s">
        <v>12</v>
      </c>
      <c r="I319" s="65" t="s">
        <v>12</v>
      </c>
      <c r="J319" s="65" t="s">
        <v>12</v>
      </c>
      <c r="K319" s="65" t="s">
        <v>12</v>
      </c>
      <c r="L319" s="66" t="str">
        <f t="shared" si="32"/>
        <v>Físico</v>
      </c>
      <c r="M319" s="66" t="str">
        <f t="shared" si="33"/>
        <v>PRJ_Acessório</v>
      </c>
      <c r="N319" s="66" t="str">
        <f t="shared" si="34"/>
        <v>Acessório</v>
      </c>
      <c r="O319" s="66" t="str">
        <f t="shared" si="35"/>
        <v>Classe IFC:   IfcDiscreteAccessoryPOINTMACHINEMOUNTINGDEVICE</v>
      </c>
      <c r="P319" s="66" t="s">
        <v>4960</v>
      </c>
      <c r="Q319" s="51" t="s">
        <v>6352</v>
      </c>
      <c r="R319" s="67" t="s">
        <v>3765</v>
      </c>
      <c r="S319" s="50" t="str">
        <f t="shared" si="36"/>
        <v>Físico</v>
      </c>
      <c r="T319" s="50" t="str">
        <f t="shared" si="37"/>
        <v>Acessório</v>
      </c>
      <c r="U319" s="50" t="str">
        <f t="shared" si="38"/>
        <v>Acessório</v>
      </c>
      <c r="V319" s="50" t="s">
        <v>5568</v>
      </c>
      <c r="W319" s="68" t="str">
        <f t="shared" si="39"/>
        <v>bim-key_318</v>
      </c>
      <c r="X319" s="49"/>
    </row>
    <row r="320" spans="1:24" s="3" customFormat="1" ht="8.25" customHeight="1" x14ac:dyDescent="0.15">
      <c r="A320" s="53">
        <v>319</v>
      </c>
      <c r="B320" s="61" t="s">
        <v>4047</v>
      </c>
      <c r="C320" s="62" t="s">
        <v>6009</v>
      </c>
      <c r="D320" s="62" t="s">
        <v>4327</v>
      </c>
      <c r="E320" s="62" t="s">
        <v>4326</v>
      </c>
      <c r="F320" s="72" t="s">
        <v>1128</v>
      </c>
      <c r="G320" s="65" t="s">
        <v>12</v>
      </c>
      <c r="H320" s="65" t="s">
        <v>12</v>
      </c>
      <c r="I320" s="65" t="s">
        <v>12</v>
      </c>
      <c r="J320" s="65" t="s">
        <v>12</v>
      </c>
      <c r="K320" s="65" t="s">
        <v>12</v>
      </c>
      <c r="L320" s="66" t="str">
        <f t="shared" si="32"/>
        <v>Físico</v>
      </c>
      <c r="M320" s="66" t="str">
        <f t="shared" si="33"/>
        <v>PRJ_Acessório</v>
      </c>
      <c r="N320" s="66" t="str">
        <f t="shared" si="34"/>
        <v>Acessório</v>
      </c>
      <c r="O320" s="66" t="str">
        <f t="shared" si="35"/>
        <v>Classe IFC:   IfcDiscreteAccessoryRAIL_LUBRICATION</v>
      </c>
      <c r="P320" s="66" t="s">
        <v>2328</v>
      </c>
      <c r="Q320" s="51" t="s">
        <v>6550</v>
      </c>
      <c r="R320" s="67" t="s">
        <v>3765</v>
      </c>
      <c r="S320" s="50" t="str">
        <f t="shared" si="36"/>
        <v>Físico</v>
      </c>
      <c r="T320" s="50" t="str">
        <f t="shared" si="37"/>
        <v>Acessório</v>
      </c>
      <c r="U320" s="50" t="str">
        <f t="shared" si="38"/>
        <v>Acessório</v>
      </c>
      <c r="V320" s="50" t="s">
        <v>5568</v>
      </c>
      <c r="W320" s="68" t="str">
        <f t="shared" si="39"/>
        <v>bim-key_319</v>
      </c>
      <c r="X320" s="49"/>
    </row>
    <row r="321" spans="1:24" s="3" customFormat="1" ht="8.25" customHeight="1" x14ac:dyDescent="0.15">
      <c r="A321" s="53">
        <v>320</v>
      </c>
      <c r="B321" s="61" t="s">
        <v>4047</v>
      </c>
      <c r="C321" s="62" t="s">
        <v>6009</v>
      </c>
      <c r="D321" s="62" t="s">
        <v>4327</v>
      </c>
      <c r="E321" s="62" t="s">
        <v>4326</v>
      </c>
      <c r="F321" s="72" t="s">
        <v>1129</v>
      </c>
      <c r="G321" s="65" t="s">
        <v>12</v>
      </c>
      <c r="H321" s="65" t="s">
        <v>12</v>
      </c>
      <c r="I321" s="65" t="s">
        <v>12</v>
      </c>
      <c r="J321" s="65" t="s">
        <v>12</v>
      </c>
      <c r="K321" s="65" t="s">
        <v>12</v>
      </c>
      <c r="L321" s="66" t="str">
        <f t="shared" si="32"/>
        <v>Físico</v>
      </c>
      <c r="M321" s="66" t="str">
        <f t="shared" si="33"/>
        <v>PRJ_Acessório</v>
      </c>
      <c r="N321" s="66" t="str">
        <f t="shared" si="34"/>
        <v>Acessório</v>
      </c>
      <c r="O321" s="66" t="str">
        <f t="shared" si="35"/>
        <v>Classe IFC:   IfcDiscreteAccessoryRAIL_MECHANICAL_EQUIPMENT</v>
      </c>
      <c r="P321" s="66" t="s">
        <v>2329</v>
      </c>
      <c r="Q321" s="51" t="s">
        <v>6551</v>
      </c>
      <c r="R321" s="67" t="s">
        <v>3765</v>
      </c>
      <c r="S321" s="50" t="str">
        <f t="shared" si="36"/>
        <v>Físico</v>
      </c>
      <c r="T321" s="50" t="str">
        <f t="shared" si="37"/>
        <v>Acessório</v>
      </c>
      <c r="U321" s="50" t="str">
        <f t="shared" si="38"/>
        <v>Acessório</v>
      </c>
      <c r="V321" s="50" t="s">
        <v>5568</v>
      </c>
      <c r="W321" s="68" t="str">
        <f t="shared" si="39"/>
        <v>bim-key_320</v>
      </c>
      <c r="X321" s="49"/>
    </row>
    <row r="322" spans="1:24" s="3" customFormat="1" ht="8.25" customHeight="1" x14ac:dyDescent="0.15">
      <c r="A322" s="53">
        <v>321</v>
      </c>
      <c r="B322" s="61" t="s">
        <v>4047</v>
      </c>
      <c r="C322" s="62" t="s">
        <v>6009</v>
      </c>
      <c r="D322" s="62" t="s">
        <v>4327</v>
      </c>
      <c r="E322" s="62" t="s">
        <v>4326</v>
      </c>
      <c r="F322" s="72" t="s">
        <v>1130</v>
      </c>
      <c r="G322" s="65" t="s">
        <v>12</v>
      </c>
      <c r="H322" s="65" t="s">
        <v>12</v>
      </c>
      <c r="I322" s="65" t="s">
        <v>12</v>
      </c>
      <c r="J322" s="65" t="s">
        <v>12</v>
      </c>
      <c r="K322" s="65" t="s">
        <v>12</v>
      </c>
      <c r="L322" s="66" t="str">
        <f t="shared" ref="L322:L385" si="40">CONCATENATE("",C322)</f>
        <v>Físico</v>
      </c>
      <c r="M322" s="66" t="str">
        <f t="shared" ref="M322:M385" si="41">CONCATENATE("", D322)</f>
        <v>PRJ_Acessório</v>
      </c>
      <c r="N322" s="66" t="str">
        <f t="shared" ref="N322:N385" si="42">CONCATENATE("", E322)</f>
        <v>Acessório</v>
      </c>
      <c r="O322" s="66" t="str">
        <f t="shared" ref="O322:O385" si="43">IF(ISNUMBER(FIND("Ifc",F322)),CONCATENATE("Classe IFC:   ",F322),CONCATENATE("Cate. Revit:   ",F322))</f>
        <v>Classe IFC:   IfcDiscreteAccessoryRAILBRACE</v>
      </c>
      <c r="P322" s="66" t="s">
        <v>5355</v>
      </c>
      <c r="Q322" s="51" t="s">
        <v>6552</v>
      </c>
      <c r="R322" s="67" t="s">
        <v>3765</v>
      </c>
      <c r="S322" s="50" t="str">
        <f t="shared" ref="S322:S385" si="44">C322</f>
        <v>Físico</v>
      </c>
      <c r="T322" s="50" t="str">
        <f t="shared" ref="T322:T385" si="45">CONCATENATE(MID(D322,FIND("_",D322,1)+1,100))</f>
        <v>Acessório</v>
      </c>
      <c r="U322" s="50" t="str">
        <f t="shared" ref="U322:U385" si="46">SUBSTITUTE(E322, "_", " ")</f>
        <v>Acessório</v>
      </c>
      <c r="V322" s="50" t="s">
        <v>5568</v>
      </c>
      <c r="W322" s="68" t="str">
        <f t="shared" ref="W322:W385" si="47">CONCATENATE("bim-key_",A322)</f>
        <v>bim-key_321</v>
      </c>
      <c r="X322" s="49"/>
    </row>
    <row r="323" spans="1:24" s="3" customFormat="1" ht="8.25" customHeight="1" x14ac:dyDescent="0.15">
      <c r="A323" s="53">
        <v>322</v>
      </c>
      <c r="B323" s="61" t="s">
        <v>4047</v>
      </c>
      <c r="C323" s="62" t="s">
        <v>6009</v>
      </c>
      <c r="D323" s="62" t="s">
        <v>4327</v>
      </c>
      <c r="E323" s="62" t="s">
        <v>4326</v>
      </c>
      <c r="F323" s="72" t="s">
        <v>1131</v>
      </c>
      <c r="G323" s="65" t="s">
        <v>12</v>
      </c>
      <c r="H323" s="65" t="s">
        <v>12</v>
      </c>
      <c r="I323" s="65" t="s">
        <v>12</v>
      </c>
      <c r="J323" s="65" t="s">
        <v>12</v>
      </c>
      <c r="K323" s="65" t="s">
        <v>12</v>
      </c>
      <c r="L323" s="66" t="str">
        <f t="shared" si="40"/>
        <v>Físico</v>
      </c>
      <c r="M323" s="66" t="str">
        <f t="shared" si="41"/>
        <v>PRJ_Acessório</v>
      </c>
      <c r="N323" s="66" t="str">
        <f t="shared" si="42"/>
        <v>Acessório</v>
      </c>
      <c r="O323" s="66" t="str">
        <f t="shared" si="43"/>
        <v>Classe IFC:   IfcDiscreteAccessoryRAILPAD</v>
      </c>
      <c r="P323" s="66" t="s">
        <v>2330</v>
      </c>
      <c r="Q323" s="51" t="s">
        <v>6553</v>
      </c>
      <c r="R323" s="67" t="s">
        <v>3765</v>
      </c>
      <c r="S323" s="50" t="str">
        <f t="shared" si="44"/>
        <v>Físico</v>
      </c>
      <c r="T323" s="50" t="str">
        <f t="shared" si="45"/>
        <v>Acessório</v>
      </c>
      <c r="U323" s="50" t="str">
        <f t="shared" si="46"/>
        <v>Acessório</v>
      </c>
      <c r="V323" s="50" t="s">
        <v>5568</v>
      </c>
      <c r="W323" s="68" t="str">
        <f t="shared" si="47"/>
        <v>bim-key_322</v>
      </c>
      <c r="X323" s="49"/>
    </row>
    <row r="324" spans="1:24" s="3" customFormat="1" ht="8.25" customHeight="1" x14ac:dyDescent="0.15">
      <c r="A324" s="53">
        <v>323</v>
      </c>
      <c r="B324" s="61" t="s">
        <v>4047</v>
      </c>
      <c r="C324" s="62" t="s">
        <v>6009</v>
      </c>
      <c r="D324" s="62" t="s">
        <v>4327</v>
      </c>
      <c r="E324" s="62" t="s">
        <v>4326</v>
      </c>
      <c r="F324" s="72" t="s">
        <v>1132</v>
      </c>
      <c r="G324" s="65" t="s">
        <v>12</v>
      </c>
      <c r="H324" s="65" t="s">
        <v>12</v>
      </c>
      <c r="I324" s="65" t="s">
        <v>12</v>
      </c>
      <c r="J324" s="65" t="s">
        <v>12</v>
      </c>
      <c r="K324" s="65" t="s">
        <v>12</v>
      </c>
      <c r="L324" s="66" t="str">
        <f t="shared" si="40"/>
        <v>Físico</v>
      </c>
      <c r="M324" s="66" t="str">
        <f t="shared" si="41"/>
        <v>PRJ_Acessório</v>
      </c>
      <c r="N324" s="66" t="str">
        <f t="shared" si="42"/>
        <v>Acessório</v>
      </c>
      <c r="O324" s="66" t="str">
        <f t="shared" si="43"/>
        <v>Classe IFC:   IfcDiscreteAccessorySHOE</v>
      </c>
      <c r="P324" s="66" t="s">
        <v>4964</v>
      </c>
      <c r="Q324" s="51" t="s">
        <v>6353</v>
      </c>
      <c r="R324" s="67" t="s">
        <v>3765</v>
      </c>
      <c r="S324" s="50" t="str">
        <f t="shared" si="44"/>
        <v>Físico</v>
      </c>
      <c r="T324" s="50" t="str">
        <f t="shared" si="45"/>
        <v>Acessório</v>
      </c>
      <c r="U324" s="50" t="str">
        <f t="shared" si="46"/>
        <v>Acessório</v>
      </c>
      <c r="V324" s="50" t="s">
        <v>5568</v>
      </c>
      <c r="W324" s="68" t="str">
        <f t="shared" si="47"/>
        <v>bim-key_323</v>
      </c>
      <c r="X324" s="49"/>
    </row>
    <row r="325" spans="1:24" s="3" customFormat="1" ht="8.25" customHeight="1" x14ac:dyDescent="0.15">
      <c r="A325" s="53">
        <v>324</v>
      </c>
      <c r="B325" s="61" t="s">
        <v>4047</v>
      </c>
      <c r="C325" s="62" t="s">
        <v>6009</v>
      </c>
      <c r="D325" s="62" t="s">
        <v>4327</v>
      </c>
      <c r="E325" s="62" t="s">
        <v>4326</v>
      </c>
      <c r="F325" s="72" t="s">
        <v>1133</v>
      </c>
      <c r="G325" s="65" t="s">
        <v>12</v>
      </c>
      <c r="H325" s="65" t="s">
        <v>12</v>
      </c>
      <c r="I325" s="65" t="s">
        <v>12</v>
      </c>
      <c r="J325" s="65" t="s">
        <v>12</v>
      </c>
      <c r="K325" s="65" t="s">
        <v>12</v>
      </c>
      <c r="L325" s="66" t="str">
        <f t="shared" si="40"/>
        <v>Físico</v>
      </c>
      <c r="M325" s="66" t="str">
        <f t="shared" si="41"/>
        <v>PRJ_Acessório</v>
      </c>
      <c r="N325" s="66" t="str">
        <f t="shared" si="42"/>
        <v>Acessório</v>
      </c>
      <c r="O325" s="66" t="str">
        <f t="shared" si="43"/>
        <v>Classe IFC:   IfcDiscreteAccessorySLIDINGCHAIR</v>
      </c>
      <c r="P325" s="66" t="s">
        <v>4965</v>
      </c>
      <c r="Q325" s="51" t="s">
        <v>6354</v>
      </c>
      <c r="R325" s="67" t="s">
        <v>3765</v>
      </c>
      <c r="S325" s="50" t="str">
        <f t="shared" si="44"/>
        <v>Físico</v>
      </c>
      <c r="T325" s="50" t="str">
        <f t="shared" si="45"/>
        <v>Acessório</v>
      </c>
      <c r="U325" s="50" t="str">
        <f t="shared" si="46"/>
        <v>Acessório</v>
      </c>
      <c r="V325" s="50" t="s">
        <v>5568</v>
      </c>
      <c r="W325" s="68" t="str">
        <f t="shared" si="47"/>
        <v>bim-key_324</v>
      </c>
      <c r="X325" s="49"/>
    </row>
    <row r="326" spans="1:24" s="3" customFormat="1" ht="8.25" customHeight="1" x14ac:dyDescent="0.15">
      <c r="A326" s="53">
        <v>325</v>
      </c>
      <c r="B326" s="61" t="s">
        <v>4047</v>
      </c>
      <c r="C326" s="62" t="s">
        <v>6009</v>
      </c>
      <c r="D326" s="62" t="s">
        <v>4327</v>
      </c>
      <c r="E326" s="62" t="s">
        <v>4326</v>
      </c>
      <c r="F326" s="72" t="s">
        <v>1134</v>
      </c>
      <c r="G326" s="65" t="s">
        <v>12</v>
      </c>
      <c r="H326" s="65" t="s">
        <v>12</v>
      </c>
      <c r="I326" s="65" t="s">
        <v>12</v>
      </c>
      <c r="J326" s="65" t="s">
        <v>12</v>
      </c>
      <c r="K326" s="65" t="s">
        <v>12</v>
      </c>
      <c r="L326" s="66" t="str">
        <f t="shared" si="40"/>
        <v>Físico</v>
      </c>
      <c r="M326" s="66" t="str">
        <f t="shared" si="41"/>
        <v>PRJ_Acessório</v>
      </c>
      <c r="N326" s="66" t="str">
        <f t="shared" si="42"/>
        <v>Acessório</v>
      </c>
      <c r="O326" s="66" t="str">
        <f t="shared" si="43"/>
        <v>Classe IFC:   IfcDiscreteAccessorySOUNDABSORPTION</v>
      </c>
      <c r="P326" s="66" t="s">
        <v>4966</v>
      </c>
      <c r="Q326" s="51" t="s">
        <v>6341</v>
      </c>
      <c r="R326" s="67" t="s">
        <v>3765</v>
      </c>
      <c r="S326" s="50" t="str">
        <f t="shared" si="44"/>
        <v>Físico</v>
      </c>
      <c r="T326" s="50" t="str">
        <f t="shared" si="45"/>
        <v>Acessório</v>
      </c>
      <c r="U326" s="50" t="str">
        <f t="shared" si="46"/>
        <v>Acessório</v>
      </c>
      <c r="V326" s="50" t="s">
        <v>5568</v>
      </c>
      <c r="W326" s="68" t="str">
        <f t="shared" si="47"/>
        <v>bim-key_325</v>
      </c>
      <c r="X326" s="49"/>
    </row>
    <row r="327" spans="1:24" s="3" customFormat="1" ht="8.25" customHeight="1" x14ac:dyDescent="0.15">
      <c r="A327" s="53">
        <v>326</v>
      </c>
      <c r="B327" s="61" t="s">
        <v>4047</v>
      </c>
      <c r="C327" s="62" t="s">
        <v>6009</v>
      </c>
      <c r="D327" s="62" t="s">
        <v>4327</v>
      </c>
      <c r="E327" s="62" t="s">
        <v>4326</v>
      </c>
      <c r="F327" s="72" t="s">
        <v>1135</v>
      </c>
      <c r="G327" s="65" t="s">
        <v>12</v>
      </c>
      <c r="H327" s="65" t="s">
        <v>12</v>
      </c>
      <c r="I327" s="65" t="s">
        <v>12</v>
      </c>
      <c r="J327" s="65" t="s">
        <v>12</v>
      </c>
      <c r="K327" s="65" t="s">
        <v>12</v>
      </c>
      <c r="L327" s="66" t="str">
        <f t="shared" si="40"/>
        <v>Físico</v>
      </c>
      <c r="M327" s="66" t="str">
        <f t="shared" si="41"/>
        <v>PRJ_Acessório</v>
      </c>
      <c r="N327" s="66" t="str">
        <f t="shared" si="42"/>
        <v>Acessório</v>
      </c>
      <c r="O327" s="66" t="str">
        <f t="shared" si="43"/>
        <v>Classe IFC:   IfcDiscreteAccessoryTENSIONINGEQUIPMENT</v>
      </c>
      <c r="P327" s="66" t="s">
        <v>4967</v>
      </c>
      <c r="Q327" s="51" t="s">
        <v>6554</v>
      </c>
      <c r="R327" s="67" t="s">
        <v>3765</v>
      </c>
      <c r="S327" s="50" t="str">
        <f t="shared" si="44"/>
        <v>Físico</v>
      </c>
      <c r="T327" s="50" t="str">
        <f t="shared" si="45"/>
        <v>Acessório</v>
      </c>
      <c r="U327" s="50" t="str">
        <f t="shared" si="46"/>
        <v>Acessório</v>
      </c>
      <c r="V327" s="50" t="s">
        <v>5568</v>
      </c>
      <c r="W327" s="68" t="str">
        <f t="shared" si="47"/>
        <v>bim-key_326</v>
      </c>
      <c r="X327" s="49"/>
    </row>
    <row r="328" spans="1:24" s="3" customFormat="1" ht="8.25" customHeight="1" x14ac:dyDescent="0.15">
      <c r="A328" s="53">
        <v>327</v>
      </c>
      <c r="B328" s="61" t="s">
        <v>4047</v>
      </c>
      <c r="C328" s="62" t="s">
        <v>6009</v>
      </c>
      <c r="D328" s="62" t="s">
        <v>4406</v>
      </c>
      <c r="E328" s="62" t="s">
        <v>6085</v>
      </c>
      <c r="F328" s="72" t="s">
        <v>1283</v>
      </c>
      <c r="G328" s="65" t="s">
        <v>12</v>
      </c>
      <c r="H328" s="65" t="s">
        <v>12</v>
      </c>
      <c r="I328" s="65" t="s">
        <v>12</v>
      </c>
      <c r="J328" s="65" t="s">
        <v>12</v>
      </c>
      <c r="K328" s="65" t="s">
        <v>12</v>
      </c>
      <c r="L328" s="66" t="str">
        <f t="shared" si="40"/>
        <v>Físico</v>
      </c>
      <c r="M328" s="66" t="str">
        <f t="shared" si="41"/>
        <v>ENE_Insumos_Distribuição</v>
      </c>
      <c r="N328" s="66" t="str">
        <f t="shared" si="42"/>
        <v>flujo_Quadros</v>
      </c>
      <c r="O328" s="66" t="str">
        <f t="shared" si="43"/>
        <v>Classe IFC:   IfcDistributionBoard</v>
      </c>
      <c r="P328" s="66" t="s">
        <v>1284</v>
      </c>
      <c r="Q328" s="51" t="s">
        <v>6555</v>
      </c>
      <c r="R328" s="67" t="s">
        <v>5115</v>
      </c>
      <c r="S328" s="50" t="str">
        <f t="shared" si="44"/>
        <v>Físico</v>
      </c>
      <c r="T328" s="50" t="str">
        <f t="shared" si="45"/>
        <v>Insumos_Distribuição</v>
      </c>
      <c r="U328" s="50" t="str">
        <f t="shared" si="46"/>
        <v>flujo Quadros</v>
      </c>
      <c r="V328" s="50" t="s">
        <v>5585</v>
      </c>
      <c r="W328" s="68" t="str">
        <f t="shared" si="47"/>
        <v>bim-key_327</v>
      </c>
      <c r="X328" s="49"/>
    </row>
    <row r="329" spans="1:24" s="3" customFormat="1" ht="8.25" customHeight="1" x14ac:dyDescent="0.15">
      <c r="A329" s="53">
        <v>328</v>
      </c>
      <c r="B329" s="61" t="s">
        <v>4047</v>
      </c>
      <c r="C329" s="62" t="s">
        <v>6009</v>
      </c>
      <c r="D329" s="62" t="s">
        <v>4406</v>
      </c>
      <c r="E329" s="62" t="s">
        <v>6085</v>
      </c>
      <c r="F329" s="72" t="s">
        <v>1702</v>
      </c>
      <c r="G329" s="65" t="s">
        <v>12</v>
      </c>
      <c r="H329" s="65" t="s">
        <v>12</v>
      </c>
      <c r="I329" s="65" t="s">
        <v>12</v>
      </c>
      <c r="J329" s="65" t="s">
        <v>12</v>
      </c>
      <c r="K329" s="65" t="s">
        <v>12</v>
      </c>
      <c r="L329" s="66" t="str">
        <f t="shared" si="40"/>
        <v>Físico</v>
      </c>
      <c r="M329" s="66" t="str">
        <f t="shared" si="41"/>
        <v>ENE_Insumos_Distribuição</v>
      </c>
      <c r="N329" s="66" t="str">
        <f t="shared" si="42"/>
        <v>flujo_Quadros</v>
      </c>
      <c r="O329" s="66" t="str">
        <f t="shared" si="43"/>
        <v>Classe IFC:   IfcDistributionBoardCONSUMERUNIT</v>
      </c>
      <c r="P329" s="66" t="s">
        <v>2427</v>
      </c>
      <c r="Q329" s="51" t="s">
        <v>6556</v>
      </c>
      <c r="R329" s="67" t="s">
        <v>3415</v>
      </c>
      <c r="S329" s="50" t="str">
        <f t="shared" si="44"/>
        <v>Físico</v>
      </c>
      <c r="T329" s="50" t="str">
        <f t="shared" si="45"/>
        <v>Insumos_Distribuição</v>
      </c>
      <c r="U329" s="50" t="str">
        <f t="shared" si="46"/>
        <v>flujo Quadros</v>
      </c>
      <c r="V329" s="50" t="s">
        <v>5585</v>
      </c>
      <c r="W329" s="68" t="str">
        <f t="shared" si="47"/>
        <v>bim-key_328</v>
      </c>
      <c r="X329" s="49"/>
    </row>
    <row r="330" spans="1:24" s="3" customFormat="1" ht="8.25" customHeight="1" x14ac:dyDescent="0.15">
      <c r="A330" s="53">
        <v>329</v>
      </c>
      <c r="B330" s="61" t="s">
        <v>4047</v>
      </c>
      <c r="C330" s="62" t="s">
        <v>6009</v>
      </c>
      <c r="D330" s="62" t="s">
        <v>4406</v>
      </c>
      <c r="E330" s="62" t="s">
        <v>6085</v>
      </c>
      <c r="F330" s="72" t="s">
        <v>1703</v>
      </c>
      <c r="G330" s="65" t="s">
        <v>12</v>
      </c>
      <c r="H330" s="65" t="s">
        <v>12</v>
      </c>
      <c r="I330" s="65" t="s">
        <v>12</v>
      </c>
      <c r="J330" s="65" t="s">
        <v>12</v>
      </c>
      <c r="K330" s="65" t="s">
        <v>12</v>
      </c>
      <c r="L330" s="66" t="str">
        <f t="shared" si="40"/>
        <v>Físico</v>
      </c>
      <c r="M330" s="66" t="str">
        <f t="shared" si="41"/>
        <v>ENE_Insumos_Distribuição</v>
      </c>
      <c r="N330" s="66" t="str">
        <f t="shared" si="42"/>
        <v>flujo_Quadros</v>
      </c>
      <c r="O330" s="66" t="str">
        <f t="shared" si="43"/>
        <v>Classe IFC:   IfcDistributionBoardDISPATCHINGBOARD</v>
      </c>
      <c r="P330" s="66" t="s">
        <v>2429</v>
      </c>
      <c r="Q330" s="51" t="s">
        <v>6557</v>
      </c>
      <c r="R330" s="67" t="s">
        <v>3415</v>
      </c>
      <c r="S330" s="50" t="str">
        <f t="shared" si="44"/>
        <v>Físico</v>
      </c>
      <c r="T330" s="50" t="str">
        <f t="shared" si="45"/>
        <v>Insumos_Distribuição</v>
      </c>
      <c r="U330" s="50" t="str">
        <f t="shared" si="46"/>
        <v>flujo Quadros</v>
      </c>
      <c r="V330" s="50" t="s">
        <v>5585</v>
      </c>
      <c r="W330" s="68" t="str">
        <f t="shared" si="47"/>
        <v>bim-key_329</v>
      </c>
      <c r="X330" s="49"/>
    </row>
    <row r="331" spans="1:24" s="3" customFormat="1" ht="8.25" customHeight="1" x14ac:dyDescent="0.15">
      <c r="A331" s="53">
        <v>330</v>
      </c>
      <c r="B331" s="61" t="s">
        <v>4047</v>
      </c>
      <c r="C331" s="62" t="s">
        <v>6009</v>
      </c>
      <c r="D331" s="62" t="s">
        <v>4406</v>
      </c>
      <c r="E331" s="62" t="s">
        <v>6085</v>
      </c>
      <c r="F331" s="72" t="s">
        <v>1704</v>
      </c>
      <c r="G331" s="65" t="s">
        <v>12</v>
      </c>
      <c r="H331" s="65" t="s">
        <v>12</v>
      </c>
      <c r="I331" s="65" t="s">
        <v>12</v>
      </c>
      <c r="J331" s="65" t="s">
        <v>12</v>
      </c>
      <c r="K331" s="65" t="s">
        <v>12</v>
      </c>
      <c r="L331" s="66" t="str">
        <f t="shared" si="40"/>
        <v>Físico</v>
      </c>
      <c r="M331" s="66" t="str">
        <f t="shared" si="41"/>
        <v>ENE_Insumos_Distribuição</v>
      </c>
      <c r="N331" s="66" t="str">
        <f t="shared" si="42"/>
        <v>flujo_Quadros</v>
      </c>
      <c r="O331" s="66" t="str">
        <f t="shared" si="43"/>
        <v>Classe IFC:   IfcDistributionBoardDISTRIBUTIONBOARD</v>
      </c>
      <c r="P331" s="66" t="s">
        <v>2430</v>
      </c>
      <c r="Q331" s="51" t="s">
        <v>6558</v>
      </c>
      <c r="R331" s="67" t="s">
        <v>3415</v>
      </c>
      <c r="S331" s="50" t="str">
        <f t="shared" si="44"/>
        <v>Físico</v>
      </c>
      <c r="T331" s="50" t="str">
        <f t="shared" si="45"/>
        <v>Insumos_Distribuição</v>
      </c>
      <c r="U331" s="50" t="str">
        <f t="shared" si="46"/>
        <v>flujo Quadros</v>
      </c>
      <c r="V331" s="50" t="s">
        <v>5585</v>
      </c>
      <c r="W331" s="68" t="str">
        <f t="shared" si="47"/>
        <v>bim-key_330</v>
      </c>
      <c r="X331" s="49"/>
    </row>
    <row r="332" spans="1:24" s="3" customFormat="1" ht="8.25" customHeight="1" x14ac:dyDescent="0.15">
      <c r="A332" s="53">
        <v>331</v>
      </c>
      <c r="B332" s="61" t="s">
        <v>4047</v>
      </c>
      <c r="C332" s="62" t="s">
        <v>6009</v>
      </c>
      <c r="D332" s="62" t="s">
        <v>4406</v>
      </c>
      <c r="E332" s="62" t="s">
        <v>6085</v>
      </c>
      <c r="F332" s="72" t="s">
        <v>1705</v>
      </c>
      <c r="G332" s="65" t="s">
        <v>12</v>
      </c>
      <c r="H332" s="65" t="s">
        <v>12</v>
      </c>
      <c r="I332" s="65" t="s">
        <v>12</v>
      </c>
      <c r="J332" s="65" t="s">
        <v>12</v>
      </c>
      <c r="K332" s="65" t="s">
        <v>12</v>
      </c>
      <c r="L332" s="66" t="str">
        <f t="shared" si="40"/>
        <v>Físico</v>
      </c>
      <c r="M332" s="66" t="str">
        <f t="shared" si="41"/>
        <v>ENE_Insumos_Distribuição</v>
      </c>
      <c r="N332" s="66" t="str">
        <f t="shared" si="42"/>
        <v>flujo_Quadros</v>
      </c>
      <c r="O332" s="66" t="str">
        <f t="shared" si="43"/>
        <v>Classe IFC:   IfcDistributionBoardDISTRIBUTIONFRAME</v>
      </c>
      <c r="P332" s="66" t="s">
        <v>2428</v>
      </c>
      <c r="Q332" s="51" t="s">
        <v>6559</v>
      </c>
      <c r="R332" s="67" t="s">
        <v>3415</v>
      </c>
      <c r="S332" s="50" t="str">
        <f t="shared" si="44"/>
        <v>Físico</v>
      </c>
      <c r="T332" s="50" t="str">
        <f t="shared" si="45"/>
        <v>Insumos_Distribuição</v>
      </c>
      <c r="U332" s="50" t="str">
        <f t="shared" si="46"/>
        <v>flujo Quadros</v>
      </c>
      <c r="V332" s="50" t="s">
        <v>5585</v>
      </c>
      <c r="W332" s="68" t="str">
        <f t="shared" si="47"/>
        <v>bim-key_331</v>
      </c>
      <c r="X332" s="49"/>
    </row>
    <row r="333" spans="1:24" s="3" customFormat="1" ht="8.25" customHeight="1" x14ac:dyDescent="0.15">
      <c r="A333" s="53">
        <v>332</v>
      </c>
      <c r="B333" s="61" t="s">
        <v>4047</v>
      </c>
      <c r="C333" s="62" t="s">
        <v>6009</v>
      </c>
      <c r="D333" s="62" t="s">
        <v>4406</v>
      </c>
      <c r="E333" s="62" t="s">
        <v>6085</v>
      </c>
      <c r="F333" s="72" t="s">
        <v>1706</v>
      </c>
      <c r="G333" s="65" t="s">
        <v>12</v>
      </c>
      <c r="H333" s="65" t="s">
        <v>12</v>
      </c>
      <c r="I333" s="65" t="s">
        <v>12</v>
      </c>
      <c r="J333" s="65" t="s">
        <v>12</v>
      </c>
      <c r="K333" s="65" t="s">
        <v>12</v>
      </c>
      <c r="L333" s="66" t="str">
        <f t="shared" si="40"/>
        <v>Físico</v>
      </c>
      <c r="M333" s="66" t="str">
        <f t="shared" si="41"/>
        <v>ENE_Insumos_Distribuição</v>
      </c>
      <c r="N333" s="66" t="str">
        <f t="shared" si="42"/>
        <v>flujo_Quadros</v>
      </c>
      <c r="O333" s="66" t="str">
        <f t="shared" si="43"/>
        <v>Classe IFC:   IfcDistributionBoardMOTORCONTROLCENTRE</v>
      </c>
      <c r="P333" s="66" t="s">
        <v>2431</v>
      </c>
      <c r="Q333" s="51" t="s">
        <v>6356</v>
      </c>
      <c r="R333" s="67" t="s">
        <v>3415</v>
      </c>
      <c r="S333" s="50" t="str">
        <f t="shared" si="44"/>
        <v>Físico</v>
      </c>
      <c r="T333" s="50" t="str">
        <f t="shared" si="45"/>
        <v>Insumos_Distribuição</v>
      </c>
      <c r="U333" s="50" t="str">
        <f t="shared" si="46"/>
        <v>flujo Quadros</v>
      </c>
      <c r="V333" s="50" t="s">
        <v>5585</v>
      </c>
      <c r="W333" s="68" t="str">
        <f t="shared" si="47"/>
        <v>bim-key_332</v>
      </c>
    </row>
    <row r="334" spans="1:24" s="3" customFormat="1" ht="8.25" customHeight="1" x14ac:dyDescent="0.15">
      <c r="A334" s="53">
        <v>333</v>
      </c>
      <c r="B334" s="61" t="s">
        <v>4047</v>
      </c>
      <c r="C334" s="62" t="s">
        <v>6009</v>
      </c>
      <c r="D334" s="62" t="s">
        <v>4406</v>
      </c>
      <c r="E334" s="62" t="s">
        <v>6085</v>
      </c>
      <c r="F334" s="72" t="s">
        <v>1707</v>
      </c>
      <c r="G334" s="65" t="s">
        <v>12</v>
      </c>
      <c r="H334" s="65" t="s">
        <v>12</v>
      </c>
      <c r="I334" s="65" t="s">
        <v>12</v>
      </c>
      <c r="J334" s="65" t="s">
        <v>12</v>
      </c>
      <c r="K334" s="65" t="s">
        <v>12</v>
      </c>
      <c r="L334" s="66" t="str">
        <f t="shared" si="40"/>
        <v>Físico</v>
      </c>
      <c r="M334" s="66" t="str">
        <f t="shared" si="41"/>
        <v>ENE_Insumos_Distribuição</v>
      </c>
      <c r="N334" s="66" t="str">
        <f t="shared" si="42"/>
        <v>flujo_Quadros</v>
      </c>
      <c r="O334" s="66" t="str">
        <f t="shared" si="43"/>
        <v>Classe IFC:   IfcDistributionBoardSWITCHBOARD</v>
      </c>
      <c r="P334" s="66" t="s">
        <v>2432</v>
      </c>
      <c r="Q334" s="51" t="s">
        <v>6355</v>
      </c>
      <c r="R334" s="67" t="s">
        <v>3415</v>
      </c>
      <c r="S334" s="50" t="str">
        <f t="shared" si="44"/>
        <v>Físico</v>
      </c>
      <c r="T334" s="50" t="str">
        <f t="shared" si="45"/>
        <v>Insumos_Distribuição</v>
      </c>
      <c r="U334" s="50" t="str">
        <f t="shared" si="46"/>
        <v>flujo Quadros</v>
      </c>
      <c r="V334" s="50" t="s">
        <v>5585</v>
      </c>
      <c r="W334" s="68" t="str">
        <f t="shared" si="47"/>
        <v>bim-key_333</v>
      </c>
    </row>
    <row r="335" spans="1:24" s="3" customFormat="1" ht="8.25" customHeight="1" x14ac:dyDescent="0.15">
      <c r="A335" s="53">
        <v>334</v>
      </c>
      <c r="B335" s="61" t="s">
        <v>4047</v>
      </c>
      <c r="C335" s="62" t="s">
        <v>6009</v>
      </c>
      <c r="D335" s="62" t="s">
        <v>4406</v>
      </c>
      <c r="E335" s="62" t="s">
        <v>6085</v>
      </c>
      <c r="F335" s="72" t="s">
        <v>850</v>
      </c>
      <c r="G335" s="65" t="s">
        <v>12</v>
      </c>
      <c r="H335" s="65" t="s">
        <v>12</v>
      </c>
      <c r="I335" s="65" t="s">
        <v>12</v>
      </c>
      <c r="J335" s="65" t="s">
        <v>12</v>
      </c>
      <c r="K335" s="65" t="s">
        <v>12</v>
      </c>
      <c r="L335" s="66" t="str">
        <f t="shared" si="40"/>
        <v>Físico</v>
      </c>
      <c r="M335" s="66" t="str">
        <f t="shared" si="41"/>
        <v>ENE_Insumos_Distribuição</v>
      </c>
      <c r="N335" s="66" t="str">
        <f t="shared" si="42"/>
        <v>flujo_Quadros</v>
      </c>
      <c r="O335" s="66" t="str">
        <f t="shared" si="43"/>
        <v>Classe IFC:   IfcDistributionChamberElement</v>
      </c>
      <c r="P335" s="66" t="s">
        <v>851</v>
      </c>
      <c r="Q335" s="51" t="s">
        <v>6560</v>
      </c>
      <c r="R335" s="67" t="s">
        <v>5115</v>
      </c>
      <c r="S335" s="50" t="str">
        <f t="shared" si="44"/>
        <v>Físico</v>
      </c>
      <c r="T335" s="50" t="str">
        <f t="shared" si="45"/>
        <v>Insumos_Distribuição</v>
      </c>
      <c r="U335" s="50" t="str">
        <f t="shared" si="46"/>
        <v>flujo Quadros</v>
      </c>
      <c r="V335" s="50" t="s">
        <v>5585</v>
      </c>
      <c r="W335" s="68" t="str">
        <f t="shared" si="47"/>
        <v>bim-key_334</v>
      </c>
    </row>
    <row r="336" spans="1:24" s="3" customFormat="1" ht="8.25" customHeight="1" x14ac:dyDescent="0.15">
      <c r="A336" s="53">
        <v>335</v>
      </c>
      <c r="B336" s="61" t="s">
        <v>4047</v>
      </c>
      <c r="C336" s="62" t="s">
        <v>6009</v>
      </c>
      <c r="D336" s="62" t="s">
        <v>4406</v>
      </c>
      <c r="E336" s="62" t="s">
        <v>6085</v>
      </c>
      <c r="F336" s="72" t="s">
        <v>1272</v>
      </c>
      <c r="G336" s="65" t="s">
        <v>12</v>
      </c>
      <c r="H336" s="65" t="s">
        <v>12</v>
      </c>
      <c r="I336" s="65" t="s">
        <v>12</v>
      </c>
      <c r="J336" s="65" t="s">
        <v>12</v>
      </c>
      <c r="K336" s="65" t="s">
        <v>12</v>
      </c>
      <c r="L336" s="66" t="str">
        <f t="shared" si="40"/>
        <v>Físico</v>
      </c>
      <c r="M336" s="66" t="str">
        <f t="shared" si="41"/>
        <v>ENE_Insumos_Distribuição</v>
      </c>
      <c r="N336" s="66" t="str">
        <f t="shared" si="42"/>
        <v>flujo_Quadros</v>
      </c>
      <c r="O336" s="66" t="str">
        <f t="shared" si="43"/>
        <v>Classe IFC:   IfcDistributionChamberElementFORMEDDUCT</v>
      </c>
      <c r="P336" s="66" t="s">
        <v>1273</v>
      </c>
      <c r="Q336" s="51" t="s">
        <v>6561</v>
      </c>
      <c r="R336" s="67" t="s">
        <v>5115</v>
      </c>
      <c r="S336" s="50" t="str">
        <f t="shared" si="44"/>
        <v>Físico</v>
      </c>
      <c r="T336" s="50" t="str">
        <f t="shared" si="45"/>
        <v>Insumos_Distribuição</v>
      </c>
      <c r="U336" s="50" t="str">
        <f t="shared" si="46"/>
        <v>flujo Quadros</v>
      </c>
      <c r="V336" s="50" t="s">
        <v>5585</v>
      </c>
      <c r="W336" s="68" t="str">
        <f t="shared" si="47"/>
        <v>bim-key_335</v>
      </c>
    </row>
    <row r="337" spans="1:23" s="3" customFormat="1" ht="8.25" customHeight="1" x14ac:dyDescent="0.15">
      <c r="A337" s="53">
        <v>336</v>
      </c>
      <c r="B337" s="61" t="s">
        <v>4047</v>
      </c>
      <c r="C337" s="62" t="s">
        <v>6009</v>
      </c>
      <c r="D337" s="62" t="s">
        <v>4406</v>
      </c>
      <c r="E337" s="62" t="s">
        <v>6085</v>
      </c>
      <c r="F337" s="72" t="s">
        <v>1274</v>
      </c>
      <c r="G337" s="65" t="s">
        <v>12</v>
      </c>
      <c r="H337" s="65" t="s">
        <v>12</v>
      </c>
      <c r="I337" s="65" t="s">
        <v>12</v>
      </c>
      <c r="J337" s="65" t="s">
        <v>12</v>
      </c>
      <c r="K337" s="65" t="s">
        <v>12</v>
      </c>
      <c r="L337" s="66" t="str">
        <f t="shared" si="40"/>
        <v>Físico</v>
      </c>
      <c r="M337" s="66" t="str">
        <f t="shared" si="41"/>
        <v>ENE_Insumos_Distribuição</v>
      </c>
      <c r="N337" s="66" t="str">
        <f t="shared" si="42"/>
        <v>flujo_Quadros</v>
      </c>
      <c r="O337" s="66" t="str">
        <f t="shared" si="43"/>
        <v>Classe IFC:   IfcDistributionChamberElementINSPECTIONCHAMBER</v>
      </c>
      <c r="P337" s="66" t="s">
        <v>5819</v>
      </c>
      <c r="Q337" s="51" t="s">
        <v>6562</v>
      </c>
      <c r="R337" s="67" t="s">
        <v>5115</v>
      </c>
      <c r="S337" s="50" t="str">
        <f t="shared" si="44"/>
        <v>Físico</v>
      </c>
      <c r="T337" s="50" t="str">
        <f t="shared" si="45"/>
        <v>Insumos_Distribuição</v>
      </c>
      <c r="U337" s="50" t="str">
        <f t="shared" si="46"/>
        <v>flujo Quadros</v>
      </c>
      <c r="V337" s="50" t="s">
        <v>5585</v>
      </c>
      <c r="W337" s="68" t="str">
        <f t="shared" si="47"/>
        <v>bim-key_336</v>
      </c>
    </row>
    <row r="338" spans="1:23" s="3" customFormat="1" ht="8.25" customHeight="1" x14ac:dyDescent="0.15">
      <c r="A338" s="53">
        <v>337</v>
      </c>
      <c r="B338" s="61" t="s">
        <v>4047</v>
      </c>
      <c r="C338" s="62" t="s">
        <v>6009</v>
      </c>
      <c r="D338" s="62" t="s">
        <v>4406</v>
      </c>
      <c r="E338" s="62" t="s">
        <v>6085</v>
      </c>
      <c r="F338" s="72" t="s">
        <v>1275</v>
      </c>
      <c r="G338" s="65" t="s">
        <v>12</v>
      </c>
      <c r="H338" s="65" t="s">
        <v>12</v>
      </c>
      <c r="I338" s="65" t="s">
        <v>12</v>
      </c>
      <c r="J338" s="65" t="s">
        <v>12</v>
      </c>
      <c r="K338" s="65" t="s">
        <v>12</v>
      </c>
      <c r="L338" s="66" t="str">
        <f t="shared" si="40"/>
        <v>Físico</v>
      </c>
      <c r="M338" s="66" t="str">
        <f t="shared" si="41"/>
        <v>ENE_Insumos_Distribuição</v>
      </c>
      <c r="N338" s="66" t="str">
        <f t="shared" si="42"/>
        <v>flujo_Quadros</v>
      </c>
      <c r="O338" s="66" t="str">
        <f t="shared" si="43"/>
        <v>Classe IFC:   IfcDistributionChamberElementINSPECTIONPIT</v>
      </c>
      <c r="P338" s="66" t="s">
        <v>5818</v>
      </c>
      <c r="Q338" s="51" t="s">
        <v>6563</v>
      </c>
      <c r="R338" s="67" t="s">
        <v>5115</v>
      </c>
      <c r="S338" s="50" t="str">
        <f t="shared" si="44"/>
        <v>Físico</v>
      </c>
      <c r="T338" s="50" t="str">
        <f t="shared" si="45"/>
        <v>Insumos_Distribuição</v>
      </c>
      <c r="U338" s="50" t="str">
        <f t="shared" si="46"/>
        <v>flujo Quadros</v>
      </c>
      <c r="V338" s="50" t="s">
        <v>5585</v>
      </c>
      <c r="W338" s="68" t="str">
        <f t="shared" si="47"/>
        <v>bim-key_337</v>
      </c>
    </row>
    <row r="339" spans="1:23" s="3" customFormat="1" ht="8.25" customHeight="1" x14ac:dyDescent="0.15">
      <c r="A339" s="53">
        <v>338</v>
      </c>
      <c r="B339" s="61" t="s">
        <v>4047</v>
      </c>
      <c r="C339" s="62" t="s">
        <v>6009</v>
      </c>
      <c r="D339" s="62" t="s">
        <v>4406</v>
      </c>
      <c r="E339" s="62" t="s">
        <v>6085</v>
      </c>
      <c r="F339" s="72" t="s">
        <v>1276</v>
      </c>
      <c r="G339" s="65" t="s">
        <v>12</v>
      </c>
      <c r="H339" s="65" t="s">
        <v>12</v>
      </c>
      <c r="I339" s="65" t="s">
        <v>12</v>
      </c>
      <c r="J339" s="65" t="s">
        <v>12</v>
      </c>
      <c r="K339" s="65" t="s">
        <v>12</v>
      </c>
      <c r="L339" s="66" t="str">
        <f t="shared" si="40"/>
        <v>Físico</v>
      </c>
      <c r="M339" s="66" t="str">
        <f t="shared" si="41"/>
        <v>ENE_Insumos_Distribuição</v>
      </c>
      <c r="N339" s="66" t="str">
        <f t="shared" si="42"/>
        <v>flujo_Quadros</v>
      </c>
      <c r="O339" s="66" t="str">
        <f t="shared" si="43"/>
        <v>Classe IFC:   IfcDistributionChamberElementMANHOLE</v>
      </c>
      <c r="P339" s="66" t="s">
        <v>5817</v>
      </c>
      <c r="Q339" s="51" t="s">
        <v>6359</v>
      </c>
      <c r="R339" s="67" t="s">
        <v>5115</v>
      </c>
      <c r="S339" s="50" t="str">
        <f t="shared" si="44"/>
        <v>Físico</v>
      </c>
      <c r="T339" s="50" t="str">
        <f t="shared" si="45"/>
        <v>Insumos_Distribuição</v>
      </c>
      <c r="U339" s="50" t="str">
        <f t="shared" si="46"/>
        <v>flujo Quadros</v>
      </c>
      <c r="V339" s="50" t="s">
        <v>5585</v>
      </c>
      <c r="W339" s="68" t="str">
        <f t="shared" si="47"/>
        <v>bim-key_338</v>
      </c>
    </row>
    <row r="340" spans="1:23" s="3" customFormat="1" ht="8.25" customHeight="1" x14ac:dyDescent="0.15">
      <c r="A340" s="53">
        <v>339</v>
      </c>
      <c r="B340" s="61" t="s">
        <v>4047</v>
      </c>
      <c r="C340" s="62" t="s">
        <v>6009</v>
      </c>
      <c r="D340" s="62" t="s">
        <v>4406</v>
      </c>
      <c r="E340" s="62" t="s">
        <v>6085</v>
      </c>
      <c r="F340" s="72" t="s">
        <v>1277</v>
      </c>
      <c r="G340" s="65" t="s">
        <v>12</v>
      </c>
      <c r="H340" s="65" t="s">
        <v>12</v>
      </c>
      <c r="I340" s="65" t="s">
        <v>12</v>
      </c>
      <c r="J340" s="65" t="s">
        <v>12</v>
      </c>
      <c r="K340" s="65" t="s">
        <v>12</v>
      </c>
      <c r="L340" s="66" t="str">
        <f t="shared" si="40"/>
        <v>Físico</v>
      </c>
      <c r="M340" s="66" t="str">
        <f t="shared" si="41"/>
        <v>ENE_Insumos_Distribuição</v>
      </c>
      <c r="N340" s="66" t="str">
        <f t="shared" si="42"/>
        <v>flujo_Quadros</v>
      </c>
      <c r="O340" s="66" t="str">
        <f t="shared" si="43"/>
        <v>Classe IFC:   IfcDistributionChamberElementMETERCHAMBER</v>
      </c>
      <c r="P340" s="66" t="s">
        <v>5820</v>
      </c>
      <c r="Q340" s="51" t="s">
        <v>6077</v>
      </c>
      <c r="R340" s="67" t="s">
        <v>5115</v>
      </c>
      <c r="S340" s="50" t="str">
        <f t="shared" si="44"/>
        <v>Físico</v>
      </c>
      <c r="T340" s="50" t="str">
        <f t="shared" si="45"/>
        <v>Insumos_Distribuição</v>
      </c>
      <c r="U340" s="50" t="str">
        <f t="shared" si="46"/>
        <v>flujo Quadros</v>
      </c>
      <c r="V340" s="50" t="s">
        <v>5585</v>
      </c>
      <c r="W340" s="68" t="str">
        <f t="shared" si="47"/>
        <v>bim-key_339</v>
      </c>
    </row>
    <row r="341" spans="1:23" s="3" customFormat="1" ht="8.25" customHeight="1" x14ac:dyDescent="0.15">
      <c r="A341" s="53">
        <v>340</v>
      </c>
      <c r="B341" s="61" t="s">
        <v>4047</v>
      </c>
      <c r="C341" s="62" t="s">
        <v>6009</v>
      </c>
      <c r="D341" s="62" t="s">
        <v>4406</v>
      </c>
      <c r="E341" s="62" t="s">
        <v>6085</v>
      </c>
      <c r="F341" s="72" t="s">
        <v>1278</v>
      </c>
      <c r="G341" s="65" t="s">
        <v>12</v>
      </c>
      <c r="H341" s="65" t="s">
        <v>12</v>
      </c>
      <c r="I341" s="65" t="s">
        <v>12</v>
      </c>
      <c r="J341" s="65" t="s">
        <v>12</v>
      </c>
      <c r="K341" s="65" t="s">
        <v>12</v>
      </c>
      <c r="L341" s="66" t="str">
        <f t="shared" si="40"/>
        <v>Físico</v>
      </c>
      <c r="M341" s="66" t="str">
        <f t="shared" si="41"/>
        <v>ENE_Insumos_Distribuição</v>
      </c>
      <c r="N341" s="66" t="str">
        <f t="shared" si="42"/>
        <v>flujo_Quadros</v>
      </c>
      <c r="O341" s="66" t="str">
        <f t="shared" si="43"/>
        <v>Classe IFC:   IfcDistributionChamberElementSUMP</v>
      </c>
      <c r="P341" s="66" t="s">
        <v>1279</v>
      </c>
      <c r="Q341" s="51" t="s">
        <v>6360</v>
      </c>
      <c r="R341" s="67" t="s">
        <v>5115</v>
      </c>
      <c r="S341" s="50" t="str">
        <f t="shared" si="44"/>
        <v>Físico</v>
      </c>
      <c r="T341" s="50" t="str">
        <f t="shared" si="45"/>
        <v>Insumos_Distribuição</v>
      </c>
      <c r="U341" s="50" t="str">
        <f t="shared" si="46"/>
        <v>flujo Quadros</v>
      </c>
      <c r="V341" s="50" t="s">
        <v>5585</v>
      </c>
      <c r="W341" s="68" t="str">
        <f t="shared" si="47"/>
        <v>bim-key_340</v>
      </c>
    </row>
    <row r="342" spans="1:23" s="3" customFormat="1" ht="8.25" customHeight="1" x14ac:dyDescent="0.15">
      <c r="A342" s="53">
        <v>341</v>
      </c>
      <c r="B342" s="61" t="s">
        <v>4047</v>
      </c>
      <c r="C342" s="62" t="s">
        <v>6009</v>
      </c>
      <c r="D342" s="62" t="s">
        <v>4406</v>
      </c>
      <c r="E342" s="62" t="s">
        <v>6085</v>
      </c>
      <c r="F342" s="72" t="s">
        <v>1280</v>
      </c>
      <c r="G342" s="65" t="s">
        <v>12</v>
      </c>
      <c r="H342" s="65" t="s">
        <v>12</v>
      </c>
      <c r="I342" s="65" t="s">
        <v>12</v>
      </c>
      <c r="J342" s="65" t="s">
        <v>12</v>
      </c>
      <c r="K342" s="65" t="s">
        <v>12</v>
      </c>
      <c r="L342" s="66" t="str">
        <f t="shared" si="40"/>
        <v>Físico</v>
      </c>
      <c r="M342" s="66" t="str">
        <f t="shared" si="41"/>
        <v>ENE_Insumos_Distribuição</v>
      </c>
      <c r="N342" s="66" t="str">
        <f t="shared" si="42"/>
        <v>flujo_Quadros</v>
      </c>
      <c r="O342" s="66" t="str">
        <f t="shared" si="43"/>
        <v>Classe IFC:   IfcDistributionChamberElementTRENCH</v>
      </c>
      <c r="P342" s="66" t="s">
        <v>5816</v>
      </c>
      <c r="Q342" s="51" t="s">
        <v>6564</v>
      </c>
      <c r="R342" s="67" t="s">
        <v>5115</v>
      </c>
      <c r="S342" s="50" t="str">
        <f t="shared" si="44"/>
        <v>Físico</v>
      </c>
      <c r="T342" s="50" t="str">
        <f t="shared" si="45"/>
        <v>Insumos_Distribuição</v>
      </c>
      <c r="U342" s="50" t="str">
        <f t="shared" si="46"/>
        <v>flujo Quadros</v>
      </c>
      <c r="V342" s="50" t="s">
        <v>5585</v>
      </c>
      <c r="W342" s="68" t="str">
        <f t="shared" si="47"/>
        <v>bim-key_341</v>
      </c>
    </row>
    <row r="343" spans="1:23" s="3" customFormat="1" ht="8.25" customHeight="1" x14ac:dyDescent="0.15">
      <c r="A343" s="53">
        <v>342</v>
      </c>
      <c r="B343" s="61" t="s">
        <v>4047</v>
      </c>
      <c r="C343" s="62" t="s">
        <v>6009</v>
      </c>
      <c r="D343" s="62" t="s">
        <v>4406</v>
      </c>
      <c r="E343" s="62" t="s">
        <v>6085</v>
      </c>
      <c r="F343" s="72" t="s">
        <v>1282</v>
      </c>
      <c r="G343" s="65" t="s">
        <v>12</v>
      </c>
      <c r="H343" s="65" t="s">
        <v>12</v>
      </c>
      <c r="I343" s="65" t="s">
        <v>12</v>
      </c>
      <c r="J343" s="65" t="s">
        <v>12</v>
      </c>
      <c r="K343" s="65" t="s">
        <v>12</v>
      </c>
      <c r="L343" s="66" t="str">
        <f t="shared" si="40"/>
        <v>Físico</v>
      </c>
      <c r="M343" s="66" t="str">
        <f t="shared" si="41"/>
        <v>ENE_Insumos_Distribuição</v>
      </c>
      <c r="N343" s="66" t="str">
        <f t="shared" si="42"/>
        <v>flujo_Quadros</v>
      </c>
      <c r="O343" s="66" t="str">
        <f t="shared" si="43"/>
        <v>Classe IFC:   IfcDistributionChamberElementVALVECHAMBER</v>
      </c>
      <c r="P343" s="66" t="s">
        <v>5821</v>
      </c>
      <c r="Q343" s="51" t="s">
        <v>6143</v>
      </c>
      <c r="R343" s="67" t="s">
        <v>5115</v>
      </c>
      <c r="S343" s="50" t="str">
        <f t="shared" si="44"/>
        <v>Físico</v>
      </c>
      <c r="T343" s="50" t="str">
        <f t="shared" si="45"/>
        <v>Insumos_Distribuição</v>
      </c>
      <c r="U343" s="50" t="str">
        <f t="shared" si="46"/>
        <v>flujo Quadros</v>
      </c>
      <c r="V343" s="50" t="s">
        <v>5585</v>
      </c>
      <c r="W343" s="68" t="str">
        <f t="shared" si="47"/>
        <v>bim-key_342</v>
      </c>
    </row>
    <row r="344" spans="1:23" s="3" customFormat="1" ht="8.25" customHeight="1" x14ac:dyDescent="0.15">
      <c r="A344" s="53">
        <v>343</v>
      </c>
      <c r="B344" s="61" t="s">
        <v>4047</v>
      </c>
      <c r="C344" s="62" t="s">
        <v>6009</v>
      </c>
      <c r="D344" s="62" t="s">
        <v>4406</v>
      </c>
      <c r="E344" s="62" t="s">
        <v>6086</v>
      </c>
      <c r="F344" s="72" t="s">
        <v>327</v>
      </c>
      <c r="G344" s="65" t="s">
        <v>12</v>
      </c>
      <c r="H344" s="65" t="s">
        <v>12</v>
      </c>
      <c r="I344" s="65" t="s">
        <v>12</v>
      </c>
      <c r="J344" s="65" t="s">
        <v>12</v>
      </c>
      <c r="K344" s="65" t="s">
        <v>12</v>
      </c>
      <c r="L344" s="66" t="str">
        <f t="shared" si="40"/>
        <v>Físico</v>
      </c>
      <c r="M344" s="66" t="str">
        <f t="shared" si="41"/>
        <v>ENE_Insumos_Distribuição</v>
      </c>
      <c r="N344" s="66" t="str">
        <f t="shared" si="42"/>
        <v>flujo_Circuitos</v>
      </c>
      <c r="O344" s="66" t="str">
        <f t="shared" si="43"/>
        <v>Classe IFC:   IfcDistributionCircuit</v>
      </c>
      <c r="P344" s="66" t="s">
        <v>328</v>
      </c>
      <c r="Q344" s="51" t="s">
        <v>6565</v>
      </c>
      <c r="R344" s="67" t="s">
        <v>5115</v>
      </c>
      <c r="S344" s="50" t="str">
        <f t="shared" si="44"/>
        <v>Físico</v>
      </c>
      <c r="T344" s="50" t="str">
        <f t="shared" si="45"/>
        <v>Insumos_Distribuição</v>
      </c>
      <c r="U344" s="50" t="str">
        <f t="shared" si="46"/>
        <v>flujo Circuitos</v>
      </c>
      <c r="V344" s="50" t="s">
        <v>5585</v>
      </c>
      <c r="W344" s="68" t="str">
        <f t="shared" si="47"/>
        <v>bim-key_343</v>
      </c>
    </row>
    <row r="345" spans="1:23" s="3" customFormat="1" ht="8.25" customHeight="1" x14ac:dyDescent="0.15">
      <c r="A345" s="53">
        <v>344</v>
      </c>
      <c r="B345" s="61" t="s">
        <v>4047</v>
      </c>
      <c r="C345" s="62" t="s">
        <v>6009</v>
      </c>
      <c r="D345" s="62" t="s">
        <v>4408</v>
      </c>
      <c r="E345" s="62" t="s">
        <v>6087</v>
      </c>
      <c r="F345" s="72" t="s">
        <v>329</v>
      </c>
      <c r="G345" s="65" t="s">
        <v>12</v>
      </c>
      <c r="H345" s="65" t="s">
        <v>12</v>
      </c>
      <c r="I345" s="65" t="s">
        <v>12</v>
      </c>
      <c r="J345" s="65" t="s">
        <v>12</v>
      </c>
      <c r="K345" s="65" t="s">
        <v>12</v>
      </c>
      <c r="L345" s="66" t="str">
        <f t="shared" si="40"/>
        <v>Físico</v>
      </c>
      <c r="M345" s="66" t="str">
        <f t="shared" si="41"/>
        <v>ENE_Insumos_Controle</v>
      </c>
      <c r="N345" s="66" t="str">
        <f t="shared" si="42"/>
        <v>flujo_Controlador</v>
      </c>
      <c r="O345" s="66" t="str">
        <f t="shared" si="43"/>
        <v>Classe IFC:   IfcDistributionControlElement</v>
      </c>
      <c r="P345" s="66" t="s">
        <v>330</v>
      </c>
      <c r="Q345" s="51" t="s">
        <v>6566</v>
      </c>
      <c r="R345" s="67" t="s">
        <v>5115</v>
      </c>
      <c r="S345" s="50" t="str">
        <f t="shared" si="44"/>
        <v>Físico</v>
      </c>
      <c r="T345" s="50" t="str">
        <f t="shared" si="45"/>
        <v>Insumos_Controle</v>
      </c>
      <c r="U345" s="50" t="str">
        <f t="shared" si="46"/>
        <v>flujo Controlador</v>
      </c>
      <c r="V345" s="50" t="s">
        <v>5585</v>
      </c>
      <c r="W345" s="68" t="str">
        <f t="shared" si="47"/>
        <v>bim-key_344</v>
      </c>
    </row>
    <row r="346" spans="1:23" s="3" customFormat="1" ht="8.25" customHeight="1" x14ac:dyDescent="0.15">
      <c r="A346" s="53">
        <v>345</v>
      </c>
      <c r="B346" s="61" t="s">
        <v>4047</v>
      </c>
      <c r="C346" s="62" t="s">
        <v>6009</v>
      </c>
      <c r="D346" s="62" t="s">
        <v>4406</v>
      </c>
      <c r="E346" s="62" t="s">
        <v>6088</v>
      </c>
      <c r="F346" s="72" t="s">
        <v>256</v>
      </c>
      <c r="G346" s="65" t="s">
        <v>12</v>
      </c>
      <c r="H346" s="65" t="s">
        <v>12</v>
      </c>
      <c r="I346" s="65" t="s">
        <v>12</v>
      </c>
      <c r="J346" s="65" t="s">
        <v>12</v>
      </c>
      <c r="K346" s="65" t="s">
        <v>12</v>
      </c>
      <c r="L346" s="66" t="str">
        <f t="shared" si="40"/>
        <v>Físico</v>
      </c>
      <c r="M346" s="66" t="str">
        <f t="shared" si="41"/>
        <v>ENE_Insumos_Distribuição</v>
      </c>
      <c r="N346" s="66" t="str">
        <f t="shared" si="42"/>
        <v>flujo_Elemento</v>
      </c>
      <c r="O346" s="66" t="str">
        <f t="shared" si="43"/>
        <v>Classe IFC:   IfcDistributionElement</v>
      </c>
      <c r="P346" s="66" t="s">
        <v>257</v>
      </c>
      <c r="Q346" s="51" t="s">
        <v>6567</v>
      </c>
      <c r="R346" s="67" t="s">
        <v>5115</v>
      </c>
      <c r="S346" s="50" t="str">
        <f t="shared" si="44"/>
        <v>Físico</v>
      </c>
      <c r="T346" s="50" t="str">
        <f t="shared" si="45"/>
        <v>Insumos_Distribuição</v>
      </c>
      <c r="U346" s="50" t="str">
        <f t="shared" si="46"/>
        <v>flujo Elemento</v>
      </c>
      <c r="V346" s="50" t="s">
        <v>5585</v>
      </c>
      <c r="W346" s="68" t="str">
        <f t="shared" si="47"/>
        <v>bim-key_345</v>
      </c>
    </row>
    <row r="347" spans="1:23" s="3" customFormat="1" ht="8.25" customHeight="1" x14ac:dyDescent="0.15">
      <c r="A347" s="53">
        <v>346</v>
      </c>
      <c r="B347" s="61" t="s">
        <v>4047</v>
      </c>
      <c r="C347" s="62" t="s">
        <v>6009</v>
      </c>
      <c r="D347" s="62" t="s">
        <v>4406</v>
      </c>
      <c r="E347" s="62" t="s">
        <v>6088</v>
      </c>
      <c r="F347" s="72" t="s">
        <v>331</v>
      </c>
      <c r="G347" s="65" t="s">
        <v>12</v>
      </c>
      <c r="H347" s="65" t="s">
        <v>12</v>
      </c>
      <c r="I347" s="65" t="s">
        <v>12</v>
      </c>
      <c r="J347" s="65" t="s">
        <v>12</v>
      </c>
      <c r="K347" s="65" t="s">
        <v>12</v>
      </c>
      <c r="L347" s="66" t="str">
        <f t="shared" si="40"/>
        <v>Físico</v>
      </c>
      <c r="M347" s="66" t="str">
        <f t="shared" si="41"/>
        <v>ENE_Insumos_Distribuição</v>
      </c>
      <c r="N347" s="66" t="str">
        <f t="shared" si="42"/>
        <v>flujo_Elemento</v>
      </c>
      <c r="O347" s="66" t="str">
        <f t="shared" si="43"/>
        <v>Classe IFC:   IfcDistributionFlowElement</v>
      </c>
      <c r="P347" s="66" t="s">
        <v>6089</v>
      </c>
      <c r="Q347" s="51" t="s">
        <v>6568</v>
      </c>
      <c r="R347" s="67" t="s">
        <v>5115</v>
      </c>
      <c r="S347" s="50" t="str">
        <f t="shared" si="44"/>
        <v>Físico</v>
      </c>
      <c r="T347" s="50" t="str">
        <f t="shared" si="45"/>
        <v>Insumos_Distribuição</v>
      </c>
      <c r="U347" s="50" t="str">
        <f t="shared" si="46"/>
        <v>flujo Elemento</v>
      </c>
      <c r="V347" s="50" t="s">
        <v>5585</v>
      </c>
      <c r="W347" s="68" t="str">
        <f t="shared" si="47"/>
        <v>bim-key_346</v>
      </c>
    </row>
    <row r="348" spans="1:23" s="3" customFormat="1" ht="8.25" customHeight="1" x14ac:dyDescent="0.15">
      <c r="A348" s="53">
        <v>347</v>
      </c>
      <c r="B348" s="61" t="s">
        <v>4047</v>
      </c>
      <c r="C348" s="62" t="s">
        <v>6009</v>
      </c>
      <c r="D348" s="62" t="s">
        <v>4406</v>
      </c>
      <c r="E348" s="62" t="s">
        <v>6090</v>
      </c>
      <c r="F348" s="72" t="s">
        <v>248</v>
      </c>
      <c r="G348" s="65" t="s">
        <v>12</v>
      </c>
      <c r="H348" s="65" t="s">
        <v>12</v>
      </c>
      <c r="I348" s="65" t="s">
        <v>12</v>
      </c>
      <c r="J348" s="65" t="s">
        <v>12</v>
      </c>
      <c r="K348" s="65" t="s">
        <v>12</v>
      </c>
      <c r="L348" s="66" t="str">
        <f t="shared" si="40"/>
        <v>Físico</v>
      </c>
      <c r="M348" s="66" t="str">
        <f t="shared" si="41"/>
        <v>ENE_Insumos_Distribuição</v>
      </c>
      <c r="N348" s="66" t="str">
        <f t="shared" si="42"/>
        <v>flujo_Portas</v>
      </c>
      <c r="O348" s="66" t="str">
        <f t="shared" si="43"/>
        <v>Classe IFC:   IfcDistributionPort</v>
      </c>
      <c r="P348" s="66" t="s">
        <v>249</v>
      </c>
      <c r="Q348" s="51" t="s">
        <v>6569</v>
      </c>
      <c r="R348" s="67" t="s">
        <v>5115</v>
      </c>
      <c r="S348" s="50" t="str">
        <f t="shared" si="44"/>
        <v>Físico</v>
      </c>
      <c r="T348" s="50" t="str">
        <f t="shared" si="45"/>
        <v>Insumos_Distribuição</v>
      </c>
      <c r="U348" s="50" t="str">
        <f t="shared" si="46"/>
        <v>flujo Portas</v>
      </c>
      <c r="V348" s="50" t="s">
        <v>5585</v>
      </c>
      <c r="W348" s="68" t="str">
        <f t="shared" si="47"/>
        <v>bim-key_347</v>
      </c>
    </row>
    <row r="349" spans="1:23" s="3" customFormat="1" ht="8.25" customHeight="1" x14ac:dyDescent="0.15">
      <c r="A349" s="53">
        <v>348</v>
      </c>
      <c r="B349" s="61" t="s">
        <v>4047</v>
      </c>
      <c r="C349" s="62" t="s">
        <v>6009</v>
      </c>
      <c r="D349" s="62" t="s">
        <v>4406</v>
      </c>
      <c r="E349" s="62" t="s">
        <v>6090</v>
      </c>
      <c r="F349" s="72" t="s">
        <v>417</v>
      </c>
      <c r="G349" s="65" t="s">
        <v>12</v>
      </c>
      <c r="H349" s="65" t="s">
        <v>12</v>
      </c>
      <c r="I349" s="65" t="s">
        <v>12</v>
      </c>
      <c r="J349" s="65" t="s">
        <v>12</v>
      </c>
      <c r="K349" s="65" t="s">
        <v>12</v>
      </c>
      <c r="L349" s="66" t="str">
        <f t="shared" si="40"/>
        <v>Físico</v>
      </c>
      <c r="M349" s="66" t="str">
        <f t="shared" si="41"/>
        <v>ENE_Insumos_Distribuição</v>
      </c>
      <c r="N349" s="66" t="str">
        <f t="shared" si="42"/>
        <v>flujo_Portas</v>
      </c>
      <c r="O349" s="66" t="str">
        <f t="shared" si="43"/>
        <v>Classe IFC:   IfcDistributionPortCABLE</v>
      </c>
      <c r="P349" s="66" t="s">
        <v>2632</v>
      </c>
      <c r="Q349" s="51" t="s">
        <v>6570</v>
      </c>
      <c r="R349" s="67" t="s">
        <v>2989</v>
      </c>
      <c r="S349" s="50" t="str">
        <f t="shared" si="44"/>
        <v>Físico</v>
      </c>
      <c r="T349" s="50" t="str">
        <f t="shared" si="45"/>
        <v>Insumos_Distribuição</v>
      </c>
      <c r="U349" s="50" t="str">
        <f t="shared" si="46"/>
        <v>flujo Portas</v>
      </c>
      <c r="V349" s="50" t="s">
        <v>5585</v>
      </c>
      <c r="W349" s="68" t="str">
        <f t="shared" si="47"/>
        <v>bim-key_348</v>
      </c>
    </row>
    <row r="350" spans="1:23" s="3" customFormat="1" ht="8.25" customHeight="1" x14ac:dyDescent="0.15">
      <c r="A350" s="53">
        <v>349</v>
      </c>
      <c r="B350" s="61" t="s">
        <v>4047</v>
      </c>
      <c r="C350" s="62" t="s">
        <v>6009</v>
      </c>
      <c r="D350" s="62" t="s">
        <v>4406</v>
      </c>
      <c r="E350" s="62" t="s">
        <v>6090</v>
      </c>
      <c r="F350" s="72" t="s">
        <v>418</v>
      </c>
      <c r="G350" s="65" t="s">
        <v>12</v>
      </c>
      <c r="H350" s="65" t="s">
        <v>12</v>
      </c>
      <c r="I350" s="65" t="s">
        <v>12</v>
      </c>
      <c r="J350" s="65" t="s">
        <v>12</v>
      </c>
      <c r="K350" s="65" t="s">
        <v>12</v>
      </c>
      <c r="L350" s="66" t="str">
        <f t="shared" si="40"/>
        <v>Físico</v>
      </c>
      <c r="M350" s="66" t="str">
        <f t="shared" si="41"/>
        <v>ENE_Insumos_Distribuição</v>
      </c>
      <c r="N350" s="66" t="str">
        <f t="shared" si="42"/>
        <v>flujo_Portas</v>
      </c>
      <c r="O350" s="66" t="str">
        <f t="shared" si="43"/>
        <v>Classe IFC:   IfcDistributionPortCABLECARRIER</v>
      </c>
      <c r="P350" s="66" t="s">
        <v>2633</v>
      </c>
      <c r="Q350" s="51" t="s">
        <v>6365</v>
      </c>
      <c r="R350" s="67" t="s">
        <v>2985</v>
      </c>
      <c r="S350" s="50" t="str">
        <f t="shared" si="44"/>
        <v>Físico</v>
      </c>
      <c r="T350" s="50" t="str">
        <f t="shared" si="45"/>
        <v>Insumos_Distribuição</v>
      </c>
      <c r="U350" s="50" t="str">
        <f t="shared" si="46"/>
        <v>flujo Portas</v>
      </c>
      <c r="V350" s="50" t="s">
        <v>5585</v>
      </c>
      <c r="W350" s="68" t="str">
        <f t="shared" si="47"/>
        <v>bim-key_349</v>
      </c>
    </row>
    <row r="351" spans="1:23" s="3" customFormat="1" ht="8.25" customHeight="1" x14ac:dyDescent="0.15">
      <c r="A351" s="53">
        <v>350</v>
      </c>
      <c r="B351" s="61" t="s">
        <v>4047</v>
      </c>
      <c r="C351" s="62" t="s">
        <v>6009</v>
      </c>
      <c r="D351" s="62" t="s">
        <v>4406</v>
      </c>
      <c r="E351" s="62" t="s">
        <v>6090</v>
      </c>
      <c r="F351" s="72" t="s">
        <v>419</v>
      </c>
      <c r="G351" s="65" t="s">
        <v>12</v>
      </c>
      <c r="H351" s="65" t="s">
        <v>12</v>
      </c>
      <c r="I351" s="65" t="s">
        <v>12</v>
      </c>
      <c r="J351" s="65" t="s">
        <v>12</v>
      </c>
      <c r="K351" s="65" t="s">
        <v>12</v>
      </c>
      <c r="L351" s="66" t="str">
        <f t="shared" si="40"/>
        <v>Físico</v>
      </c>
      <c r="M351" s="66" t="str">
        <f t="shared" si="41"/>
        <v>ENE_Insumos_Distribuição</v>
      </c>
      <c r="N351" s="66" t="str">
        <f t="shared" si="42"/>
        <v>flujo_Portas</v>
      </c>
      <c r="O351" s="66" t="str">
        <f t="shared" si="43"/>
        <v>Classe IFC:   IfcDistributionPortDUCT</v>
      </c>
      <c r="P351" s="66" t="s">
        <v>2629</v>
      </c>
      <c r="Q351" s="51" t="s">
        <v>6571</v>
      </c>
      <c r="R351" s="67" t="s">
        <v>5115</v>
      </c>
      <c r="S351" s="50" t="str">
        <f t="shared" si="44"/>
        <v>Físico</v>
      </c>
      <c r="T351" s="50" t="str">
        <f t="shared" si="45"/>
        <v>Insumos_Distribuição</v>
      </c>
      <c r="U351" s="50" t="str">
        <f t="shared" si="46"/>
        <v>flujo Portas</v>
      </c>
      <c r="V351" s="50" t="s">
        <v>5585</v>
      </c>
      <c r="W351" s="68" t="str">
        <f t="shared" si="47"/>
        <v>bim-key_350</v>
      </c>
    </row>
    <row r="352" spans="1:23" s="3" customFormat="1" ht="8.25" customHeight="1" x14ac:dyDescent="0.15">
      <c r="A352" s="53">
        <v>351</v>
      </c>
      <c r="B352" s="61" t="s">
        <v>4047</v>
      </c>
      <c r="C352" s="62" t="s">
        <v>6009</v>
      </c>
      <c r="D352" s="62" t="s">
        <v>4406</v>
      </c>
      <c r="E352" s="62" t="s">
        <v>6090</v>
      </c>
      <c r="F352" s="72" t="s">
        <v>420</v>
      </c>
      <c r="G352" s="65" t="s">
        <v>12</v>
      </c>
      <c r="H352" s="65" t="s">
        <v>12</v>
      </c>
      <c r="I352" s="65" t="s">
        <v>12</v>
      </c>
      <c r="J352" s="65" t="s">
        <v>12</v>
      </c>
      <c r="K352" s="65" t="s">
        <v>12</v>
      </c>
      <c r="L352" s="66" t="str">
        <f t="shared" si="40"/>
        <v>Físico</v>
      </c>
      <c r="M352" s="66" t="str">
        <f t="shared" si="41"/>
        <v>ENE_Insumos_Distribuição</v>
      </c>
      <c r="N352" s="66" t="str">
        <f t="shared" si="42"/>
        <v>flujo_Portas</v>
      </c>
      <c r="O352" s="66" t="str">
        <f t="shared" si="43"/>
        <v>Classe IFC:   IfcDistributionPortPIPE</v>
      </c>
      <c r="P352" s="66" t="s">
        <v>2630</v>
      </c>
      <c r="Q352" s="51" t="s">
        <v>6572</v>
      </c>
      <c r="R352" s="67" t="s">
        <v>5115</v>
      </c>
      <c r="S352" s="50" t="str">
        <f t="shared" si="44"/>
        <v>Físico</v>
      </c>
      <c r="T352" s="50" t="str">
        <f t="shared" si="45"/>
        <v>Insumos_Distribuição</v>
      </c>
      <c r="U352" s="50" t="str">
        <f t="shared" si="46"/>
        <v>flujo Portas</v>
      </c>
      <c r="V352" s="50" t="s">
        <v>5585</v>
      </c>
      <c r="W352" s="68" t="str">
        <f t="shared" si="47"/>
        <v>bim-key_351</v>
      </c>
    </row>
    <row r="353" spans="1:23" s="3" customFormat="1" ht="8.25" customHeight="1" x14ac:dyDescent="0.15">
      <c r="A353" s="53">
        <v>352</v>
      </c>
      <c r="B353" s="61" t="s">
        <v>4047</v>
      </c>
      <c r="C353" s="62" t="s">
        <v>6009</v>
      </c>
      <c r="D353" s="62" t="s">
        <v>4406</v>
      </c>
      <c r="E353" s="62" t="s">
        <v>6090</v>
      </c>
      <c r="F353" s="72" t="s">
        <v>421</v>
      </c>
      <c r="G353" s="65" t="s">
        <v>12</v>
      </c>
      <c r="H353" s="65" t="s">
        <v>12</v>
      </c>
      <c r="I353" s="65" t="s">
        <v>12</v>
      </c>
      <c r="J353" s="65" t="s">
        <v>12</v>
      </c>
      <c r="K353" s="65" t="s">
        <v>12</v>
      </c>
      <c r="L353" s="66" t="str">
        <f t="shared" si="40"/>
        <v>Físico</v>
      </c>
      <c r="M353" s="66" t="str">
        <f t="shared" si="41"/>
        <v>ENE_Insumos_Distribuição</v>
      </c>
      <c r="N353" s="66" t="str">
        <f t="shared" si="42"/>
        <v>flujo_Portas</v>
      </c>
      <c r="O353" s="66" t="str">
        <f t="shared" si="43"/>
        <v>Classe IFC:   IfcDistributionPortWIRELESS</v>
      </c>
      <c r="P353" s="66" t="s">
        <v>2631</v>
      </c>
      <c r="Q353" s="51" t="s">
        <v>6573</v>
      </c>
      <c r="R353" s="67" t="s">
        <v>5115</v>
      </c>
      <c r="S353" s="50" t="str">
        <f t="shared" si="44"/>
        <v>Físico</v>
      </c>
      <c r="T353" s="50" t="str">
        <f t="shared" si="45"/>
        <v>Insumos_Distribuição</v>
      </c>
      <c r="U353" s="50" t="str">
        <f t="shared" si="46"/>
        <v>flujo Portas</v>
      </c>
      <c r="V353" s="50" t="s">
        <v>5585</v>
      </c>
      <c r="W353" s="68" t="str">
        <f t="shared" si="47"/>
        <v>bim-key_352</v>
      </c>
    </row>
    <row r="354" spans="1:23" s="3" customFormat="1" ht="8.25" customHeight="1" x14ac:dyDescent="0.15">
      <c r="A354" s="53">
        <v>353</v>
      </c>
      <c r="B354" s="61" t="s">
        <v>4047</v>
      </c>
      <c r="C354" s="62" t="s">
        <v>6009</v>
      </c>
      <c r="D354" s="62" t="s">
        <v>4414</v>
      </c>
      <c r="E354" s="62" t="s">
        <v>4073</v>
      </c>
      <c r="F354" s="72" t="s">
        <v>262</v>
      </c>
      <c r="G354" s="65" t="s">
        <v>12</v>
      </c>
      <c r="H354" s="65" t="s">
        <v>12</v>
      </c>
      <c r="I354" s="65" t="s">
        <v>12</v>
      </c>
      <c r="J354" s="65" t="s">
        <v>12</v>
      </c>
      <c r="K354" s="65" t="s">
        <v>12</v>
      </c>
      <c r="L354" s="66" t="str">
        <f t="shared" si="40"/>
        <v>Físico</v>
      </c>
      <c r="M354" s="66" t="str">
        <f t="shared" si="41"/>
        <v>ENE_Insumos_Sistemas</v>
      </c>
      <c r="N354" s="66" t="str">
        <f t="shared" si="42"/>
        <v>Sistema_Distribuição</v>
      </c>
      <c r="O354" s="66" t="str">
        <f t="shared" si="43"/>
        <v>Classe IFC:   IfcDistributionSystem</v>
      </c>
      <c r="P354" s="66" t="s">
        <v>263</v>
      </c>
      <c r="Q354" s="51" t="s">
        <v>6574</v>
      </c>
      <c r="R354" s="67" t="s">
        <v>5115</v>
      </c>
      <c r="S354" s="50" t="str">
        <f t="shared" si="44"/>
        <v>Físico</v>
      </c>
      <c r="T354" s="50" t="str">
        <f t="shared" si="45"/>
        <v>Insumos_Sistemas</v>
      </c>
      <c r="U354" s="50" t="str">
        <f t="shared" si="46"/>
        <v>Sistema Distribuição</v>
      </c>
      <c r="V354" s="50" t="s">
        <v>5585</v>
      </c>
      <c r="W354" s="68" t="str">
        <f t="shared" si="47"/>
        <v>bim-key_353</v>
      </c>
    </row>
    <row r="355" spans="1:23" s="3" customFormat="1" ht="8.25" customHeight="1" x14ac:dyDescent="0.15">
      <c r="A355" s="53">
        <v>354</v>
      </c>
      <c r="B355" s="61" t="s">
        <v>4047</v>
      </c>
      <c r="C355" s="62" t="s">
        <v>6009</v>
      </c>
      <c r="D355" s="62" t="s">
        <v>4414</v>
      </c>
      <c r="E355" s="62" t="s">
        <v>4073</v>
      </c>
      <c r="F355" s="72" t="s">
        <v>477</v>
      </c>
      <c r="G355" s="65" t="s">
        <v>12</v>
      </c>
      <c r="H355" s="65" t="s">
        <v>12</v>
      </c>
      <c r="I355" s="65" t="s">
        <v>12</v>
      </c>
      <c r="J355" s="65" t="s">
        <v>12</v>
      </c>
      <c r="K355" s="65" t="s">
        <v>12</v>
      </c>
      <c r="L355" s="66" t="str">
        <f t="shared" si="40"/>
        <v>Físico</v>
      </c>
      <c r="M355" s="66" t="str">
        <f t="shared" si="41"/>
        <v>ENE_Insumos_Sistemas</v>
      </c>
      <c r="N355" s="66" t="str">
        <f t="shared" si="42"/>
        <v>Sistema_Distribuição</v>
      </c>
      <c r="O355" s="66" t="str">
        <f t="shared" si="43"/>
        <v>Classe IFC:   IfcDistributionSystemAIRCONDITIONING</v>
      </c>
      <c r="P355" s="66" t="s">
        <v>478</v>
      </c>
      <c r="Q355" s="51" t="s">
        <v>6075</v>
      </c>
      <c r="R355" s="67" t="s">
        <v>5115</v>
      </c>
      <c r="S355" s="50" t="str">
        <f t="shared" si="44"/>
        <v>Físico</v>
      </c>
      <c r="T355" s="50" t="str">
        <f t="shared" si="45"/>
        <v>Insumos_Sistemas</v>
      </c>
      <c r="U355" s="50" t="str">
        <f t="shared" si="46"/>
        <v>Sistema Distribuição</v>
      </c>
      <c r="V355" s="50" t="s">
        <v>5585</v>
      </c>
      <c r="W355" s="68" t="str">
        <f t="shared" si="47"/>
        <v>bim-key_354</v>
      </c>
    </row>
    <row r="356" spans="1:23" s="3" customFormat="1" ht="8.25" customHeight="1" x14ac:dyDescent="0.15">
      <c r="A356" s="53">
        <v>355</v>
      </c>
      <c r="B356" s="61" t="s">
        <v>4047</v>
      </c>
      <c r="C356" s="62" t="s">
        <v>6009</v>
      </c>
      <c r="D356" s="62" t="s">
        <v>4414</v>
      </c>
      <c r="E356" s="62" t="s">
        <v>4073</v>
      </c>
      <c r="F356" s="72" t="s">
        <v>479</v>
      </c>
      <c r="G356" s="65" t="s">
        <v>12</v>
      </c>
      <c r="H356" s="65" t="s">
        <v>12</v>
      </c>
      <c r="I356" s="65" t="s">
        <v>12</v>
      </c>
      <c r="J356" s="65" t="s">
        <v>12</v>
      </c>
      <c r="K356" s="65" t="s">
        <v>12</v>
      </c>
      <c r="L356" s="66" t="str">
        <f t="shared" si="40"/>
        <v>Físico</v>
      </c>
      <c r="M356" s="66" t="str">
        <f t="shared" si="41"/>
        <v>ENE_Insumos_Sistemas</v>
      </c>
      <c r="N356" s="66" t="str">
        <f t="shared" si="42"/>
        <v>Sistema_Distribuição</v>
      </c>
      <c r="O356" s="66" t="str">
        <f t="shared" si="43"/>
        <v>Classe IFC:   IfcDistributionSystemAUDIOVISUAL</v>
      </c>
      <c r="P356" s="66" t="s">
        <v>480</v>
      </c>
      <c r="Q356" s="51" t="s">
        <v>6026</v>
      </c>
      <c r="R356" s="67" t="s">
        <v>5115</v>
      </c>
      <c r="S356" s="50" t="str">
        <f t="shared" si="44"/>
        <v>Físico</v>
      </c>
      <c r="T356" s="50" t="str">
        <f t="shared" si="45"/>
        <v>Insumos_Sistemas</v>
      </c>
      <c r="U356" s="50" t="str">
        <f t="shared" si="46"/>
        <v>Sistema Distribuição</v>
      </c>
      <c r="V356" s="50" t="s">
        <v>5585</v>
      </c>
      <c r="W356" s="68" t="str">
        <f t="shared" si="47"/>
        <v>bim-key_355</v>
      </c>
    </row>
    <row r="357" spans="1:23" s="3" customFormat="1" ht="8.25" customHeight="1" x14ac:dyDescent="0.15">
      <c r="A357" s="53">
        <v>356</v>
      </c>
      <c r="B357" s="61" t="s">
        <v>4047</v>
      </c>
      <c r="C357" s="62" t="s">
        <v>6009</v>
      </c>
      <c r="D357" s="62" t="s">
        <v>4414</v>
      </c>
      <c r="E357" s="62" t="s">
        <v>4073</v>
      </c>
      <c r="F357" s="72" t="s">
        <v>481</v>
      </c>
      <c r="G357" s="65" t="s">
        <v>12</v>
      </c>
      <c r="H357" s="65" t="s">
        <v>12</v>
      </c>
      <c r="I357" s="65" t="s">
        <v>12</v>
      </c>
      <c r="J357" s="65" t="s">
        <v>12</v>
      </c>
      <c r="K357" s="65" t="s">
        <v>12</v>
      </c>
      <c r="L357" s="66" t="str">
        <f t="shared" si="40"/>
        <v>Físico</v>
      </c>
      <c r="M357" s="66" t="str">
        <f t="shared" si="41"/>
        <v>ENE_Insumos_Sistemas</v>
      </c>
      <c r="N357" s="66" t="str">
        <f t="shared" si="42"/>
        <v>Sistema_Distribuição</v>
      </c>
      <c r="O357" s="66" t="str">
        <f t="shared" si="43"/>
        <v>Classe IFC:   IfcDistributionSystemCATENARY_SYSTEM</v>
      </c>
      <c r="P357" s="66" t="s">
        <v>482</v>
      </c>
      <c r="Q357" s="51" t="s">
        <v>6575</v>
      </c>
      <c r="R357" s="67" t="s">
        <v>5115</v>
      </c>
      <c r="S357" s="50" t="str">
        <f t="shared" si="44"/>
        <v>Físico</v>
      </c>
      <c r="T357" s="50" t="str">
        <f t="shared" si="45"/>
        <v>Insumos_Sistemas</v>
      </c>
      <c r="U357" s="50" t="str">
        <f t="shared" si="46"/>
        <v>Sistema Distribuição</v>
      </c>
      <c r="V357" s="50" t="s">
        <v>5585</v>
      </c>
      <c r="W357" s="68" t="str">
        <f t="shared" si="47"/>
        <v>bim-key_356</v>
      </c>
    </row>
    <row r="358" spans="1:23" s="3" customFormat="1" ht="8.25" customHeight="1" x14ac:dyDescent="0.15">
      <c r="A358" s="53">
        <v>357</v>
      </c>
      <c r="B358" s="61" t="s">
        <v>4047</v>
      </c>
      <c r="C358" s="62" t="s">
        <v>6009</v>
      </c>
      <c r="D358" s="62" t="s">
        <v>4414</v>
      </c>
      <c r="E358" s="62" t="s">
        <v>4073</v>
      </c>
      <c r="F358" s="72" t="s">
        <v>483</v>
      </c>
      <c r="G358" s="65" t="s">
        <v>12</v>
      </c>
      <c r="H358" s="65" t="s">
        <v>12</v>
      </c>
      <c r="I358" s="65" t="s">
        <v>12</v>
      </c>
      <c r="J358" s="65" t="s">
        <v>12</v>
      </c>
      <c r="K358" s="65" t="s">
        <v>12</v>
      </c>
      <c r="L358" s="66" t="str">
        <f t="shared" si="40"/>
        <v>Físico</v>
      </c>
      <c r="M358" s="66" t="str">
        <f t="shared" si="41"/>
        <v>ENE_Insumos_Sistemas</v>
      </c>
      <c r="N358" s="66" t="str">
        <f t="shared" si="42"/>
        <v>Sistema_Distribuição</v>
      </c>
      <c r="O358" s="66" t="str">
        <f t="shared" si="43"/>
        <v>Classe IFC:   IfcDistributionSystemCHEMICAL</v>
      </c>
      <c r="P358" s="66" t="s">
        <v>484</v>
      </c>
      <c r="Q358" s="51" t="s">
        <v>6027</v>
      </c>
      <c r="R358" s="67" t="s">
        <v>5115</v>
      </c>
      <c r="S358" s="50" t="str">
        <f t="shared" si="44"/>
        <v>Físico</v>
      </c>
      <c r="T358" s="50" t="str">
        <f t="shared" si="45"/>
        <v>Insumos_Sistemas</v>
      </c>
      <c r="U358" s="50" t="str">
        <f t="shared" si="46"/>
        <v>Sistema Distribuição</v>
      </c>
      <c r="V358" s="50" t="s">
        <v>5585</v>
      </c>
      <c r="W358" s="68" t="str">
        <f t="shared" si="47"/>
        <v>bim-key_357</v>
      </c>
    </row>
    <row r="359" spans="1:23" s="3" customFormat="1" ht="8.25" customHeight="1" x14ac:dyDescent="0.15">
      <c r="A359" s="53">
        <v>358</v>
      </c>
      <c r="B359" s="61" t="s">
        <v>4047</v>
      </c>
      <c r="C359" s="62" t="s">
        <v>6009</v>
      </c>
      <c r="D359" s="62" t="s">
        <v>4414</v>
      </c>
      <c r="E359" s="62" t="s">
        <v>4073</v>
      </c>
      <c r="F359" s="72" t="s">
        <v>485</v>
      </c>
      <c r="G359" s="65" t="s">
        <v>12</v>
      </c>
      <c r="H359" s="65" t="s">
        <v>12</v>
      </c>
      <c r="I359" s="65" t="s">
        <v>12</v>
      </c>
      <c r="J359" s="65" t="s">
        <v>12</v>
      </c>
      <c r="K359" s="65" t="s">
        <v>12</v>
      </c>
      <c r="L359" s="66" t="str">
        <f t="shared" si="40"/>
        <v>Físico</v>
      </c>
      <c r="M359" s="66" t="str">
        <f t="shared" si="41"/>
        <v>ENE_Insumos_Sistemas</v>
      </c>
      <c r="N359" s="66" t="str">
        <f t="shared" si="42"/>
        <v>Sistema_Distribuição</v>
      </c>
      <c r="O359" s="66" t="str">
        <f t="shared" si="43"/>
        <v>Classe IFC:   IfcDistributionSystemCHILLEDWATER</v>
      </c>
      <c r="P359" s="66" t="s">
        <v>486</v>
      </c>
      <c r="Q359" s="51" t="s">
        <v>6367</v>
      </c>
      <c r="R359" s="67" t="s">
        <v>5115</v>
      </c>
      <c r="S359" s="50" t="str">
        <f t="shared" si="44"/>
        <v>Físico</v>
      </c>
      <c r="T359" s="50" t="str">
        <f t="shared" si="45"/>
        <v>Insumos_Sistemas</v>
      </c>
      <c r="U359" s="50" t="str">
        <f t="shared" si="46"/>
        <v>Sistema Distribuição</v>
      </c>
      <c r="V359" s="50" t="s">
        <v>5585</v>
      </c>
      <c r="W359" s="68" t="str">
        <f t="shared" si="47"/>
        <v>bim-key_358</v>
      </c>
    </row>
    <row r="360" spans="1:23" s="3" customFormat="1" ht="8.25" customHeight="1" x14ac:dyDescent="0.15">
      <c r="A360" s="53">
        <v>359</v>
      </c>
      <c r="B360" s="61" t="s">
        <v>4047</v>
      </c>
      <c r="C360" s="62" t="s">
        <v>6009</v>
      </c>
      <c r="D360" s="62" t="s">
        <v>4414</v>
      </c>
      <c r="E360" s="62" t="s">
        <v>4073</v>
      </c>
      <c r="F360" s="72" t="s">
        <v>487</v>
      </c>
      <c r="G360" s="65" t="s">
        <v>12</v>
      </c>
      <c r="H360" s="65" t="s">
        <v>12</v>
      </c>
      <c r="I360" s="65" t="s">
        <v>12</v>
      </c>
      <c r="J360" s="65" t="s">
        <v>12</v>
      </c>
      <c r="K360" s="65" t="s">
        <v>12</v>
      </c>
      <c r="L360" s="66" t="str">
        <f t="shared" si="40"/>
        <v>Físico</v>
      </c>
      <c r="M360" s="66" t="str">
        <f t="shared" si="41"/>
        <v>ENE_Insumos_Sistemas</v>
      </c>
      <c r="N360" s="66" t="str">
        <f t="shared" si="42"/>
        <v>Sistema_Distribuição</v>
      </c>
      <c r="O360" s="66" t="str">
        <f t="shared" si="43"/>
        <v>Classe IFC:   IfcDistributionSystemCOMMUNICATION</v>
      </c>
      <c r="P360" s="66" t="s">
        <v>488</v>
      </c>
      <c r="Q360" s="51" t="s">
        <v>6028</v>
      </c>
      <c r="R360" s="67" t="s">
        <v>5115</v>
      </c>
      <c r="S360" s="50" t="str">
        <f t="shared" si="44"/>
        <v>Físico</v>
      </c>
      <c r="T360" s="50" t="str">
        <f t="shared" si="45"/>
        <v>Insumos_Sistemas</v>
      </c>
      <c r="U360" s="50" t="str">
        <f t="shared" si="46"/>
        <v>Sistema Distribuição</v>
      </c>
      <c r="V360" s="50" t="s">
        <v>5585</v>
      </c>
      <c r="W360" s="68" t="str">
        <f t="shared" si="47"/>
        <v>bim-key_359</v>
      </c>
    </row>
    <row r="361" spans="1:23" s="3" customFormat="1" ht="8.25" customHeight="1" x14ac:dyDescent="0.15">
      <c r="A361" s="53">
        <v>360</v>
      </c>
      <c r="B361" s="61" t="s">
        <v>4047</v>
      </c>
      <c r="C361" s="62" t="s">
        <v>6009</v>
      </c>
      <c r="D361" s="62" t="s">
        <v>4414</v>
      </c>
      <c r="E361" s="62" t="s">
        <v>4073</v>
      </c>
      <c r="F361" s="72" t="s">
        <v>489</v>
      </c>
      <c r="G361" s="65" t="s">
        <v>12</v>
      </c>
      <c r="H361" s="65" t="s">
        <v>12</v>
      </c>
      <c r="I361" s="65" t="s">
        <v>12</v>
      </c>
      <c r="J361" s="65" t="s">
        <v>12</v>
      </c>
      <c r="K361" s="65" t="s">
        <v>12</v>
      </c>
      <c r="L361" s="66" t="str">
        <f t="shared" si="40"/>
        <v>Físico</v>
      </c>
      <c r="M361" s="66" t="str">
        <f t="shared" si="41"/>
        <v>ENE_Insumos_Sistemas</v>
      </c>
      <c r="N361" s="66" t="str">
        <f t="shared" si="42"/>
        <v>Sistema_Distribuição</v>
      </c>
      <c r="O361" s="66" t="str">
        <f t="shared" si="43"/>
        <v>Classe IFC:   IfcDistributionSystemCOMPRESSEDAIR</v>
      </c>
      <c r="P361" s="66" t="s">
        <v>490</v>
      </c>
      <c r="Q361" s="51" t="s">
        <v>6576</v>
      </c>
      <c r="R361" s="67" t="s">
        <v>5115</v>
      </c>
      <c r="S361" s="50" t="str">
        <f t="shared" si="44"/>
        <v>Físico</v>
      </c>
      <c r="T361" s="50" t="str">
        <f t="shared" si="45"/>
        <v>Insumos_Sistemas</v>
      </c>
      <c r="U361" s="50" t="str">
        <f t="shared" si="46"/>
        <v>Sistema Distribuição</v>
      </c>
      <c r="V361" s="50" t="s">
        <v>5585</v>
      </c>
      <c r="W361" s="68" t="str">
        <f t="shared" si="47"/>
        <v>bim-key_360</v>
      </c>
    </row>
    <row r="362" spans="1:23" s="3" customFormat="1" ht="8.25" customHeight="1" x14ac:dyDescent="0.15">
      <c r="A362" s="53">
        <v>361</v>
      </c>
      <c r="B362" s="61" t="s">
        <v>4047</v>
      </c>
      <c r="C362" s="62" t="s">
        <v>6009</v>
      </c>
      <c r="D362" s="62" t="s">
        <v>4414</v>
      </c>
      <c r="E362" s="62" t="s">
        <v>4073</v>
      </c>
      <c r="F362" s="72" t="s">
        <v>491</v>
      </c>
      <c r="G362" s="65" t="s">
        <v>12</v>
      </c>
      <c r="H362" s="65" t="s">
        <v>12</v>
      </c>
      <c r="I362" s="65" t="s">
        <v>12</v>
      </c>
      <c r="J362" s="65" t="s">
        <v>12</v>
      </c>
      <c r="K362" s="65" t="s">
        <v>12</v>
      </c>
      <c r="L362" s="66" t="str">
        <f t="shared" si="40"/>
        <v>Físico</v>
      </c>
      <c r="M362" s="66" t="str">
        <f t="shared" si="41"/>
        <v>ENE_Insumos_Sistemas</v>
      </c>
      <c r="N362" s="66" t="str">
        <f t="shared" si="42"/>
        <v>Sistema_Distribuição</v>
      </c>
      <c r="O362" s="66" t="str">
        <f t="shared" si="43"/>
        <v>Classe IFC:   IfcDistributionSystemCONDENSERWATER</v>
      </c>
      <c r="P362" s="66" t="s">
        <v>492</v>
      </c>
      <c r="Q362" s="51" t="s">
        <v>6368</v>
      </c>
      <c r="R362" s="67" t="s">
        <v>5115</v>
      </c>
      <c r="S362" s="50" t="str">
        <f t="shared" si="44"/>
        <v>Físico</v>
      </c>
      <c r="T362" s="50" t="str">
        <f t="shared" si="45"/>
        <v>Insumos_Sistemas</v>
      </c>
      <c r="U362" s="50" t="str">
        <f t="shared" si="46"/>
        <v>Sistema Distribuição</v>
      </c>
      <c r="V362" s="50" t="s">
        <v>5585</v>
      </c>
      <c r="W362" s="68" t="str">
        <f t="shared" si="47"/>
        <v>bim-key_361</v>
      </c>
    </row>
    <row r="363" spans="1:23" s="3" customFormat="1" ht="8.25" customHeight="1" x14ac:dyDescent="0.15">
      <c r="A363" s="53">
        <v>362</v>
      </c>
      <c r="B363" s="61" t="s">
        <v>4047</v>
      </c>
      <c r="C363" s="62" t="s">
        <v>6009</v>
      </c>
      <c r="D363" s="62" t="s">
        <v>4414</v>
      </c>
      <c r="E363" s="62" t="s">
        <v>4073</v>
      </c>
      <c r="F363" s="72" t="s">
        <v>493</v>
      </c>
      <c r="G363" s="65" t="s">
        <v>12</v>
      </c>
      <c r="H363" s="65" t="s">
        <v>12</v>
      </c>
      <c r="I363" s="65" t="s">
        <v>12</v>
      </c>
      <c r="J363" s="65" t="s">
        <v>12</v>
      </c>
      <c r="K363" s="65" t="s">
        <v>12</v>
      </c>
      <c r="L363" s="66" t="str">
        <f t="shared" si="40"/>
        <v>Físico</v>
      </c>
      <c r="M363" s="66" t="str">
        <f t="shared" si="41"/>
        <v>ENE_Insumos_Sistemas</v>
      </c>
      <c r="N363" s="66" t="str">
        <f t="shared" si="42"/>
        <v>Sistema_Distribuição</v>
      </c>
      <c r="O363" s="66" t="str">
        <f t="shared" si="43"/>
        <v>Classe IFC:   IfcDistributionSystemCONTROL</v>
      </c>
      <c r="P363" s="66" t="s">
        <v>3959</v>
      </c>
      <c r="Q363" s="51" t="s">
        <v>6357</v>
      </c>
      <c r="R363" s="67" t="s">
        <v>5115</v>
      </c>
      <c r="S363" s="50" t="str">
        <f t="shared" si="44"/>
        <v>Físico</v>
      </c>
      <c r="T363" s="50" t="str">
        <f t="shared" si="45"/>
        <v>Insumos_Sistemas</v>
      </c>
      <c r="U363" s="50" t="str">
        <f t="shared" si="46"/>
        <v>Sistema Distribuição</v>
      </c>
      <c r="V363" s="50" t="s">
        <v>5585</v>
      </c>
      <c r="W363" s="68" t="str">
        <f t="shared" si="47"/>
        <v>bim-key_362</v>
      </c>
    </row>
    <row r="364" spans="1:23" s="3" customFormat="1" ht="8.25" customHeight="1" x14ac:dyDescent="0.15">
      <c r="A364" s="53">
        <v>363</v>
      </c>
      <c r="B364" s="61" t="s">
        <v>4047</v>
      </c>
      <c r="C364" s="62" t="s">
        <v>6009</v>
      </c>
      <c r="D364" s="62" t="s">
        <v>4414</v>
      </c>
      <c r="E364" s="62" t="s">
        <v>4073</v>
      </c>
      <c r="F364" s="72" t="s">
        <v>494</v>
      </c>
      <c r="G364" s="65" t="s">
        <v>12</v>
      </c>
      <c r="H364" s="65" t="s">
        <v>12</v>
      </c>
      <c r="I364" s="65" t="s">
        <v>12</v>
      </c>
      <c r="J364" s="65" t="s">
        <v>12</v>
      </c>
      <c r="K364" s="65" t="s">
        <v>12</v>
      </c>
      <c r="L364" s="66" t="str">
        <f t="shared" si="40"/>
        <v>Físico</v>
      </c>
      <c r="M364" s="66" t="str">
        <f t="shared" si="41"/>
        <v>ENE_Insumos_Sistemas</v>
      </c>
      <c r="N364" s="66" t="str">
        <f t="shared" si="42"/>
        <v>Sistema_Distribuição</v>
      </c>
      <c r="O364" s="66" t="str">
        <f t="shared" si="43"/>
        <v>Classe IFC:   IfcDistributionSystemCONVEYING</v>
      </c>
      <c r="P364" s="66" t="s">
        <v>495</v>
      </c>
      <c r="Q364" s="51" t="s">
        <v>495</v>
      </c>
      <c r="R364" s="67" t="s">
        <v>5115</v>
      </c>
      <c r="S364" s="50" t="str">
        <f t="shared" si="44"/>
        <v>Físico</v>
      </c>
      <c r="T364" s="50" t="str">
        <f t="shared" si="45"/>
        <v>Insumos_Sistemas</v>
      </c>
      <c r="U364" s="50" t="str">
        <f t="shared" si="46"/>
        <v>Sistema Distribuição</v>
      </c>
      <c r="V364" s="50" t="s">
        <v>5585</v>
      </c>
      <c r="W364" s="68" t="str">
        <f t="shared" si="47"/>
        <v>bim-key_363</v>
      </c>
    </row>
    <row r="365" spans="1:23" s="3" customFormat="1" ht="8.25" customHeight="1" x14ac:dyDescent="0.15">
      <c r="A365" s="53">
        <v>364</v>
      </c>
      <c r="B365" s="61" t="s">
        <v>4047</v>
      </c>
      <c r="C365" s="62" t="s">
        <v>6009</v>
      </c>
      <c r="D365" s="62" t="s">
        <v>4414</v>
      </c>
      <c r="E365" s="62" t="s">
        <v>4073</v>
      </c>
      <c r="F365" s="72" t="s">
        <v>496</v>
      </c>
      <c r="G365" s="65" t="s">
        <v>12</v>
      </c>
      <c r="H365" s="65" t="s">
        <v>12</v>
      </c>
      <c r="I365" s="65" t="s">
        <v>12</v>
      </c>
      <c r="J365" s="65" t="s">
        <v>12</v>
      </c>
      <c r="K365" s="65" t="s">
        <v>12</v>
      </c>
      <c r="L365" s="66" t="str">
        <f t="shared" si="40"/>
        <v>Físico</v>
      </c>
      <c r="M365" s="66" t="str">
        <f t="shared" si="41"/>
        <v>ENE_Insumos_Sistemas</v>
      </c>
      <c r="N365" s="66" t="str">
        <f t="shared" si="42"/>
        <v>Sistema_Distribuição</v>
      </c>
      <c r="O365" s="66" t="str">
        <f t="shared" si="43"/>
        <v>Classe IFC:   IfcDistributionSystemDATA</v>
      </c>
      <c r="P365" s="66" t="s">
        <v>497</v>
      </c>
      <c r="Q365" s="51" t="s">
        <v>6373</v>
      </c>
      <c r="R365" s="67" t="s">
        <v>5115</v>
      </c>
      <c r="S365" s="50" t="str">
        <f t="shared" si="44"/>
        <v>Físico</v>
      </c>
      <c r="T365" s="50" t="str">
        <f t="shared" si="45"/>
        <v>Insumos_Sistemas</v>
      </c>
      <c r="U365" s="50" t="str">
        <f t="shared" si="46"/>
        <v>Sistema Distribuição</v>
      </c>
      <c r="V365" s="50" t="s">
        <v>5585</v>
      </c>
      <c r="W365" s="68" t="str">
        <f t="shared" si="47"/>
        <v>bim-key_364</v>
      </c>
    </row>
    <row r="366" spans="1:23" s="3" customFormat="1" ht="8.25" customHeight="1" x14ac:dyDescent="0.15">
      <c r="A366" s="53">
        <v>365</v>
      </c>
      <c r="B366" s="61" t="s">
        <v>4047</v>
      </c>
      <c r="C366" s="62" t="s">
        <v>6009</v>
      </c>
      <c r="D366" s="62" t="s">
        <v>4414</v>
      </c>
      <c r="E366" s="62" t="s">
        <v>4073</v>
      </c>
      <c r="F366" s="72" t="s">
        <v>498</v>
      </c>
      <c r="G366" s="65" t="s">
        <v>12</v>
      </c>
      <c r="H366" s="65" t="s">
        <v>12</v>
      </c>
      <c r="I366" s="65" t="s">
        <v>12</v>
      </c>
      <c r="J366" s="65" t="s">
        <v>12</v>
      </c>
      <c r="K366" s="65" t="s">
        <v>12</v>
      </c>
      <c r="L366" s="66" t="str">
        <f t="shared" si="40"/>
        <v>Físico</v>
      </c>
      <c r="M366" s="66" t="str">
        <f t="shared" si="41"/>
        <v>ENE_Insumos_Sistemas</v>
      </c>
      <c r="N366" s="66" t="str">
        <f t="shared" si="42"/>
        <v>Sistema_Distribuição</v>
      </c>
      <c r="O366" s="66" t="str">
        <f t="shared" si="43"/>
        <v>Classe IFC:   IfcDistributionSystemDISPOSAL</v>
      </c>
      <c r="P366" s="66" t="s">
        <v>499</v>
      </c>
      <c r="Q366" s="51" t="s">
        <v>6374</v>
      </c>
      <c r="R366" s="67" t="s">
        <v>5115</v>
      </c>
      <c r="S366" s="50" t="str">
        <f t="shared" si="44"/>
        <v>Físico</v>
      </c>
      <c r="T366" s="50" t="str">
        <f t="shared" si="45"/>
        <v>Insumos_Sistemas</v>
      </c>
      <c r="U366" s="50" t="str">
        <f t="shared" si="46"/>
        <v>Sistema Distribuição</v>
      </c>
      <c r="V366" s="50" t="s">
        <v>5585</v>
      </c>
      <c r="W366" s="68" t="str">
        <f t="shared" si="47"/>
        <v>bim-key_365</v>
      </c>
    </row>
    <row r="367" spans="1:23" s="3" customFormat="1" ht="8.25" customHeight="1" x14ac:dyDescent="0.15">
      <c r="A367" s="53">
        <v>366</v>
      </c>
      <c r="B367" s="61" t="s">
        <v>4047</v>
      </c>
      <c r="C367" s="62" t="s">
        <v>6009</v>
      </c>
      <c r="D367" s="62" t="s">
        <v>4414</v>
      </c>
      <c r="E367" s="62" t="s">
        <v>4073</v>
      </c>
      <c r="F367" s="72" t="s">
        <v>500</v>
      </c>
      <c r="G367" s="65" t="s">
        <v>12</v>
      </c>
      <c r="H367" s="65" t="s">
        <v>12</v>
      </c>
      <c r="I367" s="65" t="s">
        <v>12</v>
      </c>
      <c r="J367" s="65" t="s">
        <v>12</v>
      </c>
      <c r="K367" s="65" t="s">
        <v>12</v>
      </c>
      <c r="L367" s="66" t="str">
        <f t="shared" si="40"/>
        <v>Físico</v>
      </c>
      <c r="M367" s="66" t="str">
        <f t="shared" si="41"/>
        <v>ENE_Insumos_Sistemas</v>
      </c>
      <c r="N367" s="66" t="str">
        <f t="shared" si="42"/>
        <v>Sistema_Distribuição</v>
      </c>
      <c r="O367" s="66" t="str">
        <f t="shared" si="43"/>
        <v>Classe IFC:   IfcDistributionSystemDOMESTICCOLDWATER</v>
      </c>
      <c r="P367" s="66" t="s">
        <v>501</v>
      </c>
      <c r="Q367" s="51" t="s">
        <v>6577</v>
      </c>
      <c r="R367" s="67" t="s">
        <v>5115</v>
      </c>
      <c r="S367" s="50" t="str">
        <f t="shared" si="44"/>
        <v>Físico</v>
      </c>
      <c r="T367" s="50" t="str">
        <f t="shared" si="45"/>
        <v>Insumos_Sistemas</v>
      </c>
      <c r="U367" s="50" t="str">
        <f t="shared" si="46"/>
        <v>Sistema Distribuição</v>
      </c>
      <c r="V367" s="50" t="s">
        <v>5585</v>
      </c>
      <c r="W367" s="68" t="str">
        <f t="shared" si="47"/>
        <v>bim-key_366</v>
      </c>
    </row>
    <row r="368" spans="1:23" s="3" customFormat="1" ht="8.25" customHeight="1" x14ac:dyDescent="0.15">
      <c r="A368" s="53">
        <v>367</v>
      </c>
      <c r="B368" s="61" t="s">
        <v>4047</v>
      </c>
      <c r="C368" s="62" t="s">
        <v>6009</v>
      </c>
      <c r="D368" s="62" t="s">
        <v>4414</v>
      </c>
      <c r="E368" s="62" t="s">
        <v>4073</v>
      </c>
      <c r="F368" s="72" t="s">
        <v>502</v>
      </c>
      <c r="G368" s="65" t="s">
        <v>12</v>
      </c>
      <c r="H368" s="65" t="s">
        <v>12</v>
      </c>
      <c r="I368" s="65" t="s">
        <v>12</v>
      </c>
      <c r="J368" s="65" t="s">
        <v>12</v>
      </c>
      <c r="K368" s="65" t="s">
        <v>12</v>
      </c>
      <c r="L368" s="66" t="str">
        <f t="shared" si="40"/>
        <v>Físico</v>
      </c>
      <c r="M368" s="66" t="str">
        <f t="shared" si="41"/>
        <v>ENE_Insumos_Sistemas</v>
      </c>
      <c r="N368" s="66" t="str">
        <f t="shared" si="42"/>
        <v>Sistema_Distribuição</v>
      </c>
      <c r="O368" s="66" t="str">
        <f t="shared" si="43"/>
        <v>Classe IFC:   IfcDistributionSystemDOMESTICHOTWATER</v>
      </c>
      <c r="P368" s="66" t="s">
        <v>503</v>
      </c>
      <c r="Q368" s="51" t="s">
        <v>6375</v>
      </c>
      <c r="R368" s="67" t="s">
        <v>5115</v>
      </c>
      <c r="S368" s="50" t="str">
        <f t="shared" si="44"/>
        <v>Físico</v>
      </c>
      <c r="T368" s="50" t="str">
        <f t="shared" si="45"/>
        <v>Insumos_Sistemas</v>
      </c>
      <c r="U368" s="50" t="str">
        <f t="shared" si="46"/>
        <v>Sistema Distribuição</v>
      </c>
      <c r="V368" s="50" t="s">
        <v>5585</v>
      </c>
      <c r="W368" s="68" t="str">
        <f t="shared" si="47"/>
        <v>bim-key_367</v>
      </c>
    </row>
    <row r="369" spans="1:23" s="3" customFormat="1" ht="8.25" customHeight="1" x14ac:dyDescent="0.15">
      <c r="A369" s="53">
        <v>368</v>
      </c>
      <c r="B369" s="61" t="s">
        <v>4047</v>
      </c>
      <c r="C369" s="62" t="s">
        <v>6009</v>
      </c>
      <c r="D369" s="62" t="s">
        <v>4414</v>
      </c>
      <c r="E369" s="62" t="s">
        <v>4073</v>
      </c>
      <c r="F369" s="72" t="s">
        <v>504</v>
      </c>
      <c r="G369" s="65" t="s">
        <v>12</v>
      </c>
      <c r="H369" s="65" t="s">
        <v>12</v>
      </c>
      <c r="I369" s="65" t="s">
        <v>12</v>
      </c>
      <c r="J369" s="65" t="s">
        <v>12</v>
      </c>
      <c r="K369" s="65" t="s">
        <v>12</v>
      </c>
      <c r="L369" s="66" t="str">
        <f t="shared" si="40"/>
        <v>Físico</v>
      </c>
      <c r="M369" s="66" t="str">
        <f t="shared" si="41"/>
        <v>ENE_Insumos_Sistemas</v>
      </c>
      <c r="N369" s="66" t="str">
        <f t="shared" si="42"/>
        <v>Sistema_Distribuição</v>
      </c>
      <c r="O369" s="66" t="str">
        <f t="shared" si="43"/>
        <v>Classe IFC:   IfcDistributionSystemDRAINAGE</v>
      </c>
      <c r="P369" s="66" t="s">
        <v>505</v>
      </c>
      <c r="Q369" s="51" t="s">
        <v>6376</v>
      </c>
      <c r="R369" s="67" t="s">
        <v>5115</v>
      </c>
      <c r="S369" s="50" t="str">
        <f t="shared" si="44"/>
        <v>Físico</v>
      </c>
      <c r="T369" s="50" t="str">
        <f t="shared" si="45"/>
        <v>Insumos_Sistemas</v>
      </c>
      <c r="U369" s="50" t="str">
        <f t="shared" si="46"/>
        <v>Sistema Distribuição</v>
      </c>
      <c r="V369" s="50" t="s">
        <v>5585</v>
      </c>
      <c r="W369" s="68" t="str">
        <f t="shared" si="47"/>
        <v>bim-key_368</v>
      </c>
    </row>
    <row r="370" spans="1:23" s="3" customFormat="1" ht="8.25" customHeight="1" x14ac:dyDescent="0.15">
      <c r="A370" s="53">
        <v>369</v>
      </c>
      <c r="B370" s="61" t="s">
        <v>4047</v>
      </c>
      <c r="C370" s="62" t="s">
        <v>6009</v>
      </c>
      <c r="D370" s="62" t="s">
        <v>4414</v>
      </c>
      <c r="E370" s="62" t="s">
        <v>4073</v>
      </c>
      <c r="F370" s="72" t="s">
        <v>506</v>
      </c>
      <c r="G370" s="65" t="s">
        <v>12</v>
      </c>
      <c r="H370" s="65" t="s">
        <v>12</v>
      </c>
      <c r="I370" s="65" t="s">
        <v>12</v>
      </c>
      <c r="J370" s="65" t="s">
        <v>12</v>
      </c>
      <c r="K370" s="65" t="s">
        <v>12</v>
      </c>
      <c r="L370" s="66" t="str">
        <f t="shared" si="40"/>
        <v>Físico</v>
      </c>
      <c r="M370" s="66" t="str">
        <f t="shared" si="41"/>
        <v>ENE_Insumos_Sistemas</v>
      </c>
      <c r="N370" s="66" t="str">
        <f t="shared" si="42"/>
        <v>Sistema_Distribuição</v>
      </c>
      <c r="O370" s="66" t="str">
        <f t="shared" si="43"/>
        <v>Classe IFC:   IfcDistributionSystemEARTHING</v>
      </c>
      <c r="P370" s="66" t="s">
        <v>507</v>
      </c>
      <c r="Q370" s="51" t="s">
        <v>6377</v>
      </c>
      <c r="R370" s="67" t="s">
        <v>5115</v>
      </c>
      <c r="S370" s="50" t="str">
        <f t="shared" si="44"/>
        <v>Físico</v>
      </c>
      <c r="T370" s="50" t="str">
        <f t="shared" si="45"/>
        <v>Insumos_Sistemas</v>
      </c>
      <c r="U370" s="50" t="str">
        <f t="shared" si="46"/>
        <v>Sistema Distribuição</v>
      </c>
      <c r="V370" s="50" t="s">
        <v>5585</v>
      </c>
      <c r="W370" s="68" t="str">
        <f t="shared" si="47"/>
        <v>bim-key_369</v>
      </c>
    </row>
    <row r="371" spans="1:23" s="3" customFormat="1" ht="8.25" customHeight="1" x14ac:dyDescent="0.15">
      <c r="A371" s="53">
        <v>370</v>
      </c>
      <c r="B371" s="61" t="s">
        <v>4047</v>
      </c>
      <c r="C371" s="62" t="s">
        <v>6009</v>
      </c>
      <c r="D371" s="62" t="s">
        <v>4414</v>
      </c>
      <c r="E371" s="62" t="s">
        <v>4073</v>
      </c>
      <c r="F371" s="72" t="s">
        <v>508</v>
      </c>
      <c r="G371" s="65" t="s">
        <v>12</v>
      </c>
      <c r="H371" s="65" t="s">
        <v>12</v>
      </c>
      <c r="I371" s="65" t="s">
        <v>12</v>
      </c>
      <c r="J371" s="65" t="s">
        <v>12</v>
      </c>
      <c r="K371" s="65" t="s">
        <v>12</v>
      </c>
      <c r="L371" s="66" t="str">
        <f t="shared" si="40"/>
        <v>Físico</v>
      </c>
      <c r="M371" s="66" t="str">
        <f t="shared" si="41"/>
        <v>ENE_Insumos_Sistemas</v>
      </c>
      <c r="N371" s="66" t="str">
        <f t="shared" si="42"/>
        <v>Sistema_Distribuição</v>
      </c>
      <c r="O371" s="66" t="str">
        <f t="shared" si="43"/>
        <v>Classe IFC:   IfcDistributionSystemELECTRICAL</v>
      </c>
      <c r="P371" s="66" t="s">
        <v>509</v>
      </c>
      <c r="Q371" s="51" t="s">
        <v>6578</v>
      </c>
      <c r="R371" s="67" t="s">
        <v>5115</v>
      </c>
      <c r="S371" s="50" t="str">
        <f t="shared" si="44"/>
        <v>Físico</v>
      </c>
      <c r="T371" s="50" t="str">
        <f t="shared" si="45"/>
        <v>Insumos_Sistemas</v>
      </c>
      <c r="U371" s="50" t="str">
        <f t="shared" si="46"/>
        <v>Sistema Distribuição</v>
      </c>
      <c r="V371" s="50" t="s">
        <v>5585</v>
      </c>
      <c r="W371" s="68" t="str">
        <f t="shared" si="47"/>
        <v>bim-key_370</v>
      </c>
    </row>
    <row r="372" spans="1:23" s="3" customFormat="1" ht="8.25" customHeight="1" x14ac:dyDescent="0.15">
      <c r="A372" s="53">
        <v>371</v>
      </c>
      <c r="B372" s="61" t="s">
        <v>4047</v>
      </c>
      <c r="C372" s="62" t="s">
        <v>6009</v>
      </c>
      <c r="D372" s="62" t="s">
        <v>4414</v>
      </c>
      <c r="E372" s="62" t="s">
        <v>4073</v>
      </c>
      <c r="F372" s="72" t="s">
        <v>510</v>
      </c>
      <c r="G372" s="65" t="s">
        <v>12</v>
      </c>
      <c r="H372" s="65" t="s">
        <v>12</v>
      </c>
      <c r="I372" s="65" t="s">
        <v>12</v>
      </c>
      <c r="J372" s="65" t="s">
        <v>12</v>
      </c>
      <c r="K372" s="65" t="s">
        <v>12</v>
      </c>
      <c r="L372" s="66" t="str">
        <f t="shared" si="40"/>
        <v>Físico</v>
      </c>
      <c r="M372" s="66" t="str">
        <f t="shared" si="41"/>
        <v>ENE_Insumos_Sistemas</v>
      </c>
      <c r="N372" s="66" t="str">
        <f t="shared" si="42"/>
        <v>Sistema_Distribuição</v>
      </c>
      <c r="O372" s="66" t="str">
        <f t="shared" si="43"/>
        <v>Classe IFC:   IfcDistributionSystemELECTROACOUSTIC</v>
      </c>
      <c r="P372" s="66" t="s">
        <v>511</v>
      </c>
      <c r="Q372" s="51" t="s">
        <v>6378</v>
      </c>
      <c r="R372" s="67" t="s">
        <v>5115</v>
      </c>
      <c r="S372" s="50" t="str">
        <f t="shared" si="44"/>
        <v>Físico</v>
      </c>
      <c r="T372" s="50" t="str">
        <f t="shared" si="45"/>
        <v>Insumos_Sistemas</v>
      </c>
      <c r="U372" s="50" t="str">
        <f t="shared" si="46"/>
        <v>Sistema Distribuição</v>
      </c>
      <c r="V372" s="50" t="s">
        <v>5585</v>
      </c>
      <c r="W372" s="68" t="str">
        <f t="shared" si="47"/>
        <v>bim-key_371</v>
      </c>
    </row>
    <row r="373" spans="1:23" s="3" customFormat="1" ht="8.25" customHeight="1" x14ac:dyDescent="0.15">
      <c r="A373" s="53">
        <v>372</v>
      </c>
      <c r="B373" s="61" t="s">
        <v>4047</v>
      </c>
      <c r="C373" s="62" t="s">
        <v>6009</v>
      </c>
      <c r="D373" s="62" t="s">
        <v>4414</v>
      </c>
      <c r="E373" s="62" t="s">
        <v>4073</v>
      </c>
      <c r="F373" s="72" t="s">
        <v>512</v>
      </c>
      <c r="G373" s="65" t="s">
        <v>12</v>
      </c>
      <c r="H373" s="65" t="s">
        <v>12</v>
      </c>
      <c r="I373" s="65" t="s">
        <v>12</v>
      </c>
      <c r="J373" s="65" t="s">
        <v>12</v>
      </c>
      <c r="K373" s="65" t="s">
        <v>12</v>
      </c>
      <c r="L373" s="66" t="str">
        <f t="shared" si="40"/>
        <v>Físico</v>
      </c>
      <c r="M373" s="66" t="str">
        <f t="shared" si="41"/>
        <v>ENE_Insumos_Sistemas</v>
      </c>
      <c r="N373" s="66" t="str">
        <f t="shared" si="42"/>
        <v>Sistema_Distribuição</v>
      </c>
      <c r="O373" s="66" t="str">
        <f t="shared" si="43"/>
        <v>Classe IFC:   IfcDistributionSystemEXHAUST</v>
      </c>
      <c r="P373" s="66" t="s">
        <v>513</v>
      </c>
      <c r="Q373" s="51" t="s">
        <v>6379</v>
      </c>
      <c r="R373" s="67" t="s">
        <v>5115</v>
      </c>
      <c r="S373" s="50" t="str">
        <f t="shared" si="44"/>
        <v>Físico</v>
      </c>
      <c r="T373" s="50" t="str">
        <f t="shared" si="45"/>
        <v>Insumos_Sistemas</v>
      </c>
      <c r="U373" s="50" t="str">
        <f t="shared" si="46"/>
        <v>Sistema Distribuição</v>
      </c>
      <c r="V373" s="50" t="s">
        <v>5585</v>
      </c>
      <c r="W373" s="68" t="str">
        <f t="shared" si="47"/>
        <v>bim-key_372</v>
      </c>
    </row>
    <row r="374" spans="1:23" s="3" customFormat="1" ht="8.25" customHeight="1" x14ac:dyDescent="0.15">
      <c r="A374" s="53">
        <v>373</v>
      </c>
      <c r="B374" s="61" t="s">
        <v>4047</v>
      </c>
      <c r="C374" s="62" t="s">
        <v>6009</v>
      </c>
      <c r="D374" s="62" t="s">
        <v>4414</v>
      </c>
      <c r="E374" s="62" t="s">
        <v>4073</v>
      </c>
      <c r="F374" s="72" t="s">
        <v>514</v>
      </c>
      <c r="G374" s="65" t="s">
        <v>12</v>
      </c>
      <c r="H374" s="65" t="s">
        <v>12</v>
      </c>
      <c r="I374" s="65" t="s">
        <v>12</v>
      </c>
      <c r="J374" s="65" t="s">
        <v>12</v>
      </c>
      <c r="K374" s="65" t="s">
        <v>12</v>
      </c>
      <c r="L374" s="66" t="str">
        <f t="shared" si="40"/>
        <v>Físico</v>
      </c>
      <c r="M374" s="66" t="str">
        <f t="shared" si="41"/>
        <v>ENE_Insumos_Sistemas</v>
      </c>
      <c r="N374" s="66" t="str">
        <f t="shared" si="42"/>
        <v>Sistema_Distribuição</v>
      </c>
      <c r="O374" s="66" t="str">
        <f t="shared" si="43"/>
        <v>Classe IFC:   IfcDistributionSystemFIREPROTECTION</v>
      </c>
      <c r="P374" s="66" t="s">
        <v>515</v>
      </c>
      <c r="Q374" s="51" t="s">
        <v>6579</v>
      </c>
      <c r="R374" s="67" t="s">
        <v>5115</v>
      </c>
      <c r="S374" s="50" t="str">
        <f t="shared" si="44"/>
        <v>Físico</v>
      </c>
      <c r="T374" s="50" t="str">
        <f t="shared" si="45"/>
        <v>Insumos_Sistemas</v>
      </c>
      <c r="U374" s="50" t="str">
        <f t="shared" si="46"/>
        <v>Sistema Distribuição</v>
      </c>
      <c r="V374" s="50" t="s">
        <v>5585</v>
      </c>
      <c r="W374" s="68" t="str">
        <f t="shared" si="47"/>
        <v>bim-key_373</v>
      </c>
    </row>
    <row r="375" spans="1:23" s="3" customFormat="1" ht="8.25" customHeight="1" x14ac:dyDescent="0.15">
      <c r="A375" s="53">
        <v>374</v>
      </c>
      <c r="B375" s="61" t="s">
        <v>4047</v>
      </c>
      <c r="C375" s="62" t="s">
        <v>6009</v>
      </c>
      <c r="D375" s="62" t="s">
        <v>4414</v>
      </c>
      <c r="E375" s="62" t="s">
        <v>4073</v>
      </c>
      <c r="F375" s="72" t="s">
        <v>516</v>
      </c>
      <c r="G375" s="65" t="s">
        <v>12</v>
      </c>
      <c r="H375" s="65" t="s">
        <v>12</v>
      </c>
      <c r="I375" s="65" t="s">
        <v>12</v>
      </c>
      <c r="J375" s="65" t="s">
        <v>12</v>
      </c>
      <c r="K375" s="65" t="s">
        <v>12</v>
      </c>
      <c r="L375" s="66" t="str">
        <f t="shared" si="40"/>
        <v>Físico</v>
      </c>
      <c r="M375" s="66" t="str">
        <f t="shared" si="41"/>
        <v>ENE_Insumos_Sistemas</v>
      </c>
      <c r="N375" s="66" t="str">
        <f t="shared" si="42"/>
        <v>Sistema_Distribuição</v>
      </c>
      <c r="O375" s="66" t="str">
        <f t="shared" si="43"/>
        <v>Classe IFC:   IfcDistributionSystemFIXEDTRANSMISSIONNETWORK</v>
      </c>
      <c r="P375" s="66" t="s">
        <v>517</v>
      </c>
      <c r="Q375" s="51" t="s">
        <v>6380</v>
      </c>
      <c r="R375" s="67" t="s">
        <v>5115</v>
      </c>
      <c r="S375" s="50" t="str">
        <f t="shared" si="44"/>
        <v>Físico</v>
      </c>
      <c r="T375" s="50" t="str">
        <f t="shared" si="45"/>
        <v>Insumos_Sistemas</v>
      </c>
      <c r="U375" s="50" t="str">
        <f t="shared" si="46"/>
        <v>Sistema Distribuição</v>
      </c>
      <c r="V375" s="50" t="s">
        <v>5585</v>
      </c>
      <c r="W375" s="68" t="str">
        <f t="shared" si="47"/>
        <v>bim-key_374</v>
      </c>
    </row>
    <row r="376" spans="1:23" s="3" customFormat="1" ht="8.25" customHeight="1" x14ac:dyDescent="0.15">
      <c r="A376" s="53">
        <v>375</v>
      </c>
      <c r="B376" s="61" t="s">
        <v>4047</v>
      </c>
      <c r="C376" s="62" t="s">
        <v>6009</v>
      </c>
      <c r="D376" s="62" t="s">
        <v>4414</v>
      </c>
      <c r="E376" s="62" t="s">
        <v>4073</v>
      </c>
      <c r="F376" s="72" t="s">
        <v>518</v>
      </c>
      <c r="G376" s="65" t="s">
        <v>12</v>
      </c>
      <c r="H376" s="65" t="s">
        <v>12</v>
      </c>
      <c r="I376" s="65" t="s">
        <v>12</v>
      </c>
      <c r="J376" s="65" t="s">
        <v>12</v>
      </c>
      <c r="K376" s="65" t="s">
        <v>12</v>
      </c>
      <c r="L376" s="66" t="str">
        <f t="shared" si="40"/>
        <v>Físico</v>
      </c>
      <c r="M376" s="66" t="str">
        <f t="shared" si="41"/>
        <v>ENE_Insumos_Sistemas</v>
      </c>
      <c r="N376" s="66" t="str">
        <f t="shared" si="42"/>
        <v>Sistema_Distribuição</v>
      </c>
      <c r="O376" s="66" t="str">
        <f t="shared" si="43"/>
        <v>Classe IFC:   IfcDistributionSystemFUEL</v>
      </c>
      <c r="P376" s="66" t="s">
        <v>519</v>
      </c>
      <c r="Q376" s="51" t="s">
        <v>6381</v>
      </c>
      <c r="R376" s="67" t="s">
        <v>5115</v>
      </c>
      <c r="S376" s="50" t="str">
        <f t="shared" si="44"/>
        <v>Físico</v>
      </c>
      <c r="T376" s="50" t="str">
        <f t="shared" si="45"/>
        <v>Insumos_Sistemas</v>
      </c>
      <c r="U376" s="50" t="str">
        <f t="shared" si="46"/>
        <v>Sistema Distribuição</v>
      </c>
      <c r="V376" s="50" t="s">
        <v>5585</v>
      </c>
      <c r="W376" s="68" t="str">
        <f t="shared" si="47"/>
        <v>bim-key_375</v>
      </c>
    </row>
    <row r="377" spans="1:23" s="3" customFormat="1" ht="8.25" customHeight="1" x14ac:dyDescent="0.15">
      <c r="A377" s="53">
        <v>376</v>
      </c>
      <c r="B377" s="61" t="s">
        <v>4047</v>
      </c>
      <c r="C377" s="62" t="s">
        <v>6009</v>
      </c>
      <c r="D377" s="62" t="s">
        <v>4414</v>
      </c>
      <c r="E377" s="62" t="s">
        <v>4073</v>
      </c>
      <c r="F377" s="72" t="s">
        <v>520</v>
      </c>
      <c r="G377" s="65" t="s">
        <v>12</v>
      </c>
      <c r="H377" s="65" t="s">
        <v>12</v>
      </c>
      <c r="I377" s="65" t="s">
        <v>12</v>
      </c>
      <c r="J377" s="65" t="s">
        <v>12</v>
      </c>
      <c r="K377" s="65" t="s">
        <v>12</v>
      </c>
      <c r="L377" s="66" t="str">
        <f t="shared" si="40"/>
        <v>Físico</v>
      </c>
      <c r="M377" s="66" t="str">
        <f t="shared" si="41"/>
        <v>ENE_Insumos_Sistemas</v>
      </c>
      <c r="N377" s="66" t="str">
        <f t="shared" si="42"/>
        <v>Sistema_Distribuição</v>
      </c>
      <c r="O377" s="66" t="str">
        <f t="shared" si="43"/>
        <v>Classe IFC:   IfcDistributionSystemGAS</v>
      </c>
      <c r="P377" s="66" t="s">
        <v>521</v>
      </c>
      <c r="Q377" s="51" t="s">
        <v>6580</v>
      </c>
      <c r="R377" s="67" t="s">
        <v>5115</v>
      </c>
      <c r="S377" s="50" t="str">
        <f t="shared" si="44"/>
        <v>Físico</v>
      </c>
      <c r="T377" s="50" t="str">
        <f t="shared" si="45"/>
        <v>Insumos_Sistemas</v>
      </c>
      <c r="U377" s="50" t="str">
        <f t="shared" si="46"/>
        <v>Sistema Distribuição</v>
      </c>
      <c r="V377" s="50" t="s">
        <v>5585</v>
      </c>
      <c r="W377" s="68" t="str">
        <f t="shared" si="47"/>
        <v>bim-key_376</v>
      </c>
    </row>
    <row r="378" spans="1:23" s="3" customFormat="1" ht="8.25" customHeight="1" x14ac:dyDescent="0.15">
      <c r="A378" s="53">
        <v>377</v>
      </c>
      <c r="B378" s="61" t="s">
        <v>4047</v>
      </c>
      <c r="C378" s="62" t="s">
        <v>6009</v>
      </c>
      <c r="D378" s="62" t="s">
        <v>4414</v>
      </c>
      <c r="E378" s="62" t="s">
        <v>4073</v>
      </c>
      <c r="F378" s="72" t="s">
        <v>522</v>
      </c>
      <c r="G378" s="65" t="s">
        <v>12</v>
      </c>
      <c r="H378" s="65" t="s">
        <v>12</v>
      </c>
      <c r="I378" s="65" t="s">
        <v>12</v>
      </c>
      <c r="J378" s="65" t="s">
        <v>12</v>
      </c>
      <c r="K378" s="65" t="s">
        <v>12</v>
      </c>
      <c r="L378" s="66" t="str">
        <f t="shared" si="40"/>
        <v>Físico</v>
      </c>
      <c r="M378" s="66" t="str">
        <f t="shared" si="41"/>
        <v>ENE_Insumos_Sistemas</v>
      </c>
      <c r="N378" s="66" t="str">
        <f t="shared" si="42"/>
        <v>Sistema_Distribuição</v>
      </c>
      <c r="O378" s="66" t="str">
        <f t="shared" si="43"/>
        <v>Classe IFC:   IfcDistributionSystemHAZARDOUS</v>
      </c>
      <c r="P378" s="66" t="s">
        <v>523</v>
      </c>
      <c r="Q378" s="51" t="s">
        <v>6382</v>
      </c>
      <c r="R378" s="67" t="s">
        <v>5115</v>
      </c>
      <c r="S378" s="50" t="str">
        <f t="shared" si="44"/>
        <v>Físico</v>
      </c>
      <c r="T378" s="50" t="str">
        <f t="shared" si="45"/>
        <v>Insumos_Sistemas</v>
      </c>
      <c r="U378" s="50" t="str">
        <f t="shared" si="46"/>
        <v>Sistema Distribuição</v>
      </c>
      <c r="V378" s="50" t="s">
        <v>5585</v>
      </c>
      <c r="W378" s="68" t="str">
        <f t="shared" si="47"/>
        <v>bim-key_377</v>
      </c>
    </row>
    <row r="379" spans="1:23" s="3" customFormat="1" ht="8.25" customHeight="1" x14ac:dyDescent="0.15">
      <c r="A379" s="53">
        <v>378</v>
      </c>
      <c r="B379" s="61" t="s">
        <v>4047</v>
      </c>
      <c r="C379" s="62" t="s">
        <v>6009</v>
      </c>
      <c r="D379" s="62" t="s">
        <v>4414</v>
      </c>
      <c r="E379" s="62" t="s">
        <v>4073</v>
      </c>
      <c r="F379" s="72" t="s">
        <v>524</v>
      </c>
      <c r="G379" s="65" t="s">
        <v>12</v>
      </c>
      <c r="H379" s="65" t="s">
        <v>12</v>
      </c>
      <c r="I379" s="65" t="s">
        <v>12</v>
      </c>
      <c r="J379" s="65" t="s">
        <v>12</v>
      </c>
      <c r="K379" s="65" t="s">
        <v>12</v>
      </c>
      <c r="L379" s="66" t="str">
        <f t="shared" si="40"/>
        <v>Físico</v>
      </c>
      <c r="M379" s="66" t="str">
        <f t="shared" si="41"/>
        <v>ENE_Insumos_Sistemas</v>
      </c>
      <c r="N379" s="66" t="str">
        <f t="shared" si="42"/>
        <v>Sistema_Distribuição</v>
      </c>
      <c r="O379" s="66" t="str">
        <f t="shared" si="43"/>
        <v>Classe IFC:   IfcDistributionSystemHEATING</v>
      </c>
      <c r="P379" s="66" t="s">
        <v>525</v>
      </c>
      <c r="Q379" s="51" t="s">
        <v>6383</v>
      </c>
      <c r="R379" s="67" t="s">
        <v>5115</v>
      </c>
      <c r="S379" s="50" t="str">
        <f t="shared" si="44"/>
        <v>Físico</v>
      </c>
      <c r="T379" s="50" t="str">
        <f t="shared" si="45"/>
        <v>Insumos_Sistemas</v>
      </c>
      <c r="U379" s="50" t="str">
        <f t="shared" si="46"/>
        <v>Sistema Distribuição</v>
      </c>
      <c r="V379" s="50" t="s">
        <v>5585</v>
      </c>
      <c r="W379" s="68" t="str">
        <f t="shared" si="47"/>
        <v>bim-key_378</v>
      </c>
    </row>
    <row r="380" spans="1:23" s="3" customFormat="1" ht="8.25" customHeight="1" x14ac:dyDescent="0.15">
      <c r="A380" s="53">
        <v>379</v>
      </c>
      <c r="B380" s="61" t="s">
        <v>4047</v>
      </c>
      <c r="C380" s="62" t="s">
        <v>6009</v>
      </c>
      <c r="D380" s="62" t="s">
        <v>4414</v>
      </c>
      <c r="E380" s="62" t="s">
        <v>4073</v>
      </c>
      <c r="F380" s="72" t="s">
        <v>526</v>
      </c>
      <c r="G380" s="65" t="s">
        <v>12</v>
      </c>
      <c r="H380" s="65" t="s">
        <v>12</v>
      </c>
      <c r="I380" s="65" t="s">
        <v>12</v>
      </c>
      <c r="J380" s="65" t="s">
        <v>12</v>
      </c>
      <c r="K380" s="65" t="s">
        <v>12</v>
      </c>
      <c r="L380" s="66" t="str">
        <f t="shared" si="40"/>
        <v>Físico</v>
      </c>
      <c r="M380" s="66" t="str">
        <f t="shared" si="41"/>
        <v>ENE_Insumos_Sistemas</v>
      </c>
      <c r="N380" s="66" t="str">
        <f t="shared" si="42"/>
        <v>Sistema_Distribuição</v>
      </c>
      <c r="O380" s="66" t="str">
        <f t="shared" si="43"/>
        <v>Classe IFC:   IfcDistributionSystemLIGHTING</v>
      </c>
      <c r="P380" s="66" t="s">
        <v>527</v>
      </c>
      <c r="Q380" s="51" t="s">
        <v>6029</v>
      </c>
      <c r="R380" s="67" t="s">
        <v>5115</v>
      </c>
      <c r="S380" s="50" t="str">
        <f t="shared" si="44"/>
        <v>Físico</v>
      </c>
      <c r="T380" s="50" t="str">
        <f t="shared" si="45"/>
        <v>Insumos_Sistemas</v>
      </c>
      <c r="U380" s="50" t="str">
        <f t="shared" si="46"/>
        <v>Sistema Distribuição</v>
      </c>
      <c r="V380" s="50" t="s">
        <v>5585</v>
      </c>
      <c r="W380" s="68" t="str">
        <f t="shared" si="47"/>
        <v>bim-key_379</v>
      </c>
    </row>
    <row r="381" spans="1:23" s="3" customFormat="1" ht="8.25" customHeight="1" x14ac:dyDescent="0.15">
      <c r="A381" s="53">
        <v>380</v>
      </c>
      <c r="B381" s="61" t="s">
        <v>4047</v>
      </c>
      <c r="C381" s="62" t="s">
        <v>6009</v>
      </c>
      <c r="D381" s="62" t="s">
        <v>4414</v>
      </c>
      <c r="E381" s="62" t="s">
        <v>4073</v>
      </c>
      <c r="F381" s="72" t="s">
        <v>528</v>
      </c>
      <c r="G381" s="65" t="s">
        <v>12</v>
      </c>
      <c r="H381" s="65" t="s">
        <v>12</v>
      </c>
      <c r="I381" s="65" t="s">
        <v>12</v>
      </c>
      <c r="J381" s="65" t="s">
        <v>12</v>
      </c>
      <c r="K381" s="65" t="s">
        <v>12</v>
      </c>
      <c r="L381" s="66" t="str">
        <f t="shared" si="40"/>
        <v>Físico</v>
      </c>
      <c r="M381" s="66" t="str">
        <f t="shared" si="41"/>
        <v>ENE_Insumos_Sistemas</v>
      </c>
      <c r="N381" s="66" t="str">
        <f t="shared" si="42"/>
        <v>Sistema_Distribuição</v>
      </c>
      <c r="O381" s="66" t="str">
        <f t="shared" si="43"/>
        <v>Classe IFC:   IfcDistributionSystemLIGHTNINGPROTECTION</v>
      </c>
      <c r="P381" s="66" t="s">
        <v>529</v>
      </c>
      <c r="Q381" s="51" t="s">
        <v>6581</v>
      </c>
      <c r="R381" s="67" t="s">
        <v>5115</v>
      </c>
      <c r="S381" s="50" t="str">
        <f t="shared" si="44"/>
        <v>Físico</v>
      </c>
      <c r="T381" s="50" t="str">
        <f t="shared" si="45"/>
        <v>Insumos_Sistemas</v>
      </c>
      <c r="U381" s="50" t="str">
        <f t="shared" si="46"/>
        <v>Sistema Distribuição</v>
      </c>
      <c r="V381" s="50" t="s">
        <v>5585</v>
      </c>
      <c r="W381" s="68" t="str">
        <f t="shared" si="47"/>
        <v>bim-key_380</v>
      </c>
    </row>
    <row r="382" spans="1:23" s="3" customFormat="1" ht="8.25" customHeight="1" x14ac:dyDescent="0.15">
      <c r="A382" s="53">
        <v>381</v>
      </c>
      <c r="B382" s="61" t="s">
        <v>4047</v>
      </c>
      <c r="C382" s="62" t="s">
        <v>6009</v>
      </c>
      <c r="D382" s="62" t="s">
        <v>4414</v>
      </c>
      <c r="E382" s="62" t="s">
        <v>4073</v>
      </c>
      <c r="F382" s="72" t="s">
        <v>530</v>
      </c>
      <c r="G382" s="65" t="s">
        <v>12</v>
      </c>
      <c r="H382" s="65" t="s">
        <v>12</v>
      </c>
      <c r="I382" s="65" t="s">
        <v>12</v>
      </c>
      <c r="J382" s="65" t="s">
        <v>12</v>
      </c>
      <c r="K382" s="65" t="s">
        <v>12</v>
      </c>
      <c r="L382" s="66" t="str">
        <f t="shared" si="40"/>
        <v>Físico</v>
      </c>
      <c r="M382" s="66" t="str">
        <f t="shared" si="41"/>
        <v>ENE_Insumos_Sistemas</v>
      </c>
      <c r="N382" s="66" t="str">
        <f t="shared" si="42"/>
        <v>Sistema_Distribuição</v>
      </c>
      <c r="O382" s="66" t="str">
        <f t="shared" si="43"/>
        <v>Classe IFC:   IfcDistributionSystemMOBILENETWORK</v>
      </c>
      <c r="P382" s="66" t="s">
        <v>531</v>
      </c>
      <c r="Q382" s="51" t="s">
        <v>6582</v>
      </c>
      <c r="R382" s="67" t="s">
        <v>5115</v>
      </c>
      <c r="S382" s="50" t="str">
        <f t="shared" si="44"/>
        <v>Físico</v>
      </c>
      <c r="T382" s="50" t="str">
        <f t="shared" si="45"/>
        <v>Insumos_Sistemas</v>
      </c>
      <c r="U382" s="50" t="str">
        <f t="shared" si="46"/>
        <v>Sistema Distribuição</v>
      </c>
      <c r="V382" s="50" t="s">
        <v>5585</v>
      </c>
      <c r="W382" s="68" t="str">
        <f t="shared" si="47"/>
        <v>bim-key_381</v>
      </c>
    </row>
    <row r="383" spans="1:23" s="3" customFormat="1" ht="8.25" customHeight="1" x14ac:dyDescent="0.15">
      <c r="A383" s="53">
        <v>382</v>
      </c>
      <c r="B383" s="61" t="s">
        <v>4047</v>
      </c>
      <c r="C383" s="62" t="s">
        <v>6009</v>
      </c>
      <c r="D383" s="62" t="s">
        <v>4414</v>
      </c>
      <c r="E383" s="62" t="s">
        <v>4073</v>
      </c>
      <c r="F383" s="72" t="s">
        <v>532</v>
      </c>
      <c r="G383" s="65" t="s">
        <v>12</v>
      </c>
      <c r="H383" s="65" t="s">
        <v>12</v>
      </c>
      <c r="I383" s="65" t="s">
        <v>12</v>
      </c>
      <c r="J383" s="65" t="s">
        <v>12</v>
      </c>
      <c r="K383" s="65" t="s">
        <v>12</v>
      </c>
      <c r="L383" s="66" t="str">
        <f t="shared" si="40"/>
        <v>Físico</v>
      </c>
      <c r="M383" s="66" t="str">
        <f t="shared" si="41"/>
        <v>ENE_Insumos_Sistemas</v>
      </c>
      <c r="N383" s="66" t="str">
        <f t="shared" si="42"/>
        <v>Sistema_Distribuição</v>
      </c>
      <c r="O383" s="66" t="str">
        <f t="shared" si="43"/>
        <v>Classe IFC:   IfcDistributionSystemMONITORINGSYSTEM</v>
      </c>
      <c r="P383" s="66" t="s">
        <v>533</v>
      </c>
      <c r="Q383" s="51" t="s">
        <v>6583</v>
      </c>
      <c r="R383" s="67" t="s">
        <v>5115</v>
      </c>
      <c r="S383" s="50" t="str">
        <f t="shared" si="44"/>
        <v>Físico</v>
      </c>
      <c r="T383" s="50" t="str">
        <f t="shared" si="45"/>
        <v>Insumos_Sistemas</v>
      </c>
      <c r="U383" s="50" t="str">
        <f t="shared" si="46"/>
        <v>Sistema Distribuição</v>
      </c>
      <c r="V383" s="50" t="s">
        <v>5585</v>
      </c>
      <c r="W383" s="68" t="str">
        <f t="shared" si="47"/>
        <v>bim-key_382</v>
      </c>
    </row>
    <row r="384" spans="1:23" s="3" customFormat="1" ht="8.25" customHeight="1" x14ac:dyDescent="0.15">
      <c r="A384" s="53">
        <v>383</v>
      </c>
      <c r="B384" s="61" t="s">
        <v>4047</v>
      </c>
      <c r="C384" s="62" t="s">
        <v>6009</v>
      </c>
      <c r="D384" s="62" t="s">
        <v>4414</v>
      </c>
      <c r="E384" s="62" t="s">
        <v>4073</v>
      </c>
      <c r="F384" s="72" t="s">
        <v>534</v>
      </c>
      <c r="G384" s="65" t="s">
        <v>12</v>
      </c>
      <c r="H384" s="65" t="s">
        <v>12</v>
      </c>
      <c r="I384" s="65" t="s">
        <v>12</v>
      </c>
      <c r="J384" s="65" t="s">
        <v>12</v>
      </c>
      <c r="K384" s="65" t="s">
        <v>12</v>
      </c>
      <c r="L384" s="66" t="str">
        <f t="shared" si="40"/>
        <v>Físico</v>
      </c>
      <c r="M384" s="66" t="str">
        <f t="shared" si="41"/>
        <v>ENE_Insumos_Sistemas</v>
      </c>
      <c r="N384" s="66" t="str">
        <f t="shared" si="42"/>
        <v>Sistema_Distribuição</v>
      </c>
      <c r="O384" s="66" t="str">
        <f t="shared" si="43"/>
        <v>Classe IFC:   IfcDistributionSystemMUNICIPALSOLIDWASTE</v>
      </c>
      <c r="P384" s="66" t="s">
        <v>535</v>
      </c>
      <c r="Q384" s="51" t="s">
        <v>6584</v>
      </c>
      <c r="R384" s="67" t="s">
        <v>5115</v>
      </c>
      <c r="S384" s="50" t="str">
        <f t="shared" si="44"/>
        <v>Físico</v>
      </c>
      <c r="T384" s="50" t="str">
        <f t="shared" si="45"/>
        <v>Insumos_Sistemas</v>
      </c>
      <c r="U384" s="50" t="str">
        <f t="shared" si="46"/>
        <v>Sistema Distribuição</v>
      </c>
      <c r="V384" s="50" t="s">
        <v>5585</v>
      </c>
      <c r="W384" s="68" t="str">
        <f t="shared" si="47"/>
        <v>bim-key_383</v>
      </c>
    </row>
    <row r="385" spans="1:23" s="3" customFormat="1" ht="8.25" customHeight="1" x14ac:dyDescent="0.15">
      <c r="A385" s="53">
        <v>384</v>
      </c>
      <c r="B385" s="61" t="s">
        <v>4047</v>
      </c>
      <c r="C385" s="62" t="s">
        <v>6009</v>
      </c>
      <c r="D385" s="62" t="s">
        <v>4414</v>
      </c>
      <c r="E385" s="62" t="s">
        <v>4073</v>
      </c>
      <c r="F385" s="72" t="s">
        <v>536</v>
      </c>
      <c r="G385" s="65" t="s">
        <v>12</v>
      </c>
      <c r="H385" s="65" t="s">
        <v>12</v>
      </c>
      <c r="I385" s="65" t="s">
        <v>12</v>
      </c>
      <c r="J385" s="65" t="s">
        <v>12</v>
      </c>
      <c r="K385" s="65" t="s">
        <v>12</v>
      </c>
      <c r="L385" s="66" t="str">
        <f t="shared" si="40"/>
        <v>Físico</v>
      </c>
      <c r="M385" s="66" t="str">
        <f t="shared" si="41"/>
        <v>ENE_Insumos_Sistemas</v>
      </c>
      <c r="N385" s="66" t="str">
        <f t="shared" si="42"/>
        <v>Sistema_Distribuição</v>
      </c>
      <c r="O385" s="66" t="str">
        <f t="shared" si="43"/>
        <v>Classe IFC:   IfcDistributionSystemOIL</v>
      </c>
      <c r="P385" s="66" t="s">
        <v>537</v>
      </c>
      <c r="Q385" s="51" t="s">
        <v>6585</v>
      </c>
      <c r="R385" s="67" t="s">
        <v>5115</v>
      </c>
      <c r="S385" s="50" t="str">
        <f t="shared" si="44"/>
        <v>Físico</v>
      </c>
      <c r="T385" s="50" t="str">
        <f t="shared" si="45"/>
        <v>Insumos_Sistemas</v>
      </c>
      <c r="U385" s="50" t="str">
        <f t="shared" si="46"/>
        <v>Sistema Distribuição</v>
      </c>
      <c r="V385" s="50" t="s">
        <v>5585</v>
      </c>
      <c r="W385" s="68" t="str">
        <f t="shared" si="47"/>
        <v>bim-key_384</v>
      </c>
    </row>
    <row r="386" spans="1:23" s="3" customFormat="1" ht="8.25" customHeight="1" x14ac:dyDescent="0.15">
      <c r="A386" s="53">
        <v>385</v>
      </c>
      <c r="B386" s="61" t="s">
        <v>4047</v>
      </c>
      <c r="C386" s="62" t="s">
        <v>6009</v>
      </c>
      <c r="D386" s="62" t="s">
        <v>4414</v>
      </c>
      <c r="E386" s="62" t="s">
        <v>4073</v>
      </c>
      <c r="F386" s="72" t="s">
        <v>538</v>
      </c>
      <c r="G386" s="65" t="s">
        <v>12</v>
      </c>
      <c r="H386" s="65" t="s">
        <v>12</v>
      </c>
      <c r="I386" s="65" t="s">
        <v>12</v>
      </c>
      <c r="J386" s="65" t="s">
        <v>12</v>
      </c>
      <c r="K386" s="65" t="s">
        <v>12</v>
      </c>
      <c r="L386" s="66" t="str">
        <f t="shared" ref="L386:L449" si="48">CONCATENATE("",C386)</f>
        <v>Físico</v>
      </c>
      <c r="M386" s="66" t="str">
        <f t="shared" ref="M386:M449" si="49">CONCATENATE("", D386)</f>
        <v>ENE_Insumos_Sistemas</v>
      </c>
      <c r="N386" s="66" t="str">
        <f t="shared" ref="N386:N449" si="50">CONCATENATE("", E386)</f>
        <v>Sistema_Distribuição</v>
      </c>
      <c r="O386" s="66" t="str">
        <f t="shared" ref="O386:O449" si="51">IF(ISNUMBER(FIND("Ifc",F386)),CONCATENATE("Classe IFC:   ",F386),CONCATENATE("Cate. Revit:   ",F386))</f>
        <v>Classe IFC:   IfcDistributionSystemOPERATIONAL</v>
      </c>
      <c r="P386" s="66" t="s">
        <v>539</v>
      </c>
      <c r="Q386" s="51" t="s">
        <v>6586</v>
      </c>
      <c r="R386" s="67" t="s">
        <v>5115</v>
      </c>
      <c r="S386" s="50" t="str">
        <f t="shared" ref="S386:S449" si="52">C386</f>
        <v>Físico</v>
      </c>
      <c r="T386" s="50" t="str">
        <f t="shared" ref="T386:T449" si="53">CONCATENATE(MID(D386,FIND("_",D386,1)+1,100))</f>
        <v>Insumos_Sistemas</v>
      </c>
      <c r="U386" s="50" t="str">
        <f t="shared" ref="U386:U449" si="54">SUBSTITUTE(E386, "_", " ")</f>
        <v>Sistema Distribuição</v>
      </c>
      <c r="V386" s="50" t="s">
        <v>5585</v>
      </c>
      <c r="W386" s="68" t="str">
        <f t="shared" ref="W386:W449" si="55">CONCATENATE("bim-key_",A386)</f>
        <v>bim-key_385</v>
      </c>
    </row>
    <row r="387" spans="1:23" s="3" customFormat="1" ht="8.25" customHeight="1" x14ac:dyDescent="0.15">
      <c r="A387" s="53">
        <v>386</v>
      </c>
      <c r="B387" s="61" t="s">
        <v>4047</v>
      </c>
      <c r="C387" s="62" t="s">
        <v>6009</v>
      </c>
      <c r="D387" s="62" t="s">
        <v>4414</v>
      </c>
      <c r="E387" s="62" t="s">
        <v>4073</v>
      </c>
      <c r="F387" s="72" t="s">
        <v>540</v>
      </c>
      <c r="G387" s="65" t="s">
        <v>12</v>
      </c>
      <c r="H387" s="65" t="s">
        <v>12</v>
      </c>
      <c r="I387" s="65" t="s">
        <v>12</v>
      </c>
      <c r="J387" s="65" t="s">
        <v>12</v>
      </c>
      <c r="K387" s="65" t="s">
        <v>12</v>
      </c>
      <c r="L387" s="66" t="str">
        <f t="shared" si="48"/>
        <v>Físico</v>
      </c>
      <c r="M387" s="66" t="str">
        <f t="shared" si="49"/>
        <v>ENE_Insumos_Sistemas</v>
      </c>
      <c r="N387" s="66" t="str">
        <f t="shared" si="50"/>
        <v>Sistema_Distribuição</v>
      </c>
      <c r="O387" s="66" t="str">
        <f t="shared" si="51"/>
        <v>Classe IFC:   IfcDistributionSystemOPERATIONALTELEPHONYSYSTEM</v>
      </c>
      <c r="P387" s="66" t="s">
        <v>541</v>
      </c>
      <c r="Q387" s="51" t="s">
        <v>6384</v>
      </c>
      <c r="R387" s="67" t="s">
        <v>5115</v>
      </c>
      <c r="S387" s="50" t="str">
        <f t="shared" si="52"/>
        <v>Físico</v>
      </c>
      <c r="T387" s="50" t="str">
        <f t="shared" si="53"/>
        <v>Insumos_Sistemas</v>
      </c>
      <c r="U387" s="50" t="str">
        <f t="shared" si="54"/>
        <v>Sistema Distribuição</v>
      </c>
      <c r="V387" s="50" t="s">
        <v>5585</v>
      </c>
      <c r="W387" s="68" t="str">
        <f t="shared" si="55"/>
        <v>bim-key_386</v>
      </c>
    </row>
    <row r="388" spans="1:23" s="3" customFormat="1" ht="8.25" customHeight="1" x14ac:dyDescent="0.15">
      <c r="A388" s="53">
        <v>387</v>
      </c>
      <c r="B388" s="61" t="s">
        <v>4047</v>
      </c>
      <c r="C388" s="62" t="s">
        <v>6009</v>
      </c>
      <c r="D388" s="62" t="s">
        <v>4414</v>
      </c>
      <c r="E388" s="62" t="s">
        <v>4073</v>
      </c>
      <c r="F388" s="72" t="s">
        <v>542</v>
      </c>
      <c r="G388" s="65" t="s">
        <v>12</v>
      </c>
      <c r="H388" s="65" t="s">
        <v>12</v>
      </c>
      <c r="I388" s="65" t="s">
        <v>12</v>
      </c>
      <c r="J388" s="65" t="s">
        <v>12</v>
      </c>
      <c r="K388" s="65" t="s">
        <v>12</v>
      </c>
      <c r="L388" s="66" t="str">
        <f t="shared" si="48"/>
        <v>Físico</v>
      </c>
      <c r="M388" s="66" t="str">
        <f t="shared" si="49"/>
        <v>ENE_Insumos_Sistemas</v>
      </c>
      <c r="N388" s="66" t="str">
        <f t="shared" si="50"/>
        <v>Sistema_Distribuição</v>
      </c>
      <c r="O388" s="66" t="str">
        <f t="shared" si="51"/>
        <v>Classe IFC:   IfcDistributionSystemOVERHEAD_CONTACTLINE_SYSTEM</v>
      </c>
      <c r="P388" s="66" t="s">
        <v>543</v>
      </c>
      <c r="Q388" s="51" t="s">
        <v>6587</v>
      </c>
      <c r="R388" s="67" t="s">
        <v>5115</v>
      </c>
      <c r="S388" s="50" t="str">
        <f t="shared" si="52"/>
        <v>Físico</v>
      </c>
      <c r="T388" s="50" t="str">
        <f t="shared" si="53"/>
        <v>Insumos_Sistemas</v>
      </c>
      <c r="U388" s="50" t="str">
        <f t="shared" si="54"/>
        <v>Sistema Distribuição</v>
      </c>
      <c r="V388" s="50" t="s">
        <v>5585</v>
      </c>
      <c r="W388" s="68" t="str">
        <f t="shared" si="55"/>
        <v>bim-key_387</v>
      </c>
    </row>
    <row r="389" spans="1:23" s="3" customFormat="1" ht="8.25" customHeight="1" x14ac:dyDescent="0.15">
      <c r="A389" s="53">
        <v>388</v>
      </c>
      <c r="B389" s="61" t="s">
        <v>4047</v>
      </c>
      <c r="C389" s="62" t="s">
        <v>6009</v>
      </c>
      <c r="D389" s="62" t="s">
        <v>4414</v>
      </c>
      <c r="E389" s="62" t="s">
        <v>4073</v>
      </c>
      <c r="F389" s="72" t="s">
        <v>544</v>
      </c>
      <c r="G389" s="65" t="s">
        <v>12</v>
      </c>
      <c r="H389" s="65" t="s">
        <v>12</v>
      </c>
      <c r="I389" s="65" t="s">
        <v>12</v>
      </c>
      <c r="J389" s="65" t="s">
        <v>12</v>
      </c>
      <c r="K389" s="65" t="s">
        <v>12</v>
      </c>
      <c r="L389" s="66" t="str">
        <f t="shared" si="48"/>
        <v>Físico</v>
      </c>
      <c r="M389" s="66" t="str">
        <f t="shared" si="49"/>
        <v>ENE_Insumos_Sistemas</v>
      </c>
      <c r="N389" s="66" t="str">
        <f t="shared" si="50"/>
        <v>Sistema_Distribuição</v>
      </c>
      <c r="O389" s="66" t="str">
        <f t="shared" si="51"/>
        <v>Classe IFC:   IfcDistributionSystemPOWERGENERATION</v>
      </c>
      <c r="P389" s="66" t="s">
        <v>545</v>
      </c>
      <c r="Q389" s="51" t="s">
        <v>6385</v>
      </c>
      <c r="R389" s="67" t="s">
        <v>5115</v>
      </c>
      <c r="S389" s="50" t="str">
        <f t="shared" si="52"/>
        <v>Físico</v>
      </c>
      <c r="T389" s="50" t="str">
        <f t="shared" si="53"/>
        <v>Insumos_Sistemas</v>
      </c>
      <c r="U389" s="50" t="str">
        <f t="shared" si="54"/>
        <v>Sistema Distribuição</v>
      </c>
      <c r="V389" s="50" t="s">
        <v>5585</v>
      </c>
      <c r="W389" s="68" t="str">
        <f t="shared" si="55"/>
        <v>bim-key_388</v>
      </c>
    </row>
    <row r="390" spans="1:23" s="3" customFormat="1" ht="8.25" customHeight="1" x14ac:dyDescent="0.15">
      <c r="A390" s="53">
        <v>389</v>
      </c>
      <c r="B390" s="61" t="s">
        <v>4047</v>
      </c>
      <c r="C390" s="62" t="s">
        <v>6009</v>
      </c>
      <c r="D390" s="62" t="s">
        <v>4414</v>
      </c>
      <c r="E390" s="62" t="s">
        <v>4073</v>
      </c>
      <c r="F390" s="72" t="s">
        <v>546</v>
      </c>
      <c r="G390" s="65" t="s">
        <v>12</v>
      </c>
      <c r="H390" s="65" t="s">
        <v>12</v>
      </c>
      <c r="I390" s="65" t="s">
        <v>12</v>
      </c>
      <c r="J390" s="65" t="s">
        <v>12</v>
      </c>
      <c r="K390" s="65" t="s">
        <v>12</v>
      </c>
      <c r="L390" s="66" t="str">
        <f t="shared" si="48"/>
        <v>Físico</v>
      </c>
      <c r="M390" s="66" t="str">
        <f t="shared" si="49"/>
        <v>ENE_Insumos_Sistemas</v>
      </c>
      <c r="N390" s="66" t="str">
        <f t="shared" si="50"/>
        <v>Sistema_Distribuição</v>
      </c>
      <c r="O390" s="66" t="str">
        <f t="shared" si="51"/>
        <v>Classe IFC:   IfcDistributionSystemRAINWATER</v>
      </c>
      <c r="P390" s="66" t="s">
        <v>547</v>
      </c>
      <c r="Q390" s="51" t="s">
        <v>6588</v>
      </c>
      <c r="R390" s="67" t="s">
        <v>5115</v>
      </c>
      <c r="S390" s="50" t="str">
        <f t="shared" si="52"/>
        <v>Físico</v>
      </c>
      <c r="T390" s="50" t="str">
        <f t="shared" si="53"/>
        <v>Insumos_Sistemas</v>
      </c>
      <c r="U390" s="50" t="str">
        <f t="shared" si="54"/>
        <v>Sistema Distribuição</v>
      </c>
      <c r="V390" s="50" t="s">
        <v>5585</v>
      </c>
      <c r="W390" s="68" t="str">
        <f t="shared" si="55"/>
        <v>bim-key_389</v>
      </c>
    </row>
    <row r="391" spans="1:23" s="3" customFormat="1" ht="8.25" customHeight="1" x14ac:dyDescent="0.15">
      <c r="A391" s="53">
        <v>390</v>
      </c>
      <c r="B391" s="61" t="s">
        <v>4047</v>
      </c>
      <c r="C391" s="62" t="s">
        <v>6009</v>
      </c>
      <c r="D391" s="62" t="s">
        <v>4414</v>
      </c>
      <c r="E391" s="62" t="s">
        <v>4073</v>
      </c>
      <c r="F391" s="72" t="s">
        <v>548</v>
      </c>
      <c r="G391" s="65" t="s">
        <v>12</v>
      </c>
      <c r="H391" s="65" t="s">
        <v>12</v>
      </c>
      <c r="I391" s="65" t="s">
        <v>12</v>
      </c>
      <c r="J391" s="65" t="s">
        <v>12</v>
      </c>
      <c r="K391" s="65" t="s">
        <v>12</v>
      </c>
      <c r="L391" s="66" t="str">
        <f t="shared" si="48"/>
        <v>Físico</v>
      </c>
      <c r="M391" s="66" t="str">
        <f t="shared" si="49"/>
        <v>ENE_Insumos_Sistemas</v>
      </c>
      <c r="N391" s="66" t="str">
        <f t="shared" si="50"/>
        <v>Sistema_Distribuição</v>
      </c>
      <c r="O391" s="66" t="str">
        <f t="shared" si="51"/>
        <v>Classe IFC:   IfcDistributionSystemREFRIGERATION</v>
      </c>
      <c r="P391" s="66" t="s">
        <v>549</v>
      </c>
      <c r="Q391" s="51" t="s">
        <v>6030</v>
      </c>
      <c r="R391" s="67" t="s">
        <v>5115</v>
      </c>
      <c r="S391" s="50" t="str">
        <f t="shared" si="52"/>
        <v>Físico</v>
      </c>
      <c r="T391" s="50" t="str">
        <f t="shared" si="53"/>
        <v>Insumos_Sistemas</v>
      </c>
      <c r="U391" s="50" t="str">
        <f t="shared" si="54"/>
        <v>Sistema Distribuição</v>
      </c>
      <c r="V391" s="50" t="s">
        <v>5585</v>
      </c>
      <c r="W391" s="68" t="str">
        <f t="shared" si="55"/>
        <v>bim-key_390</v>
      </c>
    </row>
    <row r="392" spans="1:23" s="3" customFormat="1" ht="8.25" customHeight="1" x14ac:dyDescent="0.15">
      <c r="A392" s="53">
        <v>391</v>
      </c>
      <c r="B392" s="61" t="s">
        <v>4047</v>
      </c>
      <c r="C392" s="62" t="s">
        <v>6009</v>
      </c>
      <c r="D392" s="62" t="s">
        <v>4414</v>
      </c>
      <c r="E392" s="62" t="s">
        <v>4073</v>
      </c>
      <c r="F392" s="72" t="s">
        <v>550</v>
      </c>
      <c r="G392" s="65" t="s">
        <v>12</v>
      </c>
      <c r="H392" s="65" t="s">
        <v>12</v>
      </c>
      <c r="I392" s="65" t="s">
        <v>12</v>
      </c>
      <c r="J392" s="65" t="s">
        <v>12</v>
      </c>
      <c r="K392" s="65" t="s">
        <v>12</v>
      </c>
      <c r="L392" s="66" t="str">
        <f t="shared" si="48"/>
        <v>Físico</v>
      </c>
      <c r="M392" s="66" t="str">
        <f t="shared" si="49"/>
        <v>ENE_Insumos_Sistemas</v>
      </c>
      <c r="N392" s="66" t="str">
        <f t="shared" si="50"/>
        <v>Sistema_Distribuição</v>
      </c>
      <c r="O392" s="66" t="str">
        <f t="shared" si="51"/>
        <v>Classe IFC:   IfcDistributionSystemRETURN_CIRCUIT</v>
      </c>
      <c r="P392" s="66" t="s">
        <v>551</v>
      </c>
      <c r="Q392" s="51" t="s">
        <v>551</v>
      </c>
      <c r="R392" s="67" t="s">
        <v>5115</v>
      </c>
      <c r="S392" s="50" t="str">
        <f t="shared" si="52"/>
        <v>Físico</v>
      </c>
      <c r="T392" s="50" t="str">
        <f t="shared" si="53"/>
        <v>Insumos_Sistemas</v>
      </c>
      <c r="U392" s="50" t="str">
        <f t="shared" si="54"/>
        <v>Sistema Distribuição</v>
      </c>
      <c r="V392" s="50" t="s">
        <v>5585</v>
      </c>
      <c r="W392" s="68" t="str">
        <f t="shared" si="55"/>
        <v>bim-key_391</v>
      </c>
    </row>
    <row r="393" spans="1:23" s="3" customFormat="1" ht="8.25" customHeight="1" x14ac:dyDescent="0.15">
      <c r="A393" s="53">
        <v>392</v>
      </c>
      <c r="B393" s="61" t="s">
        <v>4047</v>
      </c>
      <c r="C393" s="62" t="s">
        <v>6009</v>
      </c>
      <c r="D393" s="62" t="s">
        <v>4414</v>
      </c>
      <c r="E393" s="62" t="s">
        <v>4073</v>
      </c>
      <c r="F393" s="72" t="s">
        <v>552</v>
      </c>
      <c r="G393" s="65" t="s">
        <v>12</v>
      </c>
      <c r="H393" s="65" t="s">
        <v>12</v>
      </c>
      <c r="I393" s="65" t="s">
        <v>12</v>
      </c>
      <c r="J393" s="65" t="s">
        <v>12</v>
      </c>
      <c r="K393" s="65" t="s">
        <v>12</v>
      </c>
      <c r="L393" s="66" t="str">
        <f t="shared" si="48"/>
        <v>Físico</v>
      </c>
      <c r="M393" s="66" t="str">
        <f t="shared" si="49"/>
        <v>ENE_Insumos_Sistemas</v>
      </c>
      <c r="N393" s="66" t="str">
        <f t="shared" si="50"/>
        <v>Sistema_Distribuição</v>
      </c>
      <c r="O393" s="66" t="str">
        <f t="shared" si="51"/>
        <v>Classe IFC:   IfcDistributionSystemSECURITY</v>
      </c>
      <c r="P393" s="66" t="s">
        <v>553</v>
      </c>
      <c r="Q393" s="51" t="s">
        <v>6386</v>
      </c>
      <c r="R393" s="67" t="s">
        <v>5115</v>
      </c>
      <c r="S393" s="50" t="str">
        <f t="shared" si="52"/>
        <v>Físico</v>
      </c>
      <c r="T393" s="50" t="str">
        <f t="shared" si="53"/>
        <v>Insumos_Sistemas</v>
      </c>
      <c r="U393" s="50" t="str">
        <f t="shared" si="54"/>
        <v>Sistema Distribuição</v>
      </c>
      <c r="V393" s="50" t="s">
        <v>5585</v>
      </c>
      <c r="W393" s="68" t="str">
        <f t="shared" si="55"/>
        <v>bim-key_392</v>
      </c>
    </row>
    <row r="394" spans="1:23" s="3" customFormat="1" ht="8.25" customHeight="1" x14ac:dyDescent="0.15">
      <c r="A394" s="53">
        <v>393</v>
      </c>
      <c r="B394" s="61" t="s">
        <v>4047</v>
      </c>
      <c r="C394" s="62" t="s">
        <v>6009</v>
      </c>
      <c r="D394" s="62" t="s">
        <v>4414</v>
      </c>
      <c r="E394" s="62" t="s">
        <v>4073</v>
      </c>
      <c r="F394" s="72" t="s">
        <v>554</v>
      </c>
      <c r="G394" s="65" t="s">
        <v>12</v>
      </c>
      <c r="H394" s="65" t="s">
        <v>12</v>
      </c>
      <c r="I394" s="65" t="s">
        <v>12</v>
      </c>
      <c r="J394" s="65" t="s">
        <v>12</v>
      </c>
      <c r="K394" s="65" t="s">
        <v>12</v>
      </c>
      <c r="L394" s="66" t="str">
        <f t="shared" si="48"/>
        <v>Físico</v>
      </c>
      <c r="M394" s="66" t="str">
        <f t="shared" si="49"/>
        <v>ENE_Insumos_Sistemas</v>
      </c>
      <c r="N394" s="66" t="str">
        <f t="shared" si="50"/>
        <v>Sistema_Distribuição</v>
      </c>
      <c r="O394" s="66" t="str">
        <f t="shared" si="51"/>
        <v>Classe IFC:   IfcDistributionSystemSEWAGE</v>
      </c>
      <c r="P394" s="66" t="s">
        <v>555</v>
      </c>
      <c r="Q394" s="51" t="s">
        <v>6589</v>
      </c>
      <c r="R394" s="67" t="s">
        <v>5115</v>
      </c>
      <c r="S394" s="50" t="str">
        <f t="shared" si="52"/>
        <v>Físico</v>
      </c>
      <c r="T394" s="50" t="str">
        <f t="shared" si="53"/>
        <v>Insumos_Sistemas</v>
      </c>
      <c r="U394" s="50" t="str">
        <f t="shared" si="54"/>
        <v>Sistema Distribuição</v>
      </c>
      <c r="V394" s="50" t="s">
        <v>5585</v>
      </c>
      <c r="W394" s="68" t="str">
        <f t="shared" si="55"/>
        <v>bim-key_393</v>
      </c>
    </row>
    <row r="395" spans="1:23" s="3" customFormat="1" ht="8.25" customHeight="1" x14ac:dyDescent="0.15">
      <c r="A395" s="53">
        <v>394</v>
      </c>
      <c r="B395" s="61" t="s">
        <v>4047</v>
      </c>
      <c r="C395" s="62" t="s">
        <v>6009</v>
      </c>
      <c r="D395" s="62" t="s">
        <v>4414</v>
      </c>
      <c r="E395" s="62" t="s">
        <v>4073</v>
      </c>
      <c r="F395" s="72" t="s">
        <v>556</v>
      </c>
      <c r="G395" s="65" t="s">
        <v>12</v>
      </c>
      <c r="H395" s="65" t="s">
        <v>12</v>
      </c>
      <c r="I395" s="65" t="s">
        <v>12</v>
      </c>
      <c r="J395" s="65" t="s">
        <v>12</v>
      </c>
      <c r="K395" s="65" t="s">
        <v>12</v>
      </c>
      <c r="L395" s="66" t="str">
        <f t="shared" si="48"/>
        <v>Físico</v>
      </c>
      <c r="M395" s="66" t="str">
        <f t="shared" si="49"/>
        <v>ENE_Insumos_Sistemas</v>
      </c>
      <c r="N395" s="66" t="str">
        <f t="shared" si="50"/>
        <v>Sistema_Distribuição</v>
      </c>
      <c r="O395" s="66" t="str">
        <f t="shared" si="51"/>
        <v>Classe IFC:   IfcDistributionSystemSIGNAL</v>
      </c>
      <c r="P395" s="66" t="s">
        <v>557</v>
      </c>
      <c r="Q395" s="51" t="s">
        <v>6387</v>
      </c>
      <c r="R395" s="67" t="s">
        <v>5115</v>
      </c>
      <c r="S395" s="50" t="str">
        <f t="shared" si="52"/>
        <v>Físico</v>
      </c>
      <c r="T395" s="50" t="str">
        <f t="shared" si="53"/>
        <v>Insumos_Sistemas</v>
      </c>
      <c r="U395" s="50" t="str">
        <f t="shared" si="54"/>
        <v>Sistema Distribuição</v>
      </c>
      <c r="V395" s="50" t="s">
        <v>5585</v>
      </c>
      <c r="W395" s="68" t="str">
        <f t="shared" si="55"/>
        <v>bim-key_394</v>
      </c>
    </row>
    <row r="396" spans="1:23" s="3" customFormat="1" ht="8.25" customHeight="1" x14ac:dyDescent="0.15">
      <c r="A396" s="53">
        <v>395</v>
      </c>
      <c r="B396" s="61" t="s">
        <v>4047</v>
      </c>
      <c r="C396" s="62" t="s">
        <v>6009</v>
      </c>
      <c r="D396" s="62" t="s">
        <v>4414</v>
      </c>
      <c r="E396" s="62" t="s">
        <v>4073</v>
      </c>
      <c r="F396" s="72" t="s">
        <v>558</v>
      </c>
      <c r="G396" s="65" t="s">
        <v>12</v>
      </c>
      <c r="H396" s="65" t="s">
        <v>12</v>
      </c>
      <c r="I396" s="65" t="s">
        <v>12</v>
      </c>
      <c r="J396" s="65" t="s">
        <v>12</v>
      </c>
      <c r="K396" s="65" t="s">
        <v>12</v>
      </c>
      <c r="L396" s="66" t="str">
        <f t="shared" si="48"/>
        <v>Físico</v>
      </c>
      <c r="M396" s="66" t="str">
        <f t="shared" si="49"/>
        <v>ENE_Insumos_Sistemas</v>
      </c>
      <c r="N396" s="66" t="str">
        <f t="shared" si="50"/>
        <v>Sistema_Distribuição</v>
      </c>
      <c r="O396" s="66" t="str">
        <f t="shared" si="51"/>
        <v>Classe IFC:   IfcDistributionSystemSTORMWATER</v>
      </c>
      <c r="P396" s="66" t="s">
        <v>559</v>
      </c>
      <c r="Q396" s="51" t="s">
        <v>6590</v>
      </c>
      <c r="R396" s="67" t="s">
        <v>5115</v>
      </c>
      <c r="S396" s="50" t="str">
        <f t="shared" si="52"/>
        <v>Físico</v>
      </c>
      <c r="T396" s="50" t="str">
        <f t="shared" si="53"/>
        <v>Insumos_Sistemas</v>
      </c>
      <c r="U396" s="50" t="str">
        <f t="shared" si="54"/>
        <v>Sistema Distribuição</v>
      </c>
      <c r="V396" s="50" t="s">
        <v>5585</v>
      </c>
      <c r="W396" s="68" t="str">
        <f t="shared" si="55"/>
        <v>bim-key_395</v>
      </c>
    </row>
    <row r="397" spans="1:23" s="3" customFormat="1" ht="8.25" customHeight="1" x14ac:dyDescent="0.15">
      <c r="A397" s="53">
        <v>396</v>
      </c>
      <c r="B397" s="61" t="s">
        <v>4047</v>
      </c>
      <c r="C397" s="62" t="s">
        <v>6009</v>
      </c>
      <c r="D397" s="62" t="s">
        <v>4414</v>
      </c>
      <c r="E397" s="62" t="s">
        <v>4073</v>
      </c>
      <c r="F397" s="72" t="s">
        <v>560</v>
      </c>
      <c r="G397" s="65" t="s">
        <v>12</v>
      </c>
      <c r="H397" s="65" t="s">
        <v>12</v>
      </c>
      <c r="I397" s="65" t="s">
        <v>12</v>
      </c>
      <c r="J397" s="65" t="s">
        <v>12</v>
      </c>
      <c r="K397" s="65" t="s">
        <v>12</v>
      </c>
      <c r="L397" s="66" t="str">
        <f t="shared" si="48"/>
        <v>Físico</v>
      </c>
      <c r="M397" s="66" t="str">
        <f t="shared" si="49"/>
        <v>ENE_Insumos_Sistemas</v>
      </c>
      <c r="N397" s="66" t="str">
        <f t="shared" si="50"/>
        <v>Sistema_Distribuição</v>
      </c>
      <c r="O397" s="66" t="str">
        <f t="shared" si="51"/>
        <v>Classe IFC:   IfcDistributionSystemTELEPHONE</v>
      </c>
      <c r="P397" s="66" t="s">
        <v>561</v>
      </c>
      <c r="Q397" s="51" t="s">
        <v>6388</v>
      </c>
      <c r="R397" s="67" t="s">
        <v>5115</v>
      </c>
      <c r="S397" s="50" t="str">
        <f t="shared" si="52"/>
        <v>Físico</v>
      </c>
      <c r="T397" s="50" t="str">
        <f t="shared" si="53"/>
        <v>Insumos_Sistemas</v>
      </c>
      <c r="U397" s="50" t="str">
        <f t="shared" si="54"/>
        <v>Sistema Distribuição</v>
      </c>
      <c r="V397" s="50" t="s">
        <v>5585</v>
      </c>
      <c r="W397" s="68" t="str">
        <f t="shared" si="55"/>
        <v>bim-key_396</v>
      </c>
    </row>
    <row r="398" spans="1:23" s="3" customFormat="1" ht="8.25" customHeight="1" x14ac:dyDescent="0.15">
      <c r="A398" s="53">
        <v>397</v>
      </c>
      <c r="B398" s="61" t="s">
        <v>4047</v>
      </c>
      <c r="C398" s="62" t="s">
        <v>6009</v>
      </c>
      <c r="D398" s="62" t="s">
        <v>4414</v>
      </c>
      <c r="E398" s="62" t="s">
        <v>4073</v>
      </c>
      <c r="F398" s="72" t="s">
        <v>562</v>
      </c>
      <c r="G398" s="65" t="s">
        <v>12</v>
      </c>
      <c r="H398" s="65" t="s">
        <v>12</v>
      </c>
      <c r="I398" s="65" t="s">
        <v>12</v>
      </c>
      <c r="J398" s="65" t="s">
        <v>12</v>
      </c>
      <c r="K398" s="65" t="s">
        <v>12</v>
      </c>
      <c r="L398" s="66" t="str">
        <f t="shared" si="48"/>
        <v>Físico</v>
      </c>
      <c r="M398" s="66" t="str">
        <f t="shared" si="49"/>
        <v>ENE_Insumos_Sistemas</v>
      </c>
      <c r="N398" s="66" t="str">
        <f t="shared" si="50"/>
        <v>Sistema_Distribuição</v>
      </c>
      <c r="O398" s="66" t="str">
        <f t="shared" si="51"/>
        <v>Classe IFC:   IfcDistributionSystemTV</v>
      </c>
      <c r="P398" s="66" t="s">
        <v>563</v>
      </c>
      <c r="Q398" s="51" t="s">
        <v>563</v>
      </c>
      <c r="R398" s="67" t="s">
        <v>5115</v>
      </c>
      <c r="S398" s="50" t="str">
        <f t="shared" si="52"/>
        <v>Físico</v>
      </c>
      <c r="T398" s="50" t="str">
        <f t="shared" si="53"/>
        <v>Insumos_Sistemas</v>
      </c>
      <c r="U398" s="50" t="str">
        <f t="shared" si="54"/>
        <v>Sistema Distribuição</v>
      </c>
      <c r="V398" s="50" t="s">
        <v>5585</v>
      </c>
      <c r="W398" s="68" t="str">
        <f t="shared" si="55"/>
        <v>bim-key_397</v>
      </c>
    </row>
    <row r="399" spans="1:23" s="3" customFormat="1" ht="8.25" customHeight="1" x14ac:dyDescent="0.15">
      <c r="A399" s="53">
        <v>398</v>
      </c>
      <c r="B399" s="61" t="s">
        <v>4047</v>
      </c>
      <c r="C399" s="62" t="s">
        <v>6009</v>
      </c>
      <c r="D399" s="62" t="s">
        <v>4414</v>
      </c>
      <c r="E399" s="62" t="s">
        <v>4073</v>
      </c>
      <c r="F399" s="72" t="s">
        <v>564</v>
      </c>
      <c r="G399" s="65" t="s">
        <v>12</v>
      </c>
      <c r="H399" s="65" t="s">
        <v>12</v>
      </c>
      <c r="I399" s="65" t="s">
        <v>12</v>
      </c>
      <c r="J399" s="65" t="s">
        <v>12</v>
      </c>
      <c r="K399" s="65" t="s">
        <v>12</v>
      </c>
      <c r="L399" s="66" t="str">
        <f t="shared" si="48"/>
        <v>Físico</v>
      </c>
      <c r="M399" s="66" t="str">
        <f t="shared" si="49"/>
        <v>ENE_Insumos_Sistemas</v>
      </c>
      <c r="N399" s="66" t="str">
        <f t="shared" si="50"/>
        <v>Sistema_Distribuição</v>
      </c>
      <c r="O399" s="66" t="str">
        <f t="shared" si="51"/>
        <v>Classe IFC:   IfcDistributionSystemVACUUM</v>
      </c>
      <c r="P399" s="66" t="s">
        <v>565</v>
      </c>
      <c r="Q399" s="51" t="s">
        <v>6591</v>
      </c>
      <c r="R399" s="67" t="s">
        <v>5115</v>
      </c>
      <c r="S399" s="50" t="str">
        <f t="shared" si="52"/>
        <v>Físico</v>
      </c>
      <c r="T399" s="50" t="str">
        <f t="shared" si="53"/>
        <v>Insumos_Sistemas</v>
      </c>
      <c r="U399" s="50" t="str">
        <f t="shared" si="54"/>
        <v>Sistema Distribuição</v>
      </c>
      <c r="V399" s="50" t="s">
        <v>5585</v>
      </c>
      <c r="W399" s="68" t="str">
        <f t="shared" si="55"/>
        <v>bim-key_398</v>
      </c>
    </row>
    <row r="400" spans="1:23" s="3" customFormat="1" ht="8.25" customHeight="1" x14ac:dyDescent="0.15">
      <c r="A400" s="53">
        <v>399</v>
      </c>
      <c r="B400" s="61" t="s">
        <v>4047</v>
      </c>
      <c r="C400" s="62" t="s">
        <v>6009</v>
      </c>
      <c r="D400" s="62" t="s">
        <v>4414</v>
      </c>
      <c r="E400" s="62" t="s">
        <v>4073</v>
      </c>
      <c r="F400" s="72" t="s">
        <v>566</v>
      </c>
      <c r="G400" s="65" t="s">
        <v>12</v>
      </c>
      <c r="H400" s="65" t="s">
        <v>12</v>
      </c>
      <c r="I400" s="65" t="s">
        <v>12</v>
      </c>
      <c r="J400" s="65" t="s">
        <v>12</v>
      </c>
      <c r="K400" s="65" t="s">
        <v>12</v>
      </c>
      <c r="L400" s="66" t="str">
        <f t="shared" si="48"/>
        <v>Físico</v>
      </c>
      <c r="M400" s="66" t="str">
        <f t="shared" si="49"/>
        <v>ENE_Insumos_Sistemas</v>
      </c>
      <c r="N400" s="66" t="str">
        <f t="shared" si="50"/>
        <v>Sistema_Distribuição</v>
      </c>
      <c r="O400" s="66" t="str">
        <f t="shared" si="51"/>
        <v>Classe IFC:   IfcDistributionSystemVENT</v>
      </c>
      <c r="P400" s="66" t="s">
        <v>567</v>
      </c>
      <c r="Q400" s="51" t="s">
        <v>6592</v>
      </c>
      <c r="R400" s="67" t="s">
        <v>5115</v>
      </c>
      <c r="S400" s="50" t="str">
        <f t="shared" si="52"/>
        <v>Físico</v>
      </c>
      <c r="T400" s="50" t="str">
        <f t="shared" si="53"/>
        <v>Insumos_Sistemas</v>
      </c>
      <c r="U400" s="50" t="str">
        <f t="shared" si="54"/>
        <v>Sistema Distribuição</v>
      </c>
      <c r="V400" s="50" t="s">
        <v>5585</v>
      </c>
      <c r="W400" s="68" t="str">
        <f t="shared" si="55"/>
        <v>bim-key_399</v>
      </c>
    </row>
    <row r="401" spans="1:23" s="3" customFormat="1" ht="8.25" customHeight="1" x14ac:dyDescent="0.15">
      <c r="A401" s="53">
        <v>400</v>
      </c>
      <c r="B401" s="61" t="s">
        <v>4047</v>
      </c>
      <c r="C401" s="62" t="s">
        <v>6009</v>
      </c>
      <c r="D401" s="62" t="s">
        <v>4414</v>
      </c>
      <c r="E401" s="62" t="s">
        <v>4073</v>
      </c>
      <c r="F401" s="72" t="s">
        <v>568</v>
      </c>
      <c r="G401" s="65" t="s">
        <v>12</v>
      </c>
      <c r="H401" s="65" t="s">
        <v>12</v>
      </c>
      <c r="I401" s="65" t="s">
        <v>12</v>
      </c>
      <c r="J401" s="65" t="s">
        <v>12</v>
      </c>
      <c r="K401" s="65" t="s">
        <v>12</v>
      </c>
      <c r="L401" s="66" t="str">
        <f t="shared" si="48"/>
        <v>Físico</v>
      </c>
      <c r="M401" s="66" t="str">
        <f t="shared" si="49"/>
        <v>ENE_Insumos_Sistemas</v>
      </c>
      <c r="N401" s="66" t="str">
        <f t="shared" si="50"/>
        <v>Sistema_Distribuição</v>
      </c>
      <c r="O401" s="66" t="str">
        <f t="shared" si="51"/>
        <v>Classe IFC:   IfcDistributionSystemVENTILATION</v>
      </c>
      <c r="P401" s="66" t="s">
        <v>569</v>
      </c>
      <c r="Q401" s="51" t="s">
        <v>6593</v>
      </c>
      <c r="R401" s="67" t="s">
        <v>5115</v>
      </c>
      <c r="S401" s="50" t="str">
        <f t="shared" si="52"/>
        <v>Físico</v>
      </c>
      <c r="T401" s="50" t="str">
        <f t="shared" si="53"/>
        <v>Insumos_Sistemas</v>
      </c>
      <c r="U401" s="50" t="str">
        <f t="shared" si="54"/>
        <v>Sistema Distribuição</v>
      </c>
      <c r="V401" s="50" t="s">
        <v>5585</v>
      </c>
      <c r="W401" s="68" t="str">
        <f t="shared" si="55"/>
        <v>bim-key_400</v>
      </c>
    </row>
    <row r="402" spans="1:23" s="3" customFormat="1" ht="8.25" customHeight="1" x14ac:dyDescent="0.15">
      <c r="A402" s="53">
        <v>401</v>
      </c>
      <c r="B402" s="61" t="s">
        <v>4047</v>
      </c>
      <c r="C402" s="62" t="s">
        <v>6009</v>
      </c>
      <c r="D402" s="62" t="s">
        <v>4414</v>
      </c>
      <c r="E402" s="62" t="s">
        <v>4073</v>
      </c>
      <c r="F402" s="72" t="s">
        <v>570</v>
      </c>
      <c r="G402" s="65" t="s">
        <v>12</v>
      </c>
      <c r="H402" s="65" t="s">
        <v>12</v>
      </c>
      <c r="I402" s="65" t="s">
        <v>12</v>
      </c>
      <c r="J402" s="65" t="s">
        <v>12</v>
      </c>
      <c r="K402" s="65" t="s">
        <v>12</v>
      </c>
      <c r="L402" s="66" t="str">
        <f t="shared" si="48"/>
        <v>Físico</v>
      </c>
      <c r="M402" s="66" t="str">
        <f t="shared" si="49"/>
        <v>ENE_Insumos_Sistemas</v>
      </c>
      <c r="N402" s="66" t="str">
        <f t="shared" si="50"/>
        <v>Sistema_Distribuição</v>
      </c>
      <c r="O402" s="66" t="str">
        <f t="shared" si="51"/>
        <v>Classe IFC:   IfcDistributionSystemWASTEWATER</v>
      </c>
      <c r="P402" s="66" t="s">
        <v>571</v>
      </c>
      <c r="Q402" s="51" t="s">
        <v>6389</v>
      </c>
      <c r="R402" s="67" t="s">
        <v>5115</v>
      </c>
      <c r="S402" s="50" t="str">
        <f t="shared" si="52"/>
        <v>Físico</v>
      </c>
      <c r="T402" s="50" t="str">
        <f t="shared" si="53"/>
        <v>Insumos_Sistemas</v>
      </c>
      <c r="U402" s="50" t="str">
        <f t="shared" si="54"/>
        <v>Sistema Distribuição</v>
      </c>
      <c r="V402" s="50" t="s">
        <v>5585</v>
      </c>
      <c r="W402" s="68" t="str">
        <f t="shared" si="55"/>
        <v>bim-key_401</v>
      </c>
    </row>
    <row r="403" spans="1:23" s="3" customFormat="1" ht="8.25" customHeight="1" x14ac:dyDescent="0.15">
      <c r="A403" s="53">
        <v>402</v>
      </c>
      <c r="B403" s="61" t="s">
        <v>4047</v>
      </c>
      <c r="C403" s="62" t="s">
        <v>6009</v>
      </c>
      <c r="D403" s="62" t="s">
        <v>4414</v>
      </c>
      <c r="E403" s="62" t="s">
        <v>4073</v>
      </c>
      <c r="F403" s="72" t="s">
        <v>572</v>
      </c>
      <c r="G403" s="65" t="s">
        <v>12</v>
      </c>
      <c r="H403" s="65" t="s">
        <v>12</v>
      </c>
      <c r="I403" s="65" t="s">
        <v>12</v>
      </c>
      <c r="J403" s="65" t="s">
        <v>12</v>
      </c>
      <c r="K403" s="65" t="s">
        <v>12</v>
      </c>
      <c r="L403" s="66" t="str">
        <f t="shared" si="48"/>
        <v>Físico</v>
      </c>
      <c r="M403" s="66" t="str">
        <f t="shared" si="49"/>
        <v>ENE_Insumos_Sistemas</v>
      </c>
      <c r="N403" s="66" t="str">
        <f t="shared" si="50"/>
        <v>Sistema_Distribuição</v>
      </c>
      <c r="O403" s="66" t="str">
        <f t="shared" si="51"/>
        <v>Classe IFC:   IfcDistributionSystemWATERSUPPLY</v>
      </c>
      <c r="P403" s="66" t="s">
        <v>573</v>
      </c>
      <c r="Q403" s="51" t="s">
        <v>6369</v>
      </c>
      <c r="R403" s="67" t="s">
        <v>5115</v>
      </c>
      <c r="S403" s="50" t="str">
        <f t="shared" si="52"/>
        <v>Físico</v>
      </c>
      <c r="T403" s="50" t="str">
        <f t="shared" si="53"/>
        <v>Insumos_Sistemas</v>
      </c>
      <c r="U403" s="50" t="str">
        <f t="shared" si="54"/>
        <v>Sistema Distribuição</v>
      </c>
      <c r="V403" s="50" t="s">
        <v>5585</v>
      </c>
      <c r="W403" s="68" t="str">
        <f t="shared" si="55"/>
        <v>bim-key_402</v>
      </c>
    </row>
    <row r="404" spans="1:23" s="3" customFormat="1" ht="8.25" customHeight="1" x14ac:dyDescent="0.15">
      <c r="A404" s="53">
        <v>403</v>
      </c>
      <c r="B404" s="61" t="s">
        <v>4047</v>
      </c>
      <c r="C404" s="62" t="s">
        <v>6009</v>
      </c>
      <c r="D404" s="62" t="s">
        <v>4108</v>
      </c>
      <c r="E404" s="62" t="s">
        <v>4110</v>
      </c>
      <c r="F404" s="72" t="s">
        <v>319</v>
      </c>
      <c r="G404" s="65" t="s">
        <v>12</v>
      </c>
      <c r="H404" s="65" t="s">
        <v>12</v>
      </c>
      <c r="I404" s="65" t="s">
        <v>12</v>
      </c>
      <c r="J404" s="65" t="s">
        <v>12</v>
      </c>
      <c r="K404" s="65" t="s">
        <v>12</v>
      </c>
      <c r="L404" s="66" t="str">
        <f t="shared" si="48"/>
        <v>Físico</v>
      </c>
      <c r="M404" s="66" t="str">
        <f t="shared" si="49"/>
        <v>ARQ_Esquadrias</v>
      </c>
      <c r="N404" s="66" t="str">
        <f t="shared" si="50"/>
        <v>Porta</v>
      </c>
      <c r="O404" s="66" t="str">
        <f t="shared" si="51"/>
        <v>Classe IFC:   IfcDoor</v>
      </c>
      <c r="P404" s="66" t="s">
        <v>2603</v>
      </c>
      <c r="Q404" s="51" t="s">
        <v>6390</v>
      </c>
      <c r="R404" s="67" t="s">
        <v>3873</v>
      </c>
      <c r="S404" s="50" t="str">
        <f t="shared" si="52"/>
        <v>Físico</v>
      </c>
      <c r="T404" s="50" t="str">
        <f t="shared" si="53"/>
        <v>Esquadrias</v>
      </c>
      <c r="U404" s="50" t="str">
        <f t="shared" si="54"/>
        <v>Porta</v>
      </c>
      <c r="V404" s="50" t="s">
        <v>5569</v>
      </c>
      <c r="W404" s="68" t="str">
        <f t="shared" si="55"/>
        <v>bim-key_403</v>
      </c>
    </row>
    <row r="405" spans="1:23" s="3" customFormat="1" ht="8.25" customHeight="1" x14ac:dyDescent="0.15">
      <c r="A405" s="53">
        <v>404</v>
      </c>
      <c r="B405" s="61" t="s">
        <v>4047</v>
      </c>
      <c r="C405" s="62" t="s">
        <v>6009</v>
      </c>
      <c r="D405" s="62" t="s">
        <v>4108</v>
      </c>
      <c r="E405" s="62" t="s">
        <v>4110</v>
      </c>
      <c r="F405" s="72" t="s">
        <v>772</v>
      </c>
      <c r="G405" s="65" t="s">
        <v>12</v>
      </c>
      <c r="H405" s="65" t="s">
        <v>12</v>
      </c>
      <c r="I405" s="65" t="s">
        <v>12</v>
      </c>
      <c r="J405" s="65" t="s">
        <v>12</v>
      </c>
      <c r="K405" s="65" t="s">
        <v>12</v>
      </c>
      <c r="L405" s="66" t="str">
        <f t="shared" si="48"/>
        <v>Físico</v>
      </c>
      <c r="M405" s="66" t="str">
        <f t="shared" si="49"/>
        <v>ARQ_Esquadrias</v>
      </c>
      <c r="N405" s="66" t="str">
        <f t="shared" si="50"/>
        <v>Porta</v>
      </c>
      <c r="O405" s="66" t="str">
        <f t="shared" si="51"/>
        <v>Classe IFC:   IfcDoorBOOM_BARRIER</v>
      </c>
      <c r="P405" s="66" t="s">
        <v>773</v>
      </c>
      <c r="Q405" s="51" t="s">
        <v>6391</v>
      </c>
      <c r="R405" s="67" t="s">
        <v>3873</v>
      </c>
      <c r="S405" s="50" t="str">
        <f t="shared" si="52"/>
        <v>Físico</v>
      </c>
      <c r="T405" s="50" t="str">
        <f t="shared" si="53"/>
        <v>Esquadrias</v>
      </c>
      <c r="U405" s="50" t="str">
        <f t="shared" si="54"/>
        <v>Porta</v>
      </c>
      <c r="V405" s="50" t="s">
        <v>5569</v>
      </c>
      <c r="W405" s="68" t="str">
        <f t="shared" si="55"/>
        <v>bim-key_404</v>
      </c>
    </row>
    <row r="406" spans="1:23" s="3" customFormat="1" ht="8.25" customHeight="1" x14ac:dyDescent="0.15">
      <c r="A406" s="53">
        <v>405</v>
      </c>
      <c r="B406" s="61" t="s">
        <v>4047</v>
      </c>
      <c r="C406" s="62" t="s">
        <v>6009</v>
      </c>
      <c r="D406" s="62" t="s">
        <v>4108</v>
      </c>
      <c r="E406" s="62" t="s">
        <v>4110</v>
      </c>
      <c r="F406" s="72" t="s">
        <v>774</v>
      </c>
      <c r="G406" s="65" t="s">
        <v>12</v>
      </c>
      <c r="H406" s="65" t="s">
        <v>12</v>
      </c>
      <c r="I406" s="65" t="s">
        <v>12</v>
      </c>
      <c r="J406" s="65" t="s">
        <v>12</v>
      </c>
      <c r="K406" s="65" t="s">
        <v>12</v>
      </c>
      <c r="L406" s="66" t="str">
        <f t="shared" si="48"/>
        <v>Físico</v>
      </c>
      <c r="M406" s="66" t="str">
        <f t="shared" si="49"/>
        <v>ARQ_Esquadrias</v>
      </c>
      <c r="N406" s="66" t="str">
        <f t="shared" si="50"/>
        <v>Porta</v>
      </c>
      <c r="O406" s="66" t="str">
        <f t="shared" si="51"/>
        <v>Classe IFC:   IfcDoorDOOR</v>
      </c>
      <c r="P406" s="66" t="s">
        <v>2652</v>
      </c>
      <c r="Q406" s="51" t="s">
        <v>6392</v>
      </c>
      <c r="R406" s="67" t="s">
        <v>3873</v>
      </c>
      <c r="S406" s="50" t="str">
        <f t="shared" si="52"/>
        <v>Físico</v>
      </c>
      <c r="T406" s="50" t="str">
        <f t="shared" si="53"/>
        <v>Esquadrias</v>
      </c>
      <c r="U406" s="50" t="str">
        <f t="shared" si="54"/>
        <v>Porta</v>
      </c>
      <c r="V406" s="50" t="s">
        <v>5569</v>
      </c>
      <c r="W406" s="68" t="str">
        <f t="shared" si="55"/>
        <v>bim-key_405</v>
      </c>
    </row>
    <row r="407" spans="1:23" s="3" customFormat="1" ht="8.25" customHeight="1" x14ac:dyDescent="0.15">
      <c r="A407" s="53">
        <v>406</v>
      </c>
      <c r="B407" s="61" t="s">
        <v>4047</v>
      </c>
      <c r="C407" s="62" t="s">
        <v>6009</v>
      </c>
      <c r="D407" s="62" t="s">
        <v>4108</v>
      </c>
      <c r="E407" s="62" t="s">
        <v>4110</v>
      </c>
      <c r="F407" s="72" t="s">
        <v>775</v>
      </c>
      <c r="G407" s="65" t="s">
        <v>12</v>
      </c>
      <c r="H407" s="65" t="s">
        <v>12</v>
      </c>
      <c r="I407" s="65" t="s">
        <v>12</v>
      </c>
      <c r="J407" s="65" t="s">
        <v>12</v>
      </c>
      <c r="K407" s="65" t="s">
        <v>12</v>
      </c>
      <c r="L407" s="66" t="str">
        <f t="shared" si="48"/>
        <v>Físico</v>
      </c>
      <c r="M407" s="66" t="str">
        <f t="shared" si="49"/>
        <v>ARQ_Esquadrias</v>
      </c>
      <c r="N407" s="66" t="str">
        <f t="shared" si="50"/>
        <v>Porta</v>
      </c>
      <c r="O407" s="66" t="str">
        <f t="shared" si="51"/>
        <v>Classe IFC:   IfcDoorGATE</v>
      </c>
      <c r="P407" s="66" t="s">
        <v>2653</v>
      </c>
      <c r="Q407" s="51" t="s">
        <v>6393</v>
      </c>
      <c r="R407" s="67" t="s">
        <v>3873</v>
      </c>
      <c r="S407" s="50" t="str">
        <f t="shared" si="52"/>
        <v>Físico</v>
      </c>
      <c r="T407" s="50" t="str">
        <f t="shared" si="53"/>
        <v>Esquadrias</v>
      </c>
      <c r="U407" s="50" t="str">
        <f t="shared" si="54"/>
        <v>Porta</v>
      </c>
      <c r="V407" s="50" t="s">
        <v>5569</v>
      </c>
      <c r="W407" s="68" t="str">
        <f t="shared" si="55"/>
        <v>bim-key_406</v>
      </c>
    </row>
    <row r="408" spans="1:23" s="3" customFormat="1" ht="8.25" customHeight="1" x14ac:dyDescent="0.15">
      <c r="A408" s="53">
        <v>407</v>
      </c>
      <c r="B408" s="61" t="s">
        <v>4047</v>
      </c>
      <c r="C408" s="62" t="s">
        <v>6009</v>
      </c>
      <c r="D408" s="62" t="s">
        <v>4108</v>
      </c>
      <c r="E408" s="62" t="s">
        <v>4110</v>
      </c>
      <c r="F408" s="72" t="s">
        <v>776</v>
      </c>
      <c r="G408" s="65" t="s">
        <v>12</v>
      </c>
      <c r="H408" s="65" t="s">
        <v>12</v>
      </c>
      <c r="I408" s="65" t="s">
        <v>12</v>
      </c>
      <c r="J408" s="65" t="s">
        <v>12</v>
      </c>
      <c r="K408" s="65" t="s">
        <v>12</v>
      </c>
      <c r="L408" s="66" t="str">
        <f t="shared" si="48"/>
        <v>Físico</v>
      </c>
      <c r="M408" s="66" t="str">
        <f t="shared" si="49"/>
        <v>ARQ_Esquadrias</v>
      </c>
      <c r="N408" s="66" t="str">
        <f t="shared" si="50"/>
        <v>Porta</v>
      </c>
      <c r="O408" s="66" t="str">
        <f t="shared" si="51"/>
        <v>Classe IFC:   IfcDoorTRAPDOOR</v>
      </c>
      <c r="P408" s="66" t="s">
        <v>2654</v>
      </c>
      <c r="Q408" s="51" t="s">
        <v>6394</v>
      </c>
      <c r="R408" s="67" t="s">
        <v>3873</v>
      </c>
      <c r="S408" s="50" t="str">
        <f t="shared" si="52"/>
        <v>Físico</v>
      </c>
      <c r="T408" s="50" t="str">
        <f t="shared" si="53"/>
        <v>Esquadrias</v>
      </c>
      <c r="U408" s="50" t="str">
        <f t="shared" si="54"/>
        <v>Porta</v>
      </c>
      <c r="V408" s="50" t="s">
        <v>5569</v>
      </c>
      <c r="W408" s="68" t="str">
        <f t="shared" si="55"/>
        <v>bim-key_407</v>
      </c>
    </row>
    <row r="409" spans="1:23" s="3" customFormat="1" ht="8.25" customHeight="1" x14ac:dyDescent="0.15">
      <c r="A409" s="53">
        <v>408</v>
      </c>
      <c r="B409" s="61" t="s">
        <v>4047</v>
      </c>
      <c r="C409" s="62" t="s">
        <v>6009</v>
      </c>
      <c r="D409" s="62" t="s">
        <v>4108</v>
      </c>
      <c r="E409" s="62" t="s">
        <v>4110</v>
      </c>
      <c r="F409" s="72" t="s">
        <v>777</v>
      </c>
      <c r="G409" s="65" t="s">
        <v>12</v>
      </c>
      <c r="H409" s="65" t="s">
        <v>12</v>
      </c>
      <c r="I409" s="65" t="s">
        <v>12</v>
      </c>
      <c r="J409" s="65" t="s">
        <v>12</v>
      </c>
      <c r="K409" s="65" t="s">
        <v>12</v>
      </c>
      <c r="L409" s="66" t="str">
        <f t="shared" si="48"/>
        <v>Físico</v>
      </c>
      <c r="M409" s="66" t="str">
        <f t="shared" si="49"/>
        <v>ARQ_Esquadrias</v>
      </c>
      <c r="N409" s="66" t="str">
        <f t="shared" si="50"/>
        <v>Porta</v>
      </c>
      <c r="O409" s="66" t="str">
        <f t="shared" si="51"/>
        <v>Classe IFC:   IfcDoorTURNSTILE</v>
      </c>
      <c r="P409" s="66" t="s">
        <v>2655</v>
      </c>
      <c r="Q409" s="51" t="s">
        <v>6395</v>
      </c>
      <c r="R409" s="67" t="s">
        <v>3873</v>
      </c>
      <c r="S409" s="50" t="str">
        <f t="shared" si="52"/>
        <v>Físico</v>
      </c>
      <c r="T409" s="50" t="str">
        <f t="shared" si="53"/>
        <v>Esquadrias</v>
      </c>
      <c r="U409" s="50" t="str">
        <f t="shared" si="54"/>
        <v>Porta</v>
      </c>
      <c r="V409" s="50" t="s">
        <v>5569</v>
      </c>
      <c r="W409" s="68" t="str">
        <f t="shared" si="55"/>
        <v>bim-key_408</v>
      </c>
    </row>
    <row r="410" spans="1:23" s="3" customFormat="1" ht="8.25" customHeight="1" x14ac:dyDescent="0.15">
      <c r="A410" s="53">
        <v>409</v>
      </c>
      <c r="B410" s="61" t="s">
        <v>4047</v>
      </c>
      <c r="C410" s="62" t="s">
        <v>6009</v>
      </c>
      <c r="D410" s="62" t="s">
        <v>4294</v>
      </c>
      <c r="E410" s="62" t="s">
        <v>4295</v>
      </c>
      <c r="F410" s="72" t="s">
        <v>1285</v>
      </c>
      <c r="G410" s="65" t="s">
        <v>12</v>
      </c>
      <c r="H410" s="65" t="s">
        <v>12</v>
      </c>
      <c r="I410" s="65" t="s">
        <v>12</v>
      </c>
      <c r="J410" s="65" t="s">
        <v>12</v>
      </c>
      <c r="K410" s="65" t="s">
        <v>12</v>
      </c>
      <c r="L410" s="66" t="str">
        <f t="shared" si="48"/>
        <v>Físico</v>
      </c>
      <c r="M410" s="66" t="str">
        <f t="shared" si="49"/>
        <v>AVAC_Distribuição</v>
      </c>
      <c r="N410" s="66" t="str">
        <f t="shared" si="50"/>
        <v>Distribui_Insumo_Duto</v>
      </c>
      <c r="O410" s="66" t="str">
        <f t="shared" si="51"/>
        <v>Classe IFC:   IfcDuctFitting</v>
      </c>
      <c r="P410" s="66" t="s">
        <v>1286</v>
      </c>
      <c r="Q410" s="51" t="s">
        <v>6396</v>
      </c>
      <c r="R410" s="67" t="s">
        <v>3089</v>
      </c>
      <c r="S410" s="50" t="str">
        <f t="shared" si="52"/>
        <v>Físico</v>
      </c>
      <c r="T410" s="50" t="str">
        <f t="shared" si="53"/>
        <v>Distribuição</v>
      </c>
      <c r="U410" s="50" t="str">
        <f t="shared" si="54"/>
        <v>Distribui Insumo Duto</v>
      </c>
      <c r="V410" s="50" t="s">
        <v>5586</v>
      </c>
      <c r="W410" s="68" t="str">
        <f t="shared" si="55"/>
        <v>bim-key_409</v>
      </c>
    </row>
    <row r="411" spans="1:23" s="3" customFormat="1" ht="8.25" customHeight="1" x14ac:dyDescent="0.15">
      <c r="A411" s="53">
        <v>410</v>
      </c>
      <c r="B411" s="61" t="s">
        <v>4047</v>
      </c>
      <c r="C411" s="62" t="s">
        <v>6009</v>
      </c>
      <c r="D411" s="62" t="s">
        <v>4294</v>
      </c>
      <c r="E411" s="62" t="s">
        <v>4295</v>
      </c>
      <c r="F411" s="72" t="s">
        <v>1708</v>
      </c>
      <c r="G411" s="65" t="s">
        <v>12</v>
      </c>
      <c r="H411" s="65" t="s">
        <v>12</v>
      </c>
      <c r="I411" s="65" t="s">
        <v>12</v>
      </c>
      <c r="J411" s="65" t="s">
        <v>12</v>
      </c>
      <c r="K411" s="65" t="s">
        <v>12</v>
      </c>
      <c r="L411" s="66" t="str">
        <f t="shared" si="48"/>
        <v>Físico</v>
      </c>
      <c r="M411" s="66" t="str">
        <f t="shared" si="49"/>
        <v>AVAC_Distribuição</v>
      </c>
      <c r="N411" s="66" t="str">
        <f t="shared" si="50"/>
        <v>Distribui_Insumo_Duto</v>
      </c>
      <c r="O411" s="66" t="str">
        <f t="shared" si="51"/>
        <v>Classe IFC:   IfcDuctFittingBEND</v>
      </c>
      <c r="P411" s="66" t="s">
        <v>1709</v>
      </c>
      <c r="Q411" s="51" t="s">
        <v>6397</v>
      </c>
      <c r="R411" s="67" t="s">
        <v>3095</v>
      </c>
      <c r="S411" s="50" t="str">
        <f t="shared" si="52"/>
        <v>Físico</v>
      </c>
      <c r="T411" s="50" t="str">
        <f t="shared" si="53"/>
        <v>Distribuição</v>
      </c>
      <c r="U411" s="50" t="str">
        <f t="shared" si="54"/>
        <v>Distribui Insumo Duto</v>
      </c>
      <c r="V411" s="50" t="s">
        <v>5586</v>
      </c>
      <c r="W411" s="68" t="str">
        <f t="shared" si="55"/>
        <v>bim-key_410</v>
      </c>
    </row>
    <row r="412" spans="1:23" s="3" customFormat="1" ht="8.25" customHeight="1" x14ac:dyDescent="0.15">
      <c r="A412" s="53">
        <v>411</v>
      </c>
      <c r="B412" s="61" t="s">
        <v>4047</v>
      </c>
      <c r="C412" s="62" t="s">
        <v>6009</v>
      </c>
      <c r="D412" s="62" t="s">
        <v>4294</v>
      </c>
      <c r="E412" s="62" t="s">
        <v>4295</v>
      </c>
      <c r="F412" s="72" t="s">
        <v>1710</v>
      </c>
      <c r="G412" s="65" t="s">
        <v>12</v>
      </c>
      <c r="H412" s="65" t="s">
        <v>12</v>
      </c>
      <c r="I412" s="65" t="s">
        <v>12</v>
      </c>
      <c r="J412" s="65" t="s">
        <v>12</v>
      </c>
      <c r="K412" s="65" t="s">
        <v>12</v>
      </c>
      <c r="L412" s="66" t="str">
        <f t="shared" si="48"/>
        <v>Físico</v>
      </c>
      <c r="M412" s="66" t="str">
        <f t="shared" si="49"/>
        <v>AVAC_Distribuição</v>
      </c>
      <c r="N412" s="66" t="str">
        <f t="shared" si="50"/>
        <v>Distribui_Insumo_Duto</v>
      </c>
      <c r="O412" s="66" t="str">
        <f t="shared" si="51"/>
        <v>Classe IFC:   IfcDuctFittingCONNECTOR</v>
      </c>
      <c r="P412" s="66" t="s">
        <v>1286</v>
      </c>
      <c r="Q412" s="51" t="s">
        <v>6396</v>
      </c>
      <c r="R412" s="67" t="s">
        <v>3089</v>
      </c>
      <c r="S412" s="50" t="str">
        <f t="shared" si="52"/>
        <v>Físico</v>
      </c>
      <c r="T412" s="50" t="str">
        <f t="shared" si="53"/>
        <v>Distribuição</v>
      </c>
      <c r="U412" s="50" t="str">
        <f t="shared" si="54"/>
        <v>Distribui Insumo Duto</v>
      </c>
      <c r="V412" s="50" t="s">
        <v>5586</v>
      </c>
      <c r="W412" s="68" t="str">
        <f t="shared" si="55"/>
        <v>bim-key_411</v>
      </c>
    </row>
    <row r="413" spans="1:23" s="3" customFormat="1" ht="8.25" customHeight="1" x14ac:dyDescent="0.15">
      <c r="A413" s="53">
        <v>412</v>
      </c>
      <c r="B413" s="61" t="s">
        <v>4047</v>
      </c>
      <c r="C413" s="62" t="s">
        <v>6009</v>
      </c>
      <c r="D413" s="62" t="s">
        <v>4294</v>
      </c>
      <c r="E413" s="62" t="s">
        <v>4295</v>
      </c>
      <c r="F413" s="72" t="s">
        <v>1711</v>
      </c>
      <c r="G413" s="65" t="s">
        <v>12</v>
      </c>
      <c r="H413" s="65" t="s">
        <v>12</v>
      </c>
      <c r="I413" s="65" t="s">
        <v>12</v>
      </c>
      <c r="J413" s="65" t="s">
        <v>12</v>
      </c>
      <c r="K413" s="65" t="s">
        <v>12</v>
      </c>
      <c r="L413" s="66" t="str">
        <f t="shared" si="48"/>
        <v>Físico</v>
      </c>
      <c r="M413" s="66" t="str">
        <f t="shared" si="49"/>
        <v>AVAC_Distribuição</v>
      </c>
      <c r="N413" s="66" t="str">
        <f t="shared" si="50"/>
        <v>Distribui_Insumo_Duto</v>
      </c>
      <c r="O413" s="66" t="str">
        <f t="shared" si="51"/>
        <v>Classe IFC:   IfcDuctFittingENTRY</v>
      </c>
      <c r="P413" s="66" t="s">
        <v>2441</v>
      </c>
      <c r="Q413" s="51" t="s">
        <v>6398</v>
      </c>
      <c r="R413" s="67" t="s">
        <v>3089</v>
      </c>
      <c r="S413" s="50" t="str">
        <f t="shared" si="52"/>
        <v>Físico</v>
      </c>
      <c r="T413" s="50" t="str">
        <f t="shared" si="53"/>
        <v>Distribuição</v>
      </c>
      <c r="U413" s="50" t="str">
        <f t="shared" si="54"/>
        <v>Distribui Insumo Duto</v>
      </c>
      <c r="V413" s="50" t="s">
        <v>5586</v>
      </c>
      <c r="W413" s="68" t="str">
        <f t="shared" si="55"/>
        <v>bim-key_412</v>
      </c>
    </row>
    <row r="414" spans="1:23" s="3" customFormat="1" ht="8.25" customHeight="1" x14ac:dyDescent="0.15">
      <c r="A414" s="53">
        <v>413</v>
      </c>
      <c r="B414" s="61" t="s">
        <v>4047</v>
      </c>
      <c r="C414" s="62" t="s">
        <v>6009</v>
      </c>
      <c r="D414" s="62" t="s">
        <v>4294</v>
      </c>
      <c r="E414" s="62" t="s">
        <v>4295</v>
      </c>
      <c r="F414" s="72" t="s">
        <v>1712</v>
      </c>
      <c r="G414" s="65" t="s">
        <v>12</v>
      </c>
      <c r="H414" s="65" t="s">
        <v>12</v>
      </c>
      <c r="I414" s="65" t="s">
        <v>12</v>
      </c>
      <c r="J414" s="65" t="s">
        <v>12</v>
      </c>
      <c r="K414" s="65" t="s">
        <v>12</v>
      </c>
      <c r="L414" s="66" t="str">
        <f t="shared" si="48"/>
        <v>Físico</v>
      </c>
      <c r="M414" s="66" t="str">
        <f t="shared" si="49"/>
        <v>AVAC_Distribuição</v>
      </c>
      <c r="N414" s="66" t="str">
        <f t="shared" si="50"/>
        <v>Distribui_Insumo_Duto</v>
      </c>
      <c r="O414" s="66" t="str">
        <f t="shared" si="51"/>
        <v>Classe IFC:   IfcDuctFittingEXIT</v>
      </c>
      <c r="P414" s="66" t="s">
        <v>2442</v>
      </c>
      <c r="Q414" s="51" t="s">
        <v>6594</v>
      </c>
      <c r="R414" s="67" t="s">
        <v>3089</v>
      </c>
      <c r="S414" s="50" t="str">
        <f t="shared" si="52"/>
        <v>Físico</v>
      </c>
      <c r="T414" s="50" t="str">
        <f t="shared" si="53"/>
        <v>Distribuição</v>
      </c>
      <c r="U414" s="50" t="str">
        <f t="shared" si="54"/>
        <v>Distribui Insumo Duto</v>
      </c>
      <c r="V414" s="50" t="s">
        <v>5586</v>
      </c>
      <c r="W414" s="68" t="str">
        <f t="shared" si="55"/>
        <v>bim-key_413</v>
      </c>
    </row>
    <row r="415" spans="1:23" s="3" customFormat="1" ht="8.25" customHeight="1" x14ac:dyDescent="0.15">
      <c r="A415" s="53">
        <v>414</v>
      </c>
      <c r="B415" s="61" t="s">
        <v>4047</v>
      </c>
      <c r="C415" s="62" t="s">
        <v>6009</v>
      </c>
      <c r="D415" s="62" t="s">
        <v>4294</v>
      </c>
      <c r="E415" s="62" t="s">
        <v>4295</v>
      </c>
      <c r="F415" s="72" t="s">
        <v>1713</v>
      </c>
      <c r="G415" s="65" t="s">
        <v>12</v>
      </c>
      <c r="H415" s="65" t="s">
        <v>12</v>
      </c>
      <c r="I415" s="65" t="s">
        <v>12</v>
      </c>
      <c r="J415" s="65" t="s">
        <v>12</v>
      </c>
      <c r="K415" s="65" t="s">
        <v>12</v>
      </c>
      <c r="L415" s="66" t="str">
        <f t="shared" si="48"/>
        <v>Físico</v>
      </c>
      <c r="M415" s="66" t="str">
        <f t="shared" si="49"/>
        <v>AVAC_Distribuição</v>
      </c>
      <c r="N415" s="66" t="str">
        <f t="shared" si="50"/>
        <v>Distribui_Insumo_Duto</v>
      </c>
      <c r="O415" s="66" t="str">
        <f t="shared" si="51"/>
        <v>Classe IFC:   IfcDuctFittingJUNCTION</v>
      </c>
      <c r="P415" s="66" t="s">
        <v>2443</v>
      </c>
      <c r="Q415" s="51" t="s">
        <v>6595</v>
      </c>
      <c r="R415" s="67" t="s">
        <v>3089</v>
      </c>
      <c r="S415" s="50" t="str">
        <f t="shared" si="52"/>
        <v>Físico</v>
      </c>
      <c r="T415" s="50" t="str">
        <f t="shared" si="53"/>
        <v>Distribuição</v>
      </c>
      <c r="U415" s="50" t="str">
        <f t="shared" si="54"/>
        <v>Distribui Insumo Duto</v>
      </c>
      <c r="V415" s="50" t="s">
        <v>5586</v>
      </c>
      <c r="W415" s="68" t="str">
        <f t="shared" si="55"/>
        <v>bim-key_414</v>
      </c>
    </row>
    <row r="416" spans="1:23" s="3" customFormat="1" ht="8.25" customHeight="1" x14ac:dyDescent="0.15">
      <c r="A416" s="53">
        <v>415</v>
      </c>
      <c r="B416" s="61" t="s">
        <v>4047</v>
      </c>
      <c r="C416" s="62" t="s">
        <v>6009</v>
      </c>
      <c r="D416" s="62" t="s">
        <v>4294</v>
      </c>
      <c r="E416" s="62" t="s">
        <v>4295</v>
      </c>
      <c r="F416" s="72" t="s">
        <v>1714</v>
      </c>
      <c r="G416" s="65" t="s">
        <v>12</v>
      </c>
      <c r="H416" s="65" t="s">
        <v>12</v>
      </c>
      <c r="I416" s="65" t="s">
        <v>12</v>
      </c>
      <c r="J416" s="65" t="s">
        <v>12</v>
      </c>
      <c r="K416" s="65" t="s">
        <v>12</v>
      </c>
      <c r="L416" s="66" t="str">
        <f t="shared" si="48"/>
        <v>Físico</v>
      </c>
      <c r="M416" s="66" t="str">
        <f t="shared" si="49"/>
        <v>AVAC_Distribuição</v>
      </c>
      <c r="N416" s="66" t="str">
        <f t="shared" si="50"/>
        <v>Distribui_Insumo_Duto</v>
      </c>
      <c r="O416" s="66" t="str">
        <f t="shared" si="51"/>
        <v>Classe IFC:   IfcDuctFittingOBSTRUCTION</v>
      </c>
      <c r="P416" s="66" t="s">
        <v>2444</v>
      </c>
      <c r="Q416" s="51" t="s">
        <v>6596</v>
      </c>
      <c r="R416" s="67" t="s">
        <v>3089</v>
      </c>
      <c r="S416" s="50" t="str">
        <f t="shared" si="52"/>
        <v>Físico</v>
      </c>
      <c r="T416" s="50" t="str">
        <f t="shared" si="53"/>
        <v>Distribuição</v>
      </c>
      <c r="U416" s="50" t="str">
        <f t="shared" si="54"/>
        <v>Distribui Insumo Duto</v>
      </c>
      <c r="V416" s="50" t="s">
        <v>5586</v>
      </c>
      <c r="W416" s="68" t="str">
        <f t="shared" si="55"/>
        <v>bim-key_415</v>
      </c>
    </row>
    <row r="417" spans="1:23" s="3" customFormat="1" ht="8.25" customHeight="1" x14ac:dyDescent="0.15">
      <c r="A417" s="53">
        <v>416</v>
      </c>
      <c r="B417" s="61" t="s">
        <v>4047</v>
      </c>
      <c r="C417" s="62" t="s">
        <v>6009</v>
      </c>
      <c r="D417" s="62" t="s">
        <v>4294</v>
      </c>
      <c r="E417" s="62" t="s">
        <v>4295</v>
      </c>
      <c r="F417" s="72" t="s">
        <v>1715</v>
      </c>
      <c r="G417" s="65" t="s">
        <v>12</v>
      </c>
      <c r="H417" s="65" t="s">
        <v>12</v>
      </c>
      <c r="I417" s="65" t="s">
        <v>12</v>
      </c>
      <c r="J417" s="65" t="s">
        <v>12</v>
      </c>
      <c r="K417" s="65" t="s">
        <v>12</v>
      </c>
      <c r="L417" s="66" t="str">
        <f t="shared" si="48"/>
        <v>Físico</v>
      </c>
      <c r="M417" s="66" t="str">
        <f t="shared" si="49"/>
        <v>AVAC_Distribuição</v>
      </c>
      <c r="N417" s="66" t="str">
        <f t="shared" si="50"/>
        <v>Distribui_Insumo_Duto</v>
      </c>
      <c r="O417" s="66" t="str">
        <f t="shared" si="51"/>
        <v>Classe IFC:   IfcDuctFittingTRANSITION</v>
      </c>
      <c r="P417" s="66" t="s">
        <v>2445</v>
      </c>
      <c r="Q417" s="51" t="s">
        <v>6597</v>
      </c>
      <c r="R417" s="67" t="s">
        <v>3089</v>
      </c>
      <c r="S417" s="50" t="str">
        <f t="shared" si="52"/>
        <v>Físico</v>
      </c>
      <c r="T417" s="50" t="str">
        <f t="shared" si="53"/>
        <v>Distribuição</v>
      </c>
      <c r="U417" s="50" t="str">
        <f t="shared" si="54"/>
        <v>Distribui Insumo Duto</v>
      </c>
      <c r="V417" s="50" t="s">
        <v>5586</v>
      </c>
      <c r="W417" s="68" t="str">
        <f t="shared" si="55"/>
        <v>bim-key_416</v>
      </c>
    </row>
    <row r="418" spans="1:23" s="3" customFormat="1" ht="8.25" customHeight="1" x14ac:dyDescent="0.15">
      <c r="A418" s="53">
        <v>417</v>
      </c>
      <c r="B418" s="61" t="s">
        <v>4047</v>
      </c>
      <c r="C418" s="62" t="s">
        <v>6009</v>
      </c>
      <c r="D418" s="62" t="s">
        <v>4294</v>
      </c>
      <c r="E418" s="62" t="s">
        <v>4295</v>
      </c>
      <c r="F418" s="72" t="s">
        <v>1287</v>
      </c>
      <c r="G418" s="65" t="s">
        <v>12</v>
      </c>
      <c r="H418" s="65" t="s">
        <v>12</v>
      </c>
      <c r="I418" s="65" t="s">
        <v>12</v>
      </c>
      <c r="J418" s="65" t="s">
        <v>12</v>
      </c>
      <c r="K418" s="65" t="s">
        <v>12</v>
      </c>
      <c r="L418" s="66" t="str">
        <f t="shared" si="48"/>
        <v>Físico</v>
      </c>
      <c r="M418" s="66" t="str">
        <f t="shared" si="49"/>
        <v>AVAC_Distribuição</v>
      </c>
      <c r="N418" s="66" t="str">
        <f t="shared" si="50"/>
        <v>Distribui_Insumo_Duto</v>
      </c>
      <c r="O418" s="66" t="str">
        <f t="shared" si="51"/>
        <v>Classe IFC:   IfcDuctSegment</v>
      </c>
      <c r="P418" s="66" t="s">
        <v>1288</v>
      </c>
      <c r="Q418" s="51" t="s">
        <v>6399</v>
      </c>
      <c r="R418" s="67" t="s">
        <v>3095</v>
      </c>
      <c r="S418" s="50" t="str">
        <f t="shared" si="52"/>
        <v>Físico</v>
      </c>
      <c r="T418" s="50" t="str">
        <f t="shared" si="53"/>
        <v>Distribuição</v>
      </c>
      <c r="U418" s="50" t="str">
        <f t="shared" si="54"/>
        <v>Distribui Insumo Duto</v>
      </c>
      <c r="V418" s="50" t="s">
        <v>5586</v>
      </c>
      <c r="W418" s="68" t="str">
        <f t="shared" si="55"/>
        <v>bim-key_417</v>
      </c>
    </row>
    <row r="419" spans="1:23" s="3" customFormat="1" ht="8.25" customHeight="1" x14ac:dyDescent="0.15">
      <c r="A419" s="53">
        <v>418</v>
      </c>
      <c r="B419" s="61" t="s">
        <v>4047</v>
      </c>
      <c r="C419" s="62" t="s">
        <v>6009</v>
      </c>
      <c r="D419" s="62" t="s">
        <v>4294</v>
      </c>
      <c r="E419" s="62" t="s">
        <v>4295</v>
      </c>
      <c r="F419" s="72" t="s">
        <v>1716</v>
      </c>
      <c r="G419" s="65" t="s">
        <v>12</v>
      </c>
      <c r="H419" s="65" t="s">
        <v>12</v>
      </c>
      <c r="I419" s="65" t="s">
        <v>12</v>
      </c>
      <c r="J419" s="65" t="s">
        <v>12</v>
      </c>
      <c r="K419" s="65" t="s">
        <v>12</v>
      </c>
      <c r="L419" s="66" t="str">
        <f t="shared" si="48"/>
        <v>Físico</v>
      </c>
      <c r="M419" s="66" t="str">
        <f t="shared" si="49"/>
        <v>AVAC_Distribuição</v>
      </c>
      <c r="N419" s="66" t="str">
        <f t="shared" si="50"/>
        <v>Distribui_Insumo_Duto</v>
      </c>
      <c r="O419" s="66" t="str">
        <f t="shared" si="51"/>
        <v>Classe IFC:   IfcDuctSegmentFLEXIBLESEGMENT</v>
      </c>
      <c r="P419" s="66" t="s">
        <v>2446</v>
      </c>
      <c r="Q419" s="51" t="s">
        <v>6400</v>
      </c>
      <c r="R419" s="67" t="s">
        <v>3095</v>
      </c>
      <c r="S419" s="50" t="str">
        <f t="shared" si="52"/>
        <v>Físico</v>
      </c>
      <c r="T419" s="50" t="str">
        <f t="shared" si="53"/>
        <v>Distribuição</v>
      </c>
      <c r="U419" s="50" t="str">
        <f t="shared" si="54"/>
        <v>Distribui Insumo Duto</v>
      </c>
      <c r="V419" s="50" t="s">
        <v>5586</v>
      </c>
      <c r="W419" s="68" t="str">
        <f t="shared" si="55"/>
        <v>bim-key_418</v>
      </c>
    </row>
    <row r="420" spans="1:23" s="3" customFormat="1" ht="8.25" customHeight="1" outlineLevel="1" x14ac:dyDescent="0.15">
      <c r="A420" s="53">
        <v>419</v>
      </c>
      <c r="B420" s="61" t="s">
        <v>4047</v>
      </c>
      <c r="C420" s="62" t="s">
        <v>6009</v>
      </c>
      <c r="D420" s="62" t="s">
        <v>4294</v>
      </c>
      <c r="E420" s="62" t="s">
        <v>4295</v>
      </c>
      <c r="F420" s="72" t="s">
        <v>1717</v>
      </c>
      <c r="G420" s="65" t="s">
        <v>12</v>
      </c>
      <c r="H420" s="65" t="s">
        <v>12</v>
      </c>
      <c r="I420" s="65" t="s">
        <v>12</v>
      </c>
      <c r="J420" s="65" t="s">
        <v>12</v>
      </c>
      <c r="K420" s="65" t="s">
        <v>12</v>
      </c>
      <c r="L420" s="66" t="str">
        <f t="shared" si="48"/>
        <v>Físico</v>
      </c>
      <c r="M420" s="66" t="str">
        <f t="shared" si="49"/>
        <v>AVAC_Distribuição</v>
      </c>
      <c r="N420" s="66" t="str">
        <f t="shared" si="50"/>
        <v>Distribui_Insumo_Duto</v>
      </c>
      <c r="O420" s="66" t="str">
        <f t="shared" si="51"/>
        <v>Classe IFC:   IfcDuctSegmentRIGIDSEGMENT</v>
      </c>
      <c r="P420" s="66" t="s">
        <v>2447</v>
      </c>
      <c r="Q420" s="51" t="s">
        <v>6401</v>
      </c>
      <c r="R420" s="67" t="s">
        <v>3095</v>
      </c>
      <c r="S420" s="50" t="str">
        <f t="shared" si="52"/>
        <v>Físico</v>
      </c>
      <c r="T420" s="50" t="str">
        <f t="shared" si="53"/>
        <v>Distribuição</v>
      </c>
      <c r="U420" s="50" t="str">
        <f t="shared" si="54"/>
        <v>Distribui Insumo Duto</v>
      </c>
      <c r="V420" s="50" t="s">
        <v>5586</v>
      </c>
      <c r="W420" s="68" t="str">
        <f t="shared" si="55"/>
        <v>bim-key_419</v>
      </c>
    </row>
    <row r="421" spans="1:23" s="3" customFormat="1" ht="8.25" customHeight="1" x14ac:dyDescent="0.15">
      <c r="A421" s="53">
        <v>420</v>
      </c>
      <c r="B421" s="61" t="s">
        <v>4047</v>
      </c>
      <c r="C421" s="62" t="s">
        <v>6009</v>
      </c>
      <c r="D421" s="62" t="s">
        <v>4294</v>
      </c>
      <c r="E421" s="62" t="s">
        <v>4295</v>
      </c>
      <c r="F421" s="72" t="s">
        <v>1289</v>
      </c>
      <c r="G421" s="65" t="s">
        <v>12</v>
      </c>
      <c r="H421" s="65" t="s">
        <v>12</v>
      </c>
      <c r="I421" s="65" t="s">
        <v>12</v>
      </c>
      <c r="J421" s="65" t="s">
        <v>12</v>
      </c>
      <c r="K421" s="65" t="s">
        <v>12</v>
      </c>
      <c r="L421" s="66" t="str">
        <f t="shared" si="48"/>
        <v>Físico</v>
      </c>
      <c r="M421" s="66" t="str">
        <f t="shared" si="49"/>
        <v>AVAC_Distribuição</v>
      </c>
      <c r="N421" s="66" t="str">
        <f t="shared" si="50"/>
        <v>Distribui_Insumo_Duto</v>
      </c>
      <c r="O421" s="66" t="str">
        <f t="shared" si="51"/>
        <v>Classe IFC:   IfcDuctSilencer</v>
      </c>
      <c r="P421" s="66" t="s">
        <v>1290</v>
      </c>
      <c r="Q421" s="51" t="s">
        <v>6402</v>
      </c>
      <c r="R421" s="67" t="s">
        <v>2992</v>
      </c>
      <c r="S421" s="50" t="str">
        <f t="shared" si="52"/>
        <v>Físico</v>
      </c>
      <c r="T421" s="50" t="str">
        <f t="shared" si="53"/>
        <v>Distribuição</v>
      </c>
      <c r="U421" s="50" t="str">
        <f t="shared" si="54"/>
        <v>Distribui Insumo Duto</v>
      </c>
      <c r="V421" s="50" t="s">
        <v>5586</v>
      </c>
      <c r="W421" s="68" t="str">
        <f t="shared" si="55"/>
        <v>bim-key_420</v>
      </c>
    </row>
    <row r="422" spans="1:23" s="3" customFormat="1" ht="8.25" customHeight="1" x14ac:dyDescent="0.15">
      <c r="A422" s="53">
        <v>421</v>
      </c>
      <c r="B422" s="61" t="s">
        <v>4047</v>
      </c>
      <c r="C422" s="62" t="s">
        <v>6009</v>
      </c>
      <c r="D422" s="62" t="s">
        <v>4188</v>
      </c>
      <c r="E422" s="62" t="s">
        <v>4094</v>
      </c>
      <c r="F422" s="72" t="s">
        <v>1743</v>
      </c>
      <c r="G422" s="65" t="s">
        <v>12</v>
      </c>
      <c r="H422" s="65" t="s">
        <v>12</v>
      </c>
      <c r="I422" s="65" t="s">
        <v>12</v>
      </c>
      <c r="J422" s="65" t="s">
        <v>12</v>
      </c>
      <c r="K422" s="65" t="s">
        <v>12</v>
      </c>
      <c r="L422" s="66" t="str">
        <f t="shared" si="48"/>
        <v>Físico</v>
      </c>
      <c r="M422" s="66" t="str">
        <f t="shared" si="49"/>
        <v>ELE_Equipamento</v>
      </c>
      <c r="N422" s="66" t="str">
        <f t="shared" si="50"/>
        <v>Equipamento_Elétrico</v>
      </c>
      <c r="O422" s="66" t="str">
        <f t="shared" si="51"/>
        <v>Classe IFC:   IfcElectricApplianceTUMBLEDRYER</v>
      </c>
      <c r="P422" s="66" t="s">
        <v>2473</v>
      </c>
      <c r="Q422" s="51" t="s">
        <v>6139</v>
      </c>
      <c r="R422" s="67" t="s">
        <v>3435</v>
      </c>
      <c r="S422" s="50" t="str">
        <f t="shared" si="52"/>
        <v>Físico</v>
      </c>
      <c r="T422" s="50" t="str">
        <f t="shared" si="53"/>
        <v>Equipamento</v>
      </c>
      <c r="U422" s="50" t="str">
        <f t="shared" si="54"/>
        <v>Equipamento Elétrico</v>
      </c>
      <c r="V422" s="50" t="s">
        <v>5573</v>
      </c>
      <c r="W422" s="68" t="str">
        <f t="shared" si="55"/>
        <v>bim-key_421</v>
      </c>
    </row>
    <row r="423" spans="1:23" s="3" customFormat="1" ht="8.25" customHeight="1" x14ac:dyDescent="0.15">
      <c r="A423" s="53">
        <v>422</v>
      </c>
      <c r="B423" s="61" t="s">
        <v>4047</v>
      </c>
      <c r="C423" s="62" t="s">
        <v>6009</v>
      </c>
      <c r="D423" s="62" t="s">
        <v>4294</v>
      </c>
      <c r="E423" s="62" t="s">
        <v>4295</v>
      </c>
      <c r="F423" s="72" t="s">
        <v>1718</v>
      </c>
      <c r="G423" s="65" t="s">
        <v>12</v>
      </c>
      <c r="H423" s="65" t="s">
        <v>12</v>
      </c>
      <c r="I423" s="65" t="s">
        <v>12</v>
      </c>
      <c r="J423" s="65" t="s">
        <v>12</v>
      </c>
      <c r="K423" s="65" t="s">
        <v>12</v>
      </c>
      <c r="L423" s="66" t="str">
        <f t="shared" si="48"/>
        <v>Físico</v>
      </c>
      <c r="M423" s="66" t="str">
        <f t="shared" si="49"/>
        <v>AVAC_Distribuição</v>
      </c>
      <c r="N423" s="66" t="str">
        <f t="shared" si="50"/>
        <v>Distribui_Insumo_Duto</v>
      </c>
      <c r="O423" s="66" t="str">
        <f t="shared" si="51"/>
        <v>Classe IFC:   IfcDuctSilencerFLATOVAL</v>
      </c>
      <c r="P423" s="66" t="s">
        <v>2448</v>
      </c>
      <c r="Q423" s="51" t="s">
        <v>6403</v>
      </c>
      <c r="R423" s="67" t="s">
        <v>2992</v>
      </c>
      <c r="S423" s="50" t="str">
        <f t="shared" si="52"/>
        <v>Físico</v>
      </c>
      <c r="T423" s="50" t="str">
        <f t="shared" si="53"/>
        <v>Distribuição</v>
      </c>
      <c r="U423" s="50" t="str">
        <f t="shared" si="54"/>
        <v>Distribui Insumo Duto</v>
      </c>
      <c r="V423" s="50" t="s">
        <v>5586</v>
      </c>
      <c r="W423" s="68" t="str">
        <f t="shared" si="55"/>
        <v>bim-key_422</v>
      </c>
    </row>
    <row r="424" spans="1:23" s="3" customFormat="1" ht="8.25" customHeight="1" x14ac:dyDescent="0.15">
      <c r="A424" s="53">
        <v>423</v>
      </c>
      <c r="B424" s="61" t="s">
        <v>4047</v>
      </c>
      <c r="C424" s="62" t="s">
        <v>6009</v>
      </c>
      <c r="D424" s="62" t="s">
        <v>4294</v>
      </c>
      <c r="E424" s="62" t="s">
        <v>4295</v>
      </c>
      <c r="F424" s="72" t="s">
        <v>1719</v>
      </c>
      <c r="G424" s="65" t="s">
        <v>12</v>
      </c>
      <c r="H424" s="65" t="s">
        <v>12</v>
      </c>
      <c r="I424" s="65" t="s">
        <v>12</v>
      </c>
      <c r="J424" s="65" t="s">
        <v>12</v>
      </c>
      <c r="K424" s="65" t="s">
        <v>12</v>
      </c>
      <c r="L424" s="66" t="str">
        <f t="shared" si="48"/>
        <v>Físico</v>
      </c>
      <c r="M424" s="66" t="str">
        <f t="shared" si="49"/>
        <v>AVAC_Distribuição</v>
      </c>
      <c r="N424" s="66" t="str">
        <f t="shared" si="50"/>
        <v>Distribui_Insumo_Duto</v>
      </c>
      <c r="O424" s="66" t="str">
        <f t="shared" si="51"/>
        <v>Classe IFC:   IfcDuctSilencerRECTANGULAR</v>
      </c>
      <c r="P424" s="66" t="s">
        <v>2449</v>
      </c>
      <c r="Q424" s="51" t="s">
        <v>6405</v>
      </c>
      <c r="R424" s="67" t="s">
        <v>2992</v>
      </c>
      <c r="S424" s="50" t="str">
        <f t="shared" si="52"/>
        <v>Físico</v>
      </c>
      <c r="T424" s="50" t="str">
        <f t="shared" si="53"/>
        <v>Distribuição</v>
      </c>
      <c r="U424" s="50" t="str">
        <f t="shared" si="54"/>
        <v>Distribui Insumo Duto</v>
      </c>
      <c r="V424" s="50" t="s">
        <v>5586</v>
      </c>
      <c r="W424" s="68" t="str">
        <f t="shared" si="55"/>
        <v>bim-key_423</v>
      </c>
    </row>
    <row r="425" spans="1:23" s="3" customFormat="1" ht="8.25" customHeight="1" x14ac:dyDescent="0.15">
      <c r="A425" s="53">
        <v>424</v>
      </c>
      <c r="B425" s="61" t="s">
        <v>4047</v>
      </c>
      <c r="C425" s="62" t="s">
        <v>6009</v>
      </c>
      <c r="D425" s="62" t="s">
        <v>4294</v>
      </c>
      <c r="E425" s="62" t="s">
        <v>4295</v>
      </c>
      <c r="F425" s="72" t="s">
        <v>1720</v>
      </c>
      <c r="G425" s="65" t="s">
        <v>12</v>
      </c>
      <c r="H425" s="65" t="s">
        <v>12</v>
      </c>
      <c r="I425" s="65" t="s">
        <v>12</v>
      </c>
      <c r="J425" s="65" t="s">
        <v>12</v>
      </c>
      <c r="K425" s="65" t="s">
        <v>12</v>
      </c>
      <c r="L425" s="66" t="str">
        <f t="shared" si="48"/>
        <v>Físico</v>
      </c>
      <c r="M425" s="66" t="str">
        <f t="shared" si="49"/>
        <v>AVAC_Distribuição</v>
      </c>
      <c r="N425" s="66" t="str">
        <f t="shared" si="50"/>
        <v>Distribui_Insumo_Duto</v>
      </c>
      <c r="O425" s="66" t="str">
        <f t="shared" si="51"/>
        <v>Classe IFC:   IfcDuctSilencerROUND</v>
      </c>
      <c r="P425" s="66" t="s">
        <v>2450</v>
      </c>
      <c r="Q425" s="51" t="s">
        <v>6404</v>
      </c>
      <c r="R425" s="67" t="s">
        <v>2992</v>
      </c>
      <c r="S425" s="50" t="str">
        <f t="shared" si="52"/>
        <v>Físico</v>
      </c>
      <c r="T425" s="50" t="str">
        <f t="shared" si="53"/>
        <v>Distribuição</v>
      </c>
      <c r="U425" s="50" t="str">
        <f t="shared" si="54"/>
        <v>Distribui Insumo Duto</v>
      </c>
      <c r="V425" s="50" t="s">
        <v>5586</v>
      </c>
      <c r="W425" s="68" t="str">
        <f t="shared" si="55"/>
        <v>bim-key_424</v>
      </c>
    </row>
    <row r="426" spans="1:23" s="3" customFormat="1" ht="8.25" customHeight="1" x14ac:dyDescent="0.15">
      <c r="A426" s="53">
        <v>425</v>
      </c>
      <c r="B426" s="61" t="s">
        <v>4047</v>
      </c>
      <c r="C426" s="62" t="s">
        <v>6009</v>
      </c>
      <c r="D426" s="62" t="s">
        <v>4052</v>
      </c>
      <c r="E426" s="62" t="s">
        <v>4080</v>
      </c>
      <c r="F426" s="72" t="s">
        <v>1159</v>
      </c>
      <c r="G426" s="65" t="s">
        <v>12</v>
      </c>
      <c r="H426" s="65" t="s">
        <v>12</v>
      </c>
      <c r="I426" s="65" t="s">
        <v>12</v>
      </c>
      <c r="J426" s="65" t="s">
        <v>12</v>
      </c>
      <c r="K426" s="65" t="s">
        <v>12</v>
      </c>
      <c r="L426" s="66" t="str">
        <f t="shared" si="48"/>
        <v>Físico</v>
      </c>
      <c r="M426" s="66" t="str">
        <f t="shared" si="49"/>
        <v>GEO_Geotecnia</v>
      </c>
      <c r="N426" s="66" t="str">
        <f t="shared" si="50"/>
        <v>Topografia_Movimentação_Solo</v>
      </c>
      <c r="O426" s="66" t="str">
        <f t="shared" si="51"/>
        <v>Classe IFC:   IfcEarthworksCut</v>
      </c>
      <c r="P426" s="66" t="s">
        <v>2331</v>
      </c>
      <c r="Q426" s="51" t="s">
        <v>6406</v>
      </c>
      <c r="R426" s="67" t="s">
        <v>3396</v>
      </c>
      <c r="S426" s="50" t="str">
        <f t="shared" si="52"/>
        <v>Físico</v>
      </c>
      <c r="T426" s="50" t="str">
        <f t="shared" si="53"/>
        <v>Geotecnia</v>
      </c>
      <c r="U426" s="50" t="str">
        <f t="shared" si="54"/>
        <v>Topografia Movimentação Solo</v>
      </c>
      <c r="V426" s="50" t="s">
        <v>5576</v>
      </c>
      <c r="W426" s="68" t="str">
        <f t="shared" si="55"/>
        <v>bim-key_425</v>
      </c>
    </row>
    <row r="427" spans="1:23" s="3" customFormat="1" ht="8.25" customHeight="1" x14ac:dyDescent="0.15">
      <c r="A427" s="53">
        <v>426</v>
      </c>
      <c r="B427" s="61" t="s">
        <v>4047</v>
      </c>
      <c r="C427" s="62" t="s">
        <v>6009</v>
      </c>
      <c r="D427" s="62" t="s">
        <v>4052</v>
      </c>
      <c r="E427" s="62" t="s">
        <v>4080</v>
      </c>
      <c r="F427" s="72" t="s">
        <v>1482</v>
      </c>
      <c r="G427" s="65" t="s">
        <v>12</v>
      </c>
      <c r="H427" s="65" t="s">
        <v>12</v>
      </c>
      <c r="I427" s="65" t="s">
        <v>12</v>
      </c>
      <c r="J427" s="65" t="s">
        <v>12</v>
      </c>
      <c r="K427" s="65" t="s">
        <v>12</v>
      </c>
      <c r="L427" s="66" t="str">
        <f t="shared" si="48"/>
        <v>Físico</v>
      </c>
      <c r="M427" s="66" t="str">
        <f t="shared" si="49"/>
        <v>GEO_Geotecnia</v>
      </c>
      <c r="N427" s="66" t="str">
        <f t="shared" si="50"/>
        <v>Topografia_Movimentação_Solo</v>
      </c>
      <c r="O427" s="66" t="str">
        <f t="shared" si="51"/>
        <v>Classe IFC:   IfcEarthworksCutBASE_EXCAVATION</v>
      </c>
      <c r="P427" s="66" t="s">
        <v>1483</v>
      </c>
      <c r="Q427" s="51" t="s">
        <v>6407</v>
      </c>
      <c r="R427" s="67" t="s">
        <v>3396</v>
      </c>
      <c r="S427" s="50" t="str">
        <f t="shared" si="52"/>
        <v>Físico</v>
      </c>
      <c r="T427" s="50" t="str">
        <f t="shared" si="53"/>
        <v>Geotecnia</v>
      </c>
      <c r="U427" s="50" t="str">
        <f t="shared" si="54"/>
        <v>Topografia Movimentação Solo</v>
      </c>
      <c r="V427" s="50" t="s">
        <v>5576</v>
      </c>
      <c r="W427" s="68" t="str">
        <f t="shared" si="55"/>
        <v>bim-key_426</v>
      </c>
    </row>
    <row r="428" spans="1:23" s="3" customFormat="1" ht="8.25" customHeight="1" x14ac:dyDescent="0.15">
      <c r="A428" s="53">
        <v>427</v>
      </c>
      <c r="B428" s="61" t="s">
        <v>4047</v>
      </c>
      <c r="C428" s="62" t="s">
        <v>6009</v>
      </c>
      <c r="D428" s="62" t="s">
        <v>4052</v>
      </c>
      <c r="E428" s="62" t="s">
        <v>4080</v>
      </c>
      <c r="F428" s="72" t="s">
        <v>1484</v>
      </c>
      <c r="G428" s="65" t="s">
        <v>12</v>
      </c>
      <c r="H428" s="65" t="s">
        <v>12</v>
      </c>
      <c r="I428" s="65" t="s">
        <v>12</v>
      </c>
      <c r="J428" s="65" t="s">
        <v>12</v>
      </c>
      <c r="K428" s="65" t="s">
        <v>12</v>
      </c>
      <c r="L428" s="66" t="str">
        <f t="shared" si="48"/>
        <v>Físico</v>
      </c>
      <c r="M428" s="66" t="str">
        <f t="shared" si="49"/>
        <v>GEO_Geotecnia</v>
      </c>
      <c r="N428" s="66" t="str">
        <f t="shared" si="50"/>
        <v>Topografia_Movimentação_Solo</v>
      </c>
      <c r="O428" s="66" t="str">
        <f t="shared" si="51"/>
        <v>Classe IFC:   IfcEarthworksCutCUT</v>
      </c>
      <c r="P428" s="66" t="s">
        <v>3900</v>
      </c>
      <c r="Q428" s="51" t="s">
        <v>3900</v>
      </c>
      <c r="R428" s="67" t="s">
        <v>3396</v>
      </c>
      <c r="S428" s="50" t="str">
        <f t="shared" si="52"/>
        <v>Físico</v>
      </c>
      <c r="T428" s="50" t="str">
        <f t="shared" si="53"/>
        <v>Geotecnia</v>
      </c>
      <c r="U428" s="50" t="str">
        <f t="shared" si="54"/>
        <v>Topografia Movimentação Solo</v>
      </c>
      <c r="V428" s="50" t="s">
        <v>5576</v>
      </c>
      <c r="W428" s="68" t="str">
        <f t="shared" si="55"/>
        <v>bim-key_427</v>
      </c>
    </row>
    <row r="429" spans="1:23" s="3" customFormat="1" ht="8.25" customHeight="1" x14ac:dyDescent="0.15">
      <c r="A429" s="53">
        <v>428</v>
      </c>
      <c r="B429" s="61" t="s">
        <v>4047</v>
      </c>
      <c r="C429" s="62" t="s">
        <v>6009</v>
      </c>
      <c r="D429" s="62" t="s">
        <v>4052</v>
      </c>
      <c r="E429" s="62" t="s">
        <v>4080</v>
      </c>
      <c r="F429" s="72" t="s">
        <v>1485</v>
      </c>
      <c r="G429" s="65" t="s">
        <v>12</v>
      </c>
      <c r="H429" s="65" t="s">
        <v>12</v>
      </c>
      <c r="I429" s="65" t="s">
        <v>12</v>
      </c>
      <c r="J429" s="65" t="s">
        <v>12</v>
      </c>
      <c r="K429" s="65" t="s">
        <v>12</v>
      </c>
      <c r="L429" s="66" t="str">
        <f t="shared" si="48"/>
        <v>Físico</v>
      </c>
      <c r="M429" s="66" t="str">
        <f t="shared" si="49"/>
        <v>GEO_Geotecnia</v>
      </c>
      <c r="N429" s="66" t="str">
        <f t="shared" si="50"/>
        <v>Topografia_Movimentação_Solo</v>
      </c>
      <c r="O429" s="66" t="str">
        <f t="shared" si="51"/>
        <v>Classe IFC:   IfcEarthworksCutDREDGING</v>
      </c>
      <c r="P429" s="66" t="s">
        <v>1486</v>
      </c>
      <c r="Q429" s="51" t="s">
        <v>6598</v>
      </c>
      <c r="R429" s="67" t="s">
        <v>3396</v>
      </c>
      <c r="S429" s="50" t="str">
        <f t="shared" si="52"/>
        <v>Físico</v>
      </c>
      <c r="T429" s="50" t="str">
        <f t="shared" si="53"/>
        <v>Geotecnia</v>
      </c>
      <c r="U429" s="50" t="str">
        <f t="shared" si="54"/>
        <v>Topografia Movimentação Solo</v>
      </c>
      <c r="V429" s="50" t="s">
        <v>5576</v>
      </c>
      <c r="W429" s="68" t="str">
        <f t="shared" si="55"/>
        <v>bim-key_428</v>
      </c>
    </row>
    <row r="430" spans="1:23" s="3" customFormat="1" ht="8.25" customHeight="1" x14ac:dyDescent="0.15">
      <c r="A430" s="53">
        <v>429</v>
      </c>
      <c r="B430" s="61" t="s">
        <v>4047</v>
      </c>
      <c r="C430" s="62" t="s">
        <v>6009</v>
      </c>
      <c r="D430" s="62" t="s">
        <v>4052</v>
      </c>
      <c r="E430" s="62" t="s">
        <v>4080</v>
      </c>
      <c r="F430" s="72" t="s">
        <v>1487</v>
      </c>
      <c r="G430" s="65" t="s">
        <v>12</v>
      </c>
      <c r="H430" s="65" t="s">
        <v>12</v>
      </c>
      <c r="I430" s="65" t="s">
        <v>12</v>
      </c>
      <c r="J430" s="65" t="s">
        <v>12</v>
      </c>
      <c r="K430" s="65" t="s">
        <v>12</v>
      </c>
      <c r="L430" s="66" t="str">
        <f t="shared" si="48"/>
        <v>Físico</v>
      </c>
      <c r="M430" s="66" t="str">
        <f t="shared" si="49"/>
        <v>GEO_Geotecnia</v>
      </c>
      <c r="N430" s="66" t="str">
        <f t="shared" si="50"/>
        <v>Topografia_Movimentação_Solo</v>
      </c>
      <c r="O430" s="66" t="str">
        <f t="shared" si="51"/>
        <v>Classe IFC:   IfcEarthworksCutEXCAVATION</v>
      </c>
      <c r="P430" s="66" t="s">
        <v>3901</v>
      </c>
      <c r="Q430" s="51" t="s">
        <v>6408</v>
      </c>
      <c r="R430" s="67" t="s">
        <v>3396</v>
      </c>
      <c r="S430" s="50" t="str">
        <f t="shared" si="52"/>
        <v>Físico</v>
      </c>
      <c r="T430" s="50" t="str">
        <f t="shared" si="53"/>
        <v>Geotecnia</v>
      </c>
      <c r="U430" s="50" t="str">
        <f t="shared" si="54"/>
        <v>Topografia Movimentação Solo</v>
      </c>
      <c r="V430" s="50" t="s">
        <v>5576</v>
      </c>
      <c r="W430" s="68" t="str">
        <f t="shared" si="55"/>
        <v>bim-key_429</v>
      </c>
    </row>
    <row r="431" spans="1:23" s="3" customFormat="1" ht="8.25" customHeight="1" x14ac:dyDescent="0.15">
      <c r="A431" s="53">
        <v>430</v>
      </c>
      <c r="B431" s="61" t="s">
        <v>4047</v>
      </c>
      <c r="C431" s="62" t="s">
        <v>6009</v>
      </c>
      <c r="D431" s="62" t="s">
        <v>4052</v>
      </c>
      <c r="E431" s="62" t="s">
        <v>4080</v>
      </c>
      <c r="F431" s="72" t="s">
        <v>1488</v>
      </c>
      <c r="G431" s="65" t="s">
        <v>12</v>
      </c>
      <c r="H431" s="65" t="s">
        <v>12</v>
      </c>
      <c r="I431" s="65" t="s">
        <v>12</v>
      </c>
      <c r="J431" s="65" t="s">
        <v>12</v>
      </c>
      <c r="K431" s="65" t="s">
        <v>12</v>
      </c>
      <c r="L431" s="66" t="str">
        <f t="shared" si="48"/>
        <v>Físico</v>
      </c>
      <c r="M431" s="66" t="str">
        <f t="shared" si="49"/>
        <v>GEO_Geotecnia</v>
      </c>
      <c r="N431" s="66" t="str">
        <f t="shared" si="50"/>
        <v>Topografia_Movimentação_Solo</v>
      </c>
      <c r="O431" s="66" t="str">
        <f t="shared" si="51"/>
        <v>Classe IFC:   IfcEarthworksCutOVEREXCAVATION</v>
      </c>
      <c r="P431" s="66" t="s">
        <v>3902</v>
      </c>
      <c r="Q431" s="51" t="s">
        <v>6409</v>
      </c>
      <c r="R431" s="67" t="s">
        <v>3396</v>
      </c>
      <c r="S431" s="50" t="str">
        <f t="shared" si="52"/>
        <v>Físico</v>
      </c>
      <c r="T431" s="50" t="str">
        <f t="shared" si="53"/>
        <v>Geotecnia</v>
      </c>
      <c r="U431" s="50" t="str">
        <f t="shared" si="54"/>
        <v>Topografia Movimentação Solo</v>
      </c>
      <c r="V431" s="50" t="s">
        <v>5576</v>
      </c>
      <c r="W431" s="68" t="str">
        <f t="shared" si="55"/>
        <v>bim-key_430</v>
      </c>
    </row>
    <row r="432" spans="1:23" s="3" customFormat="1" ht="8.25" customHeight="1" x14ac:dyDescent="0.15">
      <c r="A432" s="53">
        <v>431</v>
      </c>
      <c r="B432" s="61" t="s">
        <v>4047</v>
      </c>
      <c r="C432" s="62" t="s">
        <v>6009</v>
      </c>
      <c r="D432" s="62" t="s">
        <v>4052</v>
      </c>
      <c r="E432" s="62" t="s">
        <v>4080</v>
      </c>
      <c r="F432" s="72" t="s">
        <v>1489</v>
      </c>
      <c r="G432" s="65" t="s">
        <v>12</v>
      </c>
      <c r="H432" s="65" t="s">
        <v>12</v>
      </c>
      <c r="I432" s="65" t="s">
        <v>12</v>
      </c>
      <c r="J432" s="65" t="s">
        <v>12</v>
      </c>
      <c r="K432" s="65" t="s">
        <v>12</v>
      </c>
      <c r="L432" s="66" t="str">
        <f t="shared" si="48"/>
        <v>Físico</v>
      </c>
      <c r="M432" s="66" t="str">
        <f t="shared" si="49"/>
        <v>GEO_Geotecnia</v>
      </c>
      <c r="N432" s="66" t="str">
        <f t="shared" si="50"/>
        <v>Topografia_Movimentação_Solo</v>
      </c>
      <c r="O432" s="66" t="str">
        <f t="shared" si="51"/>
        <v>Classe IFC:   IfcEarthworksCutPAVEMENTMILLING</v>
      </c>
      <c r="P432" s="66" t="s">
        <v>1490</v>
      </c>
      <c r="Q432" s="51" t="s">
        <v>6599</v>
      </c>
      <c r="R432" s="67" t="s">
        <v>3396</v>
      </c>
      <c r="S432" s="50" t="str">
        <f t="shared" si="52"/>
        <v>Físico</v>
      </c>
      <c r="T432" s="50" t="str">
        <f t="shared" si="53"/>
        <v>Geotecnia</v>
      </c>
      <c r="U432" s="50" t="str">
        <f t="shared" si="54"/>
        <v>Topografia Movimentação Solo</v>
      </c>
      <c r="V432" s="50" t="s">
        <v>5576</v>
      </c>
      <c r="W432" s="68" t="str">
        <f t="shared" si="55"/>
        <v>bim-key_431</v>
      </c>
    </row>
    <row r="433" spans="1:23" s="3" customFormat="1" ht="8.25" customHeight="1" x14ac:dyDescent="0.15">
      <c r="A433" s="53">
        <v>432</v>
      </c>
      <c r="B433" s="61" t="s">
        <v>4047</v>
      </c>
      <c r="C433" s="62" t="s">
        <v>6009</v>
      </c>
      <c r="D433" s="62" t="s">
        <v>4052</v>
      </c>
      <c r="E433" s="62" t="s">
        <v>4080</v>
      </c>
      <c r="F433" s="72" t="s">
        <v>1491</v>
      </c>
      <c r="G433" s="65" t="s">
        <v>12</v>
      </c>
      <c r="H433" s="65" t="s">
        <v>12</v>
      </c>
      <c r="I433" s="65" t="s">
        <v>12</v>
      </c>
      <c r="J433" s="65" t="s">
        <v>12</v>
      </c>
      <c r="K433" s="65" t="s">
        <v>12</v>
      </c>
      <c r="L433" s="66" t="str">
        <f t="shared" si="48"/>
        <v>Físico</v>
      </c>
      <c r="M433" s="66" t="str">
        <f t="shared" si="49"/>
        <v>GEO_Geotecnia</v>
      </c>
      <c r="N433" s="66" t="str">
        <f t="shared" si="50"/>
        <v>Topografia_Movimentação_Solo</v>
      </c>
      <c r="O433" s="66" t="str">
        <f t="shared" si="51"/>
        <v>Classe IFC:   IfcEarthworksCutSTEPEXCAVATION</v>
      </c>
      <c r="P433" s="66" t="s">
        <v>3903</v>
      </c>
      <c r="Q433" s="51" t="s">
        <v>6600</v>
      </c>
      <c r="R433" s="67" t="s">
        <v>3396</v>
      </c>
      <c r="S433" s="50" t="str">
        <f t="shared" si="52"/>
        <v>Físico</v>
      </c>
      <c r="T433" s="50" t="str">
        <f t="shared" si="53"/>
        <v>Geotecnia</v>
      </c>
      <c r="U433" s="50" t="str">
        <f t="shared" si="54"/>
        <v>Topografia Movimentação Solo</v>
      </c>
      <c r="V433" s="50" t="s">
        <v>5576</v>
      </c>
      <c r="W433" s="68" t="str">
        <f t="shared" si="55"/>
        <v>bim-key_432</v>
      </c>
    </row>
    <row r="434" spans="1:23" s="3" customFormat="1" ht="8.25" customHeight="1" x14ac:dyDescent="0.15">
      <c r="A434" s="53">
        <v>433</v>
      </c>
      <c r="B434" s="61" t="s">
        <v>4047</v>
      </c>
      <c r="C434" s="62" t="s">
        <v>6009</v>
      </c>
      <c r="D434" s="62" t="s">
        <v>4052</v>
      </c>
      <c r="E434" s="62" t="s">
        <v>4080</v>
      </c>
      <c r="F434" s="72" t="s">
        <v>1492</v>
      </c>
      <c r="G434" s="65" t="s">
        <v>12</v>
      </c>
      <c r="H434" s="65" t="s">
        <v>12</v>
      </c>
      <c r="I434" s="65" t="s">
        <v>12</v>
      </c>
      <c r="J434" s="65" t="s">
        <v>12</v>
      </c>
      <c r="K434" s="65" t="s">
        <v>12</v>
      </c>
      <c r="L434" s="66" t="str">
        <f t="shared" si="48"/>
        <v>Físico</v>
      </c>
      <c r="M434" s="66" t="str">
        <f t="shared" si="49"/>
        <v>GEO_Geotecnia</v>
      </c>
      <c r="N434" s="66" t="str">
        <f t="shared" si="50"/>
        <v>Topografia_Movimentação_Solo</v>
      </c>
      <c r="O434" s="66" t="str">
        <f t="shared" si="51"/>
        <v>Classe IFC:   IfcEarthworksCutTOPSOILREMOVAL</v>
      </c>
      <c r="P434" s="66" t="s">
        <v>3904</v>
      </c>
      <c r="Q434" s="51" t="s">
        <v>6410</v>
      </c>
      <c r="R434" s="67" t="s">
        <v>3396</v>
      </c>
      <c r="S434" s="50" t="str">
        <f t="shared" si="52"/>
        <v>Físico</v>
      </c>
      <c r="T434" s="50" t="str">
        <f t="shared" si="53"/>
        <v>Geotecnia</v>
      </c>
      <c r="U434" s="50" t="str">
        <f t="shared" si="54"/>
        <v>Topografia Movimentação Solo</v>
      </c>
      <c r="V434" s="50" t="s">
        <v>5576</v>
      </c>
      <c r="W434" s="68" t="str">
        <f t="shared" si="55"/>
        <v>bim-key_433</v>
      </c>
    </row>
    <row r="435" spans="1:23" s="3" customFormat="1" ht="8.25" customHeight="1" x14ac:dyDescent="0.15">
      <c r="A435" s="53">
        <v>434</v>
      </c>
      <c r="B435" s="61" t="s">
        <v>4047</v>
      </c>
      <c r="C435" s="62" t="s">
        <v>6009</v>
      </c>
      <c r="D435" s="62" t="s">
        <v>4052</v>
      </c>
      <c r="E435" s="62" t="s">
        <v>4080</v>
      </c>
      <c r="F435" s="72" t="s">
        <v>1493</v>
      </c>
      <c r="G435" s="65" t="s">
        <v>12</v>
      </c>
      <c r="H435" s="65" t="s">
        <v>12</v>
      </c>
      <c r="I435" s="65" t="s">
        <v>12</v>
      </c>
      <c r="J435" s="65" t="s">
        <v>12</v>
      </c>
      <c r="K435" s="65" t="s">
        <v>12</v>
      </c>
      <c r="L435" s="66" t="str">
        <f t="shared" si="48"/>
        <v>Físico</v>
      </c>
      <c r="M435" s="66" t="str">
        <f t="shared" si="49"/>
        <v>GEO_Geotecnia</v>
      </c>
      <c r="N435" s="66" t="str">
        <f t="shared" si="50"/>
        <v>Topografia_Movimentação_Solo</v>
      </c>
      <c r="O435" s="66" t="str">
        <f t="shared" si="51"/>
        <v>Classe IFC:   IfcEarthworksCutTRENCH</v>
      </c>
      <c r="P435" s="66" t="s">
        <v>1281</v>
      </c>
      <c r="Q435" s="51" t="s">
        <v>6601</v>
      </c>
      <c r="R435" s="67" t="s">
        <v>3396</v>
      </c>
      <c r="S435" s="50" t="str">
        <f t="shared" si="52"/>
        <v>Físico</v>
      </c>
      <c r="T435" s="50" t="str">
        <f t="shared" si="53"/>
        <v>Geotecnia</v>
      </c>
      <c r="U435" s="50" t="str">
        <f t="shared" si="54"/>
        <v>Topografia Movimentação Solo</v>
      </c>
      <c r="V435" s="50" t="s">
        <v>5576</v>
      </c>
      <c r="W435" s="68" t="str">
        <f t="shared" si="55"/>
        <v>bim-key_434</v>
      </c>
    </row>
    <row r="436" spans="1:23" s="3" customFormat="1" ht="8.25" customHeight="1" x14ac:dyDescent="0.15">
      <c r="A436" s="53">
        <v>435</v>
      </c>
      <c r="B436" s="61" t="s">
        <v>4047</v>
      </c>
      <c r="C436" s="62" t="s">
        <v>6009</v>
      </c>
      <c r="D436" s="62" t="s">
        <v>4052</v>
      </c>
      <c r="E436" s="62" t="s">
        <v>4080</v>
      </c>
      <c r="F436" s="72" t="s">
        <v>602</v>
      </c>
      <c r="G436" s="65" t="s">
        <v>12</v>
      </c>
      <c r="H436" s="65" t="s">
        <v>12</v>
      </c>
      <c r="I436" s="65" t="s">
        <v>12</v>
      </c>
      <c r="J436" s="65" t="s">
        <v>12</v>
      </c>
      <c r="K436" s="65" t="s">
        <v>12</v>
      </c>
      <c r="L436" s="66" t="str">
        <f t="shared" si="48"/>
        <v>Físico</v>
      </c>
      <c r="M436" s="66" t="str">
        <f t="shared" si="49"/>
        <v>GEO_Geotecnia</v>
      </c>
      <c r="N436" s="66" t="str">
        <f t="shared" si="50"/>
        <v>Topografia_Movimentação_Solo</v>
      </c>
      <c r="O436" s="66" t="str">
        <f t="shared" si="51"/>
        <v>Classe IFC:   IfcEarthworksElement</v>
      </c>
      <c r="P436" s="66" t="s">
        <v>603</v>
      </c>
      <c r="Q436" s="51" t="s">
        <v>6602</v>
      </c>
      <c r="R436" s="67" t="s">
        <v>3396</v>
      </c>
      <c r="S436" s="50" t="str">
        <f t="shared" si="52"/>
        <v>Físico</v>
      </c>
      <c r="T436" s="50" t="str">
        <f t="shared" si="53"/>
        <v>Geotecnia</v>
      </c>
      <c r="U436" s="50" t="str">
        <f t="shared" si="54"/>
        <v>Topografia Movimentação Solo</v>
      </c>
      <c r="V436" s="50" t="s">
        <v>5576</v>
      </c>
      <c r="W436" s="68" t="str">
        <f t="shared" si="55"/>
        <v>bim-key_435</v>
      </c>
    </row>
    <row r="437" spans="1:23" s="3" customFormat="1" ht="8.25" customHeight="1" x14ac:dyDescent="0.15">
      <c r="A437" s="53">
        <v>436</v>
      </c>
      <c r="B437" s="61" t="s">
        <v>4047</v>
      </c>
      <c r="C437" s="62" t="s">
        <v>6009</v>
      </c>
      <c r="D437" s="62" t="s">
        <v>4052</v>
      </c>
      <c r="E437" s="62" t="s">
        <v>4080</v>
      </c>
      <c r="F437" s="72" t="s">
        <v>1160</v>
      </c>
      <c r="G437" s="65" t="s">
        <v>12</v>
      </c>
      <c r="H437" s="65" t="s">
        <v>12</v>
      </c>
      <c r="I437" s="65" t="s">
        <v>12</v>
      </c>
      <c r="J437" s="65" t="s">
        <v>12</v>
      </c>
      <c r="K437" s="65" t="s">
        <v>12</v>
      </c>
      <c r="L437" s="66" t="str">
        <f t="shared" si="48"/>
        <v>Físico</v>
      </c>
      <c r="M437" s="66" t="str">
        <f t="shared" si="49"/>
        <v>GEO_Geotecnia</v>
      </c>
      <c r="N437" s="66" t="str">
        <f t="shared" si="50"/>
        <v>Topografia_Movimentação_Solo</v>
      </c>
      <c r="O437" s="66" t="str">
        <f t="shared" si="51"/>
        <v>Classe IFC:   IfcEarthworksFill</v>
      </c>
      <c r="P437" s="66" t="s">
        <v>2332</v>
      </c>
      <c r="Q437" s="51" t="s">
        <v>6603</v>
      </c>
      <c r="R437" s="67" t="s">
        <v>3396</v>
      </c>
      <c r="S437" s="50" t="str">
        <f t="shared" si="52"/>
        <v>Físico</v>
      </c>
      <c r="T437" s="50" t="str">
        <f t="shared" si="53"/>
        <v>Geotecnia</v>
      </c>
      <c r="U437" s="50" t="str">
        <f t="shared" si="54"/>
        <v>Topografia Movimentação Solo</v>
      </c>
      <c r="V437" s="50" t="s">
        <v>5576</v>
      </c>
      <c r="W437" s="68" t="str">
        <f t="shared" si="55"/>
        <v>bim-key_436</v>
      </c>
    </row>
    <row r="438" spans="1:23" s="3" customFormat="1" ht="8.25" customHeight="1" x14ac:dyDescent="0.15">
      <c r="A438" s="53">
        <v>437</v>
      </c>
      <c r="B438" s="61" t="s">
        <v>4047</v>
      </c>
      <c r="C438" s="62" t="s">
        <v>6009</v>
      </c>
      <c r="D438" s="62" t="s">
        <v>4052</v>
      </c>
      <c r="E438" s="62" t="s">
        <v>4080</v>
      </c>
      <c r="F438" s="72" t="s">
        <v>1494</v>
      </c>
      <c r="G438" s="65" t="s">
        <v>12</v>
      </c>
      <c r="H438" s="65" t="s">
        <v>12</v>
      </c>
      <c r="I438" s="65" t="s">
        <v>12</v>
      </c>
      <c r="J438" s="65" t="s">
        <v>12</v>
      </c>
      <c r="K438" s="65" t="s">
        <v>12</v>
      </c>
      <c r="L438" s="66" t="str">
        <f t="shared" si="48"/>
        <v>Físico</v>
      </c>
      <c r="M438" s="66" t="str">
        <f t="shared" si="49"/>
        <v>GEO_Geotecnia</v>
      </c>
      <c r="N438" s="66" t="str">
        <f t="shared" si="50"/>
        <v>Topografia_Movimentação_Solo</v>
      </c>
      <c r="O438" s="66" t="str">
        <f t="shared" si="51"/>
        <v>Classe IFC:   IfcEarthworksFillBACKFILL</v>
      </c>
      <c r="P438" s="66" t="s">
        <v>3905</v>
      </c>
      <c r="Q438" s="51" t="s">
        <v>6604</v>
      </c>
      <c r="R438" s="67" t="s">
        <v>3396</v>
      </c>
      <c r="S438" s="50" t="str">
        <f t="shared" si="52"/>
        <v>Físico</v>
      </c>
      <c r="T438" s="50" t="str">
        <f t="shared" si="53"/>
        <v>Geotecnia</v>
      </c>
      <c r="U438" s="50" t="str">
        <f t="shared" si="54"/>
        <v>Topografia Movimentação Solo</v>
      </c>
      <c r="V438" s="50" t="s">
        <v>5576</v>
      </c>
      <c r="W438" s="68" t="str">
        <f t="shared" si="55"/>
        <v>bim-key_437</v>
      </c>
    </row>
    <row r="439" spans="1:23" s="3" customFormat="1" ht="8.25" customHeight="1" x14ac:dyDescent="0.15">
      <c r="A439" s="53">
        <v>438</v>
      </c>
      <c r="B439" s="61" t="s">
        <v>4047</v>
      </c>
      <c r="C439" s="62" t="s">
        <v>6009</v>
      </c>
      <c r="D439" s="62" t="s">
        <v>4052</v>
      </c>
      <c r="E439" s="62" t="s">
        <v>4080</v>
      </c>
      <c r="F439" s="72" t="s">
        <v>1495</v>
      </c>
      <c r="G439" s="65" t="s">
        <v>12</v>
      </c>
      <c r="H439" s="65" t="s">
        <v>12</v>
      </c>
      <c r="I439" s="65" t="s">
        <v>12</v>
      </c>
      <c r="J439" s="65" t="s">
        <v>12</v>
      </c>
      <c r="K439" s="65" t="s">
        <v>12</v>
      </c>
      <c r="L439" s="66" t="str">
        <f t="shared" si="48"/>
        <v>Físico</v>
      </c>
      <c r="M439" s="66" t="str">
        <f t="shared" si="49"/>
        <v>GEO_Geotecnia</v>
      </c>
      <c r="N439" s="66" t="str">
        <f t="shared" si="50"/>
        <v>Topografia_Movimentação_Solo</v>
      </c>
      <c r="O439" s="66" t="str">
        <f t="shared" si="51"/>
        <v>Classe IFC:   IfcEarthworksFillCOUNTERWEIGHT</v>
      </c>
      <c r="P439" s="66" t="s">
        <v>1496</v>
      </c>
      <c r="Q439" s="51" t="s">
        <v>6605</v>
      </c>
      <c r="R439" s="67" t="s">
        <v>3396</v>
      </c>
      <c r="S439" s="50" t="str">
        <f t="shared" si="52"/>
        <v>Físico</v>
      </c>
      <c r="T439" s="50" t="str">
        <f t="shared" si="53"/>
        <v>Geotecnia</v>
      </c>
      <c r="U439" s="50" t="str">
        <f t="shared" si="54"/>
        <v>Topografia Movimentação Solo</v>
      </c>
      <c r="V439" s="50" t="s">
        <v>5576</v>
      </c>
      <c r="W439" s="68" t="str">
        <f t="shared" si="55"/>
        <v>bim-key_438</v>
      </c>
    </row>
    <row r="440" spans="1:23" s="3" customFormat="1" ht="8.25" customHeight="1" x14ac:dyDescent="0.15">
      <c r="A440" s="53">
        <v>439</v>
      </c>
      <c r="B440" s="61" t="s">
        <v>4047</v>
      </c>
      <c r="C440" s="62" t="s">
        <v>6009</v>
      </c>
      <c r="D440" s="62" t="s">
        <v>4052</v>
      </c>
      <c r="E440" s="62" t="s">
        <v>4080</v>
      </c>
      <c r="F440" s="72" t="s">
        <v>1497</v>
      </c>
      <c r="G440" s="65" t="s">
        <v>12</v>
      </c>
      <c r="H440" s="65" t="s">
        <v>12</v>
      </c>
      <c r="I440" s="65" t="s">
        <v>12</v>
      </c>
      <c r="J440" s="65" t="s">
        <v>12</v>
      </c>
      <c r="K440" s="65" t="s">
        <v>12</v>
      </c>
      <c r="L440" s="66" t="str">
        <f t="shared" si="48"/>
        <v>Físico</v>
      </c>
      <c r="M440" s="66" t="str">
        <f t="shared" si="49"/>
        <v>GEO_Geotecnia</v>
      </c>
      <c r="N440" s="66" t="str">
        <f t="shared" si="50"/>
        <v>Topografia_Movimentação_Solo</v>
      </c>
      <c r="O440" s="66" t="str">
        <f t="shared" si="51"/>
        <v>Classe IFC:   IfcEarthworksFillEMBANKMENT</v>
      </c>
      <c r="P440" s="66" t="s">
        <v>1498</v>
      </c>
      <c r="Q440" s="51" t="s">
        <v>6606</v>
      </c>
      <c r="R440" s="67" t="s">
        <v>3396</v>
      </c>
      <c r="S440" s="50" t="str">
        <f t="shared" si="52"/>
        <v>Físico</v>
      </c>
      <c r="T440" s="50" t="str">
        <f t="shared" si="53"/>
        <v>Geotecnia</v>
      </c>
      <c r="U440" s="50" t="str">
        <f t="shared" si="54"/>
        <v>Topografia Movimentação Solo</v>
      </c>
      <c r="V440" s="50" t="s">
        <v>5576</v>
      </c>
      <c r="W440" s="68" t="str">
        <f t="shared" si="55"/>
        <v>bim-key_439</v>
      </c>
    </row>
    <row r="441" spans="1:23" s="3" customFormat="1" ht="8.25" customHeight="1" x14ac:dyDescent="0.15">
      <c r="A441" s="53">
        <v>440</v>
      </c>
      <c r="B441" s="61" t="s">
        <v>4047</v>
      </c>
      <c r="C441" s="62" t="s">
        <v>6009</v>
      </c>
      <c r="D441" s="62" t="s">
        <v>4052</v>
      </c>
      <c r="E441" s="62" t="s">
        <v>4080</v>
      </c>
      <c r="F441" s="72" t="s">
        <v>1499</v>
      </c>
      <c r="G441" s="65" t="s">
        <v>12</v>
      </c>
      <c r="H441" s="65" t="s">
        <v>12</v>
      </c>
      <c r="I441" s="65" t="s">
        <v>12</v>
      </c>
      <c r="J441" s="65" t="s">
        <v>12</v>
      </c>
      <c r="K441" s="65" t="s">
        <v>12</v>
      </c>
      <c r="L441" s="66" t="str">
        <f t="shared" si="48"/>
        <v>Físico</v>
      </c>
      <c r="M441" s="66" t="str">
        <f t="shared" si="49"/>
        <v>GEO_Geotecnia</v>
      </c>
      <c r="N441" s="66" t="str">
        <f t="shared" si="50"/>
        <v>Topografia_Movimentação_Solo</v>
      </c>
      <c r="O441" s="66" t="str">
        <f t="shared" si="51"/>
        <v>Classe IFC:   IfcEarthworksFillSLOPEFILL</v>
      </c>
      <c r="P441" s="66" t="s">
        <v>1500</v>
      </c>
      <c r="Q441" s="51" t="s">
        <v>6607</v>
      </c>
      <c r="R441" s="67" t="s">
        <v>3396</v>
      </c>
      <c r="S441" s="50" t="str">
        <f t="shared" si="52"/>
        <v>Físico</v>
      </c>
      <c r="T441" s="50" t="str">
        <f t="shared" si="53"/>
        <v>Geotecnia</v>
      </c>
      <c r="U441" s="50" t="str">
        <f t="shared" si="54"/>
        <v>Topografia Movimentação Solo</v>
      </c>
      <c r="V441" s="50" t="s">
        <v>5576</v>
      </c>
      <c r="W441" s="68" t="str">
        <f t="shared" si="55"/>
        <v>bim-key_440</v>
      </c>
    </row>
    <row r="442" spans="1:23" s="3" customFormat="1" ht="8.25" customHeight="1" x14ac:dyDescent="0.15">
      <c r="A442" s="53">
        <v>441</v>
      </c>
      <c r="B442" s="61" t="s">
        <v>4047</v>
      </c>
      <c r="C442" s="62" t="s">
        <v>6009</v>
      </c>
      <c r="D442" s="62" t="s">
        <v>4052</v>
      </c>
      <c r="E442" s="62" t="s">
        <v>4080</v>
      </c>
      <c r="F442" s="72" t="s">
        <v>1501</v>
      </c>
      <c r="G442" s="65" t="s">
        <v>12</v>
      </c>
      <c r="H442" s="65" t="s">
        <v>12</v>
      </c>
      <c r="I442" s="65" t="s">
        <v>12</v>
      </c>
      <c r="J442" s="65" t="s">
        <v>12</v>
      </c>
      <c r="K442" s="65" t="s">
        <v>12</v>
      </c>
      <c r="L442" s="66" t="str">
        <f t="shared" si="48"/>
        <v>Físico</v>
      </c>
      <c r="M442" s="66" t="str">
        <f t="shared" si="49"/>
        <v>GEO_Geotecnia</v>
      </c>
      <c r="N442" s="66" t="str">
        <f t="shared" si="50"/>
        <v>Topografia_Movimentação_Solo</v>
      </c>
      <c r="O442" s="66" t="str">
        <f t="shared" si="51"/>
        <v>Classe IFC:   IfcEarthworksFillSUBGRADE</v>
      </c>
      <c r="P442" s="66" t="s">
        <v>1502</v>
      </c>
      <c r="Q442" s="51" t="s">
        <v>6608</v>
      </c>
      <c r="R442" s="67" t="s">
        <v>3396</v>
      </c>
      <c r="S442" s="50" t="str">
        <f t="shared" si="52"/>
        <v>Físico</v>
      </c>
      <c r="T442" s="50" t="str">
        <f t="shared" si="53"/>
        <v>Geotecnia</v>
      </c>
      <c r="U442" s="50" t="str">
        <f t="shared" si="54"/>
        <v>Topografia Movimentação Solo</v>
      </c>
      <c r="V442" s="50" t="s">
        <v>5576</v>
      </c>
      <c r="W442" s="68" t="str">
        <f t="shared" si="55"/>
        <v>bim-key_441</v>
      </c>
    </row>
    <row r="443" spans="1:23" s="3" customFormat="1" ht="8.25" customHeight="1" x14ac:dyDescent="0.15">
      <c r="A443" s="53">
        <v>442</v>
      </c>
      <c r="B443" s="61" t="s">
        <v>4047</v>
      </c>
      <c r="C443" s="62" t="s">
        <v>6009</v>
      </c>
      <c r="D443" s="62" t="s">
        <v>4052</v>
      </c>
      <c r="E443" s="62" t="s">
        <v>4080</v>
      </c>
      <c r="F443" s="72" t="s">
        <v>1503</v>
      </c>
      <c r="G443" s="65" t="s">
        <v>12</v>
      </c>
      <c r="H443" s="65" t="s">
        <v>12</v>
      </c>
      <c r="I443" s="65" t="s">
        <v>12</v>
      </c>
      <c r="J443" s="65" t="s">
        <v>12</v>
      </c>
      <c r="K443" s="65" t="s">
        <v>12</v>
      </c>
      <c r="L443" s="66" t="str">
        <f t="shared" si="48"/>
        <v>Físico</v>
      </c>
      <c r="M443" s="66" t="str">
        <f t="shared" si="49"/>
        <v>GEO_Geotecnia</v>
      </c>
      <c r="N443" s="66" t="str">
        <f t="shared" si="50"/>
        <v>Topografia_Movimentação_Solo</v>
      </c>
      <c r="O443" s="66" t="str">
        <f t="shared" si="51"/>
        <v>Classe IFC:   IfcEarthworksFillSUBGRADEBED</v>
      </c>
      <c r="P443" s="66" t="s">
        <v>1093</v>
      </c>
      <c r="Q443" s="51" t="s">
        <v>1093</v>
      </c>
      <c r="R443" s="67" t="s">
        <v>3396</v>
      </c>
      <c r="S443" s="50" t="str">
        <f t="shared" si="52"/>
        <v>Físico</v>
      </c>
      <c r="T443" s="50" t="str">
        <f t="shared" si="53"/>
        <v>Geotecnia</v>
      </c>
      <c r="U443" s="50" t="str">
        <f t="shared" si="54"/>
        <v>Topografia Movimentação Solo</v>
      </c>
      <c r="V443" s="50" t="s">
        <v>5576</v>
      </c>
      <c r="W443" s="68" t="str">
        <f t="shared" si="55"/>
        <v>bim-key_442</v>
      </c>
    </row>
    <row r="444" spans="1:23" s="3" customFormat="1" ht="8.25" customHeight="1" x14ac:dyDescent="0.15">
      <c r="A444" s="53">
        <v>443</v>
      </c>
      <c r="B444" s="61" t="s">
        <v>4047</v>
      </c>
      <c r="C444" s="62" t="s">
        <v>6009</v>
      </c>
      <c r="D444" s="62" t="s">
        <v>4052</v>
      </c>
      <c r="E444" s="62" t="s">
        <v>4080</v>
      </c>
      <c r="F444" s="72" t="s">
        <v>1504</v>
      </c>
      <c r="G444" s="65" t="s">
        <v>12</v>
      </c>
      <c r="H444" s="65" t="s">
        <v>12</v>
      </c>
      <c r="I444" s="65" t="s">
        <v>12</v>
      </c>
      <c r="J444" s="65" t="s">
        <v>12</v>
      </c>
      <c r="K444" s="65" t="s">
        <v>12</v>
      </c>
      <c r="L444" s="66" t="str">
        <f t="shared" si="48"/>
        <v>Físico</v>
      </c>
      <c r="M444" s="66" t="str">
        <f t="shared" si="49"/>
        <v>GEO_Geotecnia</v>
      </c>
      <c r="N444" s="66" t="str">
        <f t="shared" si="50"/>
        <v>Topografia_Movimentação_Solo</v>
      </c>
      <c r="O444" s="66" t="str">
        <f t="shared" si="51"/>
        <v>Classe IFC:   IfcEarthworksFillTRANSITIONSECTION</v>
      </c>
      <c r="P444" s="66" t="s">
        <v>1505</v>
      </c>
      <c r="Q444" s="51" t="s">
        <v>6609</v>
      </c>
      <c r="R444" s="67" t="s">
        <v>3396</v>
      </c>
      <c r="S444" s="50" t="str">
        <f t="shared" si="52"/>
        <v>Físico</v>
      </c>
      <c r="T444" s="50" t="str">
        <f t="shared" si="53"/>
        <v>Geotecnia</v>
      </c>
      <c r="U444" s="50" t="str">
        <f t="shared" si="54"/>
        <v>Topografia Movimentação Solo</v>
      </c>
      <c r="V444" s="50" t="s">
        <v>5576</v>
      </c>
      <c r="W444" s="68" t="str">
        <f t="shared" si="55"/>
        <v>bim-key_443</v>
      </c>
    </row>
    <row r="445" spans="1:23" s="3" customFormat="1" ht="8.25" customHeight="1" x14ac:dyDescent="0.15">
      <c r="A445" s="53">
        <v>444</v>
      </c>
      <c r="B445" s="61" t="s">
        <v>4047</v>
      </c>
      <c r="C445" s="62" t="s">
        <v>6009</v>
      </c>
      <c r="D445" s="62" t="s">
        <v>4188</v>
      </c>
      <c r="E445" s="62" t="s">
        <v>4094</v>
      </c>
      <c r="F445" s="72" t="s">
        <v>1293</v>
      </c>
      <c r="G445" s="65" t="s">
        <v>12</v>
      </c>
      <c r="H445" s="65" t="s">
        <v>12</v>
      </c>
      <c r="I445" s="65" t="s">
        <v>12</v>
      </c>
      <c r="J445" s="65" t="s">
        <v>12</v>
      </c>
      <c r="K445" s="65" t="s">
        <v>12</v>
      </c>
      <c r="L445" s="66" t="str">
        <f t="shared" si="48"/>
        <v>Físico</v>
      </c>
      <c r="M445" s="66" t="str">
        <f t="shared" si="49"/>
        <v>ELE_Equipamento</v>
      </c>
      <c r="N445" s="66" t="str">
        <f t="shared" si="50"/>
        <v>Equipamento_Elétrico</v>
      </c>
      <c r="O445" s="66" t="str">
        <f t="shared" si="51"/>
        <v>Classe IFC:   IfcElectricAppliance</v>
      </c>
      <c r="P445" s="66" t="s">
        <v>1294</v>
      </c>
      <c r="Q445" s="51" t="s">
        <v>6610</v>
      </c>
      <c r="R445" s="67" t="s">
        <v>3435</v>
      </c>
      <c r="S445" s="50" t="str">
        <f t="shared" si="52"/>
        <v>Físico</v>
      </c>
      <c r="T445" s="50" t="str">
        <f t="shared" si="53"/>
        <v>Equipamento</v>
      </c>
      <c r="U445" s="50" t="str">
        <f t="shared" si="54"/>
        <v>Equipamento Elétrico</v>
      </c>
      <c r="V445" s="50" t="s">
        <v>5573</v>
      </c>
      <c r="W445" s="68" t="str">
        <f t="shared" si="55"/>
        <v>bim-key_444</v>
      </c>
    </row>
    <row r="446" spans="1:23" s="3" customFormat="1" ht="8.25" customHeight="1" x14ac:dyDescent="0.15">
      <c r="A446" s="53">
        <v>445</v>
      </c>
      <c r="B446" s="61" t="s">
        <v>4047</v>
      </c>
      <c r="C446" s="62" t="s">
        <v>6009</v>
      </c>
      <c r="D446" s="62" t="s">
        <v>4188</v>
      </c>
      <c r="E446" s="62" t="s">
        <v>4094</v>
      </c>
      <c r="F446" s="72" t="s">
        <v>1730</v>
      </c>
      <c r="G446" s="65" t="s">
        <v>12</v>
      </c>
      <c r="H446" s="65" t="s">
        <v>12</v>
      </c>
      <c r="I446" s="65" t="s">
        <v>12</v>
      </c>
      <c r="J446" s="65" t="s">
        <v>12</v>
      </c>
      <c r="K446" s="65" t="s">
        <v>12</v>
      </c>
      <c r="L446" s="66" t="str">
        <f t="shared" si="48"/>
        <v>Físico</v>
      </c>
      <c r="M446" s="66" t="str">
        <f t="shared" si="49"/>
        <v>ELE_Equipamento</v>
      </c>
      <c r="N446" s="66" t="str">
        <f t="shared" si="50"/>
        <v>Equipamento_Elétrico</v>
      </c>
      <c r="O446" s="66" t="str">
        <f t="shared" si="51"/>
        <v>Classe IFC:   IfcElectricApplianceDISHWASHER</v>
      </c>
      <c r="P446" s="66" t="s">
        <v>2460</v>
      </c>
      <c r="Q446" s="51" t="s">
        <v>6611</v>
      </c>
      <c r="R446" s="67" t="s">
        <v>3435</v>
      </c>
      <c r="S446" s="50" t="str">
        <f t="shared" si="52"/>
        <v>Físico</v>
      </c>
      <c r="T446" s="50" t="str">
        <f t="shared" si="53"/>
        <v>Equipamento</v>
      </c>
      <c r="U446" s="50" t="str">
        <f t="shared" si="54"/>
        <v>Equipamento Elétrico</v>
      </c>
      <c r="V446" s="50" t="s">
        <v>5573</v>
      </c>
      <c r="W446" s="68" t="str">
        <f t="shared" si="55"/>
        <v>bim-key_445</v>
      </c>
    </row>
    <row r="447" spans="1:23" s="3" customFormat="1" ht="8.25" customHeight="1" x14ac:dyDescent="0.15">
      <c r="A447" s="53">
        <v>446</v>
      </c>
      <c r="B447" s="61" t="s">
        <v>4047</v>
      </c>
      <c r="C447" s="62" t="s">
        <v>6009</v>
      </c>
      <c r="D447" s="62" t="s">
        <v>4188</v>
      </c>
      <c r="E447" s="62" t="s">
        <v>4094</v>
      </c>
      <c r="F447" s="72" t="s">
        <v>1731</v>
      </c>
      <c r="G447" s="65" t="s">
        <v>12</v>
      </c>
      <c r="H447" s="65" t="s">
        <v>12</v>
      </c>
      <c r="I447" s="65" t="s">
        <v>12</v>
      </c>
      <c r="J447" s="65" t="s">
        <v>12</v>
      </c>
      <c r="K447" s="65" t="s">
        <v>12</v>
      </c>
      <c r="L447" s="66" t="str">
        <f t="shared" si="48"/>
        <v>Físico</v>
      </c>
      <c r="M447" s="66" t="str">
        <f t="shared" si="49"/>
        <v>ELE_Equipamento</v>
      </c>
      <c r="N447" s="66" t="str">
        <f t="shared" si="50"/>
        <v>Equipamento_Elétrico</v>
      </c>
      <c r="O447" s="66" t="str">
        <f t="shared" si="51"/>
        <v>Classe IFC:   IfcElectricApplianceELECTRICCOOKER</v>
      </c>
      <c r="P447" s="66" t="s">
        <v>2461</v>
      </c>
      <c r="Q447" s="51" t="s">
        <v>6612</v>
      </c>
      <c r="R447" s="67" t="s">
        <v>3435</v>
      </c>
      <c r="S447" s="50" t="str">
        <f t="shared" si="52"/>
        <v>Físico</v>
      </c>
      <c r="T447" s="50" t="str">
        <f t="shared" si="53"/>
        <v>Equipamento</v>
      </c>
      <c r="U447" s="50" t="str">
        <f t="shared" si="54"/>
        <v>Equipamento Elétrico</v>
      </c>
      <c r="V447" s="50" t="s">
        <v>5573</v>
      </c>
      <c r="W447" s="68" t="str">
        <f t="shared" si="55"/>
        <v>bim-key_446</v>
      </c>
    </row>
    <row r="448" spans="1:23" s="3" customFormat="1" ht="8.25" customHeight="1" x14ac:dyDescent="0.15">
      <c r="A448" s="53">
        <v>447</v>
      </c>
      <c r="B448" s="61" t="s">
        <v>4047</v>
      </c>
      <c r="C448" s="62" t="s">
        <v>6009</v>
      </c>
      <c r="D448" s="62" t="s">
        <v>4188</v>
      </c>
      <c r="E448" s="62" t="s">
        <v>4094</v>
      </c>
      <c r="F448" s="72" t="s">
        <v>1732</v>
      </c>
      <c r="G448" s="65" t="s">
        <v>12</v>
      </c>
      <c r="H448" s="65" t="s">
        <v>12</v>
      </c>
      <c r="I448" s="65" t="s">
        <v>12</v>
      </c>
      <c r="J448" s="65" t="s">
        <v>12</v>
      </c>
      <c r="K448" s="65" t="s">
        <v>12</v>
      </c>
      <c r="L448" s="66" t="str">
        <f t="shared" si="48"/>
        <v>Físico</v>
      </c>
      <c r="M448" s="66" t="str">
        <f t="shared" si="49"/>
        <v>ELE_Equipamento</v>
      </c>
      <c r="N448" s="66" t="str">
        <f t="shared" si="50"/>
        <v>Equipamento_Elétrico</v>
      </c>
      <c r="O448" s="66" t="str">
        <f t="shared" si="51"/>
        <v>Classe IFC:   IfcElectricApplianceFREESTANDINGELECTRICHEATER</v>
      </c>
      <c r="P448" s="66" t="s">
        <v>2463</v>
      </c>
      <c r="Q448" s="51" t="s">
        <v>6613</v>
      </c>
      <c r="R448" s="67" t="s">
        <v>3435</v>
      </c>
      <c r="S448" s="50" t="str">
        <f t="shared" si="52"/>
        <v>Físico</v>
      </c>
      <c r="T448" s="50" t="str">
        <f t="shared" si="53"/>
        <v>Equipamento</v>
      </c>
      <c r="U448" s="50" t="str">
        <f t="shared" si="54"/>
        <v>Equipamento Elétrico</v>
      </c>
      <c r="V448" s="50" t="s">
        <v>5573</v>
      </c>
      <c r="W448" s="68" t="str">
        <f t="shared" si="55"/>
        <v>bim-key_447</v>
      </c>
    </row>
    <row r="449" spans="1:23" s="3" customFormat="1" ht="8.25" customHeight="1" x14ac:dyDescent="0.15">
      <c r="A449" s="53">
        <v>448</v>
      </c>
      <c r="B449" s="61" t="s">
        <v>4047</v>
      </c>
      <c r="C449" s="62" t="s">
        <v>6009</v>
      </c>
      <c r="D449" s="62" t="s">
        <v>4188</v>
      </c>
      <c r="E449" s="62" t="s">
        <v>4094</v>
      </c>
      <c r="F449" s="72" t="s">
        <v>1733</v>
      </c>
      <c r="G449" s="65" t="s">
        <v>12</v>
      </c>
      <c r="H449" s="65" t="s">
        <v>12</v>
      </c>
      <c r="I449" s="65" t="s">
        <v>12</v>
      </c>
      <c r="J449" s="65" t="s">
        <v>12</v>
      </c>
      <c r="K449" s="65" t="s">
        <v>12</v>
      </c>
      <c r="L449" s="66" t="str">
        <f t="shared" si="48"/>
        <v>Físico</v>
      </c>
      <c r="M449" s="66" t="str">
        <f t="shared" si="49"/>
        <v>ELE_Equipamento</v>
      </c>
      <c r="N449" s="66" t="str">
        <f t="shared" si="50"/>
        <v>Equipamento_Elétrico</v>
      </c>
      <c r="O449" s="66" t="str">
        <f t="shared" si="51"/>
        <v>Classe IFC:   IfcElectricApplianceFREESTANDINGFAN</v>
      </c>
      <c r="P449" s="66" t="s">
        <v>2462</v>
      </c>
      <c r="Q449" s="51" t="s">
        <v>6614</v>
      </c>
      <c r="R449" s="67" t="s">
        <v>3435</v>
      </c>
      <c r="S449" s="50" t="str">
        <f t="shared" si="52"/>
        <v>Físico</v>
      </c>
      <c r="T449" s="50" t="str">
        <f t="shared" si="53"/>
        <v>Equipamento</v>
      </c>
      <c r="U449" s="50" t="str">
        <f t="shared" si="54"/>
        <v>Equipamento Elétrico</v>
      </c>
      <c r="V449" s="50" t="s">
        <v>5573</v>
      </c>
      <c r="W449" s="68" t="str">
        <f t="shared" si="55"/>
        <v>bim-key_448</v>
      </c>
    </row>
    <row r="450" spans="1:23" s="3" customFormat="1" ht="8.25" customHeight="1" x14ac:dyDescent="0.15">
      <c r="A450" s="53">
        <v>449</v>
      </c>
      <c r="B450" s="61" t="s">
        <v>4047</v>
      </c>
      <c r="C450" s="62" t="s">
        <v>6009</v>
      </c>
      <c r="D450" s="62" t="s">
        <v>4188</v>
      </c>
      <c r="E450" s="62" t="s">
        <v>4094</v>
      </c>
      <c r="F450" s="72" t="s">
        <v>1734</v>
      </c>
      <c r="G450" s="65" t="s">
        <v>12</v>
      </c>
      <c r="H450" s="65" t="s">
        <v>12</v>
      </c>
      <c r="I450" s="65" t="s">
        <v>12</v>
      </c>
      <c r="J450" s="65" t="s">
        <v>12</v>
      </c>
      <c r="K450" s="65" t="s">
        <v>12</v>
      </c>
      <c r="L450" s="66" t="str">
        <f t="shared" ref="L450:L513" si="56">CONCATENATE("",C450)</f>
        <v>Físico</v>
      </c>
      <c r="M450" s="66" t="str">
        <f t="shared" ref="M450:M513" si="57">CONCATENATE("", D450)</f>
        <v>ELE_Equipamento</v>
      </c>
      <c r="N450" s="66" t="str">
        <f t="shared" ref="N450:N513" si="58">CONCATENATE("", E450)</f>
        <v>Equipamento_Elétrico</v>
      </c>
      <c r="O450" s="66" t="str">
        <f t="shared" ref="O450:O513" si="59">IF(ISNUMBER(FIND("Ifc",F450)),CONCATENATE("Classe IFC:   ",F450),CONCATENATE("Cate. Revit:   ",F450))</f>
        <v>Classe IFC:   IfcElectricApplianceFREESTANDINGWATERCOOLER</v>
      </c>
      <c r="P450" s="66" t="s">
        <v>2465</v>
      </c>
      <c r="Q450" s="51" t="s">
        <v>6615</v>
      </c>
      <c r="R450" s="67" t="s">
        <v>3435</v>
      </c>
      <c r="S450" s="50" t="str">
        <f t="shared" ref="S450:S513" si="60">C450</f>
        <v>Físico</v>
      </c>
      <c r="T450" s="50" t="str">
        <f t="shared" ref="T450:T513" si="61">CONCATENATE(MID(D450,FIND("_",D450,1)+1,100))</f>
        <v>Equipamento</v>
      </c>
      <c r="U450" s="50" t="str">
        <f t="shared" ref="U450:U513" si="62">SUBSTITUTE(E450, "_", " ")</f>
        <v>Equipamento Elétrico</v>
      </c>
      <c r="V450" s="50" t="s">
        <v>5573</v>
      </c>
      <c r="W450" s="68" t="str">
        <f t="shared" ref="W450:W513" si="63">CONCATENATE("bim-key_",A450)</f>
        <v>bim-key_449</v>
      </c>
    </row>
    <row r="451" spans="1:23" s="3" customFormat="1" ht="8.25" customHeight="1" x14ac:dyDescent="0.15">
      <c r="A451" s="53">
        <v>450</v>
      </c>
      <c r="B451" s="61" t="s">
        <v>4047</v>
      </c>
      <c r="C451" s="62" t="s">
        <v>6009</v>
      </c>
      <c r="D451" s="62" t="s">
        <v>4188</v>
      </c>
      <c r="E451" s="62" t="s">
        <v>4094</v>
      </c>
      <c r="F451" s="72" t="s">
        <v>1735</v>
      </c>
      <c r="G451" s="65" t="s">
        <v>12</v>
      </c>
      <c r="H451" s="65" t="s">
        <v>12</v>
      </c>
      <c r="I451" s="65" t="s">
        <v>12</v>
      </c>
      <c r="J451" s="65" t="s">
        <v>12</v>
      </c>
      <c r="K451" s="65" t="s">
        <v>12</v>
      </c>
      <c r="L451" s="66" t="str">
        <f t="shared" si="56"/>
        <v>Físico</v>
      </c>
      <c r="M451" s="66" t="str">
        <f t="shared" si="57"/>
        <v>ELE_Equipamento</v>
      </c>
      <c r="N451" s="66" t="str">
        <f t="shared" si="58"/>
        <v>Equipamento_Elétrico</v>
      </c>
      <c r="O451" s="66" t="str">
        <f t="shared" si="59"/>
        <v>Classe IFC:   IfcElectricApplianceFREESTANDINGWATERHEATER</v>
      </c>
      <c r="P451" s="66" t="s">
        <v>2464</v>
      </c>
      <c r="Q451" s="51" t="s">
        <v>6616</v>
      </c>
      <c r="R451" s="67" t="s">
        <v>3435</v>
      </c>
      <c r="S451" s="50" t="str">
        <f t="shared" si="60"/>
        <v>Físico</v>
      </c>
      <c r="T451" s="50" t="str">
        <f t="shared" si="61"/>
        <v>Equipamento</v>
      </c>
      <c r="U451" s="50" t="str">
        <f t="shared" si="62"/>
        <v>Equipamento Elétrico</v>
      </c>
      <c r="V451" s="50" t="s">
        <v>5573</v>
      </c>
      <c r="W451" s="68" t="str">
        <f t="shared" si="63"/>
        <v>bim-key_450</v>
      </c>
    </row>
    <row r="452" spans="1:23" s="3" customFormat="1" ht="8.25" customHeight="1" x14ac:dyDescent="0.15">
      <c r="A452" s="53">
        <v>451</v>
      </c>
      <c r="B452" s="61" t="s">
        <v>4047</v>
      </c>
      <c r="C452" s="62" t="s">
        <v>6009</v>
      </c>
      <c r="D452" s="62" t="s">
        <v>4188</v>
      </c>
      <c r="E452" s="62" t="s">
        <v>4094</v>
      </c>
      <c r="F452" s="72" t="s">
        <v>1736</v>
      </c>
      <c r="G452" s="65" t="s">
        <v>12</v>
      </c>
      <c r="H452" s="65" t="s">
        <v>12</v>
      </c>
      <c r="I452" s="65" t="s">
        <v>12</v>
      </c>
      <c r="J452" s="65" t="s">
        <v>12</v>
      </c>
      <c r="K452" s="65" t="s">
        <v>12</v>
      </c>
      <c r="L452" s="66" t="str">
        <f t="shared" si="56"/>
        <v>Físico</v>
      </c>
      <c r="M452" s="66" t="str">
        <f t="shared" si="57"/>
        <v>ELE_Equipamento</v>
      </c>
      <c r="N452" s="66" t="str">
        <f t="shared" si="58"/>
        <v>Equipamento_Elétrico</v>
      </c>
      <c r="O452" s="66" t="str">
        <f t="shared" si="59"/>
        <v>Classe IFC:   IfcElectricApplianceFREEZER</v>
      </c>
      <c r="P452" s="66" t="s">
        <v>2466</v>
      </c>
      <c r="Q452" s="51" t="s">
        <v>6617</v>
      </c>
      <c r="R452" s="67" t="s">
        <v>3435</v>
      </c>
      <c r="S452" s="50" t="str">
        <f t="shared" si="60"/>
        <v>Físico</v>
      </c>
      <c r="T452" s="50" t="str">
        <f t="shared" si="61"/>
        <v>Equipamento</v>
      </c>
      <c r="U452" s="50" t="str">
        <f t="shared" si="62"/>
        <v>Equipamento Elétrico</v>
      </c>
      <c r="V452" s="50" t="s">
        <v>5573</v>
      </c>
      <c r="W452" s="68" t="str">
        <f t="shared" si="63"/>
        <v>bim-key_451</v>
      </c>
    </row>
    <row r="453" spans="1:23" s="3" customFormat="1" ht="8.25" customHeight="1" x14ac:dyDescent="0.15">
      <c r="A453" s="53">
        <v>452</v>
      </c>
      <c r="B453" s="61" t="s">
        <v>4047</v>
      </c>
      <c r="C453" s="62" t="s">
        <v>6009</v>
      </c>
      <c r="D453" s="62" t="s">
        <v>4188</v>
      </c>
      <c r="E453" s="62" t="s">
        <v>4094</v>
      </c>
      <c r="F453" s="72" t="s">
        <v>1737</v>
      </c>
      <c r="G453" s="65" t="s">
        <v>12</v>
      </c>
      <c r="H453" s="65" t="s">
        <v>12</v>
      </c>
      <c r="I453" s="65" t="s">
        <v>12</v>
      </c>
      <c r="J453" s="65" t="s">
        <v>12</v>
      </c>
      <c r="K453" s="65" t="s">
        <v>12</v>
      </c>
      <c r="L453" s="66" t="str">
        <f t="shared" si="56"/>
        <v>Físico</v>
      </c>
      <c r="M453" s="66" t="str">
        <f t="shared" si="57"/>
        <v>ELE_Equipamento</v>
      </c>
      <c r="N453" s="66" t="str">
        <f t="shared" si="58"/>
        <v>Equipamento_Elétrico</v>
      </c>
      <c r="O453" s="66" t="str">
        <f t="shared" si="59"/>
        <v>Classe IFC:   IfcElectricApplianceFRIDGE_FREEZER</v>
      </c>
      <c r="P453" s="66" t="s">
        <v>2467</v>
      </c>
      <c r="Q453" s="51" t="s">
        <v>6618</v>
      </c>
      <c r="R453" s="67" t="s">
        <v>3435</v>
      </c>
      <c r="S453" s="50" t="str">
        <f t="shared" si="60"/>
        <v>Físico</v>
      </c>
      <c r="T453" s="50" t="str">
        <f t="shared" si="61"/>
        <v>Equipamento</v>
      </c>
      <c r="U453" s="50" t="str">
        <f t="shared" si="62"/>
        <v>Equipamento Elétrico</v>
      </c>
      <c r="V453" s="50" t="s">
        <v>5573</v>
      </c>
      <c r="W453" s="68" t="str">
        <f t="shared" si="63"/>
        <v>bim-key_452</v>
      </c>
    </row>
    <row r="454" spans="1:23" s="3" customFormat="1" ht="8.25" customHeight="1" x14ac:dyDescent="0.15">
      <c r="A454" s="53">
        <v>453</v>
      </c>
      <c r="B454" s="61" t="s">
        <v>4047</v>
      </c>
      <c r="C454" s="62" t="s">
        <v>6009</v>
      </c>
      <c r="D454" s="62" t="s">
        <v>4188</v>
      </c>
      <c r="E454" s="62" t="s">
        <v>4094</v>
      </c>
      <c r="F454" s="72" t="s">
        <v>1738</v>
      </c>
      <c r="G454" s="65" t="s">
        <v>12</v>
      </c>
      <c r="H454" s="65" t="s">
        <v>12</v>
      </c>
      <c r="I454" s="65" t="s">
        <v>12</v>
      </c>
      <c r="J454" s="65" t="s">
        <v>12</v>
      </c>
      <c r="K454" s="65" t="s">
        <v>12</v>
      </c>
      <c r="L454" s="66" t="str">
        <f t="shared" si="56"/>
        <v>Físico</v>
      </c>
      <c r="M454" s="66" t="str">
        <f t="shared" si="57"/>
        <v>ELE_Equipamento</v>
      </c>
      <c r="N454" s="66" t="str">
        <f t="shared" si="58"/>
        <v>Equipamento_Elétrico</v>
      </c>
      <c r="O454" s="66" t="str">
        <f t="shared" si="59"/>
        <v>Classe IFC:   IfcElectricApplianceHANDDRYER</v>
      </c>
      <c r="P454" s="66" t="s">
        <v>2468</v>
      </c>
      <c r="Q454" s="51" t="s">
        <v>6619</v>
      </c>
      <c r="R454" s="67" t="s">
        <v>3435</v>
      </c>
      <c r="S454" s="50" t="str">
        <f t="shared" si="60"/>
        <v>Físico</v>
      </c>
      <c r="T454" s="50" t="str">
        <f t="shared" si="61"/>
        <v>Equipamento</v>
      </c>
      <c r="U454" s="50" t="str">
        <f t="shared" si="62"/>
        <v>Equipamento Elétrico</v>
      </c>
      <c r="V454" s="50" t="s">
        <v>5573</v>
      </c>
      <c r="W454" s="68" t="str">
        <f t="shared" si="63"/>
        <v>bim-key_453</v>
      </c>
    </row>
    <row r="455" spans="1:23" s="3" customFormat="1" ht="8.25" customHeight="1" x14ac:dyDescent="0.15">
      <c r="A455" s="53">
        <v>454</v>
      </c>
      <c r="B455" s="61" t="s">
        <v>4047</v>
      </c>
      <c r="C455" s="62" t="s">
        <v>6009</v>
      </c>
      <c r="D455" s="62" t="s">
        <v>4188</v>
      </c>
      <c r="E455" s="62" t="s">
        <v>4094</v>
      </c>
      <c r="F455" s="72" t="s">
        <v>1739</v>
      </c>
      <c r="G455" s="65" t="s">
        <v>12</v>
      </c>
      <c r="H455" s="65" t="s">
        <v>12</v>
      </c>
      <c r="I455" s="65" t="s">
        <v>12</v>
      </c>
      <c r="J455" s="65" t="s">
        <v>12</v>
      </c>
      <c r="K455" s="65" t="s">
        <v>12</v>
      </c>
      <c r="L455" s="66" t="str">
        <f t="shared" si="56"/>
        <v>Físico</v>
      </c>
      <c r="M455" s="66" t="str">
        <f t="shared" si="57"/>
        <v>ELE_Equipamento</v>
      </c>
      <c r="N455" s="66" t="str">
        <f t="shared" si="58"/>
        <v>Equipamento_Elétrico</v>
      </c>
      <c r="O455" s="66" t="str">
        <f t="shared" si="59"/>
        <v>Classe IFC:   IfcElectricApplianceKITCHENMACHINE</v>
      </c>
      <c r="P455" s="66" t="s">
        <v>2469</v>
      </c>
      <c r="Q455" s="51" t="s">
        <v>6620</v>
      </c>
      <c r="R455" s="67" t="s">
        <v>3435</v>
      </c>
      <c r="S455" s="50" t="str">
        <f t="shared" si="60"/>
        <v>Físico</v>
      </c>
      <c r="T455" s="50" t="str">
        <f t="shared" si="61"/>
        <v>Equipamento</v>
      </c>
      <c r="U455" s="50" t="str">
        <f t="shared" si="62"/>
        <v>Equipamento Elétrico</v>
      </c>
      <c r="V455" s="50" t="s">
        <v>5573</v>
      </c>
      <c r="W455" s="68" t="str">
        <f t="shared" si="63"/>
        <v>bim-key_454</v>
      </c>
    </row>
    <row r="456" spans="1:23" s="3" customFormat="1" ht="8.25" customHeight="1" x14ac:dyDescent="0.15">
      <c r="A456" s="53">
        <v>455</v>
      </c>
      <c r="B456" s="61" t="s">
        <v>4047</v>
      </c>
      <c r="C456" s="62" t="s">
        <v>6009</v>
      </c>
      <c r="D456" s="62" t="s">
        <v>4188</v>
      </c>
      <c r="E456" s="62" t="s">
        <v>4094</v>
      </c>
      <c r="F456" s="72" t="s">
        <v>1740</v>
      </c>
      <c r="G456" s="65" t="s">
        <v>12</v>
      </c>
      <c r="H456" s="65" t="s">
        <v>12</v>
      </c>
      <c r="I456" s="65" t="s">
        <v>12</v>
      </c>
      <c r="J456" s="65" t="s">
        <v>12</v>
      </c>
      <c r="K456" s="65" t="s">
        <v>12</v>
      </c>
      <c r="L456" s="66" t="str">
        <f t="shared" si="56"/>
        <v>Físico</v>
      </c>
      <c r="M456" s="66" t="str">
        <f t="shared" si="57"/>
        <v>ELE_Equipamento</v>
      </c>
      <c r="N456" s="66" t="str">
        <f t="shared" si="58"/>
        <v>Equipamento_Elétrico</v>
      </c>
      <c r="O456" s="66" t="str">
        <f t="shared" si="59"/>
        <v>Classe IFC:   IfcElectricApplianceMICROWAVE</v>
      </c>
      <c r="P456" s="66" t="s">
        <v>2470</v>
      </c>
      <c r="Q456" s="51" t="s">
        <v>6140</v>
      </c>
      <c r="R456" s="67" t="s">
        <v>3435</v>
      </c>
      <c r="S456" s="50" t="str">
        <f t="shared" si="60"/>
        <v>Físico</v>
      </c>
      <c r="T456" s="50" t="str">
        <f t="shared" si="61"/>
        <v>Equipamento</v>
      </c>
      <c r="U456" s="50" t="str">
        <f t="shared" si="62"/>
        <v>Equipamento Elétrico</v>
      </c>
      <c r="V456" s="50" t="s">
        <v>5573</v>
      </c>
      <c r="W456" s="68" t="str">
        <f t="shared" si="63"/>
        <v>bim-key_455</v>
      </c>
    </row>
    <row r="457" spans="1:23" s="3" customFormat="1" ht="8.25" customHeight="1" x14ac:dyDescent="0.15">
      <c r="A457" s="53">
        <v>456</v>
      </c>
      <c r="B457" s="61" t="s">
        <v>4047</v>
      </c>
      <c r="C457" s="62" t="s">
        <v>6009</v>
      </c>
      <c r="D457" s="62" t="s">
        <v>4188</v>
      </c>
      <c r="E457" s="62" t="s">
        <v>4094</v>
      </c>
      <c r="F457" s="72" t="s">
        <v>1741</v>
      </c>
      <c r="G457" s="65" t="s">
        <v>12</v>
      </c>
      <c r="H457" s="65" t="s">
        <v>12</v>
      </c>
      <c r="I457" s="65" t="s">
        <v>12</v>
      </c>
      <c r="J457" s="65" t="s">
        <v>12</v>
      </c>
      <c r="K457" s="65" t="s">
        <v>12</v>
      </c>
      <c r="L457" s="66" t="str">
        <f t="shared" si="56"/>
        <v>Físico</v>
      </c>
      <c r="M457" s="66" t="str">
        <f t="shared" si="57"/>
        <v>ELE_Equipamento</v>
      </c>
      <c r="N457" s="66" t="str">
        <f t="shared" si="58"/>
        <v>Equipamento_Elétrico</v>
      </c>
      <c r="O457" s="66" t="str">
        <f t="shared" si="59"/>
        <v>Classe IFC:   IfcElectricAppliancePHOTOCOPIER</v>
      </c>
      <c r="P457" s="66" t="s">
        <v>2471</v>
      </c>
      <c r="Q457" s="51" t="s">
        <v>6141</v>
      </c>
      <c r="R457" s="67" t="s">
        <v>3435</v>
      </c>
      <c r="S457" s="50" t="str">
        <f t="shared" si="60"/>
        <v>Físico</v>
      </c>
      <c r="T457" s="50" t="str">
        <f t="shared" si="61"/>
        <v>Equipamento</v>
      </c>
      <c r="U457" s="50" t="str">
        <f t="shared" si="62"/>
        <v>Equipamento Elétrico</v>
      </c>
      <c r="V457" s="50" t="s">
        <v>5573</v>
      </c>
      <c r="W457" s="68" t="str">
        <f t="shared" si="63"/>
        <v>bim-key_456</v>
      </c>
    </row>
    <row r="458" spans="1:23" s="3" customFormat="1" ht="8.25" customHeight="1" x14ac:dyDescent="0.15">
      <c r="A458" s="53">
        <v>457</v>
      </c>
      <c r="B458" s="61" t="s">
        <v>4047</v>
      </c>
      <c r="C458" s="62" t="s">
        <v>6009</v>
      </c>
      <c r="D458" s="62" t="s">
        <v>4188</v>
      </c>
      <c r="E458" s="62" t="s">
        <v>4094</v>
      </c>
      <c r="F458" s="72" t="s">
        <v>1742</v>
      </c>
      <c r="G458" s="65" t="s">
        <v>12</v>
      </c>
      <c r="H458" s="65" t="s">
        <v>12</v>
      </c>
      <c r="I458" s="65" t="s">
        <v>12</v>
      </c>
      <c r="J458" s="65" t="s">
        <v>12</v>
      </c>
      <c r="K458" s="65" t="s">
        <v>12</v>
      </c>
      <c r="L458" s="66" t="str">
        <f t="shared" si="56"/>
        <v>Físico</v>
      </c>
      <c r="M458" s="66" t="str">
        <f t="shared" si="57"/>
        <v>ELE_Equipamento</v>
      </c>
      <c r="N458" s="66" t="str">
        <f t="shared" si="58"/>
        <v>Equipamento_Elétrico</v>
      </c>
      <c r="O458" s="66" t="str">
        <f t="shared" si="59"/>
        <v>Classe IFC:   IfcElectricApplianceREFRIGERATOR</v>
      </c>
      <c r="P458" s="66" t="s">
        <v>2472</v>
      </c>
      <c r="Q458" s="51" t="s">
        <v>6618</v>
      </c>
      <c r="R458" s="67" t="s">
        <v>3435</v>
      </c>
      <c r="S458" s="50" t="str">
        <f t="shared" si="60"/>
        <v>Físico</v>
      </c>
      <c r="T458" s="50" t="str">
        <f t="shared" si="61"/>
        <v>Equipamento</v>
      </c>
      <c r="U458" s="50" t="str">
        <f t="shared" si="62"/>
        <v>Equipamento Elétrico</v>
      </c>
      <c r="V458" s="50" t="s">
        <v>5573</v>
      </c>
      <c r="W458" s="68" t="str">
        <f t="shared" si="63"/>
        <v>bim-key_457</v>
      </c>
    </row>
    <row r="459" spans="1:23" s="3" customFormat="1" ht="8.25" customHeight="1" x14ac:dyDescent="0.15">
      <c r="A459" s="53">
        <v>458</v>
      </c>
      <c r="B459" s="61" t="s">
        <v>4047</v>
      </c>
      <c r="C459" s="62" t="s">
        <v>6009</v>
      </c>
      <c r="D459" s="62" t="s">
        <v>4188</v>
      </c>
      <c r="E459" s="62" t="s">
        <v>4094</v>
      </c>
      <c r="F459" s="72" t="s">
        <v>1744</v>
      </c>
      <c r="G459" s="65" t="s">
        <v>12</v>
      </c>
      <c r="H459" s="65" t="s">
        <v>12</v>
      </c>
      <c r="I459" s="65" t="s">
        <v>12</v>
      </c>
      <c r="J459" s="65" t="s">
        <v>12</v>
      </c>
      <c r="K459" s="65" t="s">
        <v>12</v>
      </c>
      <c r="L459" s="66" t="str">
        <f t="shared" si="56"/>
        <v>Físico</v>
      </c>
      <c r="M459" s="66" t="str">
        <f t="shared" si="57"/>
        <v>ELE_Equipamento</v>
      </c>
      <c r="N459" s="66" t="str">
        <f t="shared" si="58"/>
        <v>Equipamento_Elétrico</v>
      </c>
      <c r="O459" s="66" t="str">
        <f t="shared" si="59"/>
        <v>Classe IFC:   IfcElectricApplianceVENDINGMACHINE</v>
      </c>
      <c r="P459" s="66" t="s">
        <v>1745</v>
      </c>
      <c r="Q459" s="51" t="s">
        <v>6621</v>
      </c>
      <c r="R459" s="67" t="s">
        <v>3435</v>
      </c>
      <c r="S459" s="50" t="str">
        <f t="shared" si="60"/>
        <v>Físico</v>
      </c>
      <c r="T459" s="50" t="str">
        <f t="shared" si="61"/>
        <v>Equipamento</v>
      </c>
      <c r="U459" s="50" t="str">
        <f t="shared" si="62"/>
        <v>Equipamento Elétrico</v>
      </c>
      <c r="V459" s="50" t="s">
        <v>5573</v>
      </c>
      <c r="W459" s="68" t="str">
        <f t="shared" si="63"/>
        <v>bim-key_458</v>
      </c>
    </row>
    <row r="460" spans="1:23" s="3" customFormat="1" ht="8.25" customHeight="1" x14ac:dyDescent="0.15">
      <c r="A460" s="53">
        <v>459</v>
      </c>
      <c r="B460" s="61" t="s">
        <v>4047</v>
      </c>
      <c r="C460" s="62" t="s">
        <v>6009</v>
      </c>
      <c r="D460" s="62" t="s">
        <v>4188</v>
      </c>
      <c r="E460" s="62" t="s">
        <v>4094</v>
      </c>
      <c r="F460" s="72" t="s">
        <v>1746</v>
      </c>
      <c r="G460" s="65" t="s">
        <v>12</v>
      </c>
      <c r="H460" s="65" t="s">
        <v>12</v>
      </c>
      <c r="I460" s="65" t="s">
        <v>12</v>
      </c>
      <c r="J460" s="65" t="s">
        <v>12</v>
      </c>
      <c r="K460" s="65" t="s">
        <v>12</v>
      </c>
      <c r="L460" s="66" t="str">
        <f t="shared" si="56"/>
        <v>Físico</v>
      </c>
      <c r="M460" s="66" t="str">
        <f t="shared" si="57"/>
        <v>ELE_Equipamento</v>
      </c>
      <c r="N460" s="66" t="str">
        <f t="shared" si="58"/>
        <v>Equipamento_Elétrico</v>
      </c>
      <c r="O460" s="66" t="str">
        <f t="shared" si="59"/>
        <v>Classe IFC:   IfcElectricApplianceWASHINGMACHINE</v>
      </c>
      <c r="P460" s="66" t="s">
        <v>1747</v>
      </c>
      <c r="Q460" s="51" t="s">
        <v>1747</v>
      </c>
      <c r="R460" s="67" t="s">
        <v>3435</v>
      </c>
      <c r="S460" s="50" t="str">
        <f t="shared" si="60"/>
        <v>Físico</v>
      </c>
      <c r="T460" s="50" t="str">
        <f t="shared" si="61"/>
        <v>Equipamento</v>
      </c>
      <c r="U460" s="50" t="str">
        <f t="shared" si="62"/>
        <v>Equipamento Elétrico</v>
      </c>
      <c r="V460" s="50" t="s">
        <v>5573</v>
      </c>
      <c r="W460" s="68" t="str">
        <f t="shared" si="63"/>
        <v>bim-key_459</v>
      </c>
    </row>
    <row r="461" spans="1:23" s="3" customFormat="1" ht="8.25" customHeight="1" x14ac:dyDescent="0.15">
      <c r="A461" s="53">
        <v>460</v>
      </c>
      <c r="B461" s="61" t="s">
        <v>4047</v>
      </c>
      <c r="C461" s="62" t="s">
        <v>6009</v>
      </c>
      <c r="D461" s="62" t="s">
        <v>4188</v>
      </c>
      <c r="E461" s="62" t="s">
        <v>4091</v>
      </c>
      <c r="F461" s="72" t="s">
        <v>1291</v>
      </c>
      <c r="G461" s="65" t="s">
        <v>12</v>
      </c>
      <c r="H461" s="65" t="s">
        <v>12</v>
      </c>
      <c r="I461" s="65" t="s">
        <v>12</v>
      </c>
      <c r="J461" s="65" t="s">
        <v>12</v>
      </c>
      <c r="K461" s="65" t="s">
        <v>12</v>
      </c>
      <c r="L461" s="66" t="str">
        <f t="shared" si="56"/>
        <v>Físico</v>
      </c>
      <c r="M461" s="66" t="str">
        <f t="shared" si="57"/>
        <v>ELE_Equipamento</v>
      </c>
      <c r="N461" s="66" t="str">
        <f t="shared" si="58"/>
        <v>Equipamento_Armazenamento</v>
      </c>
      <c r="O461" s="66" t="str">
        <f t="shared" si="59"/>
        <v>Classe IFC:   IfcElectricFlowStorageDevice</v>
      </c>
      <c r="P461" s="66" t="s">
        <v>1292</v>
      </c>
      <c r="Q461" s="51" t="s">
        <v>6622</v>
      </c>
      <c r="R461" s="67" t="s">
        <v>5115</v>
      </c>
      <c r="S461" s="50" t="str">
        <f t="shared" si="60"/>
        <v>Físico</v>
      </c>
      <c r="T461" s="50" t="str">
        <f t="shared" si="61"/>
        <v>Equipamento</v>
      </c>
      <c r="U461" s="50" t="str">
        <f t="shared" si="62"/>
        <v>Equipamento Armazenamento</v>
      </c>
      <c r="V461" s="50" t="s">
        <v>5573</v>
      </c>
      <c r="W461" s="68" t="str">
        <f t="shared" si="63"/>
        <v>bim-key_460</v>
      </c>
    </row>
    <row r="462" spans="1:23" s="3" customFormat="1" ht="8.25" customHeight="1" x14ac:dyDescent="0.15">
      <c r="A462" s="53">
        <v>461</v>
      </c>
      <c r="B462" s="61" t="s">
        <v>4047</v>
      </c>
      <c r="C462" s="62" t="s">
        <v>6009</v>
      </c>
      <c r="D462" s="62" t="s">
        <v>4188</v>
      </c>
      <c r="E462" s="62" t="s">
        <v>4091</v>
      </c>
      <c r="F462" s="72" t="s">
        <v>1721</v>
      </c>
      <c r="G462" s="65" t="s">
        <v>12</v>
      </c>
      <c r="H462" s="65" t="s">
        <v>12</v>
      </c>
      <c r="I462" s="65" t="s">
        <v>12</v>
      </c>
      <c r="J462" s="65" t="s">
        <v>12</v>
      </c>
      <c r="K462" s="65" t="s">
        <v>12</v>
      </c>
      <c r="L462" s="66" t="str">
        <f t="shared" si="56"/>
        <v>Físico</v>
      </c>
      <c r="M462" s="66" t="str">
        <f t="shared" si="57"/>
        <v>ELE_Equipamento</v>
      </c>
      <c r="N462" s="66" t="str">
        <f t="shared" si="58"/>
        <v>Equipamento_Armazenamento</v>
      </c>
      <c r="O462" s="66" t="str">
        <f t="shared" si="59"/>
        <v>Classe IFC:   IfcElectricFlowStorageDeviceBATTERY</v>
      </c>
      <c r="P462" s="66" t="s">
        <v>2451</v>
      </c>
      <c r="Q462" s="51" t="s">
        <v>6623</v>
      </c>
      <c r="R462" s="67" t="s">
        <v>3415</v>
      </c>
      <c r="S462" s="50" t="str">
        <f t="shared" si="60"/>
        <v>Físico</v>
      </c>
      <c r="T462" s="50" t="str">
        <f t="shared" si="61"/>
        <v>Equipamento</v>
      </c>
      <c r="U462" s="50" t="str">
        <f t="shared" si="62"/>
        <v>Equipamento Armazenamento</v>
      </c>
      <c r="V462" s="50" t="s">
        <v>5573</v>
      </c>
      <c r="W462" s="68" t="str">
        <f t="shared" si="63"/>
        <v>bim-key_461</v>
      </c>
    </row>
    <row r="463" spans="1:23" s="3" customFormat="1" ht="8.25" customHeight="1" x14ac:dyDescent="0.15">
      <c r="A463" s="53">
        <v>462</v>
      </c>
      <c r="B463" s="61" t="s">
        <v>4047</v>
      </c>
      <c r="C463" s="62" t="s">
        <v>6009</v>
      </c>
      <c r="D463" s="62" t="s">
        <v>4188</v>
      </c>
      <c r="E463" s="62" t="s">
        <v>4091</v>
      </c>
      <c r="F463" s="72" t="s">
        <v>1722</v>
      </c>
      <c r="G463" s="65" t="s">
        <v>12</v>
      </c>
      <c r="H463" s="65" t="s">
        <v>12</v>
      </c>
      <c r="I463" s="65" t="s">
        <v>12</v>
      </c>
      <c r="J463" s="65" t="s">
        <v>12</v>
      </c>
      <c r="K463" s="65" t="s">
        <v>12</v>
      </c>
      <c r="L463" s="66" t="str">
        <f t="shared" si="56"/>
        <v>Físico</v>
      </c>
      <c r="M463" s="66" t="str">
        <f t="shared" si="57"/>
        <v>ELE_Equipamento</v>
      </c>
      <c r="N463" s="66" t="str">
        <f t="shared" si="58"/>
        <v>Equipamento_Armazenamento</v>
      </c>
      <c r="O463" s="66" t="str">
        <f t="shared" si="59"/>
        <v>Classe IFC:   IfcElectricFlowStorageDeviceCAPACITOR</v>
      </c>
      <c r="P463" s="66" t="s">
        <v>2452</v>
      </c>
      <c r="Q463" s="51" t="s">
        <v>6624</v>
      </c>
      <c r="R463" s="67" t="s">
        <v>3415</v>
      </c>
      <c r="S463" s="50" t="str">
        <f t="shared" si="60"/>
        <v>Físico</v>
      </c>
      <c r="T463" s="50" t="str">
        <f t="shared" si="61"/>
        <v>Equipamento</v>
      </c>
      <c r="U463" s="50" t="str">
        <f t="shared" si="62"/>
        <v>Equipamento Armazenamento</v>
      </c>
      <c r="V463" s="50" t="s">
        <v>5573</v>
      </c>
      <c r="W463" s="68" t="str">
        <f t="shared" si="63"/>
        <v>bim-key_462</v>
      </c>
    </row>
    <row r="464" spans="1:23" s="3" customFormat="1" ht="8.25" customHeight="1" x14ac:dyDescent="0.15">
      <c r="A464" s="53">
        <v>463</v>
      </c>
      <c r="B464" s="61" t="s">
        <v>4047</v>
      </c>
      <c r="C464" s="62" t="s">
        <v>6009</v>
      </c>
      <c r="D464" s="62" t="s">
        <v>4188</v>
      </c>
      <c r="E464" s="62" t="s">
        <v>4091</v>
      </c>
      <c r="F464" s="72" t="s">
        <v>1723</v>
      </c>
      <c r="G464" s="65" t="s">
        <v>12</v>
      </c>
      <c r="H464" s="65" t="s">
        <v>12</v>
      </c>
      <c r="I464" s="65" t="s">
        <v>12</v>
      </c>
      <c r="J464" s="65" t="s">
        <v>12</v>
      </c>
      <c r="K464" s="65" t="s">
        <v>12</v>
      </c>
      <c r="L464" s="66" t="str">
        <f t="shared" si="56"/>
        <v>Físico</v>
      </c>
      <c r="M464" s="66" t="str">
        <f t="shared" si="57"/>
        <v>ELE_Equipamento</v>
      </c>
      <c r="N464" s="66" t="str">
        <f t="shared" si="58"/>
        <v>Equipamento_Armazenamento</v>
      </c>
      <c r="O464" s="66" t="str">
        <f t="shared" si="59"/>
        <v>Classe IFC:   IfcElectricFlowStorageDeviceCAPACITORBANK</v>
      </c>
      <c r="P464" s="66" t="s">
        <v>2453</v>
      </c>
      <c r="Q464" s="51" t="s">
        <v>6625</v>
      </c>
      <c r="R464" s="67" t="s">
        <v>3415</v>
      </c>
      <c r="S464" s="50" t="str">
        <f t="shared" si="60"/>
        <v>Físico</v>
      </c>
      <c r="T464" s="50" t="str">
        <f t="shared" si="61"/>
        <v>Equipamento</v>
      </c>
      <c r="U464" s="50" t="str">
        <f t="shared" si="62"/>
        <v>Equipamento Armazenamento</v>
      </c>
      <c r="V464" s="50" t="s">
        <v>5573</v>
      </c>
      <c r="W464" s="68" t="str">
        <f t="shared" si="63"/>
        <v>bim-key_463</v>
      </c>
    </row>
    <row r="465" spans="1:23" s="3" customFormat="1" ht="8.25" customHeight="1" x14ac:dyDescent="0.15">
      <c r="A465" s="53">
        <v>464</v>
      </c>
      <c r="B465" s="61" t="s">
        <v>4047</v>
      </c>
      <c r="C465" s="62" t="s">
        <v>6009</v>
      </c>
      <c r="D465" s="62" t="s">
        <v>4188</v>
      </c>
      <c r="E465" s="62" t="s">
        <v>4091</v>
      </c>
      <c r="F465" s="72" t="s">
        <v>1724</v>
      </c>
      <c r="G465" s="65" t="s">
        <v>12</v>
      </c>
      <c r="H465" s="65" t="s">
        <v>12</v>
      </c>
      <c r="I465" s="65" t="s">
        <v>12</v>
      </c>
      <c r="J465" s="65" t="s">
        <v>12</v>
      </c>
      <c r="K465" s="65" t="s">
        <v>12</v>
      </c>
      <c r="L465" s="66" t="str">
        <f t="shared" si="56"/>
        <v>Físico</v>
      </c>
      <c r="M465" s="66" t="str">
        <f t="shared" si="57"/>
        <v>ELE_Equipamento</v>
      </c>
      <c r="N465" s="66" t="str">
        <f t="shared" si="58"/>
        <v>Equipamento_Armazenamento</v>
      </c>
      <c r="O465" s="66" t="str">
        <f t="shared" si="59"/>
        <v>Classe IFC:   IfcElectricFlowStorageDeviceCOMPENSATOR</v>
      </c>
      <c r="P465" s="66" t="s">
        <v>2454</v>
      </c>
      <c r="Q465" s="51" t="s">
        <v>6626</v>
      </c>
      <c r="R465" s="67" t="s">
        <v>3415</v>
      </c>
      <c r="S465" s="50" t="str">
        <f t="shared" si="60"/>
        <v>Físico</v>
      </c>
      <c r="T465" s="50" t="str">
        <f t="shared" si="61"/>
        <v>Equipamento</v>
      </c>
      <c r="U465" s="50" t="str">
        <f t="shared" si="62"/>
        <v>Equipamento Armazenamento</v>
      </c>
      <c r="V465" s="50" t="s">
        <v>5573</v>
      </c>
      <c r="W465" s="68" t="str">
        <f t="shared" si="63"/>
        <v>bim-key_464</v>
      </c>
    </row>
    <row r="466" spans="1:23" s="3" customFormat="1" ht="8.25" customHeight="1" x14ac:dyDescent="0.15">
      <c r="A466" s="53">
        <v>465</v>
      </c>
      <c r="B466" s="61" t="s">
        <v>4047</v>
      </c>
      <c r="C466" s="62" t="s">
        <v>6009</v>
      </c>
      <c r="D466" s="62" t="s">
        <v>4188</v>
      </c>
      <c r="E466" s="62" t="s">
        <v>4091</v>
      </c>
      <c r="F466" s="72" t="s">
        <v>1725</v>
      </c>
      <c r="G466" s="65" t="s">
        <v>12</v>
      </c>
      <c r="H466" s="65" t="s">
        <v>12</v>
      </c>
      <c r="I466" s="65" t="s">
        <v>12</v>
      </c>
      <c r="J466" s="65" t="s">
        <v>12</v>
      </c>
      <c r="K466" s="65" t="s">
        <v>12</v>
      </c>
      <c r="L466" s="66" t="str">
        <f t="shared" si="56"/>
        <v>Físico</v>
      </c>
      <c r="M466" s="66" t="str">
        <f t="shared" si="57"/>
        <v>ELE_Equipamento</v>
      </c>
      <c r="N466" s="66" t="str">
        <f t="shared" si="58"/>
        <v>Equipamento_Armazenamento</v>
      </c>
      <c r="O466" s="66" t="str">
        <f t="shared" si="59"/>
        <v>Classe IFC:   IfcElectricFlowStorageDeviceHARMONICFILTER</v>
      </c>
      <c r="P466" s="66" t="s">
        <v>2455</v>
      </c>
      <c r="Q466" s="51" t="s">
        <v>6627</v>
      </c>
      <c r="R466" s="67" t="s">
        <v>3415</v>
      </c>
      <c r="S466" s="50" t="str">
        <f t="shared" si="60"/>
        <v>Físico</v>
      </c>
      <c r="T466" s="50" t="str">
        <f t="shared" si="61"/>
        <v>Equipamento</v>
      </c>
      <c r="U466" s="50" t="str">
        <f t="shared" si="62"/>
        <v>Equipamento Armazenamento</v>
      </c>
      <c r="V466" s="50" t="s">
        <v>5573</v>
      </c>
      <c r="W466" s="68" t="str">
        <f t="shared" si="63"/>
        <v>bim-key_465</v>
      </c>
    </row>
    <row r="467" spans="1:23" s="3" customFormat="1" ht="8.25" customHeight="1" x14ac:dyDescent="0.15">
      <c r="A467" s="53">
        <v>466</v>
      </c>
      <c r="B467" s="61" t="s">
        <v>4047</v>
      </c>
      <c r="C467" s="62" t="s">
        <v>6009</v>
      </c>
      <c r="D467" s="62" t="s">
        <v>4188</v>
      </c>
      <c r="E467" s="62" t="s">
        <v>4091</v>
      </c>
      <c r="F467" s="72" t="s">
        <v>1726</v>
      </c>
      <c r="G467" s="65" t="s">
        <v>12</v>
      </c>
      <c r="H467" s="65" t="s">
        <v>12</v>
      </c>
      <c r="I467" s="65" t="s">
        <v>12</v>
      </c>
      <c r="J467" s="65" t="s">
        <v>12</v>
      </c>
      <c r="K467" s="65" t="s">
        <v>12</v>
      </c>
      <c r="L467" s="66" t="str">
        <f t="shared" si="56"/>
        <v>Físico</v>
      </c>
      <c r="M467" s="66" t="str">
        <f t="shared" si="57"/>
        <v>ELE_Equipamento</v>
      </c>
      <c r="N467" s="66" t="str">
        <f t="shared" si="58"/>
        <v>Equipamento_Armazenamento</v>
      </c>
      <c r="O467" s="66" t="str">
        <f t="shared" si="59"/>
        <v>Classe IFC:   IfcElectricFlowStorageDeviceINDUCTOR</v>
      </c>
      <c r="P467" s="66" t="s">
        <v>2456</v>
      </c>
      <c r="Q467" s="51" t="s">
        <v>6628</v>
      </c>
      <c r="R467" s="67" t="s">
        <v>3415</v>
      </c>
      <c r="S467" s="50" t="str">
        <f t="shared" si="60"/>
        <v>Físico</v>
      </c>
      <c r="T467" s="50" t="str">
        <f t="shared" si="61"/>
        <v>Equipamento</v>
      </c>
      <c r="U467" s="50" t="str">
        <f t="shared" si="62"/>
        <v>Equipamento Armazenamento</v>
      </c>
      <c r="V467" s="50" t="s">
        <v>5573</v>
      </c>
      <c r="W467" s="68" t="str">
        <f t="shared" si="63"/>
        <v>bim-key_466</v>
      </c>
    </row>
    <row r="468" spans="1:23" s="3" customFormat="1" ht="8.25" customHeight="1" x14ac:dyDescent="0.15">
      <c r="A468" s="53">
        <v>467</v>
      </c>
      <c r="B468" s="61" t="s">
        <v>4047</v>
      </c>
      <c r="C468" s="62" t="s">
        <v>6009</v>
      </c>
      <c r="D468" s="62" t="s">
        <v>4188</v>
      </c>
      <c r="E468" s="62" t="s">
        <v>4091</v>
      </c>
      <c r="F468" s="72" t="s">
        <v>1727</v>
      </c>
      <c r="G468" s="65" t="s">
        <v>12</v>
      </c>
      <c r="H468" s="65" t="s">
        <v>12</v>
      </c>
      <c r="I468" s="65" t="s">
        <v>12</v>
      </c>
      <c r="J468" s="65" t="s">
        <v>12</v>
      </c>
      <c r="K468" s="65" t="s">
        <v>12</v>
      </c>
      <c r="L468" s="66" t="str">
        <f t="shared" si="56"/>
        <v>Físico</v>
      </c>
      <c r="M468" s="66" t="str">
        <f t="shared" si="57"/>
        <v>ELE_Equipamento</v>
      </c>
      <c r="N468" s="66" t="str">
        <f t="shared" si="58"/>
        <v>Equipamento_Armazenamento</v>
      </c>
      <c r="O468" s="66" t="str">
        <f t="shared" si="59"/>
        <v>Classe IFC:   IfcElectricFlowStorageDeviceINDUCTORBANK</v>
      </c>
      <c r="P468" s="66" t="s">
        <v>2457</v>
      </c>
      <c r="Q468" s="51" t="s">
        <v>6629</v>
      </c>
      <c r="R468" s="67" t="s">
        <v>3415</v>
      </c>
      <c r="S468" s="50" t="str">
        <f t="shared" si="60"/>
        <v>Físico</v>
      </c>
      <c r="T468" s="50" t="str">
        <f t="shared" si="61"/>
        <v>Equipamento</v>
      </c>
      <c r="U468" s="50" t="str">
        <f t="shared" si="62"/>
        <v>Equipamento Armazenamento</v>
      </c>
      <c r="V468" s="50" t="s">
        <v>5573</v>
      </c>
      <c r="W468" s="68" t="str">
        <f t="shared" si="63"/>
        <v>bim-key_467</v>
      </c>
    </row>
    <row r="469" spans="1:23" s="3" customFormat="1" ht="8.25" customHeight="1" x14ac:dyDescent="0.15">
      <c r="A469" s="53">
        <v>468</v>
      </c>
      <c r="B469" s="61" t="s">
        <v>4047</v>
      </c>
      <c r="C469" s="62" t="s">
        <v>6009</v>
      </c>
      <c r="D469" s="62" t="s">
        <v>4188</v>
      </c>
      <c r="E469" s="62" t="s">
        <v>4091</v>
      </c>
      <c r="F469" s="72" t="s">
        <v>1728</v>
      </c>
      <c r="G469" s="65" t="s">
        <v>12</v>
      </c>
      <c r="H469" s="65" t="s">
        <v>12</v>
      </c>
      <c r="I469" s="65" t="s">
        <v>12</v>
      </c>
      <c r="J469" s="65" t="s">
        <v>12</v>
      </c>
      <c r="K469" s="65" t="s">
        <v>12</v>
      </c>
      <c r="L469" s="66" t="str">
        <f t="shared" si="56"/>
        <v>Físico</v>
      </c>
      <c r="M469" s="66" t="str">
        <f t="shared" si="57"/>
        <v>ELE_Equipamento</v>
      </c>
      <c r="N469" s="66" t="str">
        <f t="shared" si="58"/>
        <v>Equipamento_Armazenamento</v>
      </c>
      <c r="O469" s="66" t="str">
        <f t="shared" si="59"/>
        <v>Classe IFC:   IfcElectricFlowStorageDeviceRECHARGER</v>
      </c>
      <c r="P469" s="66" t="s">
        <v>2458</v>
      </c>
      <c r="Q469" s="51" t="s">
        <v>6630</v>
      </c>
      <c r="R469" s="67" t="s">
        <v>3415</v>
      </c>
      <c r="S469" s="50" t="str">
        <f t="shared" si="60"/>
        <v>Físico</v>
      </c>
      <c r="T469" s="50" t="str">
        <f t="shared" si="61"/>
        <v>Equipamento</v>
      </c>
      <c r="U469" s="50" t="str">
        <f t="shared" si="62"/>
        <v>Equipamento Armazenamento</v>
      </c>
      <c r="V469" s="50" t="s">
        <v>5573</v>
      </c>
      <c r="W469" s="68" t="str">
        <f t="shared" si="63"/>
        <v>bim-key_468</v>
      </c>
    </row>
    <row r="470" spans="1:23" s="3" customFormat="1" ht="8.25" customHeight="1" x14ac:dyDescent="0.15">
      <c r="A470" s="53">
        <v>469</v>
      </c>
      <c r="B470" s="61" t="s">
        <v>4047</v>
      </c>
      <c r="C470" s="62" t="s">
        <v>6009</v>
      </c>
      <c r="D470" s="62" t="s">
        <v>4188</v>
      </c>
      <c r="E470" s="62" t="s">
        <v>4091</v>
      </c>
      <c r="F470" s="72" t="s">
        <v>1729</v>
      </c>
      <c r="G470" s="65" t="s">
        <v>12</v>
      </c>
      <c r="H470" s="65" t="s">
        <v>12</v>
      </c>
      <c r="I470" s="65" t="s">
        <v>12</v>
      </c>
      <c r="J470" s="65" t="s">
        <v>12</v>
      </c>
      <c r="K470" s="65" t="s">
        <v>12</v>
      </c>
      <c r="L470" s="66" t="str">
        <f t="shared" si="56"/>
        <v>Físico</v>
      </c>
      <c r="M470" s="66" t="str">
        <f t="shared" si="57"/>
        <v>ELE_Equipamento</v>
      </c>
      <c r="N470" s="66" t="str">
        <f t="shared" si="58"/>
        <v>Equipamento_Armazenamento</v>
      </c>
      <c r="O470" s="66" t="str">
        <f t="shared" si="59"/>
        <v>Classe IFC:   IfcElectricFlowStorageDeviceUPS</v>
      </c>
      <c r="P470" s="66" t="s">
        <v>2459</v>
      </c>
      <c r="Q470" s="51" t="s">
        <v>6631</v>
      </c>
      <c r="R470" s="67" t="s">
        <v>3415</v>
      </c>
      <c r="S470" s="50" t="str">
        <f t="shared" si="60"/>
        <v>Físico</v>
      </c>
      <c r="T470" s="50" t="str">
        <f t="shared" si="61"/>
        <v>Equipamento</v>
      </c>
      <c r="U470" s="50" t="str">
        <f t="shared" si="62"/>
        <v>Equipamento Armazenamento</v>
      </c>
      <c r="V470" s="50" t="s">
        <v>5573</v>
      </c>
      <c r="W470" s="68" t="str">
        <f t="shared" si="63"/>
        <v>bim-key_469</v>
      </c>
    </row>
    <row r="471" spans="1:23" s="3" customFormat="1" ht="8.25" customHeight="1" x14ac:dyDescent="0.15">
      <c r="A471" s="53">
        <v>470</v>
      </c>
      <c r="B471" s="61" t="s">
        <v>4047</v>
      </c>
      <c r="C471" s="62" t="s">
        <v>6009</v>
      </c>
      <c r="D471" s="62" t="s">
        <v>4204</v>
      </c>
      <c r="E471" s="62" t="s">
        <v>4097</v>
      </c>
      <c r="F471" s="72" t="s">
        <v>1506</v>
      </c>
      <c r="G471" s="65" t="s">
        <v>12</v>
      </c>
      <c r="H471" s="65" t="s">
        <v>12</v>
      </c>
      <c r="I471" s="65" t="s">
        <v>12</v>
      </c>
      <c r="J471" s="65" t="s">
        <v>12</v>
      </c>
      <c r="K471" s="65" t="s">
        <v>12</v>
      </c>
      <c r="L471" s="66" t="str">
        <f t="shared" si="56"/>
        <v>Físico</v>
      </c>
      <c r="M471" s="66" t="str">
        <f t="shared" si="57"/>
        <v>ELE_Filtro</v>
      </c>
      <c r="N471" s="66" t="str">
        <f t="shared" si="58"/>
        <v>Filtro_Fluído_Resíduo</v>
      </c>
      <c r="O471" s="66" t="str">
        <f t="shared" si="59"/>
        <v>Classe IFC:   IfcElectricFlowTreatmentDevice</v>
      </c>
      <c r="P471" s="66" t="s">
        <v>6091</v>
      </c>
      <c r="Q471" s="51" t="s">
        <v>6632</v>
      </c>
      <c r="R471" s="67" t="s">
        <v>3415</v>
      </c>
      <c r="S471" s="50" t="str">
        <f t="shared" si="60"/>
        <v>Físico</v>
      </c>
      <c r="T471" s="50" t="str">
        <f t="shared" si="61"/>
        <v>Filtro</v>
      </c>
      <c r="U471" s="50" t="str">
        <f t="shared" si="62"/>
        <v>Filtro Fluído Resíduo</v>
      </c>
      <c r="V471" s="50" t="s">
        <v>5573</v>
      </c>
      <c r="W471" s="68" t="str">
        <f t="shared" si="63"/>
        <v>bim-key_470</v>
      </c>
    </row>
    <row r="472" spans="1:23" s="3" customFormat="1" ht="8.25" customHeight="1" x14ac:dyDescent="0.15">
      <c r="A472" s="53">
        <v>471</v>
      </c>
      <c r="B472" s="61" t="s">
        <v>4047</v>
      </c>
      <c r="C472" s="62" t="s">
        <v>6009</v>
      </c>
      <c r="D472" s="62" t="s">
        <v>4204</v>
      </c>
      <c r="E472" s="62" t="s">
        <v>4097</v>
      </c>
      <c r="F472" s="72" t="s">
        <v>1918</v>
      </c>
      <c r="G472" s="65" t="s">
        <v>12</v>
      </c>
      <c r="H472" s="65" t="s">
        <v>12</v>
      </c>
      <c r="I472" s="65" t="s">
        <v>12</v>
      </c>
      <c r="J472" s="65" t="s">
        <v>12</v>
      </c>
      <c r="K472" s="65" t="s">
        <v>12</v>
      </c>
      <c r="L472" s="66" t="str">
        <f t="shared" si="56"/>
        <v>Físico</v>
      </c>
      <c r="M472" s="66" t="str">
        <f t="shared" si="57"/>
        <v>ELE_Filtro</v>
      </c>
      <c r="N472" s="66" t="str">
        <f t="shared" si="58"/>
        <v>Filtro_Fluído_Resíduo</v>
      </c>
      <c r="O472" s="66" t="str">
        <f t="shared" si="59"/>
        <v>Classe IFC:   IfcElectricFlowTreatmentDeviceELECTRONICFILTER</v>
      </c>
      <c r="P472" s="66" t="s">
        <v>1919</v>
      </c>
      <c r="Q472" s="51" t="s">
        <v>6633</v>
      </c>
      <c r="R472" s="67" t="s">
        <v>3415</v>
      </c>
      <c r="S472" s="50" t="str">
        <f t="shared" si="60"/>
        <v>Físico</v>
      </c>
      <c r="T472" s="50" t="str">
        <f t="shared" si="61"/>
        <v>Filtro</v>
      </c>
      <c r="U472" s="50" t="str">
        <f t="shared" si="62"/>
        <v>Filtro Fluído Resíduo</v>
      </c>
      <c r="V472" s="50" t="s">
        <v>5573</v>
      </c>
      <c r="W472" s="68" t="str">
        <f t="shared" si="63"/>
        <v>bim-key_471</v>
      </c>
    </row>
    <row r="473" spans="1:23" s="3" customFormat="1" ht="8.25" customHeight="1" x14ac:dyDescent="0.15">
      <c r="A473" s="53">
        <v>472</v>
      </c>
      <c r="B473" s="61" t="s">
        <v>4047</v>
      </c>
      <c r="C473" s="62" t="s">
        <v>6009</v>
      </c>
      <c r="D473" s="62" t="s">
        <v>4411</v>
      </c>
      <c r="E473" s="62" t="s">
        <v>4420</v>
      </c>
      <c r="F473" s="72" t="s">
        <v>1301</v>
      </c>
      <c r="G473" s="65" t="s">
        <v>12</v>
      </c>
      <c r="H473" s="65" t="s">
        <v>12</v>
      </c>
      <c r="I473" s="65" t="s">
        <v>12</v>
      </c>
      <c r="J473" s="65" t="s">
        <v>12</v>
      </c>
      <c r="K473" s="65" t="s">
        <v>12</v>
      </c>
      <c r="L473" s="66" t="str">
        <f t="shared" si="56"/>
        <v>Físico</v>
      </c>
      <c r="M473" s="66" t="str">
        <f t="shared" si="57"/>
        <v>ENE_Insumos_Geração</v>
      </c>
      <c r="N473" s="66" t="str">
        <f t="shared" si="58"/>
        <v>Gerador_Elétrico</v>
      </c>
      <c r="O473" s="66" t="str">
        <f t="shared" si="59"/>
        <v>Classe IFC:   IfcElectricGenerator</v>
      </c>
      <c r="P473" s="66" t="s">
        <v>1302</v>
      </c>
      <c r="Q473" s="51" t="s">
        <v>6634</v>
      </c>
      <c r="R473" s="67" t="s">
        <v>3435</v>
      </c>
      <c r="S473" s="50" t="str">
        <f t="shared" si="60"/>
        <v>Físico</v>
      </c>
      <c r="T473" s="50" t="str">
        <f t="shared" si="61"/>
        <v>Insumos_Geração</v>
      </c>
      <c r="U473" s="50" t="str">
        <f t="shared" si="62"/>
        <v>Gerador Elétrico</v>
      </c>
      <c r="V473" s="50" t="s">
        <v>5585</v>
      </c>
      <c r="W473" s="68" t="str">
        <f t="shared" si="63"/>
        <v>bim-key_472</v>
      </c>
    </row>
    <row r="474" spans="1:23" s="3" customFormat="1" ht="8.25" customHeight="1" x14ac:dyDescent="0.15">
      <c r="A474" s="53">
        <v>473</v>
      </c>
      <c r="B474" s="61" t="s">
        <v>4047</v>
      </c>
      <c r="C474" s="62" t="s">
        <v>6009</v>
      </c>
      <c r="D474" s="62" t="s">
        <v>4411</v>
      </c>
      <c r="E474" s="62" t="s">
        <v>4420</v>
      </c>
      <c r="F474" s="72" t="s">
        <v>1751</v>
      </c>
      <c r="G474" s="65" t="s">
        <v>12</v>
      </c>
      <c r="H474" s="65" t="s">
        <v>12</v>
      </c>
      <c r="I474" s="65" t="s">
        <v>12</v>
      </c>
      <c r="J474" s="65" t="s">
        <v>12</v>
      </c>
      <c r="K474" s="65" t="s">
        <v>12</v>
      </c>
      <c r="L474" s="66" t="str">
        <f t="shared" si="56"/>
        <v>Físico</v>
      </c>
      <c r="M474" s="66" t="str">
        <f t="shared" si="57"/>
        <v>ENE_Insumos_Geração</v>
      </c>
      <c r="N474" s="66" t="str">
        <f t="shared" si="58"/>
        <v>Gerador_Elétrico</v>
      </c>
      <c r="O474" s="66" t="str">
        <f t="shared" si="59"/>
        <v>Classe IFC:   IfcElectricGeneratorCHP</v>
      </c>
      <c r="P474" s="66" t="s">
        <v>2476</v>
      </c>
      <c r="Q474" s="51" t="s">
        <v>6635</v>
      </c>
      <c r="R474" s="67" t="s">
        <v>3435</v>
      </c>
      <c r="S474" s="50" t="str">
        <f t="shared" si="60"/>
        <v>Físico</v>
      </c>
      <c r="T474" s="50" t="str">
        <f t="shared" si="61"/>
        <v>Insumos_Geração</v>
      </c>
      <c r="U474" s="50" t="str">
        <f t="shared" si="62"/>
        <v>Gerador Elétrico</v>
      </c>
      <c r="V474" s="50" t="s">
        <v>5585</v>
      </c>
      <c r="W474" s="68" t="str">
        <f t="shared" si="63"/>
        <v>bim-key_473</v>
      </c>
    </row>
    <row r="475" spans="1:23" s="3" customFormat="1" ht="8.25" customHeight="1" x14ac:dyDescent="0.15">
      <c r="A475" s="53">
        <v>474</v>
      </c>
      <c r="B475" s="61" t="s">
        <v>4047</v>
      </c>
      <c r="C475" s="62" t="s">
        <v>6009</v>
      </c>
      <c r="D475" s="62" t="s">
        <v>4411</v>
      </c>
      <c r="E475" s="62" t="s">
        <v>4420</v>
      </c>
      <c r="F475" s="72" t="s">
        <v>1752</v>
      </c>
      <c r="G475" s="65" t="s">
        <v>12</v>
      </c>
      <c r="H475" s="65" t="s">
        <v>12</v>
      </c>
      <c r="I475" s="65" t="s">
        <v>12</v>
      </c>
      <c r="J475" s="65" t="s">
        <v>12</v>
      </c>
      <c r="K475" s="65" t="s">
        <v>12</v>
      </c>
      <c r="L475" s="66" t="str">
        <f t="shared" si="56"/>
        <v>Físico</v>
      </c>
      <c r="M475" s="66" t="str">
        <f t="shared" si="57"/>
        <v>ENE_Insumos_Geração</v>
      </c>
      <c r="N475" s="66" t="str">
        <f t="shared" si="58"/>
        <v>Gerador_Elétrico</v>
      </c>
      <c r="O475" s="66" t="str">
        <f t="shared" si="59"/>
        <v>Classe IFC:   IfcElectricGeneratorENGINEGENERATOR</v>
      </c>
      <c r="P475" s="66" t="s">
        <v>2477</v>
      </c>
      <c r="Q475" s="51" t="s">
        <v>6636</v>
      </c>
      <c r="R475" s="67" t="s">
        <v>3435</v>
      </c>
      <c r="S475" s="50" t="str">
        <f t="shared" si="60"/>
        <v>Físico</v>
      </c>
      <c r="T475" s="50" t="str">
        <f t="shared" si="61"/>
        <v>Insumos_Geração</v>
      </c>
      <c r="U475" s="50" t="str">
        <f t="shared" si="62"/>
        <v>Gerador Elétrico</v>
      </c>
      <c r="V475" s="50" t="s">
        <v>5585</v>
      </c>
      <c r="W475" s="68" t="str">
        <f t="shared" si="63"/>
        <v>bim-key_474</v>
      </c>
    </row>
    <row r="476" spans="1:23" s="3" customFormat="1" ht="8.25" customHeight="1" x14ac:dyDescent="0.15">
      <c r="A476" s="53">
        <v>475</v>
      </c>
      <c r="B476" s="61" t="s">
        <v>4047</v>
      </c>
      <c r="C476" s="62" t="s">
        <v>6009</v>
      </c>
      <c r="D476" s="62" t="s">
        <v>4411</v>
      </c>
      <c r="E476" s="62" t="s">
        <v>4420</v>
      </c>
      <c r="F476" s="72" t="s">
        <v>1753</v>
      </c>
      <c r="G476" s="65" t="s">
        <v>12</v>
      </c>
      <c r="H476" s="65" t="s">
        <v>12</v>
      </c>
      <c r="I476" s="65" t="s">
        <v>12</v>
      </c>
      <c r="J476" s="65" t="s">
        <v>12</v>
      </c>
      <c r="K476" s="65" t="s">
        <v>12</v>
      </c>
      <c r="L476" s="66" t="str">
        <f t="shared" si="56"/>
        <v>Físico</v>
      </c>
      <c r="M476" s="66" t="str">
        <f t="shared" si="57"/>
        <v>ENE_Insumos_Geração</v>
      </c>
      <c r="N476" s="66" t="str">
        <f t="shared" si="58"/>
        <v>Gerador_Elétrico</v>
      </c>
      <c r="O476" s="66" t="str">
        <f t="shared" si="59"/>
        <v>Classe IFC:   IfcElectricGeneratorSTANDALONE</v>
      </c>
      <c r="P476" s="66" t="s">
        <v>2478</v>
      </c>
      <c r="Q476" s="51" t="s">
        <v>6637</v>
      </c>
      <c r="R476" s="67" t="s">
        <v>3435</v>
      </c>
      <c r="S476" s="50" t="str">
        <f t="shared" si="60"/>
        <v>Físico</v>
      </c>
      <c r="T476" s="50" t="str">
        <f t="shared" si="61"/>
        <v>Insumos_Geração</v>
      </c>
      <c r="U476" s="50" t="str">
        <f t="shared" si="62"/>
        <v>Gerador Elétrico</v>
      </c>
      <c r="V476" s="50" t="s">
        <v>5585</v>
      </c>
      <c r="W476" s="68" t="str">
        <f t="shared" si="63"/>
        <v>bim-key_475</v>
      </c>
    </row>
    <row r="477" spans="1:23" s="3" customFormat="1" ht="8.25" customHeight="1" x14ac:dyDescent="0.15">
      <c r="A477" s="53">
        <v>476</v>
      </c>
      <c r="B477" s="61" t="s">
        <v>4047</v>
      </c>
      <c r="C477" s="62" t="s">
        <v>6009</v>
      </c>
      <c r="D477" s="62" t="s">
        <v>4066</v>
      </c>
      <c r="E477" s="62" t="s">
        <v>4070</v>
      </c>
      <c r="F477" s="72" t="s">
        <v>1305</v>
      </c>
      <c r="G477" s="65" t="s">
        <v>12</v>
      </c>
      <c r="H477" s="65" t="s">
        <v>12</v>
      </c>
      <c r="I477" s="65" t="s">
        <v>12</v>
      </c>
      <c r="J477" s="65" t="s">
        <v>12</v>
      </c>
      <c r="K477" s="65" t="s">
        <v>12</v>
      </c>
      <c r="L477" s="66" t="str">
        <f t="shared" si="56"/>
        <v>Físico</v>
      </c>
      <c r="M477" s="66" t="str">
        <f t="shared" si="57"/>
        <v>FOR_Equipamentos</v>
      </c>
      <c r="N477" s="66" t="str">
        <f t="shared" si="58"/>
        <v>Motores</v>
      </c>
      <c r="O477" s="66" t="str">
        <f t="shared" si="59"/>
        <v>Classe IFC:   IfcElectricMotor</v>
      </c>
      <c r="P477" s="66" t="s">
        <v>1306</v>
      </c>
      <c r="Q477" s="51" t="s">
        <v>6638</v>
      </c>
      <c r="R477" s="67" t="s">
        <v>5607</v>
      </c>
      <c r="S477" s="50" t="str">
        <f t="shared" si="60"/>
        <v>Físico</v>
      </c>
      <c r="T477" s="50" t="str">
        <f t="shared" si="61"/>
        <v>Equipamentos</v>
      </c>
      <c r="U477" s="50" t="str">
        <f t="shared" si="62"/>
        <v>Motores</v>
      </c>
      <c r="V477" s="50" t="s">
        <v>5571</v>
      </c>
      <c r="W477" s="68" t="str">
        <f t="shared" si="63"/>
        <v>bim-key_476</v>
      </c>
    </row>
    <row r="478" spans="1:23" s="3" customFormat="1" ht="8.25" customHeight="1" x14ac:dyDescent="0.15">
      <c r="A478" s="53">
        <v>477</v>
      </c>
      <c r="B478" s="61" t="s">
        <v>4047</v>
      </c>
      <c r="C478" s="62" t="s">
        <v>6009</v>
      </c>
      <c r="D478" s="62" t="s">
        <v>4066</v>
      </c>
      <c r="E478" s="62" t="s">
        <v>4070</v>
      </c>
      <c r="F478" s="72" t="s">
        <v>1766</v>
      </c>
      <c r="G478" s="65" t="s">
        <v>12</v>
      </c>
      <c r="H478" s="65" t="s">
        <v>12</v>
      </c>
      <c r="I478" s="65" t="s">
        <v>12</v>
      </c>
      <c r="J478" s="65" t="s">
        <v>12</v>
      </c>
      <c r="K478" s="65" t="s">
        <v>12</v>
      </c>
      <c r="L478" s="66" t="str">
        <f t="shared" si="56"/>
        <v>Físico</v>
      </c>
      <c r="M478" s="66" t="str">
        <f t="shared" si="57"/>
        <v>FOR_Equipamentos</v>
      </c>
      <c r="N478" s="66" t="str">
        <f t="shared" si="58"/>
        <v>Motores</v>
      </c>
      <c r="O478" s="66" t="str">
        <f t="shared" si="59"/>
        <v>Classe IFC:   IfcElectricMotorDC</v>
      </c>
      <c r="P478" s="66" t="s">
        <v>2481</v>
      </c>
      <c r="Q478" s="51" t="s">
        <v>2481</v>
      </c>
      <c r="R478" s="67" t="s">
        <v>5607</v>
      </c>
      <c r="S478" s="50" t="str">
        <f t="shared" si="60"/>
        <v>Físico</v>
      </c>
      <c r="T478" s="50" t="str">
        <f t="shared" si="61"/>
        <v>Equipamentos</v>
      </c>
      <c r="U478" s="50" t="str">
        <f t="shared" si="62"/>
        <v>Motores</v>
      </c>
      <c r="V478" s="50" t="s">
        <v>5571</v>
      </c>
      <c r="W478" s="68" t="str">
        <f t="shared" si="63"/>
        <v>bim-key_477</v>
      </c>
    </row>
    <row r="479" spans="1:23" s="3" customFormat="1" ht="8.25" customHeight="1" x14ac:dyDescent="0.15">
      <c r="A479" s="53">
        <v>478</v>
      </c>
      <c r="B479" s="61" t="s">
        <v>4047</v>
      </c>
      <c r="C479" s="62" t="s">
        <v>6009</v>
      </c>
      <c r="D479" s="62" t="s">
        <v>4066</v>
      </c>
      <c r="E479" s="62" t="s">
        <v>4070</v>
      </c>
      <c r="F479" s="72" t="s">
        <v>1767</v>
      </c>
      <c r="G479" s="65" t="s">
        <v>12</v>
      </c>
      <c r="H479" s="65" t="s">
        <v>12</v>
      </c>
      <c r="I479" s="65" t="s">
        <v>12</v>
      </c>
      <c r="J479" s="65" t="s">
        <v>12</v>
      </c>
      <c r="K479" s="65" t="s">
        <v>12</v>
      </c>
      <c r="L479" s="66" t="str">
        <f t="shared" si="56"/>
        <v>Físico</v>
      </c>
      <c r="M479" s="66" t="str">
        <f t="shared" si="57"/>
        <v>FOR_Equipamentos</v>
      </c>
      <c r="N479" s="66" t="str">
        <f t="shared" si="58"/>
        <v>Motores</v>
      </c>
      <c r="O479" s="66" t="str">
        <f t="shared" si="59"/>
        <v>Classe IFC:   IfcElectricMotorINDUCTION</v>
      </c>
      <c r="P479" s="66" t="s">
        <v>2289</v>
      </c>
      <c r="Q479" s="51" t="s">
        <v>6639</v>
      </c>
      <c r="R479" s="67" t="s">
        <v>5607</v>
      </c>
      <c r="S479" s="50" t="str">
        <f t="shared" si="60"/>
        <v>Físico</v>
      </c>
      <c r="T479" s="50" t="str">
        <f t="shared" si="61"/>
        <v>Equipamentos</v>
      </c>
      <c r="U479" s="50" t="str">
        <f t="shared" si="62"/>
        <v>Motores</v>
      </c>
      <c r="V479" s="50" t="s">
        <v>5571</v>
      </c>
      <c r="W479" s="68" t="str">
        <f t="shared" si="63"/>
        <v>bim-key_478</v>
      </c>
    </row>
    <row r="480" spans="1:23" s="3" customFormat="1" ht="8.25" customHeight="1" x14ac:dyDescent="0.15">
      <c r="A480" s="53">
        <v>479</v>
      </c>
      <c r="B480" s="61" t="s">
        <v>4047</v>
      </c>
      <c r="C480" s="62" t="s">
        <v>6009</v>
      </c>
      <c r="D480" s="62" t="s">
        <v>4066</v>
      </c>
      <c r="E480" s="62" t="s">
        <v>4070</v>
      </c>
      <c r="F480" s="72" t="s">
        <v>1768</v>
      </c>
      <c r="G480" s="65" t="s">
        <v>12</v>
      </c>
      <c r="H480" s="65" t="s">
        <v>12</v>
      </c>
      <c r="I480" s="65" t="s">
        <v>12</v>
      </c>
      <c r="J480" s="65" t="s">
        <v>12</v>
      </c>
      <c r="K480" s="65" t="s">
        <v>12</v>
      </c>
      <c r="L480" s="66" t="str">
        <f t="shared" si="56"/>
        <v>Físico</v>
      </c>
      <c r="M480" s="66" t="str">
        <f t="shared" si="57"/>
        <v>FOR_Equipamentos</v>
      </c>
      <c r="N480" s="66" t="str">
        <f t="shared" si="58"/>
        <v>Motores</v>
      </c>
      <c r="O480" s="66" t="str">
        <f t="shared" si="59"/>
        <v>Classe IFC:   IfcElectricMotorPOLYPHASE</v>
      </c>
      <c r="P480" s="66" t="s">
        <v>2290</v>
      </c>
      <c r="Q480" s="51" t="s">
        <v>6640</v>
      </c>
      <c r="R480" s="67" t="s">
        <v>5607</v>
      </c>
      <c r="S480" s="50" t="str">
        <f t="shared" si="60"/>
        <v>Físico</v>
      </c>
      <c r="T480" s="50" t="str">
        <f t="shared" si="61"/>
        <v>Equipamentos</v>
      </c>
      <c r="U480" s="50" t="str">
        <f t="shared" si="62"/>
        <v>Motores</v>
      </c>
      <c r="V480" s="50" t="s">
        <v>5571</v>
      </c>
      <c r="W480" s="68" t="str">
        <f t="shared" si="63"/>
        <v>bim-key_479</v>
      </c>
    </row>
    <row r="481" spans="1:23" s="3" customFormat="1" ht="8.25" customHeight="1" x14ac:dyDescent="0.15">
      <c r="A481" s="53">
        <v>480</v>
      </c>
      <c r="B481" s="61" t="s">
        <v>4047</v>
      </c>
      <c r="C481" s="62" t="s">
        <v>6009</v>
      </c>
      <c r="D481" s="62" t="s">
        <v>4066</v>
      </c>
      <c r="E481" s="62" t="s">
        <v>4070</v>
      </c>
      <c r="F481" s="72" t="s">
        <v>1769</v>
      </c>
      <c r="G481" s="65" t="s">
        <v>12</v>
      </c>
      <c r="H481" s="65" t="s">
        <v>12</v>
      </c>
      <c r="I481" s="65" t="s">
        <v>12</v>
      </c>
      <c r="J481" s="65" t="s">
        <v>12</v>
      </c>
      <c r="K481" s="65" t="s">
        <v>12</v>
      </c>
      <c r="L481" s="66" t="str">
        <f t="shared" si="56"/>
        <v>Físico</v>
      </c>
      <c r="M481" s="66" t="str">
        <f t="shared" si="57"/>
        <v>FOR_Equipamentos</v>
      </c>
      <c r="N481" s="66" t="str">
        <f t="shared" si="58"/>
        <v>Motores</v>
      </c>
      <c r="O481" s="66" t="str">
        <f t="shared" si="59"/>
        <v>Classe IFC:   IfcElectricMotorRELUCTANCESYNCHRONOUS</v>
      </c>
      <c r="P481" s="66" t="s">
        <v>2291</v>
      </c>
      <c r="Q481" s="51" t="s">
        <v>6641</v>
      </c>
      <c r="R481" s="67" t="s">
        <v>5607</v>
      </c>
      <c r="S481" s="50" t="str">
        <f t="shared" si="60"/>
        <v>Físico</v>
      </c>
      <c r="T481" s="50" t="str">
        <f t="shared" si="61"/>
        <v>Equipamentos</v>
      </c>
      <c r="U481" s="50" t="str">
        <f t="shared" si="62"/>
        <v>Motores</v>
      </c>
      <c r="V481" s="50" t="s">
        <v>5571</v>
      </c>
      <c r="W481" s="68" t="str">
        <f t="shared" si="63"/>
        <v>bim-key_480</v>
      </c>
    </row>
    <row r="482" spans="1:23" s="3" customFormat="1" ht="8.25" customHeight="1" x14ac:dyDescent="0.15">
      <c r="A482" s="53">
        <v>481</v>
      </c>
      <c r="B482" s="61" t="s">
        <v>4047</v>
      </c>
      <c r="C482" s="62" t="s">
        <v>6009</v>
      </c>
      <c r="D482" s="62" t="s">
        <v>4066</v>
      </c>
      <c r="E482" s="62" t="s">
        <v>4070</v>
      </c>
      <c r="F482" s="72" t="s">
        <v>1770</v>
      </c>
      <c r="G482" s="65" t="s">
        <v>12</v>
      </c>
      <c r="H482" s="65" t="s">
        <v>12</v>
      </c>
      <c r="I482" s="65" t="s">
        <v>12</v>
      </c>
      <c r="J482" s="65" t="s">
        <v>12</v>
      </c>
      <c r="K482" s="65" t="s">
        <v>12</v>
      </c>
      <c r="L482" s="66" t="str">
        <f t="shared" si="56"/>
        <v>Físico</v>
      </c>
      <c r="M482" s="66" t="str">
        <f t="shared" si="57"/>
        <v>FOR_Equipamentos</v>
      </c>
      <c r="N482" s="66" t="str">
        <f t="shared" si="58"/>
        <v>Motores</v>
      </c>
      <c r="O482" s="66" t="str">
        <f t="shared" si="59"/>
        <v>Classe IFC:   IfcElectricMotorSYNCHRONOUS</v>
      </c>
      <c r="P482" s="66" t="s">
        <v>2292</v>
      </c>
      <c r="Q482" s="51" t="s">
        <v>6642</v>
      </c>
      <c r="R482" s="67" t="s">
        <v>5607</v>
      </c>
      <c r="S482" s="50" t="str">
        <f t="shared" si="60"/>
        <v>Físico</v>
      </c>
      <c r="T482" s="50" t="str">
        <f t="shared" si="61"/>
        <v>Equipamentos</v>
      </c>
      <c r="U482" s="50" t="str">
        <f t="shared" si="62"/>
        <v>Motores</v>
      </c>
      <c r="V482" s="50" t="s">
        <v>5571</v>
      </c>
      <c r="W482" s="68" t="str">
        <f t="shared" si="63"/>
        <v>bim-key_481</v>
      </c>
    </row>
    <row r="483" spans="1:23" s="3" customFormat="1" ht="8.25" customHeight="1" x14ac:dyDescent="0.15">
      <c r="A483" s="53">
        <v>482</v>
      </c>
      <c r="B483" s="61" t="s">
        <v>4047</v>
      </c>
      <c r="C483" s="62" t="s">
        <v>6009</v>
      </c>
      <c r="D483" s="62" t="s">
        <v>4193</v>
      </c>
      <c r="E483" s="62" t="s">
        <v>5777</v>
      </c>
      <c r="F483" s="72" t="s">
        <v>1355</v>
      </c>
      <c r="G483" s="65" t="s">
        <v>12</v>
      </c>
      <c r="H483" s="65" t="s">
        <v>12</v>
      </c>
      <c r="I483" s="65" t="s">
        <v>12</v>
      </c>
      <c r="J483" s="65" t="s">
        <v>12</v>
      </c>
      <c r="K483" s="65" t="s">
        <v>12</v>
      </c>
      <c r="L483" s="66" t="str">
        <f t="shared" si="56"/>
        <v>Físico</v>
      </c>
      <c r="M483" s="66" t="str">
        <f t="shared" si="57"/>
        <v>MEP_Controle</v>
      </c>
      <c r="N483" s="66" t="str">
        <f t="shared" si="58"/>
        <v>Controle_e_Automação</v>
      </c>
      <c r="O483" s="66" t="str">
        <f t="shared" si="59"/>
        <v>Classe IFC:   IfcElectricTimeControl</v>
      </c>
      <c r="P483" s="66" t="s">
        <v>1356</v>
      </c>
      <c r="Q483" s="51" t="s">
        <v>6643</v>
      </c>
      <c r="R483" s="67" t="s">
        <v>3415</v>
      </c>
      <c r="S483" s="50" t="str">
        <f t="shared" si="60"/>
        <v>Físico</v>
      </c>
      <c r="T483" s="50" t="str">
        <f t="shared" si="61"/>
        <v>Controle</v>
      </c>
      <c r="U483" s="50" t="str">
        <f t="shared" si="62"/>
        <v>Controle e Automação</v>
      </c>
      <c r="V483" s="50" t="s">
        <v>5571</v>
      </c>
      <c r="W483" s="68" t="str">
        <f t="shared" si="63"/>
        <v>bim-key_482</v>
      </c>
    </row>
    <row r="484" spans="1:23" s="3" customFormat="1" ht="8.25" customHeight="1" x14ac:dyDescent="0.15">
      <c r="A484" s="53">
        <v>483</v>
      </c>
      <c r="B484" s="61" t="s">
        <v>4047</v>
      </c>
      <c r="C484" s="62" t="s">
        <v>6009</v>
      </c>
      <c r="D484" s="62" t="s">
        <v>4193</v>
      </c>
      <c r="E484" s="62" t="s">
        <v>5777</v>
      </c>
      <c r="F484" s="72" t="s">
        <v>1813</v>
      </c>
      <c r="G484" s="65" t="s">
        <v>12</v>
      </c>
      <c r="H484" s="65" t="s">
        <v>12</v>
      </c>
      <c r="I484" s="65" t="s">
        <v>12</v>
      </c>
      <c r="J484" s="65" t="s">
        <v>12</v>
      </c>
      <c r="K484" s="65" t="s">
        <v>12</v>
      </c>
      <c r="L484" s="66" t="str">
        <f t="shared" si="56"/>
        <v>Físico</v>
      </c>
      <c r="M484" s="66" t="str">
        <f t="shared" si="57"/>
        <v>MEP_Controle</v>
      </c>
      <c r="N484" s="66" t="str">
        <f t="shared" si="58"/>
        <v>Controle_e_Automação</v>
      </c>
      <c r="O484" s="66" t="str">
        <f t="shared" si="59"/>
        <v>Classe IFC:   IfcElectricTimeControlRELAY</v>
      </c>
      <c r="P484" s="66" t="s">
        <v>2259</v>
      </c>
      <c r="Q484" s="51" t="s">
        <v>2259</v>
      </c>
      <c r="R484" s="67" t="s">
        <v>3415</v>
      </c>
      <c r="S484" s="50" t="str">
        <f t="shared" si="60"/>
        <v>Físico</v>
      </c>
      <c r="T484" s="50" t="str">
        <f t="shared" si="61"/>
        <v>Controle</v>
      </c>
      <c r="U484" s="50" t="str">
        <f t="shared" si="62"/>
        <v>Controle e Automação</v>
      </c>
      <c r="V484" s="50" t="s">
        <v>5571</v>
      </c>
      <c r="W484" s="68" t="str">
        <f t="shared" si="63"/>
        <v>bim-key_483</v>
      </c>
    </row>
    <row r="485" spans="1:23" s="3" customFormat="1" ht="8.25" customHeight="1" outlineLevel="1" x14ac:dyDescent="0.15">
      <c r="A485" s="53">
        <v>484</v>
      </c>
      <c r="B485" s="61" t="s">
        <v>4047</v>
      </c>
      <c r="C485" s="62" t="s">
        <v>6009</v>
      </c>
      <c r="D485" s="62" t="s">
        <v>4193</v>
      </c>
      <c r="E485" s="62" t="s">
        <v>5777</v>
      </c>
      <c r="F485" s="72" t="s">
        <v>1814</v>
      </c>
      <c r="G485" s="65" t="s">
        <v>12</v>
      </c>
      <c r="H485" s="65" t="s">
        <v>12</v>
      </c>
      <c r="I485" s="65" t="s">
        <v>12</v>
      </c>
      <c r="J485" s="65" t="s">
        <v>12</v>
      </c>
      <c r="K485" s="65" t="s">
        <v>12</v>
      </c>
      <c r="L485" s="66" t="str">
        <f t="shared" si="56"/>
        <v>Físico</v>
      </c>
      <c r="M485" s="66" t="str">
        <f t="shared" si="57"/>
        <v>MEP_Controle</v>
      </c>
      <c r="N485" s="66" t="str">
        <f t="shared" si="58"/>
        <v>Controle_e_Automação</v>
      </c>
      <c r="O485" s="66" t="str">
        <f t="shared" si="59"/>
        <v>Classe IFC:   IfcElectricTimeControlTIMECLOCK</v>
      </c>
      <c r="P485" s="66" t="s">
        <v>1815</v>
      </c>
      <c r="Q485" s="51" t="s">
        <v>6644</v>
      </c>
      <c r="R485" s="67" t="s">
        <v>3415</v>
      </c>
      <c r="S485" s="50" t="str">
        <f t="shared" si="60"/>
        <v>Físico</v>
      </c>
      <c r="T485" s="50" t="str">
        <f t="shared" si="61"/>
        <v>Controle</v>
      </c>
      <c r="U485" s="50" t="str">
        <f t="shared" si="62"/>
        <v>Controle e Automação</v>
      </c>
      <c r="V485" s="50" t="s">
        <v>5571</v>
      </c>
      <c r="W485" s="68" t="str">
        <f t="shared" si="63"/>
        <v>bim-key_484</v>
      </c>
    </row>
    <row r="486" spans="1:23" s="3" customFormat="1" ht="8.25" customHeight="1" x14ac:dyDescent="0.15">
      <c r="A486" s="53">
        <v>485</v>
      </c>
      <c r="B486" s="61" t="s">
        <v>4047</v>
      </c>
      <c r="C486" s="62" t="s">
        <v>6009</v>
      </c>
      <c r="D486" s="62" t="s">
        <v>4193</v>
      </c>
      <c r="E486" s="62" t="s">
        <v>5777</v>
      </c>
      <c r="F486" s="72" t="s">
        <v>1816</v>
      </c>
      <c r="G486" s="65" t="s">
        <v>12</v>
      </c>
      <c r="H486" s="65" t="s">
        <v>12</v>
      </c>
      <c r="I486" s="65" t="s">
        <v>12</v>
      </c>
      <c r="J486" s="65" t="s">
        <v>12</v>
      </c>
      <c r="K486" s="65" t="s">
        <v>12</v>
      </c>
      <c r="L486" s="66" t="str">
        <f t="shared" si="56"/>
        <v>Físico</v>
      </c>
      <c r="M486" s="66" t="str">
        <f t="shared" si="57"/>
        <v>MEP_Controle</v>
      </c>
      <c r="N486" s="66" t="str">
        <f t="shared" si="58"/>
        <v>Controle_e_Automação</v>
      </c>
      <c r="O486" s="66" t="str">
        <f t="shared" si="59"/>
        <v>Classe IFC:   IfcElectricTimeControlTIMEDELAY</v>
      </c>
      <c r="P486" s="66" t="s">
        <v>1817</v>
      </c>
      <c r="Q486" s="51" t="s">
        <v>6645</v>
      </c>
      <c r="R486" s="67" t="s">
        <v>3415</v>
      </c>
      <c r="S486" s="50" t="str">
        <f t="shared" si="60"/>
        <v>Físico</v>
      </c>
      <c r="T486" s="50" t="str">
        <f t="shared" si="61"/>
        <v>Controle</v>
      </c>
      <c r="U486" s="50" t="str">
        <f t="shared" si="62"/>
        <v>Controle e Automação</v>
      </c>
      <c r="V486" s="50" t="s">
        <v>5571</v>
      </c>
      <c r="W486" s="68" t="str">
        <f t="shared" si="63"/>
        <v>bim-key_485</v>
      </c>
    </row>
    <row r="487" spans="1:23" s="3" customFormat="1" ht="8.25" customHeight="1" x14ac:dyDescent="0.15">
      <c r="A487" s="53">
        <v>486</v>
      </c>
      <c r="B487" s="61" t="s">
        <v>4047</v>
      </c>
      <c r="C487" s="62" t="s">
        <v>6009</v>
      </c>
      <c r="D487" s="62" t="s">
        <v>4330</v>
      </c>
      <c r="E487" s="62" t="s">
        <v>5657</v>
      </c>
      <c r="F487" s="72" t="s">
        <v>879</v>
      </c>
      <c r="G487" s="65" t="s">
        <v>12</v>
      </c>
      <c r="H487" s="65" t="s">
        <v>12</v>
      </c>
      <c r="I487" s="65" t="s">
        <v>12</v>
      </c>
      <c r="J487" s="65" t="s">
        <v>12</v>
      </c>
      <c r="K487" s="65" t="s">
        <v>12</v>
      </c>
      <c r="L487" s="66" t="str">
        <f t="shared" si="56"/>
        <v>Físico</v>
      </c>
      <c r="M487" s="66" t="str">
        <f t="shared" si="57"/>
        <v>EST_Apoios</v>
      </c>
      <c r="N487" s="66" t="str">
        <f t="shared" si="58"/>
        <v>Aparelhos_de_Apoio</v>
      </c>
      <c r="O487" s="66" t="str">
        <f t="shared" si="59"/>
        <v>Classe IFC:   IfcBearingPOT</v>
      </c>
      <c r="P487" s="66" t="s">
        <v>880</v>
      </c>
      <c r="Q487" s="51" t="s">
        <v>6646</v>
      </c>
      <c r="R487" s="67" t="s">
        <v>3157</v>
      </c>
      <c r="S487" s="50" t="str">
        <f t="shared" si="60"/>
        <v>Físico</v>
      </c>
      <c r="T487" s="50" t="str">
        <f t="shared" si="61"/>
        <v>Apoios</v>
      </c>
      <c r="U487" s="50" t="str">
        <f t="shared" si="62"/>
        <v>Aparelhos de Apoio</v>
      </c>
      <c r="V487" s="50" t="s">
        <v>5574</v>
      </c>
      <c r="W487" s="68" t="str">
        <f t="shared" si="63"/>
        <v>bim-key_486</v>
      </c>
    </row>
    <row r="488" spans="1:23" s="3" customFormat="1" ht="8.25" customHeight="1" x14ac:dyDescent="0.15">
      <c r="A488" s="53">
        <v>487</v>
      </c>
      <c r="B488" s="61" t="s">
        <v>4047</v>
      </c>
      <c r="C488" s="62" t="s">
        <v>6009</v>
      </c>
      <c r="D488" s="62" t="s">
        <v>4051</v>
      </c>
      <c r="E488" s="62" t="s">
        <v>3988</v>
      </c>
      <c r="F488" s="72" t="s">
        <v>22</v>
      </c>
      <c r="G488" s="65" t="s">
        <v>12</v>
      </c>
      <c r="H488" s="65" t="s">
        <v>12</v>
      </c>
      <c r="I488" s="65" t="s">
        <v>12</v>
      </c>
      <c r="J488" s="65" t="s">
        <v>12</v>
      </c>
      <c r="K488" s="65" t="s">
        <v>12</v>
      </c>
      <c r="L488" s="66" t="str">
        <f t="shared" si="56"/>
        <v>Físico</v>
      </c>
      <c r="M488" s="66" t="str">
        <f t="shared" si="57"/>
        <v>ARQ_Interdisciplinar</v>
      </c>
      <c r="N488" s="66" t="str">
        <f t="shared" si="58"/>
        <v>Edificação_Elemento</v>
      </c>
      <c r="O488" s="66" t="str">
        <f t="shared" si="59"/>
        <v>Classe IFC:   IfcElement</v>
      </c>
      <c r="P488" s="66" t="s">
        <v>23</v>
      </c>
      <c r="Q488" s="51" t="s">
        <v>23</v>
      </c>
      <c r="R488" s="67" t="s">
        <v>5115</v>
      </c>
      <c r="S488" s="50" t="str">
        <f t="shared" si="60"/>
        <v>Físico</v>
      </c>
      <c r="T488" s="50" t="str">
        <f t="shared" si="61"/>
        <v>Interdisciplinar</v>
      </c>
      <c r="U488" s="50" t="str">
        <f t="shared" si="62"/>
        <v>Edificação Elemento</v>
      </c>
      <c r="V488" s="50" t="s">
        <v>5568</v>
      </c>
      <c r="W488" s="68" t="str">
        <f t="shared" si="63"/>
        <v>bim-key_487</v>
      </c>
    </row>
    <row r="489" spans="1:23" s="3" customFormat="1" ht="8.25" customHeight="1" x14ac:dyDescent="0.15">
      <c r="A489" s="53">
        <v>488</v>
      </c>
      <c r="B489" s="61" t="s">
        <v>4047</v>
      </c>
      <c r="C489" s="62" t="s">
        <v>6009</v>
      </c>
      <c r="D489" s="62" t="s">
        <v>4050</v>
      </c>
      <c r="E489" s="62" t="s">
        <v>5776</v>
      </c>
      <c r="F489" s="72" t="s">
        <v>254</v>
      </c>
      <c r="G489" s="65" t="s">
        <v>12</v>
      </c>
      <c r="H489" s="65" t="s">
        <v>12</v>
      </c>
      <c r="I489" s="65" t="s">
        <v>12</v>
      </c>
      <c r="J489" s="65" t="s">
        <v>12</v>
      </c>
      <c r="K489" s="65" t="s">
        <v>12</v>
      </c>
      <c r="L489" s="66" t="str">
        <f t="shared" si="56"/>
        <v>Físico</v>
      </c>
      <c r="M489" s="66" t="str">
        <f t="shared" si="57"/>
        <v>ARQ_Conjuntos</v>
      </c>
      <c r="N489" s="66" t="str">
        <f t="shared" si="58"/>
        <v>Conjunto_de_Montagem</v>
      </c>
      <c r="O489" s="66" t="str">
        <f t="shared" si="59"/>
        <v>Classe IFC:   IfcElementAssembly</v>
      </c>
      <c r="P489" s="66" t="s">
        <v>255</v>
      </c>
      <c r="Q489" s="51" t="s">
        <v>6647</v>
      </c>
      <c r="R489" s="67" t="s">
        <v>3715</v>
      </c>
      <c r="S489" s="50" t="str">
        <f t="shared" si="60"/>
        <v>Físico</v>
      </c>
      <c r="T489" s="50" t="str">
        <f t="shared" si="61"/>
        <v>Conjuntos</v>
      </c>
      <c r="U489" s="50" t="str">
        <f t="shared" si="62"/>
        <v>Conjunto de Montagem</v>
      </c>
      <c r="V489" s="50" t="s">
        <v>5569</v>
      </c>
      <c r="W489" s="68" t="str">
        <f t="shared" si="63"/>
        <v>bim-key_488</v>
      </c>
    </row>
    <row r="490" spans="1:23" s="3" customFormat="1" ht="8.25" customHeight="1" x14ac:dyDescent="0.15">
      <c r="A490" s="53">
        <v>489</v>
      </c>
      <c r="B490" s="61" t="s">
        <v>4047</v>
      </c>
      <c r="C490" s="62" t="s">
        <v>6009</v>
      </c>
      <c r="D490" s="62" t="s">
        <v>4050</v>
      </c>
      <c r="E490" s="62" t="s">
        <v>5776</v>
      </c>
      <c r="F490" s="72" t="s">
        <v>429</v>
      </c>
      <c r="G490" s="65" t="s">
        <v>12</v>
      </c>
      <c r="H490" s="65" t="s">
        <v>12</v>
      </c>
      <c r="I490" s="65" t="s">
        <v>12</v>
      </c>
      <c r="J490" s="65" t="s">
        <v>12</v>
      </c>
      <c r="K490" s="65" t="s">
        <v>12</v>
      </c>
      <c r="L490" s="66" t="str">
        <f t="shared" si="56"/>
        <v>Físico</v>
      </c>
      <c r="M490" s="66" t="str">
        <f t="shared" si="57"/>
        <v>ARQ_Conjuntos</v>
      </c>
      <c r="N490" s="66" t="str">
        <f t="shared" si="58"/>
        <v>Conjunto_de_Montagem</v>
      </c>
      <c r="O490" s="66" t="str">
        <f t="shared" si="59"/>
        <v>Classe IFC:   IfcElementAssemblyABUTMENT</v>
      </c>
      <c r="P490" s="66" t="s">
        <v>2636</v>
      </c>
      <c r="Q490" s="51" t="s">
        <v>6648</v>
      </c>
      <c r="R490" s="67" t="s">
        <v>3715</v>
      </c>
      <c r="S490" s="50" t="str">
        <f t="shared" si="60"/>
        <v>Físico</v>
      </c>
      <c r="T490" s="50" t="str">
        <f t="shared" si="61"/>
        <v>Conjuntos</v>
      </c>
      <c r="U490" s="50" t="str">
        <f t="shared" si="62"/>
        <v>Conjunto de Montagem</v>
      </c>
      <c r="V490" s="50" t="s">
        <v>5569</v>
      </c>
      <c r="W490" s="68" t="str">
        <f t="shared" si="63"/>
        <v>bim-key_489</v>
      </c>
    </row>
    <row r="491" spans="1:23" s="3" customFormat="1" ht="8.25" customHeight="1" x14ac:dyDescent="0.15">
      <c r="A491" s="53">
        <v>490</v>
      </c>
      <c r="B491" s="61" t="s">
        <v>4047</v>
      </c>
      <c r="C491" s="62" t="s">
        <v>6009</v>
      </c>
      <c r="D491" s="62" t="s">
        <v>4050</v>
      </c>
      <c r="E491" s="73" t="s">
        <v>5776</v>
      </c>
      <c r="F491" s="72" t="s">
        <v>430</v>
      </c>
      <c r="G491" s="65" t="s">
        <v>12</v>
      </c>
      <c r="H491" s="65" t="s">
        <v>12</v>
      </c>
      <c r="I491" s="65" t="s">
        <v>12</v>
      </c>
      <c r="J491" s="65" t="s">
        <v>12</v>
      </c>
      <c r="K491" s="65" t="s">
        <v>12</v>
      </c>
      <c r="L491" s="66" t="str">
        <f t="shared" si="56"/>
        <v>Físico</v>
      </c>
      <c r="M491" s="66" t="str">
        <f t="shared" si="57"/>
        <v>ARQ_Conjuntos</v>
      </c>
      <c r="N491" s="66" t="str">
        <f t="shared" si="58"/>
        <v>Conjunto_de_Montagem</v>
      </c>
      <c r="O491" s="66" t="str">
        <f t="shared" si="59"/>
        <v>Classe IFC:   IfcElementAssemblyACCESSORY_ASSEMBLY</v>
      </c>
      <c r="P491" s="66" t="s">
        <v>431</v>
      </c>
      <c r="Q491" s="51" t="s">
        <v>6342</v>
      </c>
      <c r="R491" s="67" t="s">
        <v>3715</v>
      </c>
      <c r="S491" s="50" t="str">
        <f t="shared" si="60"/>
        <v>Físico</v>
      </c>
      <c r="T491" s="50" t="str">
        <f t="shared" si="61"/>
        <v>Conjuntos</v>
      </c>
      <c r="U491" s="50" t="str">
        <f t="shared" si="62"/>
        <v>Conjunto de Montagem</v>
      </c>
      <c r="V491" s="50" t="s">
        <v>5569</v>
      </c>
      <c r="W491" s="68" t="str">
        <f t="shared" si="63"/>
        <v>bim-key_490</v>
      </c>
    </row>
    <row r="492" spans="1:23" s="3" customFormat="1" ht="8.25" customHeight="1" x14ac:dyDescent="0.15">
      <c r="A492" s="53">
        <v>491</v>
      </c>
      <c r="B492" s="61" t="s">
        <v>4047</v>
      </c>
      <c r="C492" s="62" t="s">
        <v>6009</v>
      </c>
      <c r="D492" s="62" t="s">
        <v>4050</v>
      </c>
      <c r="E492" s="62" t="s">
        <v>5776</v>
      </c>
      <c r="F492" s="72" t="s">
        <v>432</v>
      </c>
      <c r="G492" s="65" t="s">
        <v>12</v>
      </c>
      <c r="H492" s="65" t="s">
        <v>12</v>
      </c>
      <c r="I492" s="65" t="s">
        <v>12</v>
      </c>
      <c r="J492" s="65" t="s">
        <v>12</v>
      </c>
      <c r="K492" s="65" t="s">
        <v>12</v>
      </c>
      <c r="L492" s="66" t="str">
        <f t="shared" si="56"/>
        <v>Físico</v>
      </c>
      <c r="M492" s="66" t="str">
        <f t="shared" si="57"/>
        <v>ARQ_Conjuntos</v>
      </c>
      <c r="N492" s="66" t="str">
        <f t="shared" si="58"/>
        <v>Conjunto_de_Montagem</v>
      </c>
      <c r="O492" s="66" t="str">
        <f t="shared" si="59"/>
        <v>Classe IFC:   IfcElementAssemblyARCH</v>
      </c>
      <c r="P492" s="66" t="s">
        <v>433</v>
      </c>
      <c r="Q492" s="51" t="s">
        <v>433</v>
      </c>
      <c r="R492" s="67" t="s">
        <v>3715</v>
      </c>
      <c r="S492" s="50" t="str">
        <f t="shared" si="60"/>
        <v>Físico</v>
      </c>
      <c r="T492" s="50" t="str">
        <f t="shared" si="61"/>
        <v>Conjuntos</v>
      </c>
      <c r="U492" s="50" t="str">
        <f t="shared" si="62"/>
        <v>Conjunto de Montagem</v>
      </c>
      <c r="V492" s="50" t="s">
        <v>5569</v>
      </c>
      <c r="W492" s="68" t="str">
        <f t="shared" si="63"/>
        <v>bim-key_491</v>
      </c>
    </row>
    <row r="493" spans="1:23" s="3" customFormat="1" ht="8.25" customHeight="1" x14ac:dyDescent="0.15">
      <c r="A493" s="53">
        <v>492</v>
      </c>
      <c r="B493" s="61" t="s">
        <v>4047</v>
      </c>
      <c r="C493" s="62" t="s">
        <v>6009</v>
      </c>
      <c r="D493" s="62" t="s">
        <v>4050</v>
      </c>
      <c r="E493" s="62" t="s">
        <v>5776</v>
      </c>
      <c r="F493" s="72" t="s">
        <v>434</v>
      </c>
      <c r="G493" s="65" t="s">
        <v>12</v>
      </c>
      <c r="H493" s="65" t="s">
        <v>12</v>
      </c>
      <c r="I493" s="65" t="s">
        <v>12</v>
      </c>
      <c r="J493" s="65" t="s">
        <v>12</v>
      </c>
      <c r="K493" s="65" t="s">
        <v>12</v>
      </c>
      <c r="L493" s="66" t="str">
        <f t="shared" si="56"/>
        <v>Físico</v>
      </c>
      <c r="M493" s="66" t="str">
        <f t="shared" si="57"/>
        <v>ARQ_Conjuntos</v>
      </c>
      <c r="N493" s="66" t="str">
        <f t="shared" si="58"/>
        <v>Conjunto_de_Montagem</v>
      </c>
      <c r="O493" s="66" t="str">
        <f t="shared" si="59"/>
        <v>Classe IFC:   IfcElementAssemblyBEAM_GRID</v>
      </c>
      <c r="P493" s="66" t="s">
        <v>435</v>
      </c>
      <c r="Q493" s="51" t="s">
        <v>6649</v>
      </c>
      <c r="R493" s="67" t="s">
        <v>3715</v>
      </c>
      <c r="S493" s="50" t="str">
        <f t="shared" si="60"/>
        <v>Físico</v>
      </c>
      <c r="T493" s="50" t="str">
        <f t="shared" si="61"/>
        <v>Conjuntos</v>
      </c>
      <c r="U493" s="50" t="str">
        <f t="shared" si="62"/>
        <v>Conjunto de Montagem</v>
      </c>
      <c r="V493" s="50" t="s">
        <v>5569</v>
      </c>
      <c r="W493" s="68" t="str">
        <f t="shared" si="63"/>
        <v>bim-key_492</v>
      </c>
    </row>
    <row r="494" spans="1:23" s="3" customFormat="1" ht="8.25" customHeight="1" x14ac:dyDescent="0.15">
      <c r="A494" s="53">
        <v>493</v>
      </c>
      <c r="B494" s="61" t="s">
        <v>4047</v>
      </c>
      <c r="C494" s="62" t="s">
        <v>6009</v>
      </c>
      <c r="D494" s="62" t="s">
        <v>4050</v>
      </c>
      <c r="E494" s="62" t="s">
        <v>5776</v>
      </c>
      <c r="F494" s="72" t="s">
        <v>436</v>
      </c>
      <c r="G494" s="65" t="s">
        <v>12</v>
      </c>
      <c r="H494" s="65" t="s">
        <v>12</v>
      </c>
      <c r="I494" s="65" t="s">
        <v>12</v>
      </c>
      <c r="J494" s="65" t="s">
        <v>12</v>
      </c>
      <c r="K494" s="65" t="s">
        <v>12</v>
      </c>
      <c r="L494" s="66" t="str">
        <f t="shared" si="56"/>
        <v>Físico</v>
      </c>
      <c r="M494" s="66" t="str">
        <f t="shared" si="57"/>
        <v>ARQ_Conjuntos</v>
      </c>
      <c r="N494" s="66" t="str">
        <f t="shared" si="58"/>
        <v>Conjunto_de_Montagem</v>
      </c>
      <c r="O494" s="66" t="str">
        <f t="shared" si="59"/>
        <v>Classe IFC:   IfcElementAssemblyBRACED_FRAME</v>
      </c>
      <c r="P494" s="66" t="s">
        <v>2638</v>
      </c>
      <c r="Q494" s="51" t="s">
        <v>6218</v>
      </c>
      <c r="R494" s="67" t="s">
        <v>3715</v>
      </c>
      <c r="S494" s="50" t="str">
        <f t="shared" si="60"/>
        <v>Físico</v>
      </c>
      <c r="T494" s="50" t="str">
        <f t="shared" si="61"/>
        <v>Conjuntos</v>
      </c>
      <c r="U494" s="50" t="str">
        <f t="shared" si="62"/>
        <v>Conjunto de Montagem</v>
      </c>
      <c r="V494" s="50" t="s">
        <v>5569</v>
      </c>
      <c r="W494" s="68" t="str">
        <f t="shared" si="63"/>
        <v>bim-key_493</v>
      </c>
    </row>
    <row r="495" spans="1:23" s="3" customFormat="1" ht="8.25" customHeight="1" x14ac:dyDescent="0.15">
      <c r="A495" s="53">
        <v>494</v>
      </c>
      <c r="B495" s="61" t="s">
        <v>4047</v>
      </c>
      <c r="C495" s="62" t="s">
        <v>6009</v>
      </c>
      <c r="D495" s="62" t="s">
        <v>4050</v>
      </c>
      <c r="E495" s="62" t="s">
        <v>5776</v>
      </c>
      <c r="F495" s="72" t="s">
        <v>437</v>
      </c>
      <c r="G495" s="65" t="s">
        <v>12</v>
      </c>
      <c r="H495" s="65" t="s">
        <v>12</v>
      </c>
      <c r="I495" s="65" t="s">
        <v>12</v>
      </c>
      <c r="J495" s="65" t="s">
        <v>12</v>
      </c>
      <c r="K495" s="65" t="s">
        <v>12</v>
      </c>
      <c r="L495" s="66" t="str">
        <f t="shared" si="56"/>
        <v>Físico</v>
      </c>
      <c r="M495" s="66" t="str">
        <f t="shared" si="57"/>
        <v>ARQ_Conjuntos</v>
      </c>
      <c r="N495" s="66" t="str">
        <f t="shared" si="58"/>
        <v>Conjunto_de_Montagem</v>
      </c>
      <c r="O495" s="66" t="str">
        <f t="shared" si="59"/>
        <v>Classe IFC:   IfcElementAssemblyCROSS_BRACING</v>
      </c>
      <c r="P495" s="66" t="s">
        <v>2637</v>
      </c>
      <c r="Q495" s="51" t="s">
        <v>6650</v>
      </c>
      <c r="R495" s="67" t="s">
        <v>2764</v>
      </c>
      <c r="S495" s="50" t="str">
        <f t="shared" si="60"/>
        <v>Físico</v>
      </c>
      <c r="T495" s="50" t="str">
        <f t="shared" si="61"/>
        <v>Conjuntos</v>
      </c>
      <c r="U495" s="50" t="str">
        <f t="shared" si="62"/>
        <v>Conjunto de Montagem</v>
      </c>
      <c r="V495" s="50" t="s">
        <v>5569</v>
      </c>
      <c r="W495" s="68" t="str">
        <f t="shared" si="63"/>
        <v>bim-key_494</v>
      </c>
    </row>
    <row r="496" spans="1:23" s="3" customFormat="1" ht="8.25" customHeight="1" x14ac:dyDescent="0.15">
      <c r="A496" s="53">
        <v>495</v>
      </c>
      <c r="B496" s="61" t="s">
        <v>4047</v>
      </c>
      <c r="C496" s="62" t="s">
        <v>6009</v>
      </c>
      <c r="D496" s="62" t="s">
        <v>4050</v>
      </c>
      <c r="E496" s="62" t="s">
        <v>5776</v>
      </c>
      <c r="F496" s="72" t="s">
        <v>438</v>
      </c>
      <c r="G496" s="65" t="s">
        <v>12</v>
      </c>
      <c r="H496" s="65" t="s">
        <v>12</v>
      </c>
      <c r="I496" s="65" t="s">
        <v>12</v>
      </c>
      <c r="J496" s="65" t="s">
        <v>12</v>
      </c>
      <c r="K496" s="65" t="s">
        <v>12</v>
      </c>
      <c r="L496" s="66" t="str">
        <f t="shared" si="56"/>
        <v>Físico</v>
      </c>
      <c r="M496" s="66" t="str">
        <f t="shared" si="57"/>
        <v>ARQ_Conjuntos</v>
      </c>
      <c r="N496" s="66" t="str">
        <f t="shared" si="58"/>
        <v>Conjunto_de_Montagem</v>
      </c>
      <c r="O496" s="66" t="str">
        <f t="shared" si="59"/>
        <v>Classe IFC:   IfcElementAssemblyDECK</v>
      </c>
      <c r="P496" s="66" t="s">
        <v>2639</v>
      </c>
      <c r="Q496" s="51" t="s">
        <v>6651</v>
      </c>
      <c r="R496" s="67" t="s">
        <v>3715</v>
      </c>
      <c r="S496" s="50" t="str">
        <f t="shared" si="60"/>
        <v>Físico</v>
      </c>
      <c r="T496" s="50" t="str">
        <f t="shared" si="61"/>
        <v>Conjuntos</v>
      </c>
      <c r="U496" s="50" t="str">
        <f t="shared" si="62"/>
        <v>Conjunto de Montagem</v>
      </c>
      <c r="V496" s="50" t="s">
        <v>5569</v>
      </c>
      <c r="W496" s="68" t="str">
        <f t="shared" si="63"/>
        <v>bim-key_495</v>
      </c>
    </row>
    <row r="497" spans="1:23" s="3" customFormat="1" ht="8.25" customHeight="1" x14ac:dyDescent="0.15">
      <c r="A497" s="53">
        <v>496</v>
      </c>
      <c r="B497" s="61" t="s">
        <v>4047</v>
      </c>
      <c r="C497" s="62" t="s">
        <v>6009</v>
      </c>
      <c r="D497" s="62" t="s">
        <v>4050</v>
      </c>
      <c r="E497" s="62" t="s">
        <v>5776</v>
      </c>
      <c r="F497" s="72" t="s">
        <v>439</v>
      </c>
      <c r="G497" s="65" t="s">
        <v>12</v>
      </c>
      <c r="H497" s="65" t="s">
        <v>12</v>
      </c>
      <c r="I497" s="65" t="s">
        <v>12</v>
      </c>
      <c r="J497" s="65" t="s">
        <v>12</v>
      </c>
      <c r="K497" s="65" t="s">
        <v>12</v>
      </c>
      <c r="L497" s="66" t="str">
        <f t="shared" si="56"/>
        <v>Físico</v>
      </c>
      <c r="M497" s="66" t="str">
        <f t="shared" si="57"/>
        <v>ARQ_Conjuntos</v>
      </c>
      <c r="N497" s="66" t="str">
        <f t="shared" si="58"/>
        <v>Conjunto_de_Montagem</v>
      </c>
      <c r="O497" s="66" t="str">
        <f t="shared" si="59"/>
        <v>Classe IFC:   IfcElementAssemblyDILATATIONPANEL</v>
      </c>
      <c r="P497" s="66" t="s">
        <v>2640</v>
      </c>
      <c r="Q497" s="51" t="s">
        <v>6652</v>
      </c>
      <c r="R497" s="67" t="s">
        <v>3715</v>
      </c>
      <c r="S497" s="50" t="str">
        <f t="shared" si="60"/>
        <v>Físico</v>
      </c>
      <c r="T497" s="50" t="str">
        <f t="shared" si="61"/>
        <v>Conjuntos</v>
      </c>
      <c r="U497" s="50" t="str">
        <f t="shared" si="62"/>
        <v>Conjunto de Montagem</v>
      </c>
      <c r="V497" s="50" t="s">
        <v>5569</v>
      </c>
      <c r="W497" s="68" t="str">
        <f t="shared" si="63"/>
        <v>bim-key_496</v>
      </c>
    </row>
    <row r="498" spans="1:23" s="3" customFormat="1" ht="8.25" customHeight="1" x14ac:dyDescent="0.15">
      <c r="A498" s="53">
        <v>497</v>
      </c>
      <c r="B498" s="61" t="s">
        <v>4047</v>
      </c>
      <c r="C498" s="62" t="s">
        <v>6009</v>
      </c>
      <c r="D498" s="62" t="s">
        <v>4050</v>
      </c>
      <c r="E498" s="62" t="s">
        <v>5776</v>
      </c>
      <c r="F498" s="72" t="s">
        <v>440</v>
      </c>
      <c r="G498" s="65" t="s">
        <v>12</v>
      </c>
      <c r="H498" s="65" t="s">
        <v>12</v>
      </c>
      <c r="I498" s="65" t="s">
        <v>12</v>
      </c>
      <c r="J498" s="65" t="s">
        <v>12</v>
      </c>
      <c r="K498" s="65" t="s">
        <v>12</v>
      </c>
      <c r="L498" s="66" t="str">
        <f t="shared" si="56"/>
        <v>Físico</v>
      </c>
      <c r="M498" s="66" t="str">
        <f t="shared" si="57"/>
        <v>ARQ_Conjuntos</v>
      </c>
      <c r="N498" s="66" t="str">
        <f t="shared" si="58"/>
        <v>Conjunto_de_Montagem</v>
      </c>
      <c r="O498" s="66" t="str">
        <f t="shared" si="59"/>
        <v>Classe IFC:   IfcElementAssemblyENTRANCEWORKS</v>
      </c>
      <c r="P498" s="66" t="s">
        <v>2641</v>
      </c>
      <c r="Q498" s="51" t="s">
        <v>6653</v>
      </c>
      <c r="R498" s="67" t="s">
        <v>3715</v>
      </c>
      <c r="S498" s="50" t="str">
        <f t="shared" si="60"/>
        <v>Físico</v>
      </c>
      <c r="T498" s="50" t="str">
        <f t="shared" si="61"/>
        <v>Conjuntos</v>
      </c>
      <c r="U498" s="50" t="str">
        <f t="shared" si="62"/>
        <v>Conjunto de Montagem</v>
      </c>
      <c r="V498" s="50" t="s">
        <v>5569</v>
      </c>
      <c r="W498" s="68" t="str">
        <f t="shared" si="63"/>
        <v>bim-key_497</v>
      </c>
    </row>
    <row r="499" spans="1:23" s="3" customFormat="1" ht="8.25" customHeight="1" x14ac:dyDescent="0.15">
      <c r="A499" s="53">
        <v>498</v>
      </c>
      <c r="B499" s="61" t="s">
        <v>4047</v>
      </c>
      <c r="C499" s="62" t="s">
        <v>6009</v>
      </c>
      <c r="D499" s="62" t="s">
        <v>4050</v>
      </c>
      <c r="E499" s="62" t="s">
        <v>5776</v>
      </c>
      <c r="F499" s="72" t="s">
        <v>441</v>
      </c>
      <c r="G499" s="65" t="s">
        <v>12</v>
      </c>
      <c r="H499" s="65" t="s">
        <v>12</v>
      </c>
      <c r="I499" s="65" t="s">
        <v>12</v>
      </c>
      <c r="J499" s="65" t="s">
        <v>12</v>
      </c>
      <c r="K499" s="65" t="s">
        <v>12</v>
      </c>
      <c r="L499" s="66" t="str">
        <f t="shared" si="56"/>
        <v>Físico</v>
      </c>
      <c r="M499" s="66" t="str">
        <f t="shared" si="57"/>
        <v>ARQ_Conjuntos</v>
      </c>
      <c r="N499" s="66" t="str">
        <f t="shared" si="58"/>
        <v>Conjunto_de_Montagem</v>
      </c>
      <c r="O499" s="66" t="str">
        <f t="shared" si="59"/>
        <v>Classe IFC:   IfcElementAssemblyGIRDER</v>
      </c>
      <c r="P499" s="66" t="s">
        <v>2642</v>
      </c>
      <c r="Q499" s="51" t="s">
        <v>6654</v>
      </c>
      <c r="R499" s="67" t="s">
        <v>3715</v>
      </c>
      <c r="S499" s="50" t="str">
        <f t="shared" si="60"/>
        <v>Físico</v>
      </c>
      <c r="T499" s="50" t="str">
        <f t="shared" si="61"/>
        <v>Conjuntos</v>
      </c>
      <c r="U499" s="50" t="str">
        <f t="shared" si="62"/>
        <v>Conjunto de Montagem</v>
      </c>
      <c r="V499" s="50" t="s">
        <v>5569</v>
      </c>
      <c r="W499" s="68" t="str">
        <f t="shared" si="63"/>
        <v>bim-key_498</v>
      </c>
    </row>
    <row r="500" spans="1:23" s="3" customFormat="1" ht="8.25" customHeight="1" x14ac:dyDescent="0.15">
      <c r="A500" s="53">
        <v>499</v>
      </c>
      <c r="B500" s="61" t="s">
        <v>4047</v>
      </c>
      <c r="C500" s="62" t="s">
        <v>6009</v>
      </c>
      <c r="D500" s="62" t="s">
        <v>4050</v>
      </c>
      <c r="E500" s="62" t="s">
        <v>5776</v>
      </c>
      <c r="F500" s="72" t="s">
        <v>442</v>
      </c>
      <c r="G500" s="65" t="s">
        <v>12</v>
      </c>
      <c r="H500" s="65" t="s">
        <v>12</v>
      </c>
      <c r="I500" s="65" t="s">
        <v>12</v>
      </c>
      <c r="J500" s="65" t="s">
        <v>12</v>
      </c>
      <c r="K500" s="65" t="s">
        <v>12</v>
      </c>
      <c r="L500" s="66" t="str">
        <f t="shared" si="56"/>
        <v>Físico</v>
      </c>
      <c r="M500" s="66" t="str">
        <f t="shared" si="57"/>
        <v>ARQ_Conjuntos</v>
      </c>
      <c r="N500" s="66" t="str">
        <f t="shared" si="58"/>
        <v>Conjunto_de_Montagem</v>
      </c>
      <c r="O500" s="66" t="str">
        <f t="shared" si="59"/>
        <v>Classe IFC:   IfcElementAssemblyGRID</v>
      </c>
      <c r="P500" s="66" t="s">
        <v>2643</v>
      </c>
      <c r="Q500" s="51" t="s">
        <v>6655</v>
      </c>
      <c r="R500" s="67" t="s">
        <v>3727</v>
      </c>
      <c r="S500" s="50" t="str">
        <f t="shared" si="60"/>
        <v>Físico</v>
      </c>
      <c r="T500" s="50" t="str">
        <f t="shared" si="61"/>
        <v>Conjuntos</v>
      </c>
      <c r="U500" s="50" t="str">
        <f t="shared" si="62"/>
        <v>Conjunto de Montagem</v>
      </c>
      <c r="V500" s="50" t="s">
        <v>5569</v>
      </c>
      <c r="W500" s="68" t="str">
        <f t="shared" si="63"/>
        <v>bim-key_499</v>
      </c>
    </row>
    <row r="501" spans="1:23" s="3" customFormat="1" ht="8.25" customHeight="1" x14ac:dyDescent="0.15">
      <c r="A501" s="53">
        <v>500</v>
      </c>
      <c r="B501" s="61" t="s">
        <v>4047</v>
      </c>
      <c r="C501" s="62" t="s">
        <v>6009</v>
      </c>
      <c r="D501" s="62" t="s">
        <v>4050</v>
      </c>
      <c r="E501" s="62" t="s">
        <v>5776</v>
      </c>
      <c r="F501" s="72" t="s">
        <v>443</v>
      </c>
      <c r="G501" s="65" t="s">
        <v>12</v>
      </c>
      <c r="H501" s="65" t="s">
        <v>12</v>
      </c>
      <c r="I501" s="65" t="s">
        <v>12</v>
      </c>
      <c r="J501" s="65" t="s">
        <v>12</v>
      </c>
      <c r="K501" s="65" t="s">
        <v>12</v>
      </c>
      <c r="L501" s="66" t="str">
        <f t="shared" si="56"/>
        <v>Físico</v>
      </c>
      <c r="M501" s="66" t="str">
        <f t="shared" si="57"/>
        <v>ARQ_Conjuntos</v>
      </c>
      <c r="N501" s="66" t="str">
        <f t="shared" si="58"/>
        <v>Conjunto_de_Montagem</v>
      </c>
      <c r="O501" s="66" t="str">
        <f t="shared" si="59"/>
        <v>Classe IFC:   IfcElementAssemblyMAST</v>
      </c>
      <c r="P501" s="66" t="s">
        <v>2644</v>
      </c>
      <c r="Q501" s="51" t="s">
        <v>6656</v>
      </c>
      <c r="R501" s="67" t="s">
        <v>3715</v>
      </c>
      <c r="S501" s="50" t="str">
        <f t="shared" si="60"/>
        <v>Físico</v>
      </c>
      <c r="T501" s="50" t="str">
        <f t="shared" si="61"/>
        <v>Conjuntos</v>
      </c>
      <c r="U501" s="50" t="str">
        <f t="shared" si="62"/>
        <v>Conjunto de Montagem</v>
      </c>
      <c r="V501" s="50" t="s">
        <v>5569</v>
      </c>
      <c r="W501" s="68" t="str">
        <f t="shared" si="63"/>
        <v>bim-key_500</v>
      </c>
    </row>
    <row r="502" spans="1:23" s="3" customFormat="1" ht="8.25" customHeight="1" x14ac:dyDescent="0.15">
      <c r="A502" s="53">
        <v>501</v>
      </c>
      <c r="B502" s="61" t="s">
        <v>4047</v>
      </c>
      <c r="C502" s="62" t="s">
        <v>6009</v>
      </c>
      <c r="D502" s="62" t="s">
        <v>4050</v>
      </c>
      <c r="E502" s="62" t="s">
        <v>5776</v>
      </c>
      <c r="F502" s="72" t="s">
        <v>444</v>
      </c>
      <c r="G502" s="65" t="s">
        <v>12</v>
      </c>
      <c r="H502" s="65" t="s">
        <v>12</v>
      </c>
      <c r="I502" s="65" t="s">
        <v>12</v>
      </c>
      <c r="J502" s="65" t="s">
        <v>12</v>
      </c>
      <c r="K502" s="65" t="s">
        <v>12</v>
      </c>
      <c r="L502" s="66" t="str">
        <f t="shared" si="56"/>
        <v>Físico</v>
      </c>
      <c r="M502" s="66" t="str">
        <f t="shared" si="57"/>
        <v>ARQ_Conjuntos</v>
      </c>
      <c r="N502" s="66" t="str">
        <f t="shared" si="58"/>
        <v>Conjunto_de_Montagem</v>
      </c>
      <c r="O502" s="66" t="str">
        <f t="shared" si="59"/>
        <v>Classe IFC:   IfcElementAssemblyPIER</v>
      </c>
      <c r="P502" s="66" t="s">
        <v>2645</v>
      </c>
      <c r="Q502" s="51" t="s">
        <v>6657</v>
      </c>
      <c r="R502" s="67" t="s">
        <v>3715</v>
      </c>
      <c r="S502" s="50" t="str">
        <f t="shared" si="60"/>
        <v>Físico</v>
      </c>
      <c r="T502" s="50" t="str">
        <f t="shared" si="61"/>
        <v>Conjuntos</v>
      </c>
      <c r="U502" s="50" t="str">
        <f t="shared" si="62"/>
        <v>Conjunto de Montagem</v>
      </c>
      <c r="V502" s="50" t="s">
        <v>5569</v>
      </c>
      <c r="W502" s="68" t="str">
        <f t="shared" si="63"/>
        <v>bim-key_501</v>
      </c>
    </row>
    <row r="503" spans="1:23" s="3" customFormat="1" ht="8.25" customHeight="1" x14ac:dyDescent="0.15">
      <c r="A503" s="53">
        <v>502</v>
      </c>
      <c r="B503" s="61" t="s">
        <v>4047</v>
      </c>
      <c r="C503" s="62" t="s">
        <v>6009</v>
      </c>
      <c r="D503" s="62" t="s">
        <v>4050</v>
      </c>
      <c r="E503" s="62" t="s">
        <v>5776</v>
      </c>
      <c r="F503" s="72" t="s">
        <v>445</v>
      </c>
      <c r="G503" s="65" t="s">
        <v>12</v>
      </c>
      <c r="H503" s="65" t="s">
        <v>12</v>
      </c>
      <c r="I503" s="65" t="s">
        <v>12</v>
      </c>
      <c r="J503" s="65" t="s">
        <v>12</v>
      </c>
      <c r="K503" s="65" t="s">
        <v>12</v>
      </c>
      <c r="L503" s="66" t="str">
        <f t="shared" si="56"/>
        <v>Físico</v>
      </c>
      <c r="M503" s="66" t="str">
        <f t="shared" si="57"/>
        <v>ARQ_Conjuntos</v>
      </c>
      <c r="N503" s="66" t="str">
        <f t="shared" si="58"/>
        <v>Conjunto_de_Montagem</v>
      </c>
      <c r="O503" s="66" t="str">
        <f t="shared" si="59"/>
        <v>Classe IFC:   IfcElementAssemblyPYLON</v>
      </c>
      <c r="P503" s="66" t="s">
        <v>2646</v>
      </c>
      <c r="Q503" s="51" t="s">
        <v>6658</v>
      </c>
      <c r="R503" s="67" t="s">
        <v>3715</v>
      </c>
      <c r="S503" s="50" t="str">
        <f t="shared" si="60"/>
        <v>Físico</v>
      </c>
      <c r="T503" s="50" t="str">
        <f t="shared" si="61"/>
        <v>Conjuntos</v>
      </c>
      <c r="U503" s="50" t="str">
        <f t="shared" si="62"/>
        <v>Conjunto de Montagem</v>
      </c>
      <c r="V503" s="50" t="s">
        <v>5569</v>
      </c>
      <c r="W503" s="68" t="str">
        <f t="shared" si="63"/>
        <v>bim-key_502</v>
      </c>
    </row>
    <row r="504" spans="1:23" s="3" customFormat="1" ht="8.25" customHeight="1" x14ac:dyDescent="0.15">
      <c r="A504" s="53">
        <v>503</v>
      </c>
      <c r="B504" s="61" t="s">
        <v>4047</v>
      </c>
      <c r="C504" s="62" t="s">
        <v>6009</v>
      </c>
      <c r="D504" s="62" t="s">
        <v>4050</v>
      </c>
      <c r="E504" s="62" t="s">
        <v>5776</v>
      </c>
      <c r="F504" s="72" t="s">
        <v>446</v>
      </c>
      <c r="G504" s="65" t="s">
        <v>12</v>
      </c>
      <c r="H504" s="65" t="s">
        <v>12</v>
      </c>
      <c r="I504" s="65" t="s">
        <v>12</v>
      </c>
      <c r="J504" s="65" t="s">
        <v>12</v>
      </c>
      <c r="K504" s="65" t="s">
        <v>12</v>
      </c>
      <c r="L504" s="66" t="str">
        <f t="shared" si="56"/>
        <v>Físico</v>
      </c>
      <c r="M504" s="66" t="str">
        <f t="shared" si="57"/>
        <v>ARQ_Conjuntos</v>
      </c>
      <c r="N504" s="66" t="str">
        <f t="shared" si="58"/>
        <v>Conjunto_de_Montagem</v>
      </c>
      <c r="O504" s="66" t="str">
        <f t="shared" si="59"/>
        <v>Classe IFC:   IfcElementAssemblyRAIL_MECHANICAL_EQUIPMENT_ASSEMB</v>
      </c>
      <c r="P504" s="66" t="s">
        <v>447</v>
      </c>
      <c r="Q504" s="51" t="s">
        <v>6659</v>
      </c>
      <c r="R504" s="67" t="s">
        <v>3715</v>
      </c>
      <c r="S504" s="50" t="str">
        <f t="shared" si="60"/>
        <v>Físico</v>
      </c>
      <c r="T504" s="50" t="str">
        <f t="shared" si="61"/>
        <v>Conjuntos</v>
      </c>
      <c r="U504" s="50" t="str">
        <f t="shared" si="62"/>
        <v>Conjunto de Montagem</v>
      </c>
      <c r="V504" s="50" t="s">
        <v>5569</v>
      </c>
      <c r="W504" s="68" t="str">
        <f t="shared" si="63"/>
        <v>bim-key_503</v>
      </c>
    </row>
    <row r="505" spans="1:23" s="3" customFormat="1" ht="8.25" customHeight="1" x14ac:dyDescent="0.15">
      <c r="A505" s="53">
        <v>504</v>
      </c>
      <c r="B505" s="61" t="s">
        <v>4047</v>
      </c>
      <c r="C505" s="62" t="s">
        <v>6009</v>
      </c>
      <c r="D505" s="62" t="s">
        <v>4050</v>
      </c>
      <c r="E505" s="62" t="s">
        <v>5776</v>
      </c>
      <c r="F505" s="72" t="s">
        <v>448</v>
      </c>
      <c r="G505" s="65" t="s">
        <v>12</v>
      </c>
      <c r="H505" s="65" t="s">
        <v>12</v>
      </c>
      <c r="I505" s="65" t="s">
        <v>12</v>
      </c>
      <c r="J505" s="65" t="s">
        <v>12</v>
      </c>
      <c r="K505" s="65" t="s">
        <v>12</v>
      </c>
      <c r="L505" s="66" t="str">
        <f t="shared" si="56"/>
        <v>Físico</v>
      </c>
      <c r="M505" s="66" t="str">
        <f t="shared" si="57"/>
        <v>ARQ_Conjuntos</v>
      </c>
      <c r="N505" s="66" t="str">
        <f t="shared" si="58"/>
        <v>Conjunto_de_Montagem</v>
      </c>
      <c r="O505" s="66" t="str">
        <f t="shared" si="59"/>
        <v>Classe IFC:   IfcElementAssemblyREINFORCEMENT_UNIT</v>
      </c>
      <c r="P505" s="66" t="s">
        <v>449</v>
      </c>
      <c r="Q505" s="51" t="s">
        <v>6660</v>
      </c>
      <c r="R505" s="67" t="s">
        <v>3715</v>
      </c>
      <c r="S505" s="50" t="str">
        <f t="shared" si="60"/>
        <v>Físico</v>
      </c>
      <c r="T505" s="50" t="str">
        <f t="shared" si="61"/>
        <v>Conjuntos</v>
      </c>
      <c r="U505" s="50" t="str">
        <f t="shared" si="62"/>
        <v>Conjunto de Montagem</v>
      </c>
      <c r="V505" s="50" t="s">
        <v>5569</v>
      </c>
      <c r="W505" s="68" t="str">
        <f t="shared" si="63"/>
        <v>bim-key_504</v>
      </c>
    </row>
    <row r="506" spans="1:23" s="3" customFormat="1" ht="8.25" customHeight="1" x14ac:dyDescent="0.15">
      <c r="A506" s="53">
        <v>505</v>
      </c>
      <c r="B506" s="61" t="s">
        <v>4047</v>
      </c>
      <c r="C506" s="62" t="s">
        <v>6009</v>
      </c>
      <c r="D506" s="62" t="s">
        <v>4050</v>
      </c>
      <c r="E506" s="62" t="s">
        <v>5776</v>
      </c>
      <c r="F506" s="72" t="s">
        <v>450</v>
      </c>
      <c r="G506" s="65" t="s">
        <v>12</v>
      </c>
      <c r="H506" s="65" t="s">
        <v>12</v>
      </c>
      <c r="I506" s="65" t="s">
        <v>12</v>
      </c>
      <c r="J506" s="65" t="s">
        <v>12</v>
      </c>
      <c r="K506" s="65" t="s">
        <v>12</v>
      </c>
      <c r="L506" s="66" t="str">
        <f t="shared" si="56"/>
        <v>Físico</v>
      </c>
      <c r="M506" s="66" t="str">
        <f t="shared" si="57"/>
        <v>ARQ_Conjuntos</v>
      </c>
      <c r="N506" s="66" t="str">
        <f t="shared" si="58"/>
        <v>Conjunto_de_Montagem</v>
      </c>
      <c r="O506" s="66" t="str">
        <f t="shared" si="59"/>
        <v>Classe IFC:   IfcElementAssemblyRIGID_FRAME</v>
      </c>
      <c r="P506" s="66" t="s">
        <v>2647</v>
      </c>
      <c r="Q506" s="51" t="s">
        <v>6661</v>
      </c>
      <c r="R506" s="67" t="s">
        <v>3715</v>
      </c>
      <c r="S506" s="50" t="str">
        <f t="shared" si="60"/>
        <v>Físico</v>
      </c>
      <c r="T506" s="50" t="str">
        <f t="shared" si="61"/>
        <v>Conjuntos</v>
      </c>
      <c r="U506" s="50" t="str">
        <f t="shared" si="62"/>
        <v>Conjunto de Montagem</v>
      </c>
      <c r="V506" s="50" t="s">
        <v>5569</v>
      </c>
      <c r="W506" s="68" t="str">
        <f t="shared" si="63"/>
        <v>bim-key_505</v>
      </c>
    </row>
    <row r="507" spans="1:23" s="3" customFormat="1" ht="8.25" customHeight="1" x14ac:dyDescent="0.15">
      <c r="A507" s="53">
        <v>506</v>
      </c>
      <c r="B507" s="61" t="s">
        <v>4047</v>
      </c>
      <c r="C507" s="62" t="s">
        <v>6009</v>
      </c>
      <c r="D507" s="62" t="s">
        <v>4050</v>
      </c>
      <c r="E507" s="62" t="s">
        <v>5776</v>
      </c>
      <c r="F507" s="72" t="s">
        <v>451</v>
      </c>
      <c r="G507" s="65" t="s">
        <v>12</v>
      </c>
      <c r="H507" s="65" t="s">
        <v>12</v>
      </c>
      <c r="I507" s="65" t="s">
        <v>12</v>
      </c>
      <c r="J507" s="65" t="s">
        <v>12</v>
      </c>
      <c r="K507" s="65" t="s">
        <v>12</v>
      </c>
      <c r="L507" s="66" t="str">
        <f t="shared" si="56"/>
        <v>Físico</v>
      </c>
      <c r="M507" s="66" t="str">
        <f t="shared" si="57"/>
        <v>ARQ_Conjuntos</v>
      </c>
      <c r="N507" s="66" t="str">
        <f t="shared" si="58"/>
        <v>Conjunto_de_Montagem</v>
      </c>
      <c r="O507" s="66" t="str">
        <f t="shared" si="59"/>
        <v>Classe IFC:   IfcElementAssemblySHELTER</v>
      </c>
      <c r="P507" s="66" t="s">
        <v>2648</v>
      </c>
      <c r="Q507" s="51" t="s">
        <v>6662</v>
      </c>
      <c r="R507" s="67" t="s">
        <v>3715</v>
      </c>
      <c r="S507" s="50" t="str">
        <f t="shared" si="60"/>
        <v>Físico</v>
      </c>
      <c r="T507" s="50" t="str">
        <f t="shared" si="61"/>
        <v>Conjuntos</v>
      </c>
      <c r="U507" s="50" t="str">
        <f t="shared" si="62"/>
        <v>Conjunto de Montagem</v>
      </c>
      <c r="V507" s="50" t="s">
        <v>5569</v>
      </c>
      <c r="W507" s="68" t="str">
        <f t="shared" si="63"/>
        <v>bim-key_506</v>
      </c>
    </row>
    <row r="508" spans="1:23" s="3" customFormat="1" ht="8.25" customHeight="1" x14ac:dyDescent="0.15">
      <c r="A508" s="53">
        <v>507</v>
      </c>
      <c r="B508" s="61" t="s">
        <v>4047</v>
      </c>
      <c r="C508" s="62" t="s">
        <v>6009</v>
      </c>
      <c r="D508" s="62" t="s">
        <v>4050</v>
      </c>
      <c r="E508" s="62" t="s">
        <v>5776</v>
      </c>
      <c r="F508" s="72" t="s">
        <v>452</v>
      </c>
      <c r="G508" s="65" t="s">
        <v>12</v>
      </c>
      <c r="H508" s="65" t="s">
        <v>12</v>
      </c>
      <c r="I508" s="65" t="s">
        <v>12</v>
      </c>
      <c r="J508" s="65" t="s">
        <v>12</v>
      </c>
      <c r="K508" s="65" t="s">
        <v>12</v>
      </c>
      <c r="L508" s="66" t="str">
        <f t="shared" si="56"/>
        <v>Físico</v>
      </c>
      <c r="M508" s="66" t="str">
        <f t="shared" si="57"/>
        <v>ARQ_Conjuntos</v>
      </c>
      <c r="N508" s="66" t="str">
        <f t="shared" si="58"/>
        <v>Conjunto_de_Montagem</v>
      </c>
      <c r="O508" s="66" t="str">
        <f t="shared" si="59"/>
        <v>Classe IFC:   IfcElementAssemblySIGNALASSEMBLY</v>
      </c>
      <c r="P508" s="66" t="s">
        <v>453</v>
      </c>
      <c r="Q508" s="51" t="s">
        <v>6663</v>
      </c>
      <c r="R508" s="67" t="s">
        <v>3715</v>
      </c>
      <c r="S508" s="50" t="str">
        <f t="shared" si="60"/>
        <v>Físico</v>
      </c>
      <c r="T508" s="50" t="str">
        <f t="shared" si="61"/>
        <v>Conjuntos</v>
      </c>
      <c r="U508" s="50" t="str">
        <f t="shared" si="62"/>
        <v>Conjunto de Montagem</v>
      </c>
      <c r="V508" s="50" t="s">
        <v>5569</v>
      </c>
      <c r="W508" s="68" t="str">
        <f t="shared" si="63"/>
        <v>bim-key_507</v>
      </c>
    </row>
    <row r="509" spans="1:23" s="3" customFormat="1" ht="8.25" customHeight="1" x14ac:dyDescent="0.15">
      <c r="A509" s="53">
        <v>508</v>
      </c>
      <c r="B509" s="61" t="s">
        <v>4047</v>
      </c>
      <c r="C509" s="62" t="s">
        <v>6009</v>
      </c>
      <c r="D509" s="62" t="s">
        <v>4050</v>
      </c>
      <c r="E509" s="62" t="s">
        <v>5776</v>
      </c>
      <c r="F509" s="72" t="s">
        <v>454</v>
      </c>
      <c r="G509" s="65" t="s">
        <v>12</v>
      </c>
      <c r="H509" s="65" t="s">
        <v>12</v>
      </c>
      <c r="I509" s="65" t="s">
        <v>12</v>
      </c>
      <c r="J509" s="65" t="s">
        <v>12</v>
      </c>
      <c r="K509" s="65" t="s">
        <v>12</v>
      </c>
      <c r="L509" s="66" t="str">
        <f t="shared" si="56"/>
        <v>Físico</v>
      </c>
      <c r="M509" s="66" t="str">
        <f t="shared" si="57"/>
        <v>ARQ_Conjuntos</v>
      </c>
      <c r="N509" s="66" t="str">
        <f t="shared" si="58"/>
        <v>Conjunto_de_Montagem</v>
      </c>
      <c r="O509" s="66" t="str">
        <f t="shared" si="59"/>
        <v>Classe IFC:   IfcElementAssemblySLAB_FIELD</v>
      </c>
      <c r="P509" s="66" t="s">
        <v>455</v>
      </c>
      <c r="Q509" s="51" t="s">
        <v>6664</v>
      </c>
      <c r="R509" s="67" t="s">
        <v>3715</v>
      </c>
      <c r="S509" s="50" t="str">
        <f t="shared" si="60"/>
        <v>Físico</v>
      </c>
      <c r="T509" s="50" t="str">
        <f t="shared" si="61"/>
        <v>Conjuntos</v>
      </c>
      <c r="U509" s="50" t="str">
        <f t="shared" si="62"/>
        <v>Conjunto de Montagem</v>
      </c>
      <c r="V509" s="50" t="s">
        <v>5569</v>
      </c>
      <c r="W509" s="68" t="str">
        <f t="shared" si="63"/>
        <v>bim-key_508</v>
      </c>
    </row>
    <row r="510" spans="1:23" s="3" customFormat="1" ht="8.25" customHeight="1" x14ac:dyDescent="0.15">
      <c r="A510" s="53">
        <v>509</v>
      </c>
      <c r="B510" s="61" t="s">
        <v>4047</v>
      </c>
      <c r="C510" s="62" t="s">
        <v>6009</v>
      </c>
      <c r="D510" s="62" t="s">
        <v>4050</v>
      </c>
      <c r="E510" s="62" t="s">
        <v>5776</v>
      </c>
      <c r="F510" s="72" t="s">
        <v>456</v>
      </c>
      <c r="G510" s="65" t="s">
        <v>12</v>
      </c>
      <c r="H510" s="65" t="s">
        <v>12</v>
      </c>
      <c r="I510" s="65" t="s">
        <v>12</v>
      </c>
      <c r="J510" s="65" t="s">
        <v>12</v>
      </c>
      <c r="K510" s="65" t="s">
        <v>12</v>
      </c>
      <c r="L510" s="66" t="str">
        <f t="shared" si="56"/>
        <v>Físico</v>
      </c>
      <c r="M510" s="66" t="str">
        <f t="shared" si="57"/>
        <v>ARQ_Conjuntos</v>
      </c>
      <c r="N510" s="66" t="str">
        <f t="shared" si="58"/>
        <v>Conjunto_de_Montagem</v>
      </c>
      <c r="O510" s="66" t="str">
        <f t="shared" si="59"/>
        <v>Classe IFC:   IfcElementAssemblySUMPBUSTER</v>
      </c>
      <c r="P510" s="66" t="s">
        <v>457</v>
      </c>
      <c r="Q510" s="51" t="s">
        <v>6665</v>
      </c>
      <c r="R510" s="67" t="s">
        <v>3715</v>
      </c>
      <c r="S510" s="50" t="str">
        <f t="shared" si="60"/>
        <v>Físico</v>
      </c>
      <c r="T510" s="50" t="str">
        <f t="shared" si="61"/>
        <v>Conjuntos</v>
      </c>
      <c r="U510" s="50" t="str">
        <f t="shared" si="62"/>
        <v>Conjunto de Montagem</v>
      </c>
      <c r="V510" s="50" t="s">
        <v>5569</v>
      </c>
      <c r="W510" s="68" t="str">
        <f t="shared" si="63"/>
        <v>bim-key_509</v>
      </c>
    </row>
    <row r="511" spans="1:23" s="3" customFormat="1" ht="8.25" customHeight="1" x14ac:dyDescent="0.15">
      <c r="A511" s="53">
        <v>510</v>
      </c>
      <c r="B511" s="61" t="s">
        <v>4047</v>
      </c>
      <c r="C511" s="62" t="s">
        <v>6009</v>
      </c>
      <c r="D511" s="62" t="s">
        <v>4050</v>
      </c>
      <c r="E511" s="62" t="s">
        <v>5776</v>
      </c>
      <c r="F511" s="72" t="s">
        <v>458</v>
      </c>
      <c r="G511" s="65" t="s">
        <v>12</v>
      </c>
      <c r="H511" s="65" t="s">
        <v>12</v>
      </c>
      <c r="I511" s="65" t="s">
        <v>12</v>
      </c>
      <c r="J511" s="65" t="s">
        <v>12</v>
      </c>
      <c r="K511" s="65" t="s">
        <v>12</v>
      </c>
      <c r="L511" s="66" t="str">
        <f t="shared" si="56"/>
        <v>Físico</v>
      </c>
      <c r="M511" s="66" t="str">
        <f t="shared" si="57"/>
        <v>ARQ_Conjuntos</v>
      </c>
      <c r="N511" s="66" t="str">
        <f t="shared" si="58"/>
        <v>Conjunto_de_Montagem</v>
      </c>
      <c r="O511" s="66" t="str">
        <f t="shared" si="59"/>
        <v>Classe IFC:   IfcElementAssemblySUPPORTINGASSEMBLY</v>
      </c>
      <c r="P511" s="66" t="s">
        <v>459</v>
      </c>
      <c r="Q511" s="51" t="s">
        <v>6666</v>
      </c>
      <c r="R511" s="67" t="s">
        <v>3333</v>
      </c>
      <c r="S511" s="50" t="str">
        <f t="shared" si="60"/>
        <v>Físico</v>
      </c>
      <c r="T511" s="50" t="str">
        <f t="shared" si="61"/>
        <v>Conjuntos</v>
      </c>
      <c r="U511" s="50" t="str">
        <f t="shared" si="62"/>
        <v>Conjunto de Montagem</v>
      </c>
      <c r="V511" s="50" t="s">
        <v>5569</v>
      </c>
      <c r="W511" s="68" t="str">
        <f t="shared" si="63"/>
        <v>bim-key_510</v>
      </c>
    </row>
    <row r="512" spans="1:23" s="3" customFormat="1" ht="8.25" customHeight="1" x14ac:dyDescent="0.15">
      <c r="A512" s="53">
        <v>511</v>
      </c>
      <c r="B512" s="61" t="s">
        <v>4047</v>
      </c>
      <c r="C512" s="62" t="s">
        <v>6009</v>
      </c>
      <c r="D512" s="62" t="s">
        <v>4050</v>
      </c>
      <c r="E512" s="62" t="s">
        <v>5776</v>
      </c>
      <c r="F512" s="72" t="s">
        <v>460</v>
      </c>
      <c r="G512" s="65" t="s">
        <v>12</v>
      </c>
      <c r="H512" s="65" t="s">
        <v>12</v>
      </c>
      <c r="I512" s="65" t="s">
        <v>12</v>
      </c>
      <c r="J512" s="65" t="s">
        <v>12</v>
      </c>
      <c r="K512" s="65" t="s">
        <v>12</v>
      </c>
      <c r="L512" s="66" t="str">
        <f t="shared" si="56"/>
        <v>Físico</v>
      </c>
      <c r="M512" s="66" t="str">
        <f t="shared" si="57"/>
        <v>ARQ_Conjuntos</v>
      </c>
      <c r="N512" s="66" t="str">
        <f t="shared" si="58"/>
        <v>Conjunto_de_Montagem</v>
      </c>
      <c r="O512" s="66" t="str">
        <f t="shared" si="59"/>
        <v>Classe IFC:   IfcElementAssemblySUSPENSIONASSEMBLY</v>
      </c>
      <c r="P512" s="66" t="s">
        <v>461</v>
      </c>
      <c r="Q512" s="51" t="s">
        <v>6667</v>
      </c>
      <c r="R512" s="67" t="s">
        <v>3715</v>
      </c>
      <c r="S512" s="50" t="str">
        <f t="shared" si="60"/>
        <v>Físico</v>
      </c>
      <c r="T512" s="50" t="str">
        <f t="shared" si="61"/>
        <v>Conjuntos</v>
      </c>
      <c r="U512" s="50" t="str">
        <f t="shared" si="62"/>
        <v>Conjunto de Montagem</v>
      </c>
      <c r="V512" s="50" t="s">
        <v>5569</v>
      </c>
      <c r="W512" s="68" t="str">
        <f t="shared" si="63"/>
        <v>bim-key_511</v>
      </c>
    </row>
    <row r="513" spans="1:23" s="3" customFormat="1" ht="8.25" customHeight="1" x14ac:dyDescent="0.15">
      <c r="A513" s="53">
        <v>512</v>
      </c>
      <c r="B513" s="61" t="s">
        <v>4047</v>
      </c>
      <c r="C513" s="62" t="s">
        <v>6009</v>
      </c>
      <c r="D513" s="62" t="s">
        <v>4050</v>
      </c>
      <c r="E513" s="62" t="s">
        <v>5776</v>
      </c>
      <c r="F513" s="72" t="s">
        <v>462</v>
      </c>
      <c r="G513" s="65" t="s">
        <v>12</v>
      </c>
      <c r="H513" s="65" t="s">
        <v>12</v>
      </c>
      <c r="I513" s="65" t="s">
        <v>12</v>
      </c>
      <c r="J513" s="65" t="s">
        <v>12</v>
      </c>
      <c r="K513" s="65" t="s">
        <v>12</v>
      </c>
      <c r="L513" s="66" t="str">
        <f t="shared" si="56"/>
        <v>Físico</v>
      </c>
      <c r="M513" s="66" t="str">
        <f t="shared" si="57"/>
        <v>ARQ_Conjuntos</v>
      </c>
      <c r="N513" s="66" t="str">
        <f t="shared" si="58"/>
        <v>Conjunto_de_Montagem</v>
      </c>
      <c r="O513" s="66" t="str">
        <f t="shared" si="59"/>
        <v>Classe IFC:   IfcElementAssemblyTRACKPANEL</v>
      </c>
      <c r="P513" s="66" t="s">
        <v>2649</v>
      </c>
      <c r="Q513" s="51" t="s">
        <v>6668</v>
      </c>
      <c r="R513" s="67" t="s">
        <v>3715</v>
      </c>
      <c r="S513" s="50" t="str">
        <f t="shared" si="60"/>
        <v>Físico</v>
      </c>
      <c r="T513" s="50" t="str">
        <f t="shared" si="61"/>
        <v>Conjuntos</v>
      </c>
      <c r="U513" s="50" t="str">
        <f t="shared" si="62"/>
        <v>Conjunto de Montagem</v>
      </c>
      <c r="V513" s="50" t="s">
        <v>5569</v>
      </c>
      <c r="W513" s="68" t="str">
        <f t="shared" si="63"/>
        <v>bim-key_512</v>
      </c>
    </row>
    <row r="514" spans="1:23" s="3" customFormat="1" ht="8.25" customHeight="1" x14ac:dyDescent="0.15">
      <c r="A514" s="53">
        <v>513</v>
      </c>
      <c r="B514" s="61" t="s">
        <v>4047</v>
      </c>
      <c r="C514" s="62" t="s">
        <v>6009</v>
      </c>
      <c r="D514" s="62" t="s">
        <v>4050</v>
      </c>
      <c r="E514" s="62" t="s">
        <v>5776</v>
      </c>
      <c r="F514" s="72" t="s">
        <v>463</v>
      </c>
      <c r="G514" s="65" t="s">
        <v>12</v>
      </c>
      <c r="H514" s="65" t="s">
        <v>12</v>
      </c>
      <c r="I514" s="65" t="s">
        <v>12</v>
      </c>
      <c r="J514" s="65" t="s">
        <v>12</v>
      </c>
      <c r="K514" s="65" t="s">
        <v>12</v>
      </c>
      <c r="L514" s="66" t="str">
        <f t="shared" ref="L514:L577" si="64">CONCATENATE("",C514)</f>
        <v>Físico</v>
      </c>
      <c r="M514" s="66" t="str">
        <f t="shared" ref="M514:M577" si="65">CONCATENATE("", D514)</f>
        <v>ARQ_Conjuntos</v>
      </c>
      <c r="N514" s="66" t="str">
        <f t="shared" ref="N514:N577" si="66">CONCATENATE("", E514)</f>
        <v>Conjunto_de_Montagem</v>
      </c>
      <c r="O514" s="66" t="str">
        <f t="shared" ref="O514:O577" si="67">IF(ISNUMBER(FIND("Ifc",F514)),CONCATENATE("Classe IFC:   ",F514),CONCATENATE("Cate. Revit:   ",F514))</f>
        <v>Classe IFC:   IfcElementAssemblyTRACTION_SWITCHING_ASSEMBLY</v>
      </c>
      <c r="P514" s="66" t="s">
        <v>464</v>
      </c>
      <c r="Q514" s="51" t="s">
        <v>6669</v>
      </c>
      <c r="R514" s="67" t="s">
        <v>3715</v>
      </c>
      <c r="S514" s="50" t="str">
        <f t="shared" ref="S514:S577" si="68">C514</f>
        <v>Físico</v>
      </c>
      <c r="T514" s="50" t="str">
        <f t="shared" ref="T514:T577" si="69">CONCATENATE(MID(D514,FIND("_",D514,1)+1,100))</f>
        <v>Conjuntos</v>
      </c>
      <c r="U514" s="50" t="str">
        <f t="shared" ref="U514:U577" si="70">SUBSTITUTE(E514, "_", " ")</f>
        <v>Conjunto de Montagem</v>
      </c>
      <c r="V514" s="50" t="s">
        <v>5569</v>
      </c>
      <c r="W514" s="68" t="str">
        <f t="shared" ref="W514:W577" si="71">CONCATENATE("bim-key_",A514)</f>
        <v>bim-key_513</v>
      </c>
    </row>
    <row r="515" spans="1:23" s="3" customFormat="1" ht="8.25" customHeight="1" x14ac:dyDescent="0.15">
      <c r="A515" s="53">
        <v>514</v>
      </c>
      <c r="B515" s="61" t="s">
        <v>4047</v>
      </c>
      <c r="C515" s="62" t="s">
        <v>6009</v>
      </c>
      <c r="D515" s="62" t="s">
        <v>4050</v>
      </c>
      <c r="E515" s="62" t="s">
        <v>5776</v>
      </c>
      <c r="F515" s="72" t="s">
        <v>465</v>
      </c>
      <c r="G515" s="65" t="s">
        <v>12</v>
      </c>
      <c r="H515" s="65" t="s">
        <v>12</v>
      </c>
      <c r="I515" s="65" t="s">
        <v>12</v>
      </c>
      <c r="J515" s="65" t="s">
        <v>12</v>
      </c>
      <c r="K515" s="65" t="s">
        <v>12</v>
      </c>
      <c r="L515" s="66" t="str">
        <f t="shared" si="64"/>
        <v>Físico</v>
      </c>
      <c r="M515" s="66" t="str">
        <f t="shared" si="65"/>
        <v>ARQ_Conjuntos</v>
      </c>
      <c r="N515" s="66" t="str">
        <f t="shared" si="66"/>
        <v>Conjunto_de_Montagem</v>
      </c>
      <c r="O515" s="66" t="str">
        <f t="shared" si="67"/>
        <v>Classe IFC:   IfcElementAssemblyTRAFFIC_CALMING_DEVICE</v>
      </c>
      <c r="P515" s="66" t="s">
        <v>2651</v>
      </c>
      <c r="Q515" s="51" t="s">
        <v>6665</v>
      </c>
      <c r="R515" s="67" t="s">
        <v>3715</v>
      </c>
      <c r="S515" s="50" t="str">
        <f t="shared" si="68"/>
        <v>Físico</v>
      </c>
      <c r="T515" s="50" t="str">
        <f t="shared" si="69"/>
        <v>Conjuntos</v>
      </c>
      <c r="U515" s="50" t="str">
        <f t="shared" si="70"/>
        <v>Conjunto de Montagem</v>
      </c>
      <c r="V515" s="50" t="s">
        <v>5569</v>
      </c>
      <c r="W515" s="68" t="str">
        <f t="shared" si="71"/>
        <v>bim-key_514</v>
      </c>
    </row>
    <row r="516" spans="1:23" s="3" customFormat="1" ht="8.25" customHeight="1" x14ac:dyDescent="0.15">
      <c r="A516" s="53">
        <v>515</v>
      </c>
      <c r="B516" s="61" t="s">
        <v>4047</v>
      </c>
      <c r="C516" s="62" t="s">
        <v>6009</v>
      </c>
      <c r="D516" s="62" t="s">
        <v>4050</v>
      </c>
      <c r="E516" s="62" t="s">
        <v>5776</v>
      </c>
      <c r="F516" s="72" t="s">
        <v>466</v>
      </c>
      <c r="G516" s="65" t="s">
        <v>12</v>
      </c>
      <c r="H516" s="65" t="s">
        <v>12</v>
      </c>
      <c r="I516" s="65" t="s">
        <v>12</v>
      </c>
      <c r="J516" s="65" t="s">
        <v>12</v>
      </c>
      <c r="K516" s="65" t="s">
        <v>12</v>
      </c>
      <c r="L516" s="66" t="str">
        <f t="shared" si="64"/>
        <v>Físico</v>
      </c>
      <c r="M516" s="66" t="str">
        <f t="shared" si="65"/>
        <v>ARQ_Conjuntos</v>
      </c>
      <c r="N516" s="66" t="str">
        <f t="shared" si="66"/>
        <v>Conjunto_de_Montagem</v>
      </c>
      <c r="O516" s="66" t="str">
        <f t="shared" si="67"/>
        <v>Classe IFC:   IfcElementAssemblyTRUSS</v>
      </c>
      <c r="P516" s="66" t="s">
        <v>2650</v>
      </c>
      <c r="Q516" s="51" t="s">
        <v>6670</v>
      </c>
      <c r="R516" s="67" t="s">
        <v>2764</v>
      </c>
      <c r="S516" s="50" t="str">
        <f t="shared" si="68"/>
        <v>Físico</v>
      </c>
      <c r="T516" s="50" t="str">
        <f t="shared" si="69"/>
        <v>Conjuntos</v>
      </c>
      <c r="U516" s="50" t="str">
        <f t="shared" si="70"/>
        <v>Conjunto de Montagem</v>
      </c>
      <c r="V516" s="50" t="s">
        <v>5569</v>
      </c>
      <c r="W516" s="68" t="str">
        <f t="shared" si="71"/>
        <v>bim-key_515</v>
      </c>
    </row>
    <row r="517" spans="1:23" s="3" customFormat="1" ht="8.25" customHeight="1" x14ac:dyDescent="0.15">
      <c r="A517" s="53">
        <v>516</v>
      </c>
      <c r="B517" s="61" t="s">
        <v>4047</v>
      </c>
      <c r="C517" s="62" t="s">
        <v>6009</v>
      </c>
      <c r="D517" s="62" t="s">
        <v>4050</v>
      </c>
      <c r="E517" s="62" t="s">
        <v>5776</v>
      </c>
      <c r="F517" s="72" t="s">
        <v>467</v>
      </c>
      <c r="G517" s="65" t="s">
        <v>12</v>
      </c>
      <c r="H517" s="65" t="s">
        <v>12</v>
      </c>
      <c r="I517" s="65" t="s">
        <v>12</v>
      </c>
      <c r="J517" s="65" t="s">
        <v>12</v>
      </c>
      <c r="K517" s="65" t="s">
        <v>12</v>
      </c>
      <c r="L517" s="66" t="str">
        <f t="shared" si="64"/>
        <v>Físico</v>
      </c>
      <c r="M517" s="66" t="str">
        <f t="shared" si="65"/>
        <v>ARQ_Conjuntos</v>
      </c>
      <c r="N517" s="66" t="str">
        <f t="shared" si="66"/>
        <v>Conjunto_de_Montagem</v>
      </c>
      <c r="O517" s="66" t="str">
        <f t="shared" si="67"/>
        <v>Classe IFC:   IfcElementAssemblyTURNOUTPANEL</v>
      </c>
      <c r="P517" s="66" t="s">
        <v>468</v>
      </c>
      <c r="Q517" s="51" t="s">
        <v>6671</v>
      </c>
      <c r="R517" s="67" t="s">
        <v>3715</v>
      </c>
      <c r="S517" s="50" t="str">
        <f t="shared" si="68"/>
        <v>Físico</v>
      </c>
      <c r="T517" s="50" t="str">
        <f t="shared" si="69"/>
        <v>Conjuntos</v>
      </c>
      <c r="U517" s="50" t="str">
        <f t="shared" si="70"/>
        <v>Conjunto de Montagem</v>
      </c>
      <c r="V517" s="50" t="s">
        <v>5569</v>
      </c>
      <c r="W517" s="68" t="str">
        <f t="shared" si="71"/>
        <v>bim-key_516</v>
      </c>
    </row>
    <row r="518" spans="1:23" s="3" customFormat="1" ht="8.25" customHeight="1" x14ac:dyDescent="0.15">
      <c r="A518" s="53">
        <v>517</v>
      </c>
      <c r="B518" s="61" t="s">
        <v>4047</v>
      </c>
      <c r="C518" s="62" t="s">
        <v>6009</v>
      </c>
      <c r="D518" s="62" t="s">
        <v>4051</v>
      </c>
      <c r="E518" s="62" t="s">
        <v>3989</v>
      </c>
      <c r="F518" s="72" t="s">
        <v>252</v>
      </c>
      <c r="G518" s="65" t="s">
        <v>12</v>
      </c>
      <c r="H518" s="65" t="s">
        <v>12</v>
      </c>
      <c r="I518" s="65" t="s">
        <v>12</v>
      </c>
      <c r="J518" s="65" t="s">
        <v>12</v>
      </c>
      <c r="K518" s="65" t="s">
        <v>12</v>
      </c>
      <c r="L518" s="66" t="str">
        <f t="shared" si="64"/>
        <v>Físico</v>
      </c>
      <c r="M518" s="66" t="str">
        <f t="shared" si="65"/>
        <v>ARQ_Interdisciplinar</v>
      </c>
      <c r="N518" s="66" t="str">
        <f t="shared" si="66"/>
        <v>Edificação_Elemento_Componente</v>
      </c>
      <c r="O518" s="66" t="str">
        <f t="shared" si="67"/>
        <v>Classe IFC:   IfcElementComponent</v>
      </c>
      <c r="P518" s="66" t="s">
        <v>253</v>
      </c>
      <c r="Q518" s="51" t="s">
        <v>253</v>
      </c>
      <c r="R518" s="67" t="s">
        <v>5115</v>
      </c>
      <c r="S518" s="50" t="str">
        <f t="shared" si="68"/>
        <v>Físico</v>
      </c>
      <c r="T518" s="50" t="str">
        <f t="shared" si="69"/>
        <v>Interdisciplinar</v>
      </c>
      <c r="U518" s="50" t="str">
        <f t="shared" si="70"/>
        <v>Edificação Elemento Componente</v>
      </c>
      <c r="V518" s="50" t="s">
        <v>5568</v>
      </c>
      <c r="W518" s="68" t="str">
        <f t="shared" si="71"/>
        <v>bim-key_517</v>
      </c>
    </row>
    <row r="519" spans="1:23" s="3" customFormat="1" ht="8.25" customHeight="1" x14ac:dyDescent="0.15">
      <c r="A519" s="53">
        <v>518</v>
      </c>
      <c r="B519" s="61" t="s">
        <v>4047</v>
      </c>
      <c r="C519" s="62" t="s">
        <v>6009</v>
      </c>
      <c r="D519" s="62" t="s">
        <v>4065</v>
      </c>
      <c r="E519" s="62" t="s">
        <v>5779</v>
      </c>
      <c r="F519" s="72" t="s">
        <v>848</v>
      </c>
      <c r="G519" s="65" t="s">
        <v>12</v>
      </c>
      <c r="H519" s="65" t="s">
        <v>12</v>
      </c>
      <c r="I519" s="65" t="s">
        <v>12</v>
      </c>
      <c r="J519" s="65" t="s">
        <v>12</v>
      </c>
      <c r="K519" s="65" t="s">
        <v>12</v>
      </c>
      <c r="L519" s="66" t="str">
        <f t="shared" si="64"/>
        <v>Físico</v>
      </c>
      <c r="M519" s="66" t="str">
        <f t="shared" si="65"/>
        <v>ENE_Insumos</v>
      </c>
      <c r="N519" s="66" t="str">
        <f t="shared" si="66"/>
        <v>Conversão_de_Energia</v>
      </c>
      <c r="O519" s="66" t="str">
        <f t="shared" si="67"/>
        <v>Classe IFC:   IfcEnergyConversionDevice</v>
      </c>
      <c r="P519" s="66" t="s">
        <v>849</v>
      </c>
      <c r="Q519" s="51" t="s">
        <v>6672</v>
      </c>
      <c r="R519" s="67" t="s">
        <v>5115</v>
      </c>
      <c r="S519" s="50" t="str">
        <f t="shared" si="68"/>
        <v>Físico</v>
      </c>
      <c r="T519" s="50" t="str">
        <f t="shared" si="69"/>
        <v>Insumos</v>
      </c>
      <c r="U519" s="50" t="str">
        <f t="shared" si="70"/>
        <v>Conversão de Energia</v>
      </c>
      <c r="V519" s="50" t="s">
        <v>5585</v>
      </c>
      <c r="W519" s="68" t="str">
        <f t="shared" si="71"/>
        <v>bim-key_518</v>
      </c>
    </row>
    <row r="520" spans="1:23" s="3" customFormat="1" ht="8.25" customHeight="1" x14ac:dyDescent="0.15">
      <c r="A520" s="53">
        <v>519</v>
      </c>
      <c r="B520" s="61" t="s">
        <v>4047</v>
      </c>
      <c r="C520" s="62" t="s">
        <v>6009</v>
      </c>
      <c r="D520" s="62" t="s">
        <v>4066</v>
      </c>
      <c r="E520" s="62" t="s">
        <v>4069</v>
      </c>
      <c r="F520" s="72" t="s">
        <v>1343</v>
      </c>
      <c r="G520" s="65" t="s">
        <v>12</v>
      </c>
      <c r="H520" s="65" t="s">
        <v>12</v>
      </c>
      <c r="I520" s="65" t="s">
        <v>12</v>
      </c>
      <c r="J520" s="65" t="s">
        <v>12</v>
      </c>
      <c r="K520" s="65" t="s">
        <v>12</v>
      </c>
      <c r="L520" s="66" t="str">
        <f t="shared" si="64"/>
        <v>Físico</v>
      </c>
      <c r="M520" s="66" t="str">
        <f t="shared" si="65"/>
        <v>FOR_Equipamentos</v>
      </c>
      <c r="N520" s="66" t="str">
        <f t="shared" si="66"/>
        <v>Máquinas</v>
      </c>
      <c r="O520" s="66" t="str">
        <f t="shared" si="67"/>
        <v>Classe IFC:   IfcEngine</v>
      </c>
      <c r="P520" s="66" t="s">
        <v>2354</v>
      </c>
      <c r="Q520" s="51" t="s">
        <v>2354</v>
      </c>
      <c r="R520" s="67" t="s">
        <v>3365</v>
      </c>
      <c r="S520" s="50" t="str">
        <f t="shared" si="68"/>
        <v>Físico</v>
      </c>
      <c r="T520" s="50" t="str">
        <f t="shared" si="69"/>
        <v>Equipamentos</v>
      </c>
      <c r="U520" s="50" t="str">
        <f t="shared" si="70"/>
        <v>Máquinas</v>
      </c>
      <c r="V520" s="50" t="s">
        <v>5571</v>
      </c>
      <c r="W520" s="68" t="str">
        <f t="shared" si="71"/>
        <v>bim-key_519</v>
      </c>
    </row>
    <row r="521" spans="1:23" s="3" customFormat="1" ht="8.25" customHeight="1" x14ac:dyDescent="0.15">
      <c r="A521" s="53">
        <v>520</v>
      </c>
      <c r="B521" s="61" t="s">
        <v>4047</v>
      </c>
      <c r="C521" s="62" t="s">
        <v>6009</v>
      </c>
      <c r="D521" s="62" t="s">
        <v>4066</v>
      </c>
      <c r="E521" s="62" t="s">
        <v>3992</v>
      </c>
      <c r="F521" s="72" t="s">
        <v>1787</v>
      </c>
      <c r="G521" s="65" t="s">
        <v>12</v>
      </c>
      <c r="H521" s="65" t="s">
        <v>12</v>
      </c>
      <c r="I521" s="65" t="s">
        <v>12</v>
      </c>
      <c r="J521" s="65" t="s">
        <v>12</v>
      </c>
      <c r="K521" s="65" t="s">
        <v>12</v>
      </c>
      <c r="L521" s="66" t="str">
        <f t="shared" si="64"/>
        <v>Físico</v>
      </c>
      <c r="M521" s="66" t="str">
        <f t="shared" si="65"/>
        <v>FOR_Equipamentos</v>
      </c>
      <c r="N521" s="66" t="str">
        <f t="shared" si="66"/>
        <v>Força_Motriz_Máquina</v>
      </c>
      <c r="O521" s="66" t="str">
        <f t="shared" si="67"/>
        <v>Classe IFC:   IfcEngineEXTERNALCOMBUSTION</v>
      </c>
      <c r="P521" s="66" t="s">
        <v>2273</v>
      </c>
      <c r="Q521" s="51" t="s">
        <v>6673</v>
      </c>
      <c r="R521" s="67" t="s">
        <v>3365</v>
      </c>
      <c r="S521" s="50" t="str">
        <f t="shared" si="68"/>
        <v>Físico</v>
      </c>
      <c r="T521" s="50" t="str">
        <f t="shared" si="69"/>
        <v>Equipamentos</v>
      </c>
      <c r="U521" s="50" t="str">
        <f t="shared" si="70"/>
        <v>Força Motriz Máquina</v>
      </c>
      <c r="V521" s="50" t="s">
        <v>5571</v>
      </c>
      <c r="W521" s="68" t="str">
        <f t="shared" si="71"/>
        <v>bim-key_520</v>
      </c>
    </row>
    <row r="522" spans="1:23" s="3" customFormat="1" ht="8.25" customHeight="1" x14ac:dyDescent="0.15">
      <c r="A522" s="53">
        <v>521</v>
      </c>
      <c r="B522" s="61" t="s">
        <v>4047</v>
      </c>
      <c r="C522" s="62" t="s">
        <v>6009</v>
      </c>
      <c r="D522" s="62" t="s">
        <v>4066</v>
      </c>
      <c r="E522" s="62" t="s">
        <v>3992</v>
      </c>
      <c r="F522" s="72" t="s">
        <v>1788</v>
      </c>
      <c r="G522" s="65" t="s">
        <v>12</v>
      </c>
      <c r="H522" s="65" t="s">
        <v>12</v>
      </c>
      <c r="I522" s="65" t="s">
        <v>12</v>
      </c>
      <c r="J522" s="65" t="s">
        <v>12</v>
      </c>
      <c r="K522" s="65" t="s">
        <v>12</v>
      </c>
      <c r="L522" s="66" t="str">
        <f t="shared" si="64"/>
        <v>Físico</v>
      </c>
      <c r="M522" s="66" t="str">
        <f t="shared" si="65"/>
        <v>FOR_Equipamentos</v>
      </c>
      <c r="N522" s="66" t="str">
        <f t="shared" si="66"/>
        <v>Força_Motriz_Máquina</v>
      </c>
      <c r="O522" s="66" t="str">
        <f t="shared" si="67"/>
        <v>Classe IFC:   IfcEngineINTERNALCOMBUSTION</v>
      </c>
      <c r="P522" s="66" t="s">
        <v>2274</v>
      </c>
      <c r="Q522" s="51" t="s">
        <v>6674</v>
      </c>
      <c r="R522" s="67" t="s">
        <v>3365</v>
      </c>
      <c r="S522" s="50" t="str">
        <f t="shared" si="68"/>
        <v>Físico</v>
      </c>
      <c r="T522" s="50" t="str">
        <f t="shared" si="69"/>
        <v>Equipamentos</v>
      </c>
      <c r="U522" s="50" t="str">
        <f t="shared" si="70"/>
        <v>Força Motriz Máquina</v>
      </c>
      <c r="V522" s="50" t="s">
        <v>5571</v>
      </c>
      <c r="W522" s="68" t="str">
        <f t="shared" si="71"/>
        <v>bim-key_521</v>
      </c>
    </row>
    <row r="523" spans="1:23" s="3" customFormat="1" ht="8.25" customHeight="1" x14ac:dyDescent="0.15">
      <c r="A523" s="53">
        <v>522</v>
      </c>
      <c r="B523" s="61" t="s">
        <v>4047</v>
      </c>
      <c r="C523" s="62" t="s">
        <v>6009</v>
      </c>
      <c r="D523" s="62" t="s">
        <v>4293</v>
      </c>
      <c r="E523" s="62" t="s">
        <v>4302</v>
      </c>
      <c r="F523" s="72" t="s">
        <v>1214</v>
      </c>
      <c r="G523" s="65" t="s">
        <v>12</v>
      </c>
      <c r="H523" s="65" t="s">
        <v>12</v>
      </c>
      <c r="I523" s="65" t="s">
        <v>12</v>
      </c>
      <c r="J523" s="65" t="s">
        <v>12</v>
      </c>
      <c r="K523" s="65" t="s">
        <v>12</v>
      </c>
      <c r="L523" s="66" t="str">
        <f t="shared" si="64"/>
        <v>Físico</v>
      </c>
      <c r="M523" s="66" t="str">
        <f t="shared" si="65"/>
        <v>AVAC_Equipamento</v>
      </c>
      <c r="N523" s="66" t="str">
        <f t="shared" si="66"/>
        <v>Equipamento_Evaporador</v>
      </c>
      <c r="O523" s="66" t="str">
        <f t="shared" si="67"/>
        <v>Classe IFC:   IfcEvaporativeCooler</v>
      </c>
      <c r="P523" s="66" t="s">
        <v>1215</v>
      </c>
      <c r="Q523" s="51" t="s">
        <v>1215</v>
      </c>
      <c r="R523" s="67" t="s">
        <v>3365</v>
      </c>
      <c r="S523" s="50" t="str">
        <f t="shared" si="68"/>
        <v>Físico</v>
      </c>
      <c r="T523" s="50" t="str">
        <f t="shared" si="69"/>
        <v>Equipamento</v>
      </c>
      <c r="U523" s="50" t="str">
        <f t="shared" si="70"/>
        <v>Equipamento Evaporador</v>
      </c>
      <c r="V523" s="50" t="s">
        <v>5586</v>
      </c>
      <c r="W523" s="68" t="str">
        <f t="shared" si="71"/>
        <v>bim-key_522</v>
      </c>
    </row>
    <row r="524" spans="1:23" s="3" customFormat="1" ht="8.25" customHeight="1" x14ac:dyDescent="0.15">
      <c r="A524" s="53">
        <v>523</v>
      </c>
      <c r="B524" s="61" t="s">
        <v>4047</v>
      </c>
      <c r="C524" s="62" t="s">
        <v>6009</v>
      </c>
      <c r="D524" s="62" t="s">
        <v>4293</v>
      </c>
      <c r="E524" s="62" t="s">
        <v>4302</v>
      </c>
      <c r="F524" s="72" t="s">
        <v>1616</v>
      </c>
      <c r="G524" s="65" t="s">
        <v>12</v>
      </c>
      <c r="H524" s="65" t="s">
        <v>12</v>
      </c>
      <c r="I524" s="65" t="s">
        <v>12</v>
      </c>
      <c r="J524" s="65" t="s">
        <v>12</v>
      </c>
      <c r="K524" s="65" t="s">
        <v>12</v>
      </c>
      <c r="L524" s="66" t="str">
        <f t="shared" si="64"/>
        <v>Físico</v>
      </c>
      <c r="M524" s="66" t="str">
        <f t="shared" si="65"/>
        <v>AVAC_Equipamento</v>
      </c>
      <c r="N524" s="66" t="str">
        <f t="shared" si="66"/>
        <v>Equipamento_Evaporador</v>
      </c>
      <c r="O524" s="66" t="str">
        <f t="shared" si="67"/>
        <v>Classe IFC:   IfcEvaporativeCoolerDIRECTEVAPORATIVEAIRWASHER</v>
      </c>
      <c r="P524" s="66" t="s">
        <v>2416</v>
      </c>
      <c r="Q524" s="51" t="s">
        <v>6675</v>
      </c>
      <c r="R524" s="67" t="s">
        <v>3365</v>
      </c>
      <c r="S524" s="50" t="str">
        <f t="shared" si="68"/>
        <v>Físico</v>
      </c>
      <c r="T524" s="50" t="str">
        <f t="shared" si="69"/>
        <v>Equipamento</v>
      </c>
      <c r="U524" s="50" t="str">
        <f t="shared" si="70"/>
        <v>Equipamento Evaporador</v>
      </c>
      <c r="V524" s="50" t="s">
        <v>5586</v>
      </c>
      <c r="W524" s="68" t="str">
        <f t="shared" si="71"/>
        <v>bim-key_523</v>
      </c>
    </row>
    <row r="525" spans="1:23" s="3" customFormat="1" ht="8.25" customHeight="1" x14ac:dyDescent="0.15">
      <c r="A525" s="53">
        <v>524</v>
      </c>
      <c r="B525" s="61" t="s">
        <v>4047</v>
      </c>
      <c r="C525" s="62" t="s">
        <v>6009</v>
      </c>
      <c r="D525" s="62" t="s">
        <v>4293</v>
      </c>
      <c r="E525" s="62" t="s">
        <v>4302</v>
      </c>
      <c r="F525" s="72" t="s">
        <v>1617</v>
      </c>
      <c r="G525" s="65" t="s">
        <v>12</v>
      </c>
      <c r="H525" s="65" t="s">
        <v>12</v>
      </c>
      <c r="I525" s="65" t="s">
        <v>12</v>
      </c>
      <c r="J525" s="65" t="s">
        <v>12</v>
      </c>
      <c r="K525" s="65" t="s">
        <v>12</v>
      </c>
      <c r="L525" s="66" t="str">
        <f t="shared" si="64"/>
        <v>Físico</v>
      </c>
      <c r="M525" s="66" t="str">
        <f t="shared" si="65"/>
        <v>AVAC_Equipamento</v>
      </c>
      <c r="N525" s="66" t="str">
        <f t="shared" si="66"/>
        <v>Equipamento_Evaporador</v>
      </c>
      <c r="O525" s="66" t="str">
        <f t="shared" si="67"/>
        <v>Classe IFC:   IfcEvaporativeCoolerDIRECTEVAPORATIVEPACKAGEDROTAR</v>
      </c>
      <c r="P525" s="66" t="s">
        <v>2408</v>
      </c>
      <c r="Q525" s="51" t="s">
        <v>6676</v>
      </c>
      <c r="R525" s="67" t="s">
        <v>3365</v>
      </c>
      <c r="S525" s="50" t="str">
        <f t="shared" si="68"/>
        <v>Físico</v>
      </c>
      <c r="T525" s="50" t="str">
        <f t="shared" si="69"/>
        <v>Equipamento</v>
      </c>
      <c r="U525" s="50" t="str">
        <f t="shared" si="70"/>
        <v>Equipamento Evaporador</v>
      </c>
      <c r="V525" s="50" t="s">
        <v>5586</v>
      </c>
      <c r="W525" s="68" t="str">
        <f t="shared" si="71"/>
        <v>bim-key_524</v>
      </c>
    </row>
    <row r="526" spans="1:23" s="3" customFormat="1" ht="8.25" customHeight="1" x14ac:dyDescent="0.15">
      <c r="A526" s="53">
        <v>525</v>
      </c>
      <c r="B526" s="61" t="s">
        <v>4047</v>
      </c>
      <c r="C526" s="62" t="s">
        <v>6009</v>
      </c>
      <c r="D526" s="62" t="s">
        <v>4293</v>
      </c>
      <c r="E526" s="62" t="s">
        <v>4302</v>
      </c>
      <c r="F526" s="72" t="s">
        <v>1618</v>
      </c>
      <c r="G526" s="65" t="s">
        <v>12</v>
      </c>
      <c r="H526" s="65" t="s">
        <v>12</v>
      </c>
      <c r="I526" s="65" t="s">
        <v>12</v>
      </c>
      <c r="J526" s="65" t="s">
        <v>12</v>
      </c>
      <c r="K526" s="65" t="s">
        <v>12</v>
      </c>
      <c r="L526" s="66" t="str">
        <f t="shared" si="64"/>
        <v>Físico</v>
      </c>
      <c r="M526" s="66" t="str">
        <f t="shared" si="65"/>
        <v>AVAC_Equipamento</v>
      </c>
      <c r="N526" s="66" t="str">
        <f t="shared" si="66"/>
        <v>Equipamento_Evaporador</v>
      </c>
      <c r="O526" s="66" t="str">
        <f t="shared" si="67"/>
        <v>Classe IFC:   IfcEvaporativeCoolerDIRECTEVAPORATIVERANDOMMEDIAAI</v>
      </c>
      <c r="P526" s="66" t="s">
        <v>2409</v>
      </c>
      <c r="Q526" s="51" t="s">
        <v>6677</v>
      </c>
      <c r="R526" s="67" t="s">
        <v>3365</v>
      </c>
      <c r="S526" s="50" t="str">
        <f t="shared" si="68"/>
        <v>Físico</v>
      </c>
      <c r="T526" s="50" t="str">
        <f t="shared" si="69"/>
        <v>Equipamento</v>
      </c>
      <c r="U526" s="50" t="str">
        <f t="shared" si="70"/>
        <v>Equipamento Evaporador</v>
      </c>
      <c r="V526" s="50" t="s">
        <v>5586</v>
      </c>
      <c r="W526" s="68" t="str">
        <f t="shared" si="71"/>
        <v>bim-key_525</v>
      </c>
    </row>
    <row r="527" spans="1:23" s="3" customFormat="1" ht="8.25" customHeight="1" x14ac:dyDescent="0.15">
      <c r="A527" s="53">
        <v>526</v>
      </c>
      <c r="B527" s="61" t="s">
        <v>4047</v>
      </c>
      <c r="C527" s="62" t="s">
        <v>6009</v>
      </c>
      <c r="D527" s="62" t="s">
        <v>4293</v>
      </c>
      <c r="E527" s="62" t="s">
        <v>4302</v>
      </c>
      <c r="F527" s="72" t="s">
        <v>1619</v>
      </c>
      <c r="G527" s="65" t="s">
        <v>12</v>
      </c>
      <c r="H527" s="65" t="s">
        <v>12</v>
      </c>
      <c r="I527" s="65" t="s">
        <v>12</v>
      </c>
      <c r="J527" s="65" t="s">
        <v>12</v>
      </c>
      <c r="K527" s="65" t="s">
        <v>12</v>
      </c>
      <c r="L527" s="66" t="str">
        <f t="shared" si="64"/>
        <v>Físico</v>
      </c>
      <c r="M527" s="66" t="str">
        <f t="shared" si="65"/>
        <v>AVAC_Equipamento</v>
      </c>
      <c r="N527" s="66" t="str">
        <f t="shared" si="66"/>
        <v>Equipamento_Evaporador</v>
      </c>
      <c r="O527" s="66" t="str">
        <f t="shared" si="67"/>
        <v>Classe IFC:   IfcEvaporativeCoolerDIRECTEVAPORATIVERIGIDMEDIAAIR</v>
      </c>
      <c r="P527" s="66" t="s">
        <v>2410</v>
      </c>
      <c r="Q527" s="51" t="s">
        <v>6678</v>
      </c>
      <c r="R527" s="67" t="s">
        <v>3365</v>
      </c>
      <c r="S527" s="50" t="str">
        <f t="shared" si="68"/>
        <v>Físico</v>
      </c>
      <c r="T527" s="50" t="str">
        <f t="shared" si="69"/>
        <v>Equipamento</v>
      </c>
      <c r="U527" s="50" t="str">
        <f t="shared" si="70"/>
        <v>Equipamento Evaporador</v>
      </c>
      <c r="V527" s="50" t="s">
        <v>5586</v>
      </c>
      <c r="W527" s="68" t="str">
        <f t="shared" si="71"/>
        <v>bim-key_526</v>
      </c>
    </row>
    <row r="528" spans="1:23" s="3" customFormat="1" ht="8.25" customHeight="1" x14ac:dyDescent="0.15">
      <c r="A528" s="53">
        <v>527</v>
      </c>
      <c r="B528" s="61" t="s">
        <v>4047</v>
      </c>
      <c r="C528" s="62" t="s">
        <v>6009</v>
      </c>
      <c r="D528" s="62" t="s">
        <v>4293</v>
      </c>
      <c r="E528" s="62" t="s">
        <v>4302</v>
      </c>
      <c r="F528" s="72" t="s">
        <v>1620</v>
      </c>
      <c r="G528" s="65" t="s">
        <v>12</v>
      </c>
      <c r="H528" s="65" t="s">
        <v>12</v>
      </c>
      <c r="I528" s="65" t="s">
        <v>12</v>
      </c>
      <c r="J528" s="65" t="s">
        <v>12</v>
      </c>
      <c r="K528" s="65" t="s">
        <v>12</v>
      </c>
      <c r="L528" s="66" t="str">
        <f t="shared" si="64"/>
        <v>Físico</v>
      </c>
      <c r="M528" s="66" t="str">
        <f t="shared" si="65"/>
        <v>AVAC_Equipamento</v>
      </c>
      <c r="N528" s="66" t="str">
        <f t="shared" si="66"/>
        <v>Equipamento_Evaporador</v>
      </c>
      <c r="O528" s="66" t="str">
        <f t="shared" si="67"/>
        <v>Classe IFC:   IfcEvaporativeCoolerDIRECTEVAPORATIVESLINGERSPACKA</v>
      </c>
      <c r="P528" s="66" t="s">
        <v>2411</v>
      </c>
      <c r="Q528" s="51" t="s">
        <v>6679</v>
      </c>
      <c r="R528" s="67" t="s">
        <v>3365</v>
      </c>
      <c r="S528" s="50" t="str">
        <f t="shared" si="68"/>
        <v>Físico</v>
      </c>
      <c r="T528" s="50" t="str">
        <f t="shared" si="69"/>
        <v>Equipamento</v>
      </c>
      <c r="U528" s="50" t="str">
        <f t="shared" si="70"/>
        <v>Equipamento Evaporador</v>
      </c>
      <c r="V528" s="50" t="s">
        <v>5586</v>
      </c>
      <c r="W528" s="68" t="str">
        <f t="shared" si="71"/>
        <v>bim-key_527</v>
      </c>
    </row>
    <row r="529" spans="1:23" s="3" customFormat="1" ht="8.25" customHeight="1" x14ac:dyDescent="0.15">
      <c r="A529" s="53">
        <v>528</v>
      </c>
      <c r="B529" s="61" t="s">
        <v>4047</v>
      </c>
      <c r="C529" s="62" t="s">
        <v>6009</v>
      </c>
      <c r="D529" s="62" t="s">
        <v>4293</v>
      </c>
      <c r="E529" s="62" t="s">
        <v>4302</v>
      </c>
      <c r="F529" s="72" t="s">
        <v>1621</v>
      </c>
      <c r="G529" s="65" t="s">
        <v>12</v>
      </c>
      <c r="H529" s="65" t="s">
        <v>12</v>
      </c>
      <c r="I529" s="65" t="s">
        <v>12</v>
      </c>
      <c r="J529" s="65" t="s">
        <v>12</v>
      </c>
      <c r="K529" s="65" t="s">
        <v>12</v>
      </c>
      <c r="L529" s="66" t="str">
        <f t="shared" si="64"/>
        <v>Físico</v>
      </c>
      <c r="M529" s="66" t="str">
        <f t="shared" si="65"/>
        <v>AVAC_Equipamento</v>
      </c>
      <c r="N529" s="66" t="str">
        <f t="shared" si="66"/>
        <v>Equipamento_Evaporador</v>
      </c>
      <c r="O529" s="66" t="str">
        <f t="shared" si="67"/>
        <v>Classe IFC:   IfcEvaporativeCoolerINDIRECTDIRECTCOMBINATION</v>
      </c>
      <c r="P529" s="66" t="s">
        <v>2412</v>
      </c>
      <c r="Q529" s="51" t="s">
        <v>6680</v>
      </c>
      <c r="R529" s="67" t="s">
        <v>3365</v>
      </c>
      <c r="S529" s="50" t="str">
        <f t="shared" si="68"/>
        <v>Físico</v>
      </c>
      <c r="T529" s="50" t="str">
        <f t="shared" si="69"/>
        <v>Equipamento</v>
      </c>
      <c r="U529" s="50" t="str">
        <f t="shared" si="70"/>
        <v>Equipamento Evaporador</v>
      </c>
      <c r="V529" s="50" t="s">
        <v>5586</v>
      </c>
      <c r="W529" s="68" t="str">
        <f t="shared" si="71"/>
        <v>bim-key_528</v>
      </c>
    </row>
    <row r="530" spans="1:23" s="3" customFormat="1" ht="8.25" customHeight="1" x14ac:dyDescent="0.15">
      <c r="A530" s="53">
        <v>529</v>
      </c>
      <c r="B530" s="61" t="s">
        <v>4047</v>
      </c>
      <c r="C530" s="62" t="s">
        <v>6009</v>
      </c>
      <c r="D530" s="62" t="s">
        <v>4293</v>
      </c>
      <c r="E530" s="62" t="s">
        <v>4302</v>
      </c>
      <c r="F530" s="72" t="s">
        <v>1622</v>
      </c>
      <c r="G530" s="65" t="s">
        <v>12</v>
      </c>
      <c r="H530" s="65" t="s">
        <v>12</v>
      </c>
      <c r="I530" s="65" t="s">
        <v>12</v>
      </c>
      <c r="J530" s="65" t="s">
        <v>12</v>
      </c>
      <c r="K530" s="65" t="s">
        <v>12</v>
      </c>
      <c r="L530" s="66" t="str">
        <f t="shared" si="64"/>
        <v>Físico</v>
      </c>
      <c r="M530" s="66" t="str">
        <f t="shared" si="65"/>
        <v>AVAC_Equipamento</v>
      </c>
      <c r="N530" s="66" t="str">
        <f t="shared" si="66"/>
        <v>Equipamento_Evaporador</v>
      </c>
      <c r="O530" s="66" t="str">
        <f t="shared" si="67"/>
        <v>Classe IFC:   IfcEvaporativeCoolerINDIRECTEVAPORATIVECOOLINGTOWE</v>
      </c>
      <c r="P530" s="66" t="s">
        <v>2413</v>
      </c>
      <c r="Q530" s="51" t="s">
        <v>6681</v>
      </c>
      <c r="R530" s="67" t="s">
        <v>3365</v>
      </c>
      <c r="S530" s="50" t="str">
        <f t="shared" si="68"/>
        <v>Físico</v>
      </c>
      <c r="T530" s="50" t="str">
        <f t="shared" si="69"/>
        <v>Equipamento</v>
      </c>
      <c r="U530" s="50" t="str">
        <f t="shared" si="70"/>
        <v>Equipamento Evaporador</v>
      </c>
      <c r="V530" s="50" t="s">
        <v>5586</v>
      </c>
      <c r="W530" s="68" t="str">
        <f t="shared" si="71"/>
        <v>bim-key_529</v>
      </c>
    </row>
    <row r="531" spans="1:23" s="3" customFormat="1" ht="8.25" customHeight="1" x14ac:dyDescent="0.15">
      <c r="A531" s="53">
        <v>530</v>
      </c>
      <c r="B531" s="61" t="s">
        <v>4047</v>
      </c>
      <c r="C531" s="62" t="s">
        <v>6009</v>
      </c>
      <c r="D531" s="62" t="s">
        <v>4293</v>
      </c>
      <c r="E531" s="62" t="s">
        <v>4302</v>
      </c>
      <c r="F531" s="72" t="s">
        <v>1623</v>
      </c>
      <c r="G531" s="65" t="s">
        <v>12</v>
      </c>
      <c r="H531" s="65" t="s">
        <v>12</v>
      </c>
      <c r="I531" s="65" t="s">
        <v>12</v>
      </c>
      <c r="J531" s="65" t="s">
        <v>12</v>
      </c>
      <c r="K531" s="65" t="s">
        <v>12</v>
      </c>
      <c r="L531" s="66" t="str">
        <f t="shared" si="64"/>
        <v>Físico</v>
      </c>
      <c r="M531" s="66" t="str">
        <f t="shared" si="65"/>
        <v>AVAC_Equipamento</v>
      </c>
      <c r="N531" s="66" t="str">
        <f t="shared" si="66"/>
        <v>Equipamento_Evaporador</v>
      </c>
      <c r="O531" s="66" t="str">
        <f t="shared" si="67"/>
        <v>Classe IFC:   IfcEvaporativeCoolerINDIRECTEVAPORATIVEPACKAGEAIRC</v>
      </c>
      <c r="P531" s="66" t="s">
        <v>2414</v>
      </c>
      <c r="Q531" s="51" t="s">
        <v>6682</v>
      </c>
      <c r="R531" s="67" t="s">
        <v>3365</v>
      </c>
      <c r="S531" s="50" t="str">
        <f t="shared" si="68"/>
        <v>Físico</v>
      </c>
      <c r="T531" s="50" t="str">
        <f t="shared" si="69"/>
        <v>Equipamento</v>
      </c>
      <c r="U531" s="50" t="str">
        <f t="shared" si="70"/>
        <v>Equipamento Evaporador</v>
      </c>
      <c r="V531" s="50" t="s">
        <v>5586</v>
      </c>
      <c r="W531" s="68" t="str">
        <f t="shared" si="71"/>
        <v>bim-key_530</v>
      </c>
    </row>
    <row r="532" spans="1:23" s="3" customFormat="1" ht="8.25" customHeight="1" x14ac:dyDescent="0.15">
      <c r="A532" s="53">
        <v>531</v>
      </c>
      <c r="B532" s="61" t="s">
        <v>4047</v>
      </c>
      <c r="C532" s="62" t="s">
        <v>6009</v>
      </c>
      <c r="D532" s="62" t="s">
        <v>4293</v>
      </c>
      <c r="E532" s="62" t="s">
        <v>4302</v>
      </c>
      <c r="F532" s="72" t="s">
        <v>1624</v>
      </c>
      <c r="G532" s="65" t="s">
        <v>12</v>
      </c>
      <c r="H532" s="65" t="s">
        <v>12</v>
      </c>
      <c r="I532" s="65" t="s">
        <v>12</v>
      </c>
      <c r="J532" s="65" t="s">
        <v>12</v>
      </c>
      <c r="K532" s="65" t="s">
        <v>12</v>
      </c>
      <c r="L532" s="66" t="str">
        <f t="shared" si="64"/>
        <v>Físico</v>
      </c>
      <c r="M532" s="66" t="str">
        <f t="shared" si="65"/>
        <v>AVAC_Equipamento</v>
      </c>
      <c r="N532" s="66" t="str">
        <f t="shared" si="66"/>
        <v>Equipamento_Evaporador</v>
      </c>
      <c r="O532" s="66" t="str">
        <f t="shared" si="67"/>
        <v>Classe IFC:   IfcEvaporativeCoolerINDIRECTEVAPORATIVEWETCOIL</v>
      </c>
      <c r="P532" s="66" t="s">
        <v>2415</v>
      </c>
      <c r="Q532" s="51" t="s">
        <v>6683</v>
      </c>
      <c r="R532" s="67" t="s">
        <v>3365</v>
      </c>
      <c r="S532" s="50" t="str">
        <f t="shared" si="68"/>
        <v>Físico</v>
      </c>
      <c r="T532" s="50" t="str">
        <f t="shared" si="69"/>
        <v>Equipamento</v>
      </c>
      <c r="U532" s="50" t="str">
        <f t="shared" si="70"/>
        <v>Equipamento Evaporador</v>
      </c>
      <c r="V532" s="50" t="s">
        <v>5586</v>
      </c>
      <c r="W532" s="68" t="str">
        <f t="shared" si="71"/>
        <v>bim-key_531</v>
      </c>
    </row>
    <row r="533" spans="1:23" s="3" customFormat="1" ht="8.25" customHeight="1" x14ac:dyDescent="0.15">
      <c r="A533" s="53">
        <v>532</v>
      </c>
      <c r="B533" s="61" t="s">
        <v>4047</v>
      </c>
      <c r="C533" s="62" t="s">
        <v>6009</v>
      </c>
      <c r="D533" s="62" t="s">
        <v>4293</v>
      </c>
      <c r="E533" s="62" t="s">
        <v>4302</v>
      </c>
      <c r="F533" s="72" t="s">
        <v>1208</v>
      </c>
      <c r="G533" s="65" t="s">
        <v>12</v>
      </c>
      <c r="H533" s="65" t="s">
        <v>12</v>
      </c>
      <c r="I533" s="65" t="s">
        <v>12</v>
      </c>
      <c r="J533" s="65" t="s">
        <v>12</v>
      </c>
      <c r="K533" s="65" t="s">
        <v>12</v>
      </c>
      <c r="L533" s="66" t="str">
        <f t="shared" si="64"/>
        <v>Físico</v>
      </c>
      <c r="M533" s="66" t="str">
        <f t="shared" si="65"/>
        <v>AVAC_Equipamento</v>
      </c>
      <c r="N533" s="66" t="str">
        <f t="shared" si="66"/>
        <v>Equipamento_Evaporador</v>
      </c>
      <c r="O533" s="66" t="str">
        <f t="shared" si="67"/>
        <v>Classe IFC:   IfcEvaporator</v>
      </c>
      <c r="P533" s="66" t="s">
        <v>1209</v>
      </c>
      <c r="Q533" s="51" t="s">
        <v>1209</v>
      </c>
      <c r="R533" s="67" t="s">
        <v>3365</v>
      </c>
      <c r="S533" s="50" t="str">
        <f t="shared" si="68"/>
        <v>Físico</v>
      </c>
      <c r="T533" s="50" t="str">
        <f t="shared" si="69"/>
        <v>Equipamento</v>
      </c>
      <c r="U533" s="50" t="str">
        <f t="shared" si="70"/>
        <v>Equipamento Evaporador</v>
      </c>
      <c r="V533" s="50" t="s">
        <v>5586</v>
      </c>
      <c r="W533" s="68" t="str">
        <f t="shared" si="71"/>
        <v>bim-key_532</v>
      </c>
    </row>
    <row r="534" spans="1:23" s="3" customFormat="1" ht="8.25" customHeight="1" x14ac:dyDescent="0.15">
      <c r="A534" s="53">
        <v>533</v>
      </c>
      <c r="B534" s="61" t="s">
        <v>4047</v>
      </c>
      <c r="C534" s="62" t="s">
        <v>6009</v>
      </c>
      <c r="D534" s="62" t="s">
        <v>4293</v>
      </c>
      <c r="E534" s="62" t="s">
        <v>4302</v>
      </c>
      <c r="F534" s="72" t="s">
        <v>1579</v>
      </c>
      <c r="G534" s="65" t="s">
        <v>12</v>
      </c>
      <c r="H534" s="65" t="s">
        <v>12</v>
      </c>
      <c r="I534" s="65" t="s">
        <v>12</v>
      </c>
      <c r="J534" s="65" t="s">
        <v>12</v>
      </c>
      <c r="K534" s="65" t="s">
        <v>12</v>
      </c>
      <c r="L534" s="66" t="str">
        <f t="shared" si="64"/>
        <v>Físico</v>
      </c>
      <c r="M534" s="66" t="str">
        <f t="shared" si="65"/>
        <v>AVAC_Equipamento</v>
      </c>
      <c r="N534" s="66" t="str">
        <f t="shared" si="66"/>
        <v>Equipamento_Evaporador</v>
      </c>
      <c r="O534" s="66" t="str">
        <f t="shared" si="67"/>
        <v>Classe IFC:   IfcEvaporatorDIRECTEXPANSION</v>
      </c>
      <c r="P534" s="66" t="s">
        <v>2396</v>
      </c>
      <c r="Q534" s="51" t="s">
        <v>6684</v>
      </c>
      <c r="R534" s="67" t="s">
        <v>3365</v>
      </c>
      <c r="S534" s="50" t="str">
        <f t="shared" si="68"/>
        <v>Físico</v>
      </c>
      <c r="T534" s="50" t="str">
        <f t="shared" si="69"/>
        <v>Equipamento</v>
      </c>
      <c r="U534" s="50" t="str">
        <f t="shared" si="70"/>
        <v>Equipamento Evaporador</v>
      </c>
      <c r="V534" s="50" t="s">
        <v>5586</v>
      </c>
      <c r="W534" s="68" t="str">
        <f t="shared" si="71"/>
        <v>bim-key_533</v>
      </c>
    </row>
    <row r="535" spans="1:23" s="3" customFormat="1" ht="8.25" customHeight="1" x14ac:dyDescent="0.15">
      <c r="A535" s="53">
        <v>534</v>
      </c>
      <c r="B535" s="61" t="s">
        <v>4047</v>
      </c>
      <c r="C535" s="62" t="s">
        <v>6009</v>
      </c>
      <c r="D535" s="62" t="s">
        <v>4293</v>
      </c>
      <c r="E535" s="62" t="s">
        <v>4302</v>
      </c>
      <c r="F535" s="72" t="s">
        <v>1580</v>
      </c>
      <c r="G535" s="65" t="s">
        <v>12</v>
      </c>
      <c r="H535" s="65" t="s">
        <v>12</v>
      </c>
      <c r="I535" s="65" t="s">
        <v>12</v>
      </c>
      <c r="J535" s="65" t="s">
        <v>12</v>
      </c>
      <c r="K535" s="65" t="s">
        <v>12</v>
      </c>
      <c r="L535" s="66" t="str">
        <f t="shared" si="64"/>
        <v>Físico</v>
      </c>
      <c r="M535" s="66" t="str">
        <f t="shared" si="65"/>
        <v>AVAC_Equipamento</v>
      </c>
      <c r="N535" s="66" t="str">
        <f t="shared" si="66"/>
        <v>Equipamento_Evaporador</v>
      </c>
      <c r="O535" s="66" t="str">
        <f t="shared" si="67"/>
        <v>Classe IFC:   IfcEvaporatorDIRECTEXPANSIONBRAZEDPLATE</v>
      </c>
      <c r="P535" s="66" t="s">
        <v>2397</v>
      </c>
      <c r="Q535" s="51" t="s">
        <v>6685</v>
      </c>
      <c r="R535" s="67" t="s">
        <v>3365</v>
      </c>
      <c r="S535" s="50" t="str">
        <f t="shared" si="68"/>
        <v>Físico</v>
      </c>
      <c r="T535" s="50" t="str">
        <f t="shared" si="69"/>
        <v>Equipamento</v>
      </c>
      <c r="U535" s="50" t="str">
        <f t="shared" si="70"/>
        <v>Equipamento Evaporador</v>
      </c>
      <c r="V535" s="50" t="s">
        <v>5586</v>
      </c>
      <c r="W535" s="68" t="str">
        <f t="shared" si="71"/>
        <v>bim-key_534</v>
      </c>
    </row>
    <row r="536" spans="1:23" s="3" customFormat="1" ht="8.25" customHeight="1" x14ac:dyDescent="0.15">
      <c r="A536" s="53">
        <v>535</v>
      </c>
      <c r="B536" s="61" t="s">
        <v>4047</v>
      </c>
      <c r="C536" s="62" t="s">
        <v>6009</v>
      </c>
      <c r="D536" s="62" t="s">
        <v>4293</v>
      </c>
      <c r="E536" s="62" t="s">
        <v>4302</v>
      </c>
      <c r="F536" s="72" t="s">
        <v>1581</v>
      </c>
      <c r="G536" s="65" t="s">
        <v>12</v>
      </c>
      <c r="H536" s="65" t="s">
        <v>12</v>
      </c>
      <c r="I536" s="65" t="s">
        <v>12</v>
      </c>
      <c r="J536" s="65" t="s">
        <v>12</v>
      </c>
      <c r="K536" s="65" t="s">
        <v>12</v>
      </c>
      <c r="L536" s="66" t="str">
        <f t="shared" si="64"/>
        <v>Físico</v>
      </c>
      <c r="M536" s="66" t="str">
        <f t="shared" si="65"/>
        <v>AVAC_Equipamento</v>
      </c>
      <c r="N536" s="66" t="str">
        <f t="shared" si="66"/>
        <v>Equipamento_Evaporador</v>
      </c>
      <c r="O536" s="66" t="str">
        <f t="shared" si="67"/>
        <v>Classe IFC:   IfcEvaporatorDIRECTEXPANSIONSHELLANDTUBE</v>
      </c>
      <c r="P536" s="66" t="s">
        <v>2398</v>
      </c>
      <c r="Q536" s="51" t="s">
        <v>6686</v>
      </c>
      <c r="R536" s="67" t="s">
        <v>3365</v>
      </c>
      <c r="S536" s="50" t="str">
        <f t="shared" si="68"/>
        <v>Físico</v>
      </c>
      <c r="T536" s="50" t="str">
        <f t="shared" si="69"/>
        <v>Equipamento</v>
      </c>
      <c r="U536" s="50" t="str">
        <f t="shared" si="70"/>
        <v>Equipamento Evaporador</v>
      </c>
      <c r="V536" s="50" t="s">
        <v>5586</v>
      </c>
      <c r="W536" s="68" t="str">
        <f t="shared" si="71"/>
        <v>bim-key_535</v>
      </c>
    </row>
    <row r="537" spans="1:23" s="3" customFormat="1" ht="8.25" customHeight="1" x14ac:dyDescent="0.15">
      <c r="A537" s="53">
        <v>536</v>
      </c>
      <c r="B537" s="61" t="s">
        <v>4047</v>
      </c>
      <c r="C537" s="62" t="s">
        <v>6009</v>
      </c>
      <c r="D537" s="62" t="s">
        <v>4293</v>
      </c>
      <c r="E537" s="62" t="s">
        <v>4302</v>
      </c>
      <c r="F537" s="72" t="s">
        <v>1582</v>
      </c>
      <c r="G537" s="65" t="s">
        <v>12</v>
      </c>
      <c r="H537" s="65" t="s">
        <v>12</v>
      </c>
      <c r="I537" s="65" t="s">
        <v>12</v>
      </c>
      <c r="J537" s="65" t="s">
        <v>12</v>
      </c>
      <c r="K537" s="65" t="s">
        <v>12</v>
      </c>
      <c r="L537" s="66" t="str">
        <f t="shared" si="64"/>
        <v>Físico</v>
      </c>
      <c r="M537" s="66" t="str">
        <f t="shared" si="65"/>
        <v>AVAC_Equipamento</v>
      </c>
      <c r="N537" s="66" t="str">
        <f t="shared" si="66"/>
        <v>Equipamento_Evaporador</v>
      </c>
      <c r="O537" s="66" t="str">
        <f t="shared" si="67"/>
        <v>Classe IFC:   IfcEvaporatorDIRECTEXPANSIONTUBEINTUBE</v>
      </c>
      <c r="P537" s="66" t="s">
        <v>2399</v>
      </c>
      <c r="Q537" s="51" t="s">
        <v>6687</v>
      </c>
      <c r="R537" s="67" t="s">
        <v>3365</v>
      </c>
      <c r="S537" s="50" t="str">
        <f t="shared" si="68"/>
        <v>Físico</v>
      </c>
      <c r="T537" s="50" t="str">
        <f t="shared" si="69"/>
        <v>Equipamento</v>
      </c>
      <c r="U537" s="50" t="str">
        <f t="shared" si="70"/>
        <v>Equipamento Evaporador</v>
      </c>
      <c r="V537" s="50" t="s">
        <v>5586</v>
      </c>
      <c r="W537" s="68" t="str">
        <f t="shared" si="71"/>
        <v>bim-key_536</v>
      </c>
    </row>
    <row r="538" spans="1:23" s="3" customFormat="1" ht="8.25" customHeight="1" x14ac:dyDescent="0.15">
      <c r="A538" s="53">
        <v>537</v>
      </c>
      <c r="B538" s="61" t="s">
        <v>4047</v>
      </c>
      <c r="C538" s="62" t="s">
        <v>6009</v>
      </c>
      <c r="D538" s="62" t="s">
        <v>4293</v>
      </c>
      <c r="E538" s="62" t="s">
        <v>4302</v>
      </c>
      <c r="F538" s="72" t="s">
        <v>1583</v>
      </c>
      <c r="G538" s="65" t="s">
        <v>12</v>
      </c>
      <c r="H538" s="65" t="s">
        <v>12</v>
      </c>
      <c r="I538" s="65" t="s">
        <v>12</v>
      </c>
      <c r="J538" s="65" t="s">
        <v>12</v>
      </c>
      <c r="K538" s="65" t="s">
        <v>12</v>
      </c>
      <c r="L538" s="66" t="str">
        <f t="shared" si="64"/>
        <v>Físico</v>
      </c>
      <c r="M538" s="66" t="str">
        <f t="shared" si="65"/>
        <v>AVAC_Equipamento</v>
      </c>
      <c r="N538" s="66" t="str">
        <f t="shared" si="66"/>
        <v>Equipamento_Evaporador</v>
      </c>
      <c r="O538" s="66" t="str">
        <f t="shared" si="67"/>
        <v>Classe IFC:   IfcEvaporatorFLOODEDSHELLANDTUBE</v>
      </c>
      <c r="P538" s="66" t="s">
        <v>2400</v>
      </c>
      <c r="Q538" s="51" t="s">
        <v>6182</v>
      </c>
      <c r="R538" s="67" t="s">
        <v>3365</v>
      </c>
      <c r="S538" s="50" t="str">
        <f t="shared" si="68"/>
        <v>Físico</v>
      </c>
      <c r="T538" s="50" t="str">
        <f t="shared" si="69"/>
        <v>Equipamento</v>
      </c>
      <c r="U538" s="50" t="str">
        <f t="shared" si="70"/>
        <v>Equipamento Evaporador</v>
      </c>
      <c r="V538" s="50" t="s">
        <v>5586</v>
      </c>
      <c r="W538" s="68" t="str">
        <f t="shared" si="71"/>
        <v>bim-key_537</v>
      </c>
    </row>
    <row r="539" spans="1:23" s="3" customFormat="1" ht="8.25" customHeight="1" x14ac:dyDescent="0.15">
      <c r="A539" s="53">
        <v>538</v>
      </c>
      <c r="B539" s="61" t="s">
        <v>4047</v>
      </c>
      <c r="C539" s="62" t="s">
        <v>6009</v>
      </c>
      <c r="D539" s="62" t="s">
        <v>4293</v>
      </c>
      <c r="E539" s="62" t="s">
        <v>4302</v>
      </c>
      <c r="F539" s="72" t="s">
        <v>1584</v>
      </c>
      <c r="G539" s="65" t="s">
        <v>12</v>
      </c>
      <c r="H539" s="65" t="s">
        <v>12</v>
      </c>
      <c r="I539" s="65" t="s">
        <v>12</v>
      </c>
      <c r="J539" s="65" t="s">
        <v>12</v>
      </c>
      <c r="K539" s="65" t="s">
        <v>12</v>
      </c>
      <c r="L539" s="66" t="str">
        <f t="shared" si="64"/>
        <v>Físico</v>
      </c>
      <c r="M539" s="66" t="str">
        <f t="shared" si="65"/>
        <v>AVAC_Equipamento</v>
      </c>
      <c r="N539" s="66" t="str">
        <f t="shared" si="66"/>
        <v>Equipamento_Evaporador</v>
      </c>
      <c r="O539" s="66" t="str">
        <f t="shared" si="67"/>
        <v>Classe IFC:   IfcEvaporatorSHELLANDCOIL</v>
      </c>
      <c r="P539" s="66" t="s">
        <v>2401</v>
      </c>
      <c r="Q539" s="51" t="s">
        <v>6183</v>
      </c>
      <c r="R539" s="67" t="s">
        <v>3365</v>
      </c>
      <c r="S539" s="50" t="str">
        <f t="shared" si="68"/>
        <v>Físico</v>
      </c>
      <c r="T539" s="50" t="str">
        <f t="shared" si="69"/>
        <v>Equipamento</v>
      </c>
      <c r="U539" s="50" t="str">
        <f t="shared" si="70"/>
        <v>Equipamento Evaporador</v>
      </c>
      <c r="V539" s="50" t="s">
        <v>5586</v>
      </c>
      <c r="W539" s="68" t="str">
        <f t="shared" si="71"/>
        <v>bim-key_538</v>
      </c>
    </row>
    <row r="540" spans="1:23" s="3" customFormat="1" ht="8.25" customHeight="1" x14ac:dyDescent="0.15">
      <c r="A540" s="53">
        <v>539</v>
      </c>
      <c r="B540" s="61" t="s">
        <v>4047</v>
      </c>
      <c r="C540" s="62" t="s">
        <v>5567</v>
      </c>
      <c r="D540" s="62" t="s">
        <v>4264</v>
      </c>
      <c r="E540" s="79" t="s">
        <v>4139</v>
      </c>
      <c r="F540" s="72" t="s">
        <v>50</v>
      </c>
      <c r="G540" s="65" t="s">
        <v>12</v>
      </c>
      <c r="H540" s="65" t="s">
        <v>12</v>
      </c>
      <c r="I540" s="65" t="s">
        <v>12</v>
      </c>
      <c r="J540" s="65" t="s">
        <v>12</v>
      </c>
      <c r="K540" s="65" t="s">
        <v>12</v>
      </c>
      <c r="L540" s="66" t="str">
        <f t="shared" si="64"/>
        <v>Gerencial</v>
      </c>
      <c r="M540" s="66" t="str">
        <f t="shared" si="65"/>
        <v>PRJ_Temporal</v>
      </c>
      <c r="N540" s="66" t="str">
        <f t="shared" si="66"/>
        <v>Evento_Temporal</v>
      </c>
      <c r="O540" s="66" t="str">
        <f t="shared" si="67"/>
        <v>Classe IFC:   IfcEvent</v>
      </c>
      <c r="P540" s="66" t="s">
        <v>51</v>
      </c>
      <c r="Q540" s="51" t="s">
        <v>51</v>
      </c>
      <c r="R540" s="67" t="s">
        <v>5115</v>
      </c>
      <c r="S540" s="50" t="str">
        <f t="shared" si="68"/>
        <v>Gerencial</v>
      </c>
      <c r="T540" s="50" t="str">
        <f t="shared" si="69"/>
        <v>Temporal</v>
      </c>
      <c r="U540" s="50" t="str">
        <f t="shared" si="70"/>
        <v>Evento Temporal</v>
      </c>
      <c r="V540" s="50" t="s">
        <v>5567</v>
      </c>
      <c r="W540" s="68" t="str">
        <f t="shared" si="71"/>
        <v>bim-key_539</v>
      </c>
    </row>
    <row r="541" spans="1:23" s="3" customFormat="1" ht="8.25" customHeight="1" x14ac:dyDescent="0.15">
      <c r="A541" s="53">
        <v>540</v>
      </c>
      <c r="B541" s="61" t="s">
        <v>4047</v>
      </c>
      <c r="C541" s="62" t="s">
        <v>5567</v>
      </c>
      <c r="D541" s="62" t="s">
        <v>4264</v>
      </c>
      <c r="E541" s="79" t="s">
        <v>4139</v>
      </c>
      <c r="F541" s="72" t="s">
        <v>191</v>
      </c>
      <c r="G541" s="65" t="s">
        <v>12</v>
      </c>
      <c r="H541" s="65" t="s">
        <v>12</v>
      </c>
      <c r="I541" s="65" t="s">
        <v>12</v>
      </c>
      <c r="J541" s="65" t="s">
        <v>12</v>
      </c>
      <c r="K541" s="65" t="s">
        <v>12</v>
      </c>
      <c r="L541" s="66" t="str">
        <f t="shared" si="64"/>
        <v>Gerencial</v>
      </c>
      <c r="M541" s="66" t="str">
        <f t="shared" si="65"/>
        <v>PRJ_Temporal</v>
      </c>
      <c r="N541" s="66" t="str">
        <f t="shared" si="66"/>
        <v>Evento_Temporal</v>
      </c>
      <c r="O541" s="66" t="str">
        <f t="shared" si="67"/>
        <v>Classe IFC:   IfcEventENDEVENT</v>
      </c>
      <c r="P541" s="66" t="s">
        <v>192</v>
      </c>
      <c r="Q541" s="51" t="s">
        <v>6031</v>
      </c>
      <c r="R541" s="67" t="s">
        <v>5115</v>
      </c>
      <c r="S541" s="50" t="str">
        <f t="shared" si="68"/>
        <v>Gerencial</v>
      </c>
      <c r="T541" s="50" t="str">
        <f t="shared" si="69"/>
        <v>Temporal</v>
      </c>
      <c r="U541" s="50" t="str">
        <f t="shared" si="70"/>
        <v>Evento Temporal</v>
      </c>
      <c r="V541" s="50" t="s">
        <v>5567</v>
      </c>
      <c r="W541" s="68" t="str">
        <f t="shared" si="71"/>
        <v>bim-key_540</v>
      </c>
    </row>
    <row r="542" spans="1:23" s="3" customFormat="1" ht="8.25" customHeight="1" x14ac:dyDescent="0.15">
      <c r="A542" s="53">
        <v>541</v>
      </c>
      <c r="B542" s="61" t="s">
        <v>4047</v>
      </c>
      <c r="C542" s="62" t="s">
        <v>5567</v>
      </c>
      <c r="D542" s="62" t="s">
        <v>4264</v>
      </c>
      <c r="E542" s="79" t="s">
        <v>4139</v>
      </c>
      <c r="F542" s="72" t="s">
        <v>193</v>
      </c>
      <c r="G542" s="65" t="s">
        <v>12</v>
      </c>
      <c r="H542" s="65" t="s">
        <v>12</v>
      </c>
      <c r="I542" s="65" t="s">
        <v>12</v>
      </c>
      <c r="J542" s="65" t="s">
        <v>12</v>
      </c>
      <c r="K542" s="65" t="s">
        <v>12</v>
      </c>
      <c r="L542" s="66" t="str">
        <f t="shared" si="64"/>
        <v>Gerencial</v>
      </c>
      <c r="M542" s="66" t="str">
        <f t="shared" si="65"/>
        <v>PRJ_Temporal</v>
      </c>
      <c r="N542" s="66" t="str">
        <f t="shared" si="66"/>
        <v>Evento_Temporal</v>
      </c>
      <c r="O542" s="66" t="str">
        <f t="shared" si="67"/>
        <v>Classe IFC:   IfcEventINTERMEDIATEEVENT</v>
      </c>
      <c r="P542" s="66" t="s">
        <v>194</v>
      </c>
      <c r="Q542" s="51" t="s">
        <v>6688</v>
      </c>
      <c r="R542" s="67" t="s">
        <v>5115</v>
      </c>
      <c r="S542" s="50" t="str">
        <f t="shared" si="68"/>
        <v>Gerencial</v>
      </c>
      <c r="T542" s="50" t="str">
        <f t="shared" si="69"/>
        <v>Temporal</v>
      </c>
      <c r="U542" s="50" t="str">
        <f t="shared" si="70"/>
        <v>Evento Temporal</v>
      </c>
      <c r="V542" s="50" t="s">
        <v>5567</v>
      </c>
      <c r="W542" s="68" t="str">
        <f t="shared" si="71"/>
        <v>bim-key_541</v>
      </c>
    </row>
    <row r="543" spans="1:23" s="3" customFormat="1" ht="8.25" customHeight="1" x14ac:dyDescent="0.15">
      <c r="A543" s="53">
        <v>542</v>
      </c>
      <c r="B543" s="61" t="s">
        <v>4047</v>
      </c>
      <c r="C543" s="62" t="s">
        <v>5567</v>
      </c>
      <c r="D543" s="62" t="s">
        <v>4264</v>
      </c>
      <c r="E543" s="79" t="s">
        <v>4139</v>
      </c>
      <c r="F543" s="72" t="s">
        <v>195</v>
      </c>
      <c r="G543" s="65" t="s">
        <v>12</v>
      </c>
      <c r="H543" s="65" t="s">
        <v>12</v>
      </c>
      <c r="I543" s="65" t="s">
        <v>12</v>
      </c>
      <c r="J543" s="65" t="s">
        <v>12</v>
      </c>
      <c r="K543" s="65" t="s">
        <v>12</v>
      </c>
      <c r="L543" s="66" t="str">
        <f t="shared" si="64"/>
        <v>Gerencial</v>
      </c>
      <c r="M543" s="66" t="str">
        <f t="shared" si="65"/>
        <v>PRJ_Temporal</v>
      </c>
      <c r="N543" s="66" t="str">
        <f t="shared" si="66"/>
        <v>Evento_Temporal</v>
      </c>
      <c r="O543" s="66" t="str">
        <f t="shared" si="67"/>
        <v>Classe IFC:   IfcEventSTARTEVENT</v>
      </c>
      <c r="P543" s="66" t="s">
        <v>196</v>
      </c>
      <c r="Q543" s="51" t="s">
        <v>196</v>
      </c>
      <c r="R543" s="67" t="s">
        <v>5115</v>
      </c>
      <c r="S543" s="50" t="str">
        <f t="shared" si="68"/>
        <v>Gerencial</v>
      </c>
      <c r="T543" s="50" t="str">
        <f t="shared" si="69"/>
        <v>Temporal</v>
      </c>
      <c r="U543" s="50" t="str">
        <f t="shared" si="70"/>
        <v>Evento Temporal</v>
      </c>
      <c r="V543" s="50" t="s">
        <v>5567</v>
      </c>
      <c r="W543" s="68" t="str">
        <f t="shared" si="71"/>
        <v>bim-key_542</v>
      </c>
    </row>
    <row r="544" spans="1:23" s="3" customFormat="1" ht="8.25" customHeight="1" x14ac:dyDescent="0.15">
      <c r="A544" s="53">
        <v>543</v>
      </c>
      <c r="B544" s="61" t="s">
        <v>4047</v>
      </c>
      <c r="C544" s="62" t="s">
        <v>6009</v>
      </c>
      <c r="D544" s="62" t="s">
        <v>4101</v>
      </c>
      <c r="E544" s="62" t="s">
        <v>4103</v>
      </c>
      <c r="F544" s="72" t="s">
        <v>332</v>
      </c>
      <c r="G544" s="65" t="s">
        <v>12</v>
      </c>
      <c r="H544" s="65" t="s">
        <v>12</v>
      </c>
      <c r="I544" s="65" t="s">
        <v>12</v>
      </c>
      <c r="J544" s="65" t="s">
        <v>12</v>
      </c>
      <c r="K544" s="65" t="s">
        <v>12</v>
      </c>
      <c r="L544" s="66" t="str">
        <f t="shared" si="64"/>
        <v>Físico</v>
      </c>
      <c r="M544" s="66" t="str">
        <f t="shared" si="65"/>
        <v>LAY_Areas</v>
      </c>
      <c r="N544" s="66" t="str">
        <f t="shared" si="66"/>
        <v>Areas_Funcionais</v>
      </c>
      <c r="O544" s="66" t="str">
        <f t="shared" si="67"/>
        <v>Classe IFC:   IfcExternalSpatialElement</v>
      </c>
      <c r="P544" s="66" t="s">
        <v>333</v>
      </c>
      <c r="Q544" s="51" t="s">
        <v>333</v>
      </c>
      <c r="R544" s="67" t="s">
        <v>5115</v>
      </c>
      <c r="S544" s="50" t="str">
        <f t="shared" si="68"/>
        <v>Físico</v>
      </c>
      <c r="T544" s="50" t="str">
        <f t="shared" si="69"/>
        <v>Areas</v>
      </c>
      <c r="U544" s="50" t="str">
        <f t="shared" si="70"/>
        <v>Areas Funcionais</v>
      </c>
      <c r="V544" s="50" t="s">
        <v>5569</v>
      </c>
      <c r="W544" s="68" t="str">
        <f t="shared" si="71"/>
        <v>bim-key_543</v>
      </c>
    </row>
    <row r="545" spans="1:23" s="3" customFormat="1" ht="8.25" customHeight="1" x14ac:dyDescent="0.15">
      <c r="A545" s="53">
        <v>544</v>
      </c>
      <c r="B545" s="61" t="s">
        <v>4047</v>
      </c>
      <c r="C545" s="62" t="s">
        <v>6009</v>
      </c>
      <c r="D545" s="62" t="s">
        <v>4101</v>
      </c>
      <c r="E545" s="62" t="s">
        <v>4103</v>
      </c>
      <c r="F545" s="72" t="s">
        <v>852</v>
      </c>
      <c r="G545" s="65" t="s">
        <v>12</v>
      </c>
      <c r="H545" s="65" t="s">
        <v>12</v>
      </c>
      <c r="I545" s="65" t="s">
        <v>12</v>
      </c>
      <c r="J545" s="65" t="s">
        <v>12</v>
      </c>
      <c r="K545" s="65" t="s">
        <v>12</v>
      </c>
      <c r="L545" s="66" t="str">
        <f t="shared" si="64"/>
        <v>Físico</v>
      </c>
      <c r="M545" s="66" t="str">
        <f t="shared" si="65"/>
        <v>LAY_Areas</v>
      </c>
      <c r="N545" s="66" t="str">
        <f t="shared" si="66"/>
        <v>Areas_Funcionais</v>
      </c>
      <c r="O545" s="66" t="str">
        <f t="shared" si="67"/>
        <v>Classe IFC:   IfcExternalSpatialElementEXTERNAL</v>
      </c>
      <c r="P545" s="66" t="s">
        <v>333</v>
      </c>
      <c r="Q545" s="51" t="s">
        <v>333</v>
      </c>
      <c r="R545" s="67" t="s">
        <v>5115</v>
      </c>
      <c r="S545" s="50" t="str">
        <f t="shared" si="68"/>
        <v>Físico</v>
      </c>
      <c r="T545" s="50" t="str">
        <f t="shared" si="69"/>
        <v>Areas</v>
      </c>
      <c r="U545" s="50" t="str">
        <f t="shared" si="70"/>
        <v>Areas Funcionais</v>
      </c>
      <c r="V545" s="50" t="s">
        <v>5569</v>
      </c>
      <c r="W545" s="68" t="str">
        <f t="shared" si="71"/>
        <v>bim-key_544</v>
      </c>
    </row>
    <row r="546" spans="1:23" s="3" customFormat="1" ht="8.25" customHeight="1" x14ac:dyDescent="0.15">
      <c r="A546" s="53">
        <v>545</v>
      </c>
      <c r="B546" s="61" t="s">
        <v>4047</v>
      </c>
      <c r="C546" s="62" t="s">
        <v>6009</v>
      </c>
      <c r="D546" s="62" t="s">
        <v>4101</v>
      </c>
      <c r="E546" s="62" t="s">
        <v>4103</v>
      </c>
      <c r="F546" s="72" t="s">
        <v>853</v>
      </c>
      <c r="G546" s="65" t="s">
        <v>12</v>
      </c>
      <c r="H546" s="65" t="s">
        <v>12</v>
      </c>
      <c r="I546" s="65" t="s">
        <v>12</v>
      </c>
      <c r="J546" s="65" t="s">
        <v>12</v>
      </c>
      <c r="K546" s="65" t="s">
        <v>12</v>
      </c>
      <c r="L546" s="66" t="str">
        <f t="shared" si="64"/>
        <v>Físico</v>
      </c>
      <c r="M546" s="66" t="str">
        <f t="shared" si="65"/>
        <v>LAY_Areas</v>
      </c>
      <c r="N546" s="66" t="str">
        <f t="shared" si="66"/>
        <v>Areas_Funcionais</v>
      </c>
      <c r="O546" s="66" t="str">
        <f t="shared" si="67"/>
        <v>Classe IFC:   IfcExternalSpatialElementEXTERNAL_EARTH</v>
      </c>
      <c r="P546" s="66" t="s">
        <v>854</v>
      </c>
      <c r="Q546" s="51" t="s">
        <v>6689</v>
      </c>
      <c r="R546" s="67" t="s">
        <v>5115</v>
      </c>
      <c r="S546" s="50" t="str">
        <f t="shared" si="68"/>
        <v>Físico</v>
      </c>
      <c r="T546" s="50" t="str">
        <f t="shared" si="69"/>
        <v>Areas</v>
      </c>
      <c r="U546" s="50" t="str">
        <f t="shared" si="70"/>
        <v>Areas Funcionais</v>
      </c>
      <c r="V546" s="50" t="s">
        <v>5569</v>
      </c>
      <c r="W546" s="68" t="str">
        <f t="shared" si="71"/>
        <v>bim-key_545</v>
      </c>
    </row>
    <row r="547" spans="1:23" s="3" customFormat="1" ht="8.25" customHeight="1" x14ac:dyDescent="0.15">
      <c r="A547" s="53">
        <v>546</v>
      </c>
      <c r="B547" s="61" t="s">
        <v>4047</v>
      </c>
      <c r="C547" s="62" t="s">
        <v>6009</v>
      </c>
      <c r="D547" s="62" t="s">
        <v>4101</v>
      </c>
      <c r="E547" s="62" t="s">
        <v>4103</v>
      </c>
      <c r="F547" s="72" t="s">
        <v>855</v>
      </c>
      <c r="G547" s="65" t="s">
        <v>12</v>
      </c>
      <c r="H547" s="65" t="s">
        <v>12</v>
      </c>
      <c r="I547" s="65" t="s">
        <v>12</v>
      </c>
      <c r="J547" s="65" t="s">
        <v>12</v>
      </c>
      <c r="K547" s="65" t="s">
        <v>12</v>
      </c>
      <c r="L547" s="66" t="str">
        <f t="shared" si="64"/>
        <v>Físico</v>
      </c>
      <c r="M547" s="66" t="str">
        <f t="shared" si="65"/>
        <v>LAY_Areas</v>
      </c>
      <c r="N547" s="66" t="str">
        <f t="shared" si="66"/>
        <v>Areas_Funcionais</v>
      </c>
      <c r="O547" s="66" t="str">
        <f t="shared" si="67"/>
        <v>Classe IFC:   IfcExternalSpatialElementEXTERNAL_FIRE</v>
      </c>
      <c r="P547" s="66" t="s">
        <v>856</v>
      </c>
      <c r="Q547" s="51" t="s">
        <v>6690</v>
      </c>
      <c r="R547" s="67" t="s">
        <v>5115</v>
      </c>
      <c r="S547" s="50" t="str">
        <f t="shared" si="68"/>
        <v>Físico</v>
      </c>
      <c r="T547" s="50" t="str">
        <f t="shared" si="69"/>
        <v>Areas</v>
      </c>
      <c r="U547" s="50" t="str">
        <f t="shared" si="70"/>
        <v>Areas Funcionais</v>
      </c>
      <c r="V547" s="50" t="s">
        <v>5569</v>
      </c>
      <c r="W547" s="68" t="str">
        <f t="shared" si="71"/>
        <v>bim-key_546</v>
      </c>
    </row>
    <row r="548" spans="1:23" s="3" customFormat="1" ht="8.25" customHeight="1" x14ac:dyDescent="0.15">
      <c r="A548" s="53">
        <v>547</v>
      </c>
      <c r="B548" s="61" t="s">
        <v>4047</v>
      </c>
      <c r="C548" s="62" t="s">
        <v>6009</v>
      </c>
      <c r="D548" s="62" t="s">
        <v>4101</v>
      </c>
      <c r="E548" s="62" t="s">
        <v>4103</v>
      </c>
      <c r="F548" s="72" t="s">
        <v>857</v>
      </c>
      <c r="G548" s="65" t="s">
        <v>12</v>
      </c>
      <c r="H548" s="65" t="s">
        <v>12</v>
      </c>
      <c r="I548" s="65" t="s">
        <v>12</v>
      </c>
      <c r="J548" s="65" t="s">
        <v>12</v>
      </c>
      <c r="K548" s="65" t="s">
        <v>12</v>
      </c>
      <c r="L548" s="66" t="str">
        <f t="shared" si="64"/>
        <v>Físico</v>
      </c>
      <c r="M548" s="66" t="str">
        <f t="shared" si="65"/>
        <v>LAY_Areas</v>
      </c>
      <c r="N548" s="66" t="str">
        <f t="shared" si="66"/>
        <v>Areas_Funcionais</v>
      </c>
      <c r="O548" s="66" t="str">
        <f t="shared" si="67"/>
        <v>Classe IFC:   IfcExternalSpatialElementEXTERNAL_WATER</v>
      </c>
      <c r="P548" s="66" t="s">
        <v>858</v>
      </c>
      <c r="Q548" s="51" t="s">
        <v>6691</v>
      </c>
      <c r="R548" s="67" t="s">
        <v>5115</v>
      </c>
      <c r="S548" s="50" t="str">
        <f t="shared" si="68"/>
        <v>Físico</v>
      </c>
      <c r="T548" s="50" t="str">
        <f t="shared" si="69"/>
        <v>Areas</v>
      </c>
      <c r="U548" s="50" t="str">
        <f t="shared" si="70"/>
        <v>Areas Funcionais</v>
      </c>
      <c r="V548" s="50" t="s">
        <v>5569</v>
      </c>
      <c r="W548" s="68" t="str">
        <f t="shared" si="71"/>
        <v>bim-key_547</v>
      </c>
    </row>
    <row r="549" spans="1:23" s="3" customFormat="1" ht="8.25" customHeight="1" x14ac:dyDescent="0.15">
      <c r="A549" s="53">
        <v>548</v>
      </c>
      <c r="B549" s="61" t="s">
        <v>4047</v>
      </c>
      <c r="C549" s="62" t="s">
        <v>6009</v>
      </c>
      <c r="D549" s="62" t="s">
        <v>4101</v>
      </c>
      <c r="E549" s="80" t="s">
        <v>4103</v>
      </c>
      <c r="F549" s="72" t="s">
        <v>231</v>
      </c>
      <c r="G549" s="65" t="s">
        <v>12</v>
      </c>
      <c r="H549" s="65" t="s">
        <v>12</v>
      </c>
      <c r="I549" s="65" t="s">
        <v>12</v>
      </c>
      <c r="J549" s="65" t="s">
        <v>12</v>
      </c>
      <c r="K549" s="65" t="s">
        <v>12</v>
      </c>
      <c r="L549" s="66" t="str">
        <f t="shared" si="64"/>
        <v>Físico</v>
      </c>
      <c r="M549" s="66" t="str">
        <f t="shared" si="65"/>
        <v>LAY_Areas</v>
      </c>
      <c r="N549" s="66" t="str">
        <f t="shared" si="66"/>
        <v>Areas_Funcionais</v>
      </c>
      <c r="O549" s="66" t="str">
        <f t="shared" si="67"/>
        <v>Classe IFC:   IfcExternalSpatialStructureElement</v>
      </c>
      <c r="P549" s="66" t="s">
        <v>232</v>
      </c>
      <c r="Q549" s="51" t="s">
        <v>232</v>
      </c>
      <c r="R549" s="67" t="s">
        <v>5608</v>
      </c>
      <c r="S549" s="50" t="str">
        <f t="shared" si="68"/>
        <v>Físico</v>
      </c>
      <c r="T549" s="50" t="str">
        <f t="shared" si="69"/>
        <v>Areas</v>
      </c>
      <c r="U549" s="50" t="str">
        <f t="shared" si="70"/>
        <v>Areas Funcionais</v>
      </c>
      <c r="V549" s="50" t="s">
        <v>5569</v>
      </c>
      <c r="W549" s="68" t="str">
        <f t="shared" si="71"/>
        <v>bim-key_548</v>
      </c>
    </row>
    <row r="550" spans="1:23" s="3" customFormat="1" ht="8.25" customHeight="1" x14ac:dyDescent="0.15">
      <c r="A550" s="53">
        <v>549</v>
      </c>
      <c r="B550" s="61" t="s">
        <v>4047</v>
      </c>
      <c r="C550" s="62" t="s">
        <v>6009</v>
      </c>
      <c r="D550" s="62" t="s">
        <v>4053</v>
      </c>
      <c r="E550" s="62" t="s">
        <v>3985</v>
      </c>
      <c r="F550" s="72" t="s">
        <v>401</v>
      </c>
      <c r="G550" s="65" t="s">
        <v>12</v>
      </c>
      <c r="H550" s="65" t="s">
        <v>12</v>
      </c>
      <c r="I550" s="65" t="s">
        <v>12</v>
      </c>
      <c r="J550" s="65" t="s">
        <v>12</v>
      </c>
      <c r="K550" s="65" t="s">
        <v>12</v>
      </c>
      <c r="L550" s="66" t="str">
        <f t="shared" si="64"/>
        <v>Físico</v>
      </c>
      <c r="M550" s="66" t="str">
        <f t="shared" si="65"/>
        <v>INFRA_Infraestrutura</v>
      </c>
      <c r="N550" s="66" t="str">
        <f t="shared" si="66"/>
        <v>Infraestrutura_Geral</v>
      </c>
      <c r="O550" s="66" t="str">
        <f t="shared" si="67"/>
        <v>Classe IFC:   IfcFacility</v>
      </c>
      <c r="P550" s="66" t="s">
        <v>402</v>
      </c>
      <c r="Q550" s="51" t="s">
        <v>6692</v>
      </c>
      <c r="R550" s="67" t="s">
        <v>5115</v>
      </c>
      <c r="S550" s="50" t="str">
        <f t="shared" si="68"/>
        <v>Físico</v>
      </c>
      <c r="T550" s="50" t="str">
        <f t="shared" si="69"/>
        <v>Infraestrutura</v>
      </c>
      <c r="U550" s="50" t="str">
        <f t="shared" si="70"/>
        <v>Infraestrutura Geral</v>
      </c>
      <c r="V550" s="50" t="s">
        <v>5579</v>
      </c>
      <c r="W550" s="68" t="str">
        <f t="shared" si="71"/>
        <v>bim-key_549</v>
      </c>
    </row>
    <row r="551" spans="1:23" s="3" customFormat="1" ht="8.25" customHeight="1" x14ac:dyDescent="0.15">
      <c r="A551" s="53">
        <v>550</v>
      </c>
      <c r="B551" s="61" t="s">
        <v>4047</v>
      </c>
      <c r="C551" s="62" t="s">
        <v>6009</v>
      </c>
      <c r="D551" s="62" t="s">
        <v>4053</v>
      </c>
      <c r="E551" s="62" t="s">
        <v>3985</v>
      </c>
      <c r="F551" s="72" t="s">
        <v>403</v>
      </c>
      <c r="G551" s="65" t="s">
        <v>12</v>
      </c>
      <c r="H551" s="65" t="s">
        <v>12</v>
      </c>
      <c r="I551" s="65" t="s">
        <v>12</v>
      </c>
      <c r="J551" s="65" t="s">
        <v>12</v>
      </c>
      <c r="K551" s="65" t="s">
        <v>12</v>
      </c>
      <c r="L551" s="66" t="str">
        <f t="shared" si="64"/>
        <v>Físico</v>
      </c>
      <c r="M551" s="66" t="str">
        <f t="shared" si="65"/>
        <v>INFRA_Infraestrutura</v>
      </c>
      <c r="N551" s="66" t="str">
        <f t="shared" si="66"/>
        <v>Infraestrutura_Geral</v>
      </c>
      <c r="O551" s="66" t="str">
        <f t="shared" si="67"/>
        <v>Classe IFC:   IfcFacilityPart</v>
      </c>
      <c r="P551" s="66" t="s">
        <v>404</v>
      </c>
      <c r="Q551" s="51" t="s">
        <v>6693</v>
      </c>
      <c r="R551" s="67" t="s">
        <v>5115</v>
      </c>
      <c r="S551" s="50" t="str">
        <f t="shared" si="68"/>
        <v>Físico</v>
      </c>
      <c r="T551" s="50" t="str">
        <f t="shared" si="69"/>
        <v>Infraestrutura</v>
      </c>
      <c r="U551" s="50" t="str">
        <f t="shared" si="70"/>
        <v>Infraestrutura Geral</v>
      </c>
      <c r="V551" s="50" t="s">
        <v>5579</v>
      </c>
      <c r="W551" s="68" t="str">
        <f t="shared" si="71"/>
        <v>bim-key_550</v>
      </c>
    </row>
    <row r="552" spans="1:23" s="3" customFormat="1" ht="8.25" customHeight="1" x14ac:dyDescent="0.15">
      <c r="A552" s="53">
        <v>551</v>
      </c>
      <c r="B552" s="61" t="s">
        <v>4047</v>
      </c>
      <c r="C552" s="62" t="s">
        <v>6009</v>
      </c>
      <c r="D552" s="62" t="s">
        <v>4053</v>
      </c>
      <c r="E552" s="62" t="s">
        <v>3985</v>
      </c>
      <c r="F552" s="72" t="s">
        <v>1136</v>
      </c>
      <c r="G552" s="65" t="s">
        <v>12</v>
      </c>
      <c r="H552" s="65" t="s">
        <v>12</v>
      </c>
      <c r="I552" s="65" t="s">
        <v>12</v>
      </c>
      <c r="J552" s="65" t="s">
        <v>12</v>
      </c>
      <c r="K552" s="65" t="s">
        <v>12</v>
      </c>
      <c r="L552" s="66" t="str">
        <f t="shared" si="64"/>
        <v>Físico</v>
      </c>
      <c r="M552" s="66" t="str">
        <f t="shared" si="65"/>
        <v>INFRA_Infraestrutura</v>
      </c>
      <c r="N552" s="66" t="str">
        <f t="shared" si="66"/>
        <v>Infraestrutura_Geral</v>
      </c>
      <c r="O552" s="66" t="str">
        <f t="shared" si="67"/>
        <v>Classe IFC:   IfcFacilityPartCommon</v>
      </c>
      <c r="P552" s="66" t="s">
        <v>1137</v>
      </c>
      <c r="Q552" s="51" t="s">
        <v>6694</v>
      </c>
      <c r="R552" s="67" t="s">
        <v>5115</v>
      </c>
      <c r="S552" s="50" t="str">
        <f t="shared" si="68"/>
        <v>Físico</v>
      </c>
      <c r="T552" s="50" t="str">
        <f t="shared" si="69"/>
        <v>Infraestrutura</v>
      </c>
      <c r="U552" s="50" t="str">
        <f t="shared" si="70"/>
        <v>Infraestrutura Geral</v>
      </c>
      <c r="V552" s="50" t="s">
        <v>5579</v>
      </c>
      <c r="W552" s="68" t="str">
        <f t="shared" si="71"/>
        <v>bim-key_551</v>
      </c>
    </row>
    <row r="553" spans="1:23" s="3" customFormat="1" ht="8.25" customHeight="1" x14ac:dyDescent="0.15">
      <c r="A553" s="53">
        <v>552</v>
      </c>
      <c r="B553" s="61" t="s">
        <v>4047</v>
      </c>
      <c r="C553" s="62" t="s">
        <v>6009</v>
      </c>
      <c r="D553" s="62" t="s">
        <v>4053</v>
      </c>
      <c r="E553" s="62" t="s">
        <v>3985</v>
      </c>
      <c r="F553" s="72" t="s">
        <v>2057</v>
      </c>
      <c r="G553" s="65" t="s">
        <v>12</v>
      </c>
      <c r="H553" s="65" t="s">
        <v>12</v>
      </c>
      <c r="I553" s="65" t="s">
        <v>12</v>
      </c>
      <c r="J553" s="65" t="s">
        <v>12</v>
      </c>
      <c r="K553" s="65" t="s">
        <v>12</v>
      </c>
      <c r="L553" s="66" t="str">
        <f t="shared" si="64"/>
        <v>Físico</v>
      </c>
      <c r="M553" s="66" t="str">
        <f t="shared" si="65"/>
        <v>INFRA_Infraestrutura</v>
      </c>
      <c r="N553" s="66" t="str">
        <f t="shared" si="66"/>
        <v>Infraestrutura_Geral</v>
      </c>
      <c r="O553" s="66" t="str">
        <f t="shared" si="67"/>
        <v>Classe IFC:   IfcFacilityPartCommonABOVEGROUND</v>
      </c>
      <c r="P553" s="66" t="s">
        <v>2248</v>
      </c>
      <c r="Q553" s="51" t="s">
        <v>6695</v>
      </c>
      <c r="R553" s="67" t="s">
        <v>5115</v>
      </c>
      <c r="S553" s="50" t="str">
        <f t="shared" si="68"/>
        <v>Físico</v>
      </c>
      <c r="T553" s="50" t="str">
        <f t="shared" si="69"/>
        <v>Infraestrutura</v>
      </c>
      <c r="U553" s="50" t="str">
        <f t="shared" si="70"/>
        <v>Infraestrutura Geral</v>
      </c>
      <c r="V553" s="50" t="s">
        <v>5579</v>
      </c>
      <c r="W553" s="68" t="str">
        <f t="shared" si="71"/>
        <v>bim-key_552</v>
      </c>
    </row>
    <row r="554" spans="1:23" s="3" customFormat="1" ht="8.25" customHeight="1" x14ac:dyDescent="0.15">
      <c r="A554" s="53">
        <v>553</v>
      </c>
      <c r="B554" s="61" t="s">
        <v>4047</v>
      </c>
      <c r="C554" s="62" t="s">
        <v>6009</v>
      </c>
      <c r="D554" s="62" t="s">
        <v>4053</v>
      </c>
      <c r="E554" s="62" t="s">
        <v>3985</v>
      </c>
      <c r="F554" s="72" t="s">
        <v>2058</v>
      </c>
      <c r="G554" s="65" t="s">
        <v>12</v>
      </c>
      <c r="H554" s="65" t="s">
        <v>12</v>
      </c>
      <c r="I554" s="65" t="s">
        <v>12</v>
      </c>
      <c r="J554" s="65" t="s">
        <v>12</v>
      </c>
      <c r="K554" s="65" t="s">
        <v>12</v>
      </c>
      <c r="L554" s="66" t="str">
        <f t="shared" si="64"/>
        <v>Físico</v>
      </c>
      <c r="M554" s="66" t="str">
        <f t="shared" si="65"/>
        <v>INFRA_Infraestrutura</v>
      </c>
      <c r="N554" s="66" t="str">
        <f t="shared" si="66"/>
        <v>Infraestrutura_Geral</v>
      </c>
      <c r="O554" s="66" t="str">
        <f t="shared" si="67"/>
        <v>Classe IFC:   IfcFacilityPartCommonBELOWGROUND</v>
      </c>
      <c r="P554" s="66" t="s">
        <v>2249</v>
      </c>
      <c r="Q554" s="51" t="s">
        <v>6696</v>
      </c>
      <c r="R554" s="67" t="s">
        <v>5115</v>
      </c>
      <c r="S554" s="50" t="str">
        <f t="shared" si="68"/>
        <v>Físico</v>
      </c>
      <c r="T554" s="50" t="str">
        <f t="shared" si="69"/>
        <v>Infraestrutura</v>
      </c>
      <c r="U554" s="50" t="str">
        <f t="shared" si="70"/>
        <v>Infraestrutura Geral</v>
      </c>
      <c r="V554" s="50" t="s">
        <v>5579</v>
      </c>
      <c r="W554" s="68" t="str">
        <f t="shared" si="71"/>
        <v>bim-key_553</v>
      </c>
    </row>
    <row r="555" spans="1:23" s="3" customFormat="1" ht="8.25" customHeight="1" x14ac:dyDescent="0.15">
      <c r="A555" s="53">
        <v>554</v>
      </c>
      <c r="B555" s="61" t="s">
        <v>4047</v>
      </c>
      <c r="C555" s="62" t="s">
        <v>6009</v>
      </c>
      <c r="D555" s="62" t="s">
        <v>4053</v>
      </c>
      <c r="E555" s="62" t="s">
        <v>3985</v>
      </c>
      <c r="F555" s="72" t="s">
        <v>2059</v>
      </c>
      <c r="G555" s="65" t="s">
        <v>12</v>
      </c>
      <c r="H555" s="65" t="s">
        <v>12</v>
      </c>
      <c r="I555" s="65" t="s">
        <v>12</v>
      </c>
      <c r="J555" s="65" t="s">
        <v>12</v>
      </c>
      <c r="K555" s="65" t="s">
        <v>12</v>
      </c>
      <c r="L555" s="66" t="str">
        <f t="shared" si="64"/>
        <v>Físico</v>
      </c>
      <c r="M555" s="66" t="str">
        <f t="shared" si="65"/>
        <v>INFRA_Infraestrutura</v>
      </c>
      <c r="N555" s="66" t="str">
        <f t="shared" si="66"/>
        <v>Infraestrutura_Geral</v>
      </c>
      <c r="O555" s="66" t="str">
        <f t="shared" si="67"/>
        <v>Classe IFC:   IfcFacilityPartCommonJUNCTION</v>
      </c>
      <c r="P555" s="66" t="s">
        <v>2573</v>
      </c>
      <c r="Q555" s="51" t="s">
        <v>6697</v>
      </c>
      <c r="R555" s="67" t="s">
        <v>5115</v>
      </c>
      <c r="S555" s="50" t="str">
        <f t="shared" si="68"/>
        <v>Físico</v>
      </c>
      <c r="T555" s="50" t="str">
        <f t="shared" si="69"/>
        <v>Infraestrutura</v>
      </c>
      <c r="U555" s="50" t="str">
        <f t="shared" si="70"/>
        <v>Infraestrutura Geral</v>
      </c>
      <c r="V555" s="50" t="s">
        <v>5579</v>
      </c>
      <c r="W555" s="68" t="str">
        <f t="shared" si="71"/>
        <v>bim-key_554</v>
      </c>
    </row>
    <row r="556" spans="1:23" s="3" customFormat="1" ht="8.25" customHeight="1" x14ac:dyDescent="0.15">
      <c r="A556" s="53">
        <v>555</v>
      </c>
      <c r="B556" s="61" t="s">
        <v>4047</v>
      </c>
      <c r="C556" s="62" t="s">
        <v>6009</v>
      </c>
      <c r="D556" s="62" t="s">
        <v>4053</v>
      </c>
      <c r="E556" s="62" t="s">
        <v>3985</v>
      </c>
      <c r="F556" s="72" t="s">
        <v>2060</v>
      </c>
      <c r="G556" s="65" t="s">
        <v>12</v>
      </c>
      <c r="H556" s="65" t="s">
        <v>12</v>
      </c>
      <c r="I556" s="65" t="s">
        <v>12</v>
      </c>
      <c r="J556" s="65" t="s">
        <v>12</v>
      </c>
      <c r="K556" s="65" t="s">
        <v>12</v>
      </c>
      <c r="L556" s="66" t="str">
        <f t="shared" si="64"/>
        <v>Físico</v>
      </c>
      <c r="M556" s="66" t="str">
        <f t="shared" si="65"/>
        <v>INFRA_Infraestrutura</v>
      </c>
      <c r="N556" s="66" t="str">
        <f t="shared" si="66"/>
        <v>Infraestrutura_Geral</v>
      </c>
      <c r="O556" s="66" t="str">
        <f t="shared" si="67"/>
        <v>Classe IFC:   IfcFacilityPartCommonLEVELCROSSING</v>
      </c>
      <c r="P556" s="66" t="s">
        <v>2574</v>
      </c>
      <c r="Q556" s="51" t="s">
        <v>6698</v>
      </c>
      <c r="R556" s="67" t="s">
        <v>5115</v>
      </c>
      <c r="S556" s="50" t="str">
        <f t="shared" si="68"/>
        <v>Físico</v>
      </c>
      <c r="T556" s="50" t="str">
        <f t="shared" si="69"/>
        <v>Infraestrutura</v>
      </c>
      <c r="U556" s="50" t="str">
        <f t="shared" si="70"/>
        <v>Infraestrutura Geral</v>
      </c>
      <c r="V556" s="50" t="s">
        <v>5579</v>
      </c>
      <c r="W556" s="68" t="str">
        <f t="shared" si="71"/>
        <v>bim-key_555</v>
      </c>
    </row>
    <row r="557" spans="1:23" s="3" customFormat="1" ht="8.25" customHeight="1" x14ac:dyDescent="0.15">
      <c r="A557" s="53">
        <v>556</v>
      </c>
      <c r="B557" s="61" t="s">
        <v>4047</v>
      </c>
      <c r="C557" s="62" t="s">
        <v>6009</v>
      </c>
      <c r="D557" s="62" t="s">
        <v>4053</v>
      </c>
      <c r="E557" s="62" t="s">
        <v>3985</v>
      </c>
      <c r="F557" s="72" t="s">
        <v>2061</v>
      </c>
      <c r="G557" s="65" t="s">
        <v>12</v>
      </c>
      <c r="H557" s="65" t="s">
        <v>12</v>
      </c>
      <c r="I557" s="65" t="s">
        <v>12</v>
      </c>
      <c r="J557" s="65" t="s">
        <v>12</v>
      </c>
      <c r="K557" s="65" t="s">
        <v>12</v>
      </c>
      <c r="L557" s="66" t="str">
        <f t="shared" si="64"/>
        <v>Físico</v>
      </c>
      <c r="M557" s="66" t="str">
        <f t="shared" si="65"/>
        <v>INFRA_Infraestrutura</v>
      </c>
      <c r="N557" s="66" t="str">
        <f t="shared" si="66"/>
        <v>Infraestrutura_Geral</v>
      </c>
      <c r="O557" s="66" t="str">
        <f t="shared" si="67"/>
        <v>Classe IFC:   IfcFacilityPartCommonSEGMENT</v>
      </c>
      <c r="P557" s="66" t="s">
        <v>2575</v>
      </c>
      <c r="Q557" s="51" t="s">
        <v>6219</v>
      </c>
      <c r="R557" s="67" t="s">
        <v>5115</v>
      </c>
      <c r="S557" s="50" t="str">
        <f t="shared" si="68"/>
        <v>Físico</v>
      </c>
      <c r="T557" s="50" t="str">
        <f t="shared" si="69"/>
        <v>Infraestrutura</v>
      </c>
      <c r="U557" s="50" t="str">
        <f t="shared" si="70"/>
        <v>Infraestrutura Geral</v>
      </c>
      <c r="V557" s="50" t="s">
        <v>5579</v>
      </c>
      <c r="W557" s="68" t="str">
        <f t="shared" si="71"/>
        <v>bim-key_556</v>
      </c>
    </row>
    <row r="558" spans="1:23" s="3" customFormat="1" ht="8.25" customHeight="1" x14ac:dyDescent="0.15">
      <c r="A558" s="53">
        <v>557</v>
      </c>
      <c r="B558" s="61" t="s">
        <v>4047</v>
      </c>
      <c r="C558" s="62" t="s">
        <v>6009</v>
      </c>
      <c r="D558" s="62" t="s">
        <v>4053</v>
      </c>
      <c r="E558" s="62" t="s">
        <v>3985</v>
      </c>
      <c r="F558" s="69" t="s">
        <v>2062</v>
      </c>
      <c r="G558" s="65" t="s">
        <v>12</v>
      </c>
      <c r="H558" s="65" t="s">
        <v>12</v>
      </c>
      <c r="I558" s="65" t="s">
        <v>12</v>
      </c>
      <c r="J558" s="65" t="s">
        <v>12</v>
      </c>
      <c r="K558" s="65" t="s">
        <v>12</v>
      </c>
      <c r="L558" s="66" t="str">
        <f t="shared" si="64"/>
        <v>Físico</v>
      </c>
      <c r="M558" s="66" t="str">
        <f t="shared" si="65"/>
        <v>INFRA_Infraestrutura</v>
      </c>
      <c r="N558" s="66" t="str">
        <f t="shared" si="66"/>
        <v>Infraestrutura_Geral</v>
      </c>
      <c r="O558" s="66" t="str">
        <f t="shared" si="67"/>
        <v>Classe IFC:   IfcFacilityPartCommonSUBSTRUCTURE</v>
      </c>
      <c r="P558" s="66" t="s">
        <v>2576</v>
      </c>
      <c r="Q558" s="51" t="s">
        <v>6220</v>
      </c>
      <c r="R558" s="67" t="s">
        <v>5115</v>
      </c>
      <c r="S558" s="50" t="str">
        <f t="shared" si="68"/>
        <v>Físico</v>
      </c>
      <c r="T558" s="50" t="str">
        <f t="shared" si="69"/>
        <v>Infraestrutura</v>
      </c>
      <c r="U558" s="50" t="str">
        <f t="shared" si="70"/>
        <v>Infraestrutura Geral</v>
      </c>
      <c r="V558" s="50" t="s">
        <v>5579</v>
      </c>
      <c r="W558" s="68" t="str">
        <f t="shared" si="71"/>
        <v>bim-key_557</v>
      </c>
    </row>
    <row r="559" spans="1:23" s="3" customFormat="1" ht="8.25" customHeight="1" x14ac:dyDescent="0.15">
      <c r="A559" s="53">
        <v>558</v>
      </c>
      <c r="B559" s="61" t="s">
        <v>4047</v>
      </c>
      <c r="C559" s="62" t="s">
        <v>6009</v>
      </c>
      <c r="D559" s="62" t="s">
        <v>4053</v>
      </c>
      <c r="E559" s="62" t="s">
        <v>3985</v>
      </c>
      <c r="F559" s="72" t="s">
        <v>2063</v>
      </c>
      <c r="G559" s="65" t="s">
        <v>12</v>
      </c>
      <c r="H559" s="65" t="s">
        <v>12</v>
      </c>
      <c r="I559" s="65" t="s">
        <v>12</v>
      </c>
      <c r="J559" s="65" t="s">
        <v>12</v>
      </c>
      <c r="K559" s="65" t="s">
        <v>12</v>
      </c>
      <c r="L559" s="66" t="str">
        <f t="shared" si="64"/>
        <v>Físico</v>
      </c>
      <c r="M559" s="66" t="str">
        <f t="shared" si="65"/>
        <v>INFRA_Infraestrutura</v>
      </c>
      <c r="N559" s="66" t="str">
        <f t="shared" si="66"/>
        <v>Infraestrutura_Geral</v>
      </c>
      <c r="O559" s="66" t="str">
        <f t="shared" si="67"/>
        <v>Classe IFC:   IfcFacilityPartCommonSUPERSTRUCTURE</v>
      </c>
      <c r="P559" s="66" t="s">
        <v>2577</v>
      </c>
      <c r="Q559" s="51" t="s">
        <v>6221</v>
      </c>
      <c r="R559" s="67" t="s">
        <v>5115</v>
      </c>
      <c r="S559" s="50" t="str">
        <f t="shared" si="68"/>
        <v>Físico</v>
      </c>
      <c r="T559" s="50" t="str">
        <f t="shared" si="69"/>
        <v>Infraestrutura</v>
      </c>
      <c r="U559" s="50" t="str">
        <f t="shared" si="70"/>
        <v>Infraestrutura Geral</v>
      </c>
      <c r="V559" s="50" t="s">
        <v>5579</v>
      </c>
      <c r="W559" s="68" t="str">
        <f t="shared" si="71"/>
        <v>bim-key_558</v>
      </c>
    </row>
    <row r="560" spans="1:23" s="3" customFormat="1" ht="8.25" customHeight="1" x14ac:dyDescent="0.15">
      <c r="A560" s="53">
        <v>559</v>
      </c>
      <c r="B560" s="61" t="s">
        <v>4047</v>
      </c>
      <c r="C560" s="62" t="s">
        <v>6009</v>
      </c>
      <c r="D560" s="62" t="s">
        <v>4053</v>
      </c>
      <c r="E560" s="62" t="s">
        <v>3985</v>
      </c>
      <c r="F560" s="72" t="s">
        <v>2064</v>
      </c>
      <c r="G560" s="65" t="s">
        <v>12</v>
      </c>
      <c r="H560" s="65" t="s">
        <v>12</v>
      </c>
      <c r="I560" s="65" t="s">
        <v>12</v>
      </c>
      <c r="J560" s="65" t="s">
        <v>12</v>
      </c>
      <c r="K560" s="65" t="s">
        <v>12</v>
      </c>
      <c r="L560" s="66" t="str">
        <f t="shared" si="64"/>
        <v>Físico</v>
      </c>
      <c r="M560" s="66" t="str">
        <f t="shared" si="65"/>
        <v>INFRA_Infraestrutura</v>
      </c>
      <c r="N560" s="66" t="str">
        <f t="shared" si="66"/>
        <v>Infraestrutura_Geral</v>
      </c>
      <c r="O560" s="66" t="str">
        <f t="shared" si="67"/>
        <v>Classe IFC:   IfcFacilityPartCommonTERMINAL</v>
      </c>
      <c r="P560" s="66" t="s">
        <v>2578</v>
      </c>
      <c r="Q560" s="51" t="s">
        <v>6222</v>
      </c>
      <c r="R560" s="67" t="s">
        <v>5115</v>
      </c>
      <c r="S560" s="50" t="str">
        <f t="shared" si="68"/>
        <v>Físico</v>
      </c>
      <c r="T560" s="50" t="str">
        <f t="shared" si="69"/>
        <v>Infraestrutura</v>
      </c>
      <c r="U560" s="50" t="str">
        <f t="shared" si="70"/>
        <v>Infraestrutura Geral</v>
      </c>
      <c r="V560" s="50" t="s">
        <v>5579</v>
      </c>
      <c r="W560" s="68" t="str">
        <f t="shared" si="71"/>
        <v>bim-key_559</v>
      </c>
    </row>
    <row r="561" spans="1:23" s="3" customFormat="1" ht="8.25" customHeight="1" x14ac:dyDescent="0.15">
      <c r="A561" s="53">
        <v>560</v>
      </c>
      <c r="B561" s="61" t="s">
        <v>4047</v>
      </c>
      <c r="C561" s="62" t="s">
        <v>6009</v>
      </c>
      <c r="D561" s="62" t="s">
        <v>4293</v>
      </c>
      <c r="E561" s="62" t="s">
        <v>5786</v>
      </c>
      <c r="F561" s="72" t="s">
        <v>1517</v>
      </c>
      <c r="G561" s="65" t="s">
        <v>12</v>
      </c>
      <c r="H561" s="65" t="s">
        <v>12</v>
      </c>
      <c r="I561" s="65" t="s">
        <v>12</v>
      </c>
      <c r="J561" s="65" t="s">
        <v>12</v>
      </c>
      <c r="K561" s="65" t="s">
        <v>12</v>
      </c>
      <c r="L561" s="66" t="str">
        <f t="shared" si="64"/>
        <v>Físico</v>
      </c>
      <c r="M561" s="66" t="str">
        <f t="shared" si="65"/>
        <v>AVAC_Equipamento</v>
      </c>
      <c r="N561" s="66" t="str">
        <f t="shared" si="66"/>
        <v>Equipamento_de_Ventilação</v>
      </c>
      <c r="O561" s="66" t="str">
        <f t="shared" si="67"/>
        <v>Classe IFC:   IfcFan</v>
      </c>
      <c r="P561" s="66" t="s">
        <v>1518</v>
      </c>
      <c r="Q561" s="51" t="s">
        <v>1518</v>
      </c>
      <c r="R561" s="67" t="s">
        <v>3365</v>
      </c>
      <c r="S561" s="50" t="str">
        <f t="shared" si="68"/>
        <v>Físico</v>
      </c>
      <c r="T561" s="50" t="str">
        <f t="shared" si="69"/>
        <v>Equipamento</v>
      </c>
      <c r="U561" s="50" t="str">
        <f t="shared" si="70"/>
        <v>Equipamento de Ventilação</v>
      </c>
      <c r="V561" s="50" t="s">
        <v>5586</v>
      </c>
      <c r="W561" s="68" t="str">
        <f t="shared" si="71"/>
        <v>bim-key_560</v>
      </c>
    </row>
    <row r="562" spans="1:23" s="3" customFormat="1" ht="8.25" customHeight="1" x14ac:dyDescent="0.15">
      <c r="A562" s="53">
        <v>561</v>
      </c>
      <c r="B562" s="61" t="s">
        <v>4047</v>
      </c>
      <c r="C562" s="62" t="s">
        <v>6009</v>
      </c>
      <c r="D562" s="62" t="s">
        <v>4293</v>
      </c>
      <c r="E562" s="62" t="s">
        <v>5786</v>
      </c>
      <c r="F562" s="72" t="s">
        <v>1969</v>
      </c>
      <c r="G562" s="65" t="s">
        <v>12</v>
      </c>
      <c r="H562" s="65" t="s">
        <v>12</v>
      </c>
      <c r="I562" s="65" t="s">
        <v>12</v>
      </c>
      <c r="J562" s="65" t="s">
        <v>12</v>
      </c>
      <c r="K562" s="65" t="s">
        <v>12</v>
      </c>
      <c r="L562" s="66" t="str">
        <f t="shared" si="64"/>
        <v>Físico</v>
      </c>
      <c r="M562" s="66" t="str">
        <f t="shared" si="65"/>
        <v>AVAC_Equipamento</v>
      </c>
      <c r="N562" s="66" t="str">
        <f t="shared" si="66"/>
        <v>Equipamento_de_Ventilação</v>
      </c>
      <c r="O562" s="66" t="str">
        <f t="shared" si="67"/>
        <v>Classe IFC:   IfcFanCENTRIFUGALAIRFOIL</v>
      </c>
      <c r="P562" s="66" t="s">
        <v>2200</v>
      </c>
      <c r="Q562" s="51" t="s">
        <v>6699</v>
      </c>
      <c r="R562" s="67" t="s">
        <v>3365</v>
      </c>
      <c r="S562" s="50" t="str">
        <f t="shared" si="68"/>
        <v>Físico</v>
      </c>
      <c r="T562" s="50" t="str">
        <f t="shared" si="69"/>
        <v>Equipamento</v>
      </c>
      <c r="U562" s="50" t="str">
        <f t="shared" si="70"/>
        <v>Equipamento de Ventilação</v>
      </c>
      <c r="V562" s="50" t="s">
        <v>5586</v>
      </c>
      <c r="W562" s="68" t="str">
        <f t="shared" si="71"/>
        <v>bim-key_561</v>
      </c>
    </row>
    <row r="563" spans="1:23" s="3" customFormat="1" ht="8.25" customHeight="1" x14ac:dyDescent="0.15">
      <c r="A563" s="53">
        <v>562</v>
      </c>
      <c r="B563" s="61" t="s">
        <v>4047</v>
      </c>
      <c r="C563" s="62" t="s">
        <v>6009</v>
      </c>
      <c r="D563" s="62" t="s">
        <v>4293</v>
      </c>
      <c r="E563" s="62" t="s">
        <v>5786</v>
      </c>
      <c r="F563" s="72" t="s">
        <v>1970</v>
      </c>
      <c r="G563" s="65" t="s">
        <v>12</v>
      </c>
      <c r="H563" s="65" t="s">
        <v>12</v>
      </c>
      <c r="I563" s="65" t="s">
        <v>12</v>
      </c>
      <c r="J563" s="65" t="s">
        <v>12</v>
      </c>
      <c r="K563" s="65" t="s">
        <v>12</v>
      </c>
      <c r="L563" s="66" t="str">
        <f t="shared" si="64"/>
        <v>Físico</v>
      </c>
      <c r="M563" s="66" t="str">
        <f t="shared" si="65"/>
        <v>AVAC_Equipamento</v>
      </c>
      <c r="N563" s="66" t="str">
        <f t="shared" si="66"/>
        <v>Equipamento_de_Ventilação</v>
      </c>
      <c r="O563" s="66" t="str">
        <f t="shared" si="67"/>
        <v>Classe IFC:   IfcFanCENTRIFUGALBACKWARDINCLINEDCURVED</v>
      </c>
      <c r="P563" s="66" t="s">
        <v>2201</v>
      </c>
      <c r="Q563" s="51" t="s">
        <v>6700</v>
      </c>
      <c r="R563" s="67" t="s">
        <v>3365</v>
      </c>
      <c r="S563" s="50" t="str">
        <f t="shared" si="68"/>
        <v>Físico</v>
      </c>
      <c r="T563" s="50" t="str">
        <f t="shared" si="69"/>
        <v>Equipamento</v>
      </c>
      <c r="U563" s="50" t="str">
        <f t="shared" si="70"/>
        <v>Equipamento de Ventilação</v>
      </c>
      <c r="V563" s="50" t="s">
        <v>5586</v>
      </c>
      <c r="W563" s="68" t="str">
        <f t="shared" si="71"/>
        <v>bim-key_562</v>
      </c>
    </row>
    <row r="564" spans="1:23" s="3" customFormat="1" ht="8.25" customHeight="1" x14ac:dyDescent="0.15">
      <c r="A564" s="53">
        <v>563</v>
      </c>
      <c r="B564" s="61" t="s">
        <v>4047</v>
      </c>
      <c r="C564" s="62" t="s">
        <v>6009</v>
      </c>
      <c r="D564" s="62" t="s">
        <v>4293</v>
      </c>
      <c r="E564" s="62" t="s">
        <v>5786</v>
      </c>
      <c r="F564" s="72" t="s">
        <v>1971</v>
      </c>
      <c r="G564" s="65" t="s">
        <v>12</v>
      </c>
      <c r="H564" s="65" t="s">
        <v>12</v>
      </c>
      <c r="I564" s="65" t="s">
        <v>12</v>
      </c>
      <c r="J564" s="65" t="s">
        <v>12</v>
      </c>
      <c r="K564" s="65" t="s">
        <v>12</v>
      </c>
      <c r="L564" s="66" t="str">
        <f t="shared" si="64"/>
        <v>Físico</v>
      </c>
      <c r="M564" s="66" t="str">
        <f t="shared" si="65"/>
        <v>AVAC_Equipamento</v>
      </c>
      <c r="N564" s="66" t="str">
        <f t="shared" si="66"/>
        <v>Equipamento_de_Ventilação</v>
      </c>
      <c r="O564" s="66" t="str">
        <f t="shared" si="67"/>
        <v>Classe IFC:   IfcFanCENTRIFUGALFORWARDCURVED</v>
      </c>
      <c r="P564" s="66" t="s">
        <v>2202</v>
      </c>
      <c r="Q564" s="51" t="s">
        <v>6701</v>
      </c>
      <c r="R564" s="67" t="s">
        <v>3365</v>
      </c>
      <c r="S564" s="50" t="str">
        <f t="shared" si="68"/>
        <v>Físico</v>
      </c>
      <c r="T564" s="50" t="str">
        <f t="shared" si="69"/>
        <v>Equipamento</v>
      </c>
      <c r="U564" s="50" t="str">
        <f t="shared" si="70"/>
        <v>Equipamento de Ventilação</v>
      </c>
      <c r="V564" s="50" t="s">
        <v>5586</v>
      </c>
      <c r="W564" s="68" t="str">
        <f t="shared" si="71"/>
        <v>bim-key_563</v>
      </c>
    </row>
    <row r="565" spans="1:23" s="3" customFormat="1" ht="8.25" customHeight="1" x14ac:dyDescent="0.15">
      <c r="A565" s="53">
        <v>564</v>
      </c>
      <c r="B565" s="61" t="s">
        <v>4047</v>
      </c>
      <c r="C565" s="62" t="s">
        <v>6009</v>
      </c>
      <c r="D565" s="62" t="s">
        <v>4293</v>
      </c>
      <c r="E565" s="62" t="s">
        <v>5786</v>
      </c>
      <c r="F565" s="72" t="s">
        <v>1972</v>
      </c>
      <c r="G565" s="65" t="s">
        <v>12</v>
      </c>
      <c r="H565" s="65" t="s">
        <v>12</v>
      </c>
      <c r="I565" s="65" t="s">
        <v>12</v>
      </c>
      <c r="J565" s="65" t="s">
        <v>12</v>
      </c>
      <c r="K565" s="65" t="s">
        <v>12</v>
      </c>
      <c r="L565" s="66" t="str">
        <f t="shared" si="64"/>
        <v>Físico</v>
      </c>
      <c r="M565" s="66" t="str">
        <f t="shared" si="65"/>
        <v>AVAC_Equipamento</v>
      </c>
      <c r="N565" s="66" t="str">
        <f t="shared" si="66"/>
        <v>Equipamento_de_Ventilação</v>
      </c>
      <c r="O565" s="66" t="str">
        <f t="shared" si="67"/>
        <v>Classe IFC:   IfcFanCENTRIFUGALRADIAL</v>
      </c>
      <c r="P565" s="66" t="s">
        <v>2203</v>
      </c>
      <c r="Q565" s="51" t="s">
        <v>2203</v>
      </c>
      <c r="R565" s="67" t="s">
        <v>3365</v>
      </c>
      <c r="S565" s="50" t="str">
        <f t="shared" si="68"/>
        <v>Físico</v>
      </c>
      <c r="T565" s="50" t="str">
        <f t="shared" si="69"/>
        <v>Equipamento</v>
      </c>
      <c r="U565" s="50" t="str">
        <f t="shared" si="70"/>
        <v>Equipamento de Ventilação</v>
      </c>
      <c r="V565" s="50" t="s">
        <v>5586</v>
      </c>
      <c r="W565" s="68" t="str">
        <f t="shared" si="71"/>
        <v>bim-key_564</v>
      </c>
    </row>
    <row r="566" spans="1:23" s="3" customFormat="1" ht="8.25" customHeight="1" x14ac:dyDescent="0.15">
      <c r="A566" s="53">
        <v>565</v>
      </c>
      <c r="B566" s="61" t="s">
        <v>4047</v>
      </c>
      <c r="C566" s="62" t="s">
        <v>6009</v>
      </c>
      <c r="D566" s="62" t="s">
        <v>4293</v>
      </c>
      <c r="E566" s="62" t="s">
        <v>5786</v>
      </c>
      <c r="F566" s="72" t="s">
        <v>1973</v>
      </c>
      <c r="G566" s="65" t="s">
        <v>12</v>
      </c>
      <c r="H566" s="65" t="s">
        <v>12</v>
      </c>
      <c r="I566" s="65" t="s">
        <v>12</v>
      </c>
      <c r="J566" s="65" t="s">
        <v>12</v>
      </c>
      <c r="K566" s="65" t="s">
        <v>12</v>
      </c>
      <c r="L566" s="66" t="str">
        <f t="shared" si="64"/>
        <v>Físico</v>
      </c>
      <c r="M566" s="66" t="str">
        <f t="shared" si="65"/>
        <v>AVAC_Equipamento</v>
      </c>
      <c r="N566" s="66" t="str">
        <f t="shared" si="66"/>
        <v>Equipamento_de_Ventilação</v>
      </c>
      <c r="O566" s="66" t="str">
        <f t="shared" si="67"/>
        <v>Classe IFC:   IfcFanPROPELLORAXIAL</v>
      </c>
      <c r="P566" s="66" t="s">
        <v>2204</v>
      </c>
      <c r="Q566" s="51" t="s">
        <v>2204</v>
      </c>
      <c r="R566" s="67" t="s">
        <v>3365</v>
      </c>
      <c r="S566" s="50" t="str">
        <f t="shared" si="68"/>
        <v>Físico</v>
      </c>
      <c r="T566" s="50" t="str">
        <f t="shared" si="69"/>
        <v>Equipamento</v>
      </c>
      <c r="U566" s="50" t="str">
        <f t="shared" si="70"/>
        <v>Equipamento de Ventilação</v>
      </c>
      <c r="V566" s="50" t="s">
        <v>5586</v>
      </c>
      <c r="W566" s="68" t="str">
        <f t="shared" si="71"/>
        <v>bim-key_565</v>
      </c>
    </row>
    <row r="567" spans="1:23" s="3" customFormat="1" ht="8.25" customHeight="1" x14ac:dyDescent="0.15">
      <c r="A567" s="53">
        <v>566</v>
      </c>
      <c r="B567" s="61" t="s">
        <v>4047</v>
      </c>
      <c r="C567" s="62" t="s">
        <v>6009</v>
      </c>
      <c r="D567" s="62" t="s">
        <v>4293</v>
      </c>
      <c r="E567" s="62" t="s">
        <v>5786</v>
      </c>
      <c r="F567" s="72" t="s">
        <v>1974</v>
      </c>
      <c r="G567" s="65" t="s">
        <v>12</v>
      </c>
      <c r="H567" s="65" t="s">
        <v>12</v>
      </c>
      <c r="I567" s="65" t="s">
        <v>12</v>
      </c>
      <c r="J567" s="65" t="s">
        <v>12</v>
      </c>
      <c r="K567" s="65" t="s">
        <v>12</v>
      </c>
      <c r="L567" s="66" t="str">
        <f t="shared" si="64"/>
        <v>Físico</v>
      </c>
      <c r="M567" s="66" t="str">
        <f t="shared" si="65"/>
        <v>AVAC_Equipamento</v>
      </c>
      <c r="N567" s="66" t="str">
        <f t="shared" si="66"/>
        <v>Equipamento_de_Ventilação</v>
      </c>
      <c r="O567" s="66" t="str">
        <f t="shared" si="67"/>
        <v>Classe IFC:   IfcFanTUBEAXIAL</v>
      </c>
      <c r="P567" s="66" t="s">
        <v>2205</v>
      </c>
      <c r="Q567" s="51" t="s">
        <v>2205</v>
      </c>
      <c r="R567" s="67" t="s">
        <v>3365</v>
      </c>
      <c r="S567" s="50" t="str">
        <f t="shared" si="68"/>
        <v>Físico</v>
      </c>
      <c r="T567" s="50" t="str">
        <f t="shared" si="69"/>
        <v>Equipamento</v>
      </c>
      <c r="U567" s="50" t="str">
        <f t="shared" si="70"/>
        <v>Equipamento de Ventilação</v>
      </c>
      <c r="V567" s="50" t="s">
        <v>5586</v>
      </c>
      <c r="W567" s="68" t="str">
        <f t="shared" si="71"/>
        <v>bim-key_566</v>
      </c>
    </row>
    <row r="568" spans="1:23" s="3" customFormat="1" ht="8.25" customHeight="1" x14ac:dyDescent="0.15">
      <c r="A568" s="53">
        <v>567</v>
      </c>
      <c r="B568" s="61" t="s">
        <v>4047</v>
      </c>
      <c r="C568" s="62" t="s">
        <v>6009</v>
      </c>
      <c r="D568" s="62" t="s">
        <v>4293</v>
      </c>
      <c r="E568" s="62" t="s">
        <v>5786</v>
      </c>
      <c r="F568" s="72" t="s">
        <v>1975</v>
      </c>
      <c r="G568" s="65" t="s">
        <v>12</v>
      </c>
      <c r="H568" s="65" t="s">
        <v>12</v>
      </c>
      <c r="I568" s="65" t="s">
        <v>12</v>
      </c>
      <c r="J568" s="65" t="s">
        <v>12</v>
      </c>
      <c r="K568" s="65" t="s">
        <v>12</v>
      </c>
      <c r="L568" s="66" t="str">
        <f t="shared" si="64"/>
        <v>Físico</v>
      </c>
      <c r="M568" s="66" t="str">
        <f t="shared" si="65"/>
        <v>AVAC_Equipamento</v>
      </c>
      <c r="N568" s="66" t="str">
        <f t="shared" si="66"/>
        <v>Equipamento_de_Ventilação</v>
      </c>
      <c r="O568" s="66" t="str">
        <f t="shared" si="67"/>
        <v>Classe IFC:   IfcFanVANEAXIAL</v>
      </c>
      <c r="P568" s="66" t="s">
        <v>2206</v>
      </c>
      <c r="Q568" s="51" t="s">
        <v>6702</v>
      </c>
      <c r="R568" s="67" t="s">
        <v>3365</v>
      </c>
      <c r="S568" s="50" t="str">
        <f t="shared" si="68"/>
        <v>Físico</v>
      </c>
      <c r="T568" s="50" t="str">
        <f t="shared" si="69"/>
        <v>Equipamento</v>
      </c>
      <c r="U568" s="50" t="str">
        <f t="shared" si="70"/>
        <v>Equipamento de Ventilação</v>
      </c>
      <c r="V568" s="50" t="s">
        <v>5586</v>
      </c>
      <c r="W568" s="68" t="str">
        <f t="shared" si="71"/>
        <v>bim-key_567</v>
      </c>
    </row>
    <row r="569" spans="1:23" s="3" customFormat="1" ht="8.25" customHeight="1" x14ac:dyDescent="0.15">
      <c r="A569" s="53">
        <v>568</v>
      </c>
      <c r="B569" s="61" t="s">
        <v>4047</v>
      </c>
      <c r="C569" s="62" t="s">
        <v>6009</v>
      </c>
      <c r="D569" s="62" t="s">
        <v>4324</v>
      </c>
      <c r="E569" s="62" t="s">
        <v>4321</v>
      </c>
      <c r="F569" s="72" t="s">
        <v>387</v>
      </c>
      <c r="G569" s="65" t="s">
        <v>12</v>
      </c>
      <c r="H569" s="65" t="s">
        <v>12</v>
      </c>
      <c r="I569" s="65" t="s">
        <v>12</v>
      </c>
      <c r="J569" s="65" t="s">
        <v>12</v>
      </c>
      <c r="K569" s="65" t="s">
        <v>12</v>
      </c>
      <c r="L569" s="66" t="str">
        <f t="shared" si="64"/>
        <v>Físico</v>
      </c>
      <c r="M569" s="66" t="str">
        <f t="shared" si="65"/>
        <v>PRJ_Fixador</v>
      </c>
      <c r="N569" s="66" t="str">
        <f t="shared" si="66"/>
        <v>Aderências</v>
      </c>
      <c r="O569" s="66" t="str">
        <f t="shared" si="67"/>
        <v>Classe IFC:   IfcFastener</v>
      </c>
      <c r="P569" s="66" t="s">
        <v>4478</v>
      </c>
      <c r="Q569" s="51" t="s">
        <v>6703</v>
      </c>
      <c r="R569" s="67" t="s">
        <v>5606</v>
      </c>
      <c r="S569" s="50" t="str">
        <f t="shared" si="68"/>
        <v>Físico</v>
      </c>
      <c r="T569" s="50" t="str">
        <f t="shared" si="69"/>
        <v>Fixador</v>
      </c>
      <c r="U569" s="50" t="str">
        <f t="shared" si="70"/>
        <v>Aderências</v>
      </c>
      <c r="V569" s="50" t="s">
        <v>5570</v>
      </c>
      <c r="W569" s="68" t="str">
        <f t="shared" si="71"/>
        <v>bim-key_568</v>
      </c>
    </row>
    <row r="570" spans="1:23" s="3" customFormat="1" ht="8.25" customHeight="1" x14ac:dyDescent="0.15">
      <c r="A570" s="53">
        <v>569</v>
      </c>
      <c r="B570" s="61" t="s">
        <v>4047</v>
      </c>
      <c r="C570" s="62" t="s">
        <v>6009</v>
      </c>
      <c r="D570" s="62" t="s">
        <v>4324</v>
      </c>
      <c r="E570" s="62" t="s">
        <v>4322</v>
      </c>
      <c r="F570" s="72" t="s">
        <v>994</v>
      </c>
      <c r="G570" s="65" t="s">
        <v>12</v>
      </c>
      <c r="H570" s="65" t="s">
        <v>12</v>
      </c>
      <c r="I570" s="65" t="s">
        <v>12</v>
      </c>
      <c r="J570" s="65" t="s">
        <v>12</v>
      </c>
      <c r="K570" s="65" t="s">
        <v>12</v>
      </c>
      <c r="L570" s="66" t="str">
        <f t="shared" si="64"/>
        <v>Físico</v>
      </c>
      <c r="M570" s="66" t="str">
        <f t="shared" si="65"/>
        <v>PRJ_Fixador</v>
      </c>
      <c r="N570" s="66" t="str">
        <f t="shared" si="66"/>
        <v>Aderência_Cola</v>
      </c>
      <c r="O570" s="66" t="str">
        <f t="shared" si="67"/>
        <v>Classe IFC:   IfcFastenerGLUE</v>
      </c>
      <c r="P570" s="66" t="s">
        <v>4475</v>
      </c>
      <c r="Q570" s="51" t="s">
        <v>6704</v>
      </c>
      <c r="R570" s="67" t="s">
        <v>2840</v>
      </c>
      <c r="S570" s="50" t="str">
        <f t="shared" si="68"/>
        <v>Físico</v>
      </c>
      <c r="T570" s="50" t="str">
        <f t="shared" si="69"/>
        <v>Fixador</v>
      </c>
      <c r="U570" s="50" t="str">
        <f t="shared" si="70"/>
        <v>Aderência Cola</v>
      </c>
      <c r="V570" s="50" t="s">
        <v>5570</v>
      </c>
      <c r="W570" s="68" t="str">
        <f t="shared" si="71"/>
        <v>bim-key_569</v>
      </c>
    </row>
    <row r="571" spans="1:23" s="3" customFormat="1" ht="8.25" customHeight="1" x14ac:dyDescent="0.15">
      <c r="A571" s="53">
        <v>570</v>
      </c>
      <c r="B571" s="61" t="s">
        <v>4047</v>
      </c>
      <c r="C571" s="62" t="s">
        <v>6009</v>
      </c>
      <c r="D571" s="62" t="s">
        <v>4324</v>
      </c>
      <c r="E571" s="62" t="s">
        <v>4423</v>
      </c>
      <c r="F571" s="72" t="s">
        <v>995</v>
      </c>
      <c r="G571" s="65" t="s">
        <v>12</v>
      </c>
      <c r="H571" s="65" t="s">
        <v>12</v>
      </c>
      <c r="I571" s="65" t="s">
        <v>12</v>
      </c>
      <c r="J571" s="65" t="s">
        <v>12</v>
      </c>
      <c r="K571" s="65" t="s">
        <v>12</v>
      </c>
      <c r="L571" s="66" t="str">
        <f t="shared" si="64"/>
        <v>Físico</v>
      </c>
      <c r="M571" s="66" t="str">
        <f t="shared" si="65"/>
        <v>PRJ_Fixador</v>
      </c>
      <c r="N571" s="66" t="str">
        <f t="shared" si="66"/>
        <v>Aderência_Argamassa</v>
      </c>
      <c r="O571" s="66" t="str">
        <f t="shared" si="67"/>
        <v>Classe IFC:   IfcFastenerMORTAR</v>
      </c>
      <c r="P571" s="66" t="s">
        <v>4476</v>
      </c>
      <c r="Q571" s="51" t="s">
        <v>6751</v>
      </c>
      <c r="R571" s="67" t="s">
        <v>2840</v>
      </c>
      <c r="S571" s="50" t="str">
        <f t="shared" si="68"/>
        <v>Físico</v>
      </c>
      <c r="T571" s="50" t="str">
        <f t="shared" si="69"/>
        <v>Fixador</v>
      </c>
      <c r="U571" s="50" t="str">
        <f t="shared" si="70"/>
        <v>Aderência Argamassa</v>
      </c>
      <c r="V571" s="50" t="s">
        <v>5570</v>
      </c>
      <c r="W571" s="68" t="str">
        <f t="shared" si="71"/>
        <v>bim-key_570</v>
      </c>
    </row>
    <row r="572" spans="1:23" s="3" customFormat="1" ht="8.25" customHeight="1" x14ac:dyDescent="0.15">
      <c r="A572" s="53">
        <v>571</v>
      </c>
      <c r="B572" s="61" t="s">
        <v>4047</v>
      </c>
      <c r="C572" s="62" t="s">
        <v>6009</v>
      </c>
      <c r="D572" s="62" t="s">
        <v>4324</v>
      </c>
      <c r="E572" s="62" t="s">
        <v>4323</v>
      </c>
      <c r="F572" s="72" t="s">
        <v>996</v>
      </c>
      <c r="G572" s="65" t="s">
        <v>12</v>
      </c>
      <c r="H572" s="65" t="s">
        <v>12</v>
      </c>
      <c r="I572" s="65" t="s">
        <v>12</v>
      </c>
      <c r="J572" s="65" t="s">
        <v>12</v>
      </c>
      <c r="K572" s="65" t="s">
        <v>12</v>
      </c>
      <c r="L572" s="66" t="str">
        <f t="shared" si="64"/>
        <v>Físico</v>
      </c>
      <c r="M572" s="66" t="str">
        <f t="shared" si="65"/>
        <v>PRJ_Fixador</v>
      </c>
      <c r="N572" s="66" t="str">
        <f t="shared" si="66"/>
        <v>Aderência_Solda</v>
      </c>
      <c r="O572" s="66" t="str">
        <f t="shared" si="67"/>
        <v>Classe IFC:   IfcFastenerWELD</v>
      </c>
      <c r="P572" s="66" t="s">
        <v>4477</v>
      </c>
      <c r="Q572" s="51" t="s">
        <v>6705</v>
      </c>
      <c r="R572" s="67" t="s">
        <v>5609</v>
      </c>
      <c r="S572" s="50" t="str">
        <f t="shared" si="68"/>
        <v>Físico</v>
      </c>
      <c r="T572" s="50" t="str">
        <f t="shared" si="69"/>
        <v>Fixador</v>
      </c>
      <c r="U572" s="50" t="str">
        <f t="shared" si="70"/>
        <v>Aderência Solda</v>
      </c>
      <c r="V572" s="50" t="s">
        <v>5570</v>
      </c>
      <c r="W572" s="68" t="str">
        <f t="shared" si="71"/>
        <v>bim-key_571</v>
      </c>
    </row>
    <row r="573" spans="1:23" s="3" customFormat="1" ht="8.25" customHeight="1" x14ac:dyDescent="0.15">
      <c r="A573" s="53">
        <v>572</v>
      </c>
      <c r="B573" s="61" t="s">
        <v>4047</v>
      </c>
      <c r="C573" s="62" t="s">
        <v>6009</v>
      </c>
      <c r="D573" s="62" t="s">
        <v>4051</v>
      </c>
      <c r="E573" s="62" t="s">
        <v>3970</v>
      </c>
      <c r="F573" s="72" t="s">
        <v>258</v>
      </c>
      <c r="G573" s="65" t="s">
        <v>12</v>
      </c>
      <c r="H573" s="65" t="s">
        <v>12</v>
      </c>
      <c r="I573" s="65" t="s">
        <v>12</v>
      </c>
      <c r="J573" s="65" t="s">
        <v>12</v>
      </c>
      <c r="K573" s="65" t="s">
        <v>12</v>
      </c>
      <c r="L573" s="66" t="str">
        <f t="shared" si="64"/>
        <v>Físico</v>
      </c>
      <c r="M573" s="66" t="str">
        <f t="shared" si="65"/>
        <v>ARQ_Interdisciplinar</v>
      </c>
      <c r="N573" s="66" t="str">
        <f t="shared" si="66"/>
        <v>Recursos</v>
      </c>
      <c r="O573" s="66" t="str">
        <f t="shared" si="67"/>
        <v>Classe IFC:   IfcFeatureElement</v>
      </c>
      <c r="P573" s="66" t="s">
        <v>259</v>
      </c>
      <c r="Q573" s="51" t="s">
        <v>6706</v>
      </c>
      <c r="R573" s="67" t="s">
        <v>5115</v>
      </c>
      <c r="S573" s="50" t="str">
        <f t="shared" si="68"/>
        <v>Físico</v>
      </c>
      <c r="T573" s="50" t="str">
        <f t="shared" si="69"/>
        <v>Interdisciplinar</v>
      </c>
      <c r="U573" s="50" t="str">
        <f t="shared" si="70"/>
        <v>Recursos</v>
      </c>
      <c r="V573" s="50" t="s">
        <v>5568</v>
      </c>
      <c r="W573" s="68" t="str">
        <f t="shared" si="71"/>
        <v>bim-key_572</v>
      </c>
    </row>
    <row r="574" spans="1:23" s="3" customFormat="1" ht="8.25" customHeight="1" x14ac:dyDescent="0.15">
      <c r="A574" s="53">
        <v>573</v>
      </c>
      <c r="B574" s="61" t="s">
        <v>4047</v>
      </c>
      <c r="C574" s="62" t="s">
        <v>6009</v>
      </c>
      <c r="D574" s="62" t="s">
        <v>4052</v>
      </c>
      <c r="E574" s="62" t="s">
        <v>3969</v>
      </c>
      <c r="F574" s="72" t="s">
        <v>397</v>
      </c>
      <c r="G574" s="65" t="s">
        <v>12</v>
      </c>
      <c r="H574" s="65" t="s">
        <v>12</v>
      </c>
      <c r="I574" s="65" t="s">
        <v>12</v>
      </c>
      <c r="J574" s="65" t="s">
        <v>12</v>
      </c>
      <c r="K574" s="65" t="s">
        <v>12</v>
      </c>
      <c r="L574" s="66" t="str">
        <f t="shared" si="64"/>
        <v>Físico</v>
      </c>
      <c r="M574" s="66" t="str">
        <f t="shared" si="65"/>
        <v>GEO_Geotecnia</v>
      </c>
      <c r="N574" s="66" t="str">
        <f t="shared" si="66"/>
        <v>Topografia</v>
      </c>
      <c r="O574" s="66" t="str">
        <f t="shared" si="67"/>
        <v>Classe IFC:   IfcFeatureElementAddition</v>
      </c>
      <c r="P574" s="66" t="s">
        <v>398</v>
      </c>
      <c r="Q574" s="51" t="s">
        <v>6032</v>
      </c>
      <c r="R574" s="67" t="s">
        <v>3396</v>
      </c>
      <c r="S574" s="50" t="str">
        <f t="shared" si="68"/>
        <v>Físico</v>
      </c>
      <c r="T574" s="50" t="str">
        <f t="shared" si="69"/>
        <v>Geotecnia</v>
      </c>
      <c r="U574" s="50" t="str">
        <f t="shared" si="70"/>
        <v>Topografia</v>
      </c>
      <c r="V574" s="50" t="s">
        <v>5576</v>
      </c>
      <c r="W574" s="68" t="str">
        <f t="shared" si="71"/>
        <v>bim-key_573</v>
      </c>
    </row>
    <row r="575" spans="1:23" s="3" customFormat="1" ht="8.25" customHeight="1" x14ac:dyDescent="0.15">
      <c r="A575" s="53">
        <v>574</v>
      </c>
      <c r="B575" s="61" t="s">
        <v>4047</v>
      </c>
      <c r="C575" s="62" t="s">
        <v>6009</v>
      </c>
      <c r="D575" s="62" t="s">
        <v>4052</v>
      </c>
      <c r="E575" s="62" t="s">
        <v>3969</v>
      </c>
      <c r="F575" s="72" t="s">
        <v>399</v>
      </c>
      <c r="G575" s="65" t="s">
        <v>12</v>
      </c>
      <c r="H575" s="65" t="s">
        <v>12</v>
      </c>
      <c r="I575" s="65" t="s">
        <v>12</v>
      </c>
      <c r="J575" s="65" t="s">
        <v>12</v>
      </c>
      <c r="K575" s="65" t="s">
        <v>12</v>
      </c>
      <c r="L575" s="66" t="str">
        <f t="shared" si="64"/>
        <v>Físico</v>
      </c>
      <c r="M575" s="66" t="str">
        <f t="shared" si="65"/>
        <v>GEO_Geotecnia</v>
      </c>
      <c r="N575" s="66" t="str">
        <f t="shared" si="66"/>
        <v>Topografia</v>
      </c>
      <c r="O575" s="66" t="str">
        <f t="shared" si="67"/>
        <v>Classe IFC:   IfcFeatureElementSubtraction</v>
      </c>
      <c r="P575" s="66" t="s">
        <v>400</v>
      </c>
      <c r="Q575" s="51" t="s">
        <v>6707</v>
      </c>
      <c r="R575" s="67" t="s">
        <v>3396</v>
      </c>
      <c r="S575" s="50" t="str">
        <f t="shared" si="68"/>
        <v>Físico</v>
      </c>
      <c r="T575" s="50" t="str">
        <f t="shared" si="69"/>
        <v>Geotecnia</v>
      </c>
      <c r="U575" s="50" t="str">
        <f t="shared" si="70"/>
        <v>Topografia</v>
      </c>
      <c r="V575" s="50" t="s">
        <v>5576</v>
      </c>
      <c r="W575" s="68" t="str">
        <f t="shared" si="71"/>
        <v>bim-key_574</v>
      </c>
    </row>
    <row r="576" spans="1:23" s="3" customFormat="1" ht="8.25" customHeight="1" x14ac:dyDescent="0.15">
      <c r="A576" s="53">
        <v>575</v>
      </c>
      <c r="B576" s="61" t="s">
        <v>4047</v>
      </c>
      <c r="C576" s="62" t="s">
        <v>6009</v>
      </c>
      <c r="D576" s="62" t="s">
        <v>4204</v>
      </c>
      <c r="E576" s="62" t="s">
        <v>4097</v>
      </c>
      <c r="F576" s="72" t="s">
        <v>1507</v>
      </c>
      <c r="G576" s="65" t="s">
        <v>12</v>
      </c>
      <c r="H576" s="65" t="s">
        <v>12</v>
      </c>
      <c r="I576" s="65" t="s">
        <v>12</v>
      </c>
      <c r="J576" s="65" t="s">
        <v>12</v>
      </c>
      <c r="K576" s="65" t="s">
        <v>12</v>
      </c>
      <c r="L576" s="66" t="str">
        <f t="shared" si="64"/>
        <v>Físico</v>
      </c>
      <c r="M576" s="66" t="str">
        <f t="shared" si="65"/>
        <v>ELE_Filtro</v>
      </c>
      <c r="N576" s="66" t="str">
        <f t="shared" si="66"/>
        <v>Filtro_Fluído_Resíduo</v>
      </c>
      <c r="O576" s="66" t="str">
        <f t="shared" si="67"/>
        <v>Classe IFC:   IfcFilter</v>
      </c>
      <c r="P576" s="66" t="s">
        <v>1508</v>
      </c>
      <c r="Q576" s="51" t="s">
        <v>1508</v>
      </c>
      <c r="R576" s="67" t="s">
        <v>3765</v>
      </c>
      <c r="S576" s="50" t="str">
        <f t="shared" si="68"/>
        <v>Físico</v>
      </c>
      <c r="T576" s="50" t="str">
        <f t="shared" si="69"/>
        <v>Filtro</v>
      </c>
      <c r="U576" s="50" t="str">
        <f t="shared" si="70"/>
        <v>Filtro Fluído Resíduo</v>
      </c>
      <c r="V576" s="50" t="s">
        <v>5573</v>
      </c>
      <c r="W576" s="68" t="str">
        <f t="shared" si="71"/>
        <v>bim-key_575</v>
      </c>
    </row>
    <row r="577" spans="1:23" s="3" customFormat="1" ht="8.25" customHeight="1" x14ac:dyDescent="0.15">
      <c r="A577" s="53">
        <v>576</v>
      </c>
      <c r="B577" s="61" t="s">
        <v>4047</v>
      </c>
      <c r="C577" s="62" t="s">
        <v>6009</v>
      </c>
      <c r="D577" s="62" t="s">
        <v>4204</v>
      </c>
      <c r="E577" s="62" t="s">
        <v>4097</v>
      </c>
      <c r="F577" s="72" t="s">
        <v>1920</v>
      </c>
      <c r="G577" s="65" t="s">
        <v>12</v>
      </c>
      <c r="H577" s="65" t="s">
        <v>12</v>
      </c>
      <c r="I577" s="65" t="s">
        <v>12</v>
      </c>
      <c r="J577" s="65" t="s">
        <v>12</v>
      </c>
      <c r="K577" s="65" t="s">
        <v>12</v>
      </c>
      <c r="L577" s="66" t="str">
        <f t="shared" si="64"/>
        <v>Físico</v>
      </c>
      <c r="M577" s="66" t="str">
        <f t="shared" si="65"/>
        <v>ELE_Filtro</v>
      </c>
      <c r="N577" s="66" t="str">
        <f t="shared" si="66"/>
        <v>Filtro_Fluído_Resíduo</v>
      </c>
      <c r="O577" s="66" t="str">
        <f t="shared" si="67"/>
        <v>Classe IFC:   IfcFilterAIRPARTICLEFILTER</v>
      </c>
      <c r="P577" s="66" t="s">
        <v>1921</v>
      </c>
      <c r="Q577" s="51" t="s">
        <v>6708</v>
      </c>
      <c r="R577" s="67" t="s">
        <v>3765</v>
      </c>
      <c r="S577" s="50" t="str">
        <f t="shared" si="68"/>
        <v>Físico</v>
      </c>
      <c r="T577" s="50" t="str">
        <f t="shared" si="69"/>
        <v>Filtro</v>
      </c>
      <c r="U577" s="50" t="str">
        <f t="shared" si="70"/>
        <v>Filtro Fluído Resíduo</v>
      </c>
      <c r="V577" s="50" t="s">
        <v>5573</v>
      </c>
      <c r="W577" s="68" t="str">
        <f t="shared" si="71"/>
        <v>bim-key_576</v>
      </c>
    </row>
    <row r="578" spans="1:23" s="3" customFormat="1" ht="8.25" customHeight="1" x14ac:dyDescent="0.15">
      <c r="A578" s="53">
        <v>577</v>
      </c>
      <c r="B578" s="61" t="s">
        <v>4047</v>
      </c>
      <c r="C578" s="62" t="s">
        <v>6009</v>
      </c>
      <c r="D578" s="62" t="s">
        <v>4204</v>
      </c>
      <c r="E578" s="62" t="s">
        <v>4097</v>
      </c>
      <c r="F578" s="72" t="s">
        <v>1922</v>
      </c>
      <c r="G578" s="65" t="s">
        <v>12</v>
      </c>
      <c r="H578" s="65" t="s">
        <v>12</v>
      </c>
      <c r="I578" s="65" t="s">
        <v>12</v>
      </c>
      <c r="J578" s="65" t="s">
        <v>12</v>
      </c>
      <c r="K578" s="65" t="s">
        <v>12</v>
      </c>
      <c r="L578" s="66" t="str">
        <f t="shared" ref="L578:L641" si="72">CONCATENATE("",C578)</f>
        <v>Físico</v>
      </c>
      <c r="M578" s="66" t="str">
        <f t="shared" ref="M578:M641" si="73">CONCATENATE("", D578)</f>
        <v>ELE_Filtro</v>
      </c>
      <c r="N578" s="66" t="str">
        <f t="shared" ref="N578:N641" si="74">CONCATENATE("", E578)</f>
        <v>Filtro_Fluído_Resíduo</v>
      </c>
      <c r="O578" s="66" t="str">
        <f t="shared" ref="O578:O641" si="75">IF(ISNUMBER(FIND("Ifc",F578)),CONCATENATE("Classe IFC:   ",F578),CONCATENATE("Cate. Revit:   ",F578))</f>
        <v>Classe IFC:   IfcFilterCOMPRESSEDAIRFILTER</v>
      </c>
      <c r="P578" s="66" t="s">
        <v>5814</v>
      </c>
      <c r="Q578" s="51" t="s">
        <v>6709</v>
      </c>
      <c r="R578" s="67" t="s">
        <v>3765</v>
      </c>
      <c r="S578" s="50" t="str">
        <f t="shared" ref="S578:S641" si="76">C578</f>
        <v>Físico</v>
      </c>
      <c r="T578" s="50" t="str">
        <f t="shared" ref="T578:T641" si="77">CONCATENATE(MID(D578,FIND("_",D578,1)+1,100))</f>
        <v>Filtro</v>
      </c>
      <c r="U578" s="50" t="str">
        <f t="shared" ref="U578:U641" si="78">SUBSTITUTE(E578, "_", " ")</f>
        <v>Filtro Fluído Resíduo</v>
      </c>
      <c r="V578" s="50" t="s">
        <v>5573</v>
      </c>
      <c r="W578" s="68" t="str">
        <f t="shared" ref="W578:W641" si="79">CONCATENATE("bim-key_",A578)</f>
        <v>bim-key_577</v>
      </c>
    </row>
    <row r="579" spans="1:23" s="3" customFormat="1" ht="8.25" customHeight="1" x14ac:dyDescent="0.15">
      <c r="A579" s="53">
        <v>578</v>
      </c>
      <c r="B579" s="61" t="s">
        <v>4047</v>
      </c>
      <c r="C579" s="62" t="s">
        <v>6009</v>
      </c>
      <c r="D579" s="62" t="s">
        <v>4204</v>
      </c>
      <c r="E579" s="62" t="s">
        <v>4097</v>
      </c>
      <c r="F579" s="72" t="s">
        <v>1923</v>
      </c>
      <c r="G579" s="65" t="s">
        <v>12</v>
      </c>
      <c r="H579" s="65" t="s">
        <v>12</v>
      </c>
      <c r="I579" s="65" t="s">
        <v>12</v>
      </c>
      <c r="J579" s="65" t="s">
        <v>12</v>
      </c>
      <c r="K579" s="65" t="s">
        <v>12</v>
      </c>
      <c r="L579" s="66" t="str">
        <f t="shared" si="72"/>
        <v>Físico</v>
      </c>
      <c r="M579" s="66" t="str">
        <f t="shared" si="73"/>
        <v>ELE_Filtro</v>
      </c>
      <c r="N579" s="66" t="str">
        <f t="shared" si="74"/>
        <v>Filtro_Fluído_Resíduo</v>
      </c>
      <c r="O579" s="66" t="str">
        <f t="shared" si="75"/>
        <v>Classe IFC:   IfcFilterODORFILTER</v>
      </c>
      <c r="P579" s="66" t="s">
        <v>1924</v>
      </c>
      <c r="Q579" s="51" t="s">
        <v>6710</v>
      </c>
      <c r="R579" s="67" t="s">
        <v>3765</v>
      </c>
      <c r="S579" s="50" t="str">
        <f t="shared" si="76"/>
        <v>Físico</v>
      </c>
      <c r="T579" s="50" t="str">
        <f t="shared" si="77"/>
        <v>Filtro</v>
      </c>
      <c r="U579" s="50" t="str">
        <f t="shared" si="78"/>
        <v>Filtro Fluído Resíduo</v>
      </c>
      <c r="V579" s="50" t="s">
        <v>5573</v>
      </c>
      <c r="W579" s="68" t="str">
        <f t="shared" si="79"/>
        <v>bim-key_578</v>
      </c>
    </row>
    <row r="580" spans="1:23" s="3" customFormat="1" ht="8.25" customHeight="1" x14ac:dyDescent="0.15">
      <c r="A580" s="53">
        <v>579</v>
      </c>
      <c r="B580" s="61" t="s">
        <v>4047</v>
      </c>
      <c r="C580" s="62" t="s">
        <v>6009</v>
      </c>
      <c r="D580" s="62" t="s">
        <v>4204</v>
      </c>
      <c r="E580" s="62" t="s">
        <v>4097</v>
      </c>
      <c r="F580" s="72" t="s">
        <v>1925</v>
      </c>
      <c r="G580" s="65" t="s">
        <v>12</v>
      </c>
      <c r="H580" s="65" t="s">
        <v>12</v>
      </c>
      <c r="I580" s="65" t="s">
        <v>12</v>
      </c>
      <c r="J580" s="65" t="s">
        <v>12</v>
      </c>
      <c r="K580" s="65" t="s">
        <v>12</v>
      </c>
      <c r="L580" s="66" t="str">
        <f t="shared" si="72"/>
        <v>Físico</v>
      </c>
      <c r="M580" s="66" t="str">
        <f t="shared" si="73"/>
        <v>ELE_Filtro</v>
      </c>
      <c r="N580" s="66" t="str">
        <f t="shared" si="74"/>
        <v>Filtro_Fluído_Resíduo</v>
      </c>
      <c r="O580" s="66" t="str">
        <f t="shared" si="75"/>
        <v>Classe IFC:   IfcFilterOILFILTER</v>
      </c>
      <c r="P580" s="66" t="s">
        <v>1926</v>
      </c>
      <c r="Q580" s="51" t="s">
        <v>6711</v>
      </c>
      <c r="R580" s="67" t="s">
        <v>3765</v>
      </c>
      <c r="S580" s="50" t="str">
        <f t="shared" si="76"/>
        <v>Físico</v>
      </c>
      <c r="T580" s="50" t="str">
        <f t="shared" si="77"/>
        <v>Filtro</v>
      </c>
      <c r="U580" s="50" t="str">
        <f t="shared" si="78"/>
        <v>Filtro Fluído Resíduo</v>
      </c>
      <c r="V580" s="50" t="s">
        <v>5573</v>
      </c>
      <c r="W580" s="68" t="str">
        <f t="shared" si="79"/>
        <v>bim-key_579</v>
      </c>
    </row>
    <row r="581" spans="1:23" s="3" customFormat="1" ht="8.25" customHeight="1" x14ac:dyDescent="0.15">
      <c r="A581" s="53">
        <v>580</v>
      </c>
      <c r="B581" s="61" t="s">
        <v>4047</v>
      </c>
      <c r="C581" s="62" t="s">
        <v>6009</v>
      </c>
      <c r="D581" s="62" t="s">
        <v>4204</v>
      </c>
      <c r="E581" s="62" t="s">
        <v>4097</v>
      </c>
      <c r="F581" s="72" t="s">
        <v>1927</v>
      </c>
      <c r="G581" s="65" t="s">
        <v>12</v>
      </c>
      <c r="H581" s="65" t="s">
        <v>12</v>
      </c>
      <c r="I581" s="65" t="s">
        <v>12</v>
      </c>
      <c r="J581" s="65" t="s">
        <v>12</v>
      </c>
      <c r="K581" s="65" t="s">
        <v>12</v>
      </c>
      <c r="L581" s="66" t="str">
        <f t="shared" si="72"/>
        <v>Físico</v>
      </c>
      <c r="M581" s="66" t="str">
        <f t="shared" si="73"/>
        <v>ELE_Filtro</v>
      </c>
      <c r="N581" s="66" t="str">
        <f t="shared" si="74"/>
        <v>Filtro_Fluído_Resíduo</v>
      </c>
      <c r="O581" s="66" t="str">
        <f t="shared" si="75"/>
        <v>Classe IFC:   IfcFilterSTRAINER</v>
      </c>
      <c r="P581" s="66" t="s">
        <v>1928</v>
      </c>
      <c r="Q581" s="51" t="s">
        <v>6712</v>
      </c>
      <c r="R581" s="67" t="s">
        <v>3765</v>
      </c>
      <c r="S581" s="50" t="str">
        <f t="shared" si="76"/>
        <v>Físico</v>
      </c>
      <c r="T581" s="50" t="str">
        <f t="shared" si="77"/>
        <v>Filtro</v>
      </c>
      <c r="U581" s="50" t="str">
        <f t="shared" si="78"/>
        <v>Filtro Fluído Resíduo</v>
      </c>
      <c r="V581" s="50" t="s">
        <v>5573</v>
      </c>
      <c r="W581" s="68" t="str">
        <f t="shared" si="79"/>
        <v>bim-key_580</v>
      </c>
    </row>
    <row r="582" spans="1:23" s="3" customFormat="1" ht="8.25" customHeight="1" x14ac:dyDescent="0.15">
      <c r="A582" s="53">
        <v>581</v>
      </c>
      <c r="B582" s="61" t="s">
        <v>4047</v>
      </c>
      <c r="C582" s="62" t="s">
        <v>6009</v>
      </c>
      <c r="D582" s="62" t="s">
        <v>4204</v>
      </c>
      <c r="E582" s="62" t="s">
        <v>4097</v>
      </c>
      <c r="F582" s="72" t="s">
        <v>1929</v>
      </c>
      <c r="G582" s="65" t="s">
        <v>12</v>
      </c>
      <c r="H582" s="65" t="s">
        <v>12</v>
      </c>
      <c r="I582" s="65" t="s">
        <v>12</v>
      </c>
      <c r="J582" s="65" t="s">
        <v>12</v>
      </c>
      <c r="K582" s="65" t="s">
        <v>12</v>
      </c>
      <c r="L582" s="66" t="str">
        <f t="shared" si="72"/>
        <v>Físico</v>
      </c>
      <c r="M582" s="66" t="str">
        <f t="shared" si="73"/>
        <v>ELE_Filtro</v>
      </c>
      <c r="N582" s="66" t="str">
        <f t="shared" si="74"/>
        <v>Filtro_Fluído_Resíduo</v>
      </c>
      <c r="O582" s="66" t="str">
        <f t="shared" si="75"/>
        <v>Classe IFC:   IfcFilterWATERFILTER</v>
      </c>
      <c r="P582" s="66" t="s">
        <v>1930</v>
      </c>
      <c r="Q582" s="51" t="s">
        <v>6370</v>
      </c>
      <c r="R582" s="67" t="s">
        <v>3765</v>
      </c>
      <c r="S582" s="50" t="str">
        <f t="shared" si="76"/>
        <v>Físico</v>
      </c>
      <c r="T582" s="50" t="str">
        <f t="shared" si="77"/>
        <v>Filtro</v>
      </c>
      <c r="U582" s="50" t="str">
        <f t="shared" si="78"/>
        <v>Filtro Fluído Resíduo</v>
      </c>
      <c r="V582" s="50" t="s">
        <v>5573</v>
      </c>
      <c r="W582" s="68" t="str">
        <f t="shared" si="79"/>
        <v>bim-key_581</v>
      </c>
    </row>
    <row r="583" spans="1:23" s="3" customFormat="1" ht="8.25" customHeight="1" x14ac:dyDescent="0.15">
      <c r="A583" s="53">
        <v>582</v>
      </c>
      <c r="B583" s="61" t="s">
        <v>4047</v>
      </c>
      <c r="C583" s="62" t="s">
        <v>6009</v>
      </c>
      <c r="D583" s="62" t="s">
        <v>5857</v>
      </c>
      <c r="E583" s="62" t="s">
        <v>4081</v>
      </c>
      <c r="F583" s="72" t="s">
        <v>1349</v>
      </c>
      <c r="G583" s="65" t="s">
        <v>12</v>
      </c>
      <c r="H583" s="65" t="s">
        <v>12</v>
      </c>
      <c r="I583" s="65" t="s">
        <v>12</v>
      </c>
      <c r="J583" s="65" t="s">
        <v>12</v>
      </c>
      <c r="K583" s="65" t="s">
        <v>12</v>
      </c>
      <c r="L583" s="66" t="str">
        <f t="shared" si="72"/>
        <v>Físico</v>
      </c>
      <c r="M583" s="66" t="str">
        <f t="shared" si="73"/>
        <v>RIS_Prevenção_de_Riscos</v>
      </c>
      <c r="N583" s="66" t="str">
        <f t="shared" si="74"/>
        <v>Terminal_Combate_Fogo</v>
      </c>
      <c r="O583" s="66" t="str">
        <f t="shared" si="75"/>
        <v>Classe IFC:   IfcFireSuppressionTerminal</v>
      </c>
      <c r="P583" s="66" t="s">
        <v>1350</v>
      </c>
      <c r="Q583" s="51" t="s">
        <v>6713</v>
      </c>
      <c r="R583" s="67" t="s">
        <v>3426</v>
      </c>
      <c r="S583" s="50" t="str">
        <f t="shared" si="76"/>
        <v>Físico</v>
      </c>
      <c r="T583" s="50" t="str">
        <f t="shared" si="77"/>
        <v>Prevenção_de_Riscos</v>
      </c>
      <c r="U583" s="50" t="str">
        <f t="shared" si="78"/>
        <v>Terminal Combate Fogo</v>
      </c>
      <c r="V583" s="50" t="s">
        <v>5578</v>
      </c>
      <c r="W583" s="68" t="str">
        <f t="shared" si="79"/>
        <v>bim-key_582</v>
      </c>
    </row>
    <row r="584" spans="1:23" s="3" customFormat="1" ht="8.25" customHeight="1" x14ac:dyDescent="0.15">
      <c r="A584" s="53">
        <v>583</v>
      </c>
      <c r="B584" s="61" t="s">
        <v>4047</v>
      </c>
      <c r="C584" s="62" t="s">
        <v>6009</v>
      </c>
      <c r="D584" s="62" t="s">
        <v>5857</v>
      </c>
      <c r="E584" s="62" t="s">
        <v>4081</v>
      </c>
      <c r="F584" s="72" t="s">
        <v>1797</v>
      </c>
      <c r="G584" s="65" t="s">
        <v>12</v>
      </c>
      <c r="H584" s="65" t="s">
        <v>12</v>
      </c>
      <c r="I584" s="65" t="s">
        <v>12</v>
      </c>
      <c r="J584" s="65" t="s">
        <v>12</v>
      </c>
      <c r="K584" s="65" t="s">
        <v>12</v>
      </c>
      <c r="L584" s="66" t="str">
        <f t="shared" si="72"/>
        <v>Físico</v>
      </c>
      <c r="M584" s="66" t="str">
        <f t="shared" si="73"/>
        <v>RIS_Prevenção_de_Riscos</v>
      </c>
      <c r="N584" s="66" t="str">
        <f t="shared" si="74"/>
        <v>Terminal_Combate_Fogo</v>
      </c>
      <c r="O584" s="66" t="str">
        <f t="shared" si="75"/>
        <v>Classe IFC:   IfcFireSuppressionTerminalBREECHINGINLET</v>
      </c>
      <c r="P584" s="66" t="s">
        <v>2271</v>
      </c>
      <c r="Q584" s="51" t="s">
        <v>6714</v>
      </c>
      <c r="R584" s="67" t="s">
        <v>3426</v>
      </c>
      <c r="S584" s="50" t="str">
        <f t="shared" si="76"/>
        <v>Físico</v>
      </c>
      <c r="T584" s="50" t="str">
        <f t="shared" si="77"/>
        <v>Prevenção_de_Riscos</v>
      </c>
      <c r="U584" s="50" t="str">
        <f t="shared" si="78"/>
        <v>Terminal Combate Fogo</v>
      </c>
      <c r="V584" s="50" t="s">
        <v>5578</v>
      </c>
      <c r="W584" s="68" t="str">
        <f t="shared" si="79"/>
        <v>bim-key_583</v>
      </c>
    </row>
    <row r="585" spans="1:23" s="3" customFormat="1" ht="8.25" customHeight="1" x14ac:dyDescent="0.15">
      <c r="A585" s="53">
        <v>584</v>
      </c>
      <c r="B585" s="61" t="s">
        <v>4047</v>
      </c>
      <c r="C585" s="62" t="s">
        <v>6009</v>
      </c>
      <c r="D585" s="62" t="s">
        <v>5857</v>
      </c>
      <c r="E585" s="62" t="s">
        <v>4081</v>
      </c>
      <c r="F585" s="72" t="s">
        <v>1798</v>
      </c>
      <c r="G585" s="65" t="s">
        <v>12</v>
      </c>
      <c r="H585" s="65" t="s">
        <v>12</v>
      </c>
      <c r="I585" s="65" t="s">
        <v>12</v>
      </c>
      <c r="J585" s="65" t="s">
        <v>12</v>
      </c>
      <c r="K585" s="65" t="s">
        <v>12</v>
      </c>
      <c r="L585" s="66" t="str">
        <f t="shared" si="72"/>
        <v>Físico</v>
      </c>
      <c r="M585" s="66" t="str">
        <f t="shared" si="73"/>
        <v>RIS_Prevenção_de_Riscos</v>
      </c>
      <c r="N585" s="66" t="str">
        <f t="shared" si="74"/>
        <v>Terminal_Combate_Fogo</v>
      </c>
      <c r="O585" s="66" t="str">
        <f t="shared" si="75"/>
        <v>Classe IFC:   IfcFireSuppressionTerminalFIREHYDRANT</v>
      </c>
      <c r="P585" s="66" t="s">
        <v>2270</v>
      </c>
      <c r="Q585" s="51" t="s">
        <v>6715</v>
      </c>
      <c r="R585" s="67" t="s">
        <v>3426</v>
      </c>
      <c r="S585" s="50" t="str">
        <f t="shared" si="76"/>
        <v>Físico</v>
      </c>
      <c r="T585" s="50" t="str">
        <f t="shared" si="77"/>
        <v>Prevenção_de_Riscos</v>
      </c>
      <c r="U585" s="50" t="str">
        <f t="shared" si="78"/>
        <v>Terminal Combate Fogo</v>
      </c>
      <c r="V585" s="50" t="s">
        <v>5578</v>
      </c>
      <c r="W585" s="68" t="str">
        <f t="shared" si="79"/>
        <v>bim-key_584</v>
      </c>
    </row>
    <row r="586" spans="1:23" s="3" customFormat="1" ht="8.25" customHeight="1" x14ac:dyDescent="0.15">
      <c r="A586" s="53">
        <v>585</v>
      </c>
      <c r="B586" s="61" t="s">
        <v>4047</v>
      </c>
      <c r="C586" s="62" t="s">
        <v>6009</v>
      </c>
      <c r="D586" s="62" t="s">
        <v>5857</v>
      </c>
      <c r="E586" s="62" t="s">
        <v>4081</v>
      </c>
      <c r="F586" s="72" t="s">
        <v>1799</v>
      </c>
      <c r="G586" s="65" t="s">
        <v>12</v>
      </c>
      <c r="H586" s="65" t="s">
        <v>12</v>
      </c>
      <c r="I586" s="65" t="s">
        <v>12</v>
      </c>
      <c r="J586" s="65" t="s">
        <v>12</v>
      </c>
      <c r="K586" s="65" t="s">
        <v>12</v>
      </c>
      <c r="L586" s="66" t="str">
        <f t="shared" si="72"/>
        <v>Físico</v>
      </c>
      <c r="M586" s="66" t="str">
        <f t="shared" si="73"/>
        <v>RIS_Prevenção_de_Riscos</v>
      </c>
      <c r="N586" s="66" t="str">
        <f t="shared" si="74"/>
        <v>Terminal_Combate_Fogo</v>
      </c>
      <c r="O586" s="66" t="str">
        <f t="shared" si="75"/>
        <v>Classe IFC:   IfcFireSuppressionTerminalFIREMONITOR</v>
      </c>
      <c r="P586" s="66" t="s">
        <v>2266</v>
      </c>
      <c r="Q586" s="51" t="s">
        <v>6716</v>
      </c>
      <c r="R586" s="67" t="s">
        <v>3426</v>
      </c>
      <c r="S586" s="50" t="str">
        <f t="shared" si="76"/>
        <v>Físico</v>
      </c>
      <c r="T586" s="50" t="str">
        <f t="shared" si="77"/>
        <v>Prevenção_de_Riscos</v>
      </c>
      <c r="U586" s="50" t="str">
        <f t="shared" si="78"/>
        <v>Terminal Combate Fogo</v>
      </c>
      <c r="V586" s="50" t="s">
        <v>5578</v>
      </c>
      <c r="W586" s="68" t="str">
        <f t="shared" si="79"/>
        <v>bim-key_585</v>
      </c>
    </row>
    <row r="587" spans="1:23" s="3" customFormat="1" ht="8.25" customHeight="1" x14ac:dyDescent="0.15">
      <c r="A587" s="53">
        <v>586</v>
      </c>
      <c r="B587" s="61" t="s">
        <v>4047</v>
      </c>
      <c r="C587" s="62" t="s">
        <v>6009</v>
      </c>
      <c r="D587" s="62" t="s">
        <v>5857</v>
      </c>
      <c r="E587" s="62" t="s">
        <v>4081</v>
      </c>
      <c r="F587" s="72" t="s">
        <v>1800</v>
      </c>
      <c r="G587" s="65" t="s">
        <v>12</v>
      </c>
      <c r="H587" s="65" t="s">
        <v>12</v>
      </c>
      <c r="I587" s="65" t="s">
        <v>12</v>
      </c>
      <c r="J587" s="65" t="s">
        <v>12</v>
      </c>
      <c r="K587" s="65" t="s">
        <v>12</v>
      </c>
      <c r="L587" s="66" t="str">
        <f t="shared" si="72"/>
        <v>Físico</v>
      </c>
      <c r="M587" s="66" t="str">
        <f t="shared" si="73"/>
        <v>RIS_Prevenção_de_Riscos</v>
      </c>
      <c r="N587" s="66" t="str">
        <f t="shared" si="74"/>
        <v>Terminal_Combate_Fogo</v>
      </c>
      <c r="O587" s="66" t="str">
        <f t="shared" si="75"/>
        <v>Classe IFC:   IfcFireSuppressionTerminalHOSEREEL</v>
      </c>
      <c r="P587" s="66" t="s">
        <v>2267</v>
      </c>
      <c r="Q587" s="51" t="s">
        <v>6717</v>
      </c>
      <c r="R587" s="67" t="s">
        <v>3426</v>
      </c>
      <c r="S587" s="50" t="str">
        <f t="shared" si="76"/>
        <v>Físico</v>
      </c>
      <c r="T587" s="50" t="str">
        <f t="shared" si="77"/>
        <v>Prevenção_de_Riscos</v>
      </c>
      <c r="U587" s="50" t="str">
        <f t="shared" si="78"/>
        <v>Terminal Combate Fogo</v>
      </c>
      <c r="V587" s="50" t="s">
        <v>5578</v>
      </c>
      <c r="W587" s="68" t="str">
        <f t="shared" si="79"/>
        <v>bim-key_586</v>
      </c>
    </row>
    <row r="588" spans="1:23" s="3" customFormat="1" ht="8.25" customHeight="1" x14ac:dyDescent="0.15">
      <c r="A588" s="53">
        <v>587</v>
      </c>
      <c r="B588" s="61" t="s">
        <v>4047</v>
      </c>
      <c r="C588" s="62" t="s">
        <v>6009</v>
      </c>
      <c r="D588" s="62" t="s">
        <v>5857</v>
      </c>
      <c r="E588" s="62" t="s">
        <v>4081</v>
      </c>
      <c r="F588" s="72" t="s">
        <v>1801</v>
      </c>
      <c r="G588" s="65" t="s">
        <v>12</v>
      </c>
      <c r="H588" s="65" t="s">
        <v>12</v>
      </c>
      <c r="I588" s="65" t="s">
        <v>12</v>
      </c>
      <c r="J588" s="65" t="s">
        <v>12</v>
      </c>
      <c r="K588" s="65" t="s">
        <v>12</v>
      </c>
      <c r="L588" s="66" t="str">
        <f t="shared" si="72"/>
        <v>Físico</v>
      </c>
      <c r="M588" s="66" t="str">
        <f t="shared" si="73"/>
        <v>RIS_Prevenção_de_Riscos</v>
      </c>
      <c r="N588" s="66" t="str">
        <f t="shared" si="74"/>
        <v>Terminal_Combate_Fogo</v>
      </c>
      <c r="O588" s="66" t="str">
        <f t="shared" si="75"/>
        <v>Classe IFC:   IfcFireSuppressionTerminalSPRINKLER</v>
      </c>
      <c r="P588" s="66" t="s">
        <v>2268</v>
      </c>
      <c r="Q588" s="51" t="s">
        <v>6718</v>
      </c>
      <c r="R588" s="67" t="s">
        <v>3016</v>
      </c>
      <c r="S588" s="50" t="str">
        <f t="shared" si="76"/>
        <v>Físico</v>
      </c>
      <c r="T588" s="50" t="str">
        <f t="shared" si="77"/>
        <v>Prevenção_de_Riscos</v>
      </c>
      <c r="U588" s="50" t="str">
        <f t="shared" si="78"/>
        <v>Terminal Combate Fogo</v>
      </c>
      <c r="V588" s="50" t="s">
        <v>5578</v>
      </c>
      <c r="W588" s="68" t="str">
        <f t="shared" si="79"/>
        <v>bim-key_587</v>
      </c>
    </row>
    <row r="589" spans="1:23" s="3" customFormat="1" ht="8.25" customHeight="1" x14ac:dyDescent="0.15">
      <c r="A589" s="53">
        <v>588</v>
      </c>
      <c r="B589" s="61" t="s">
        <v>4047</v>
      </c>
      <c r="C589" s="62" t="s">
        <v>6009</v>
      </c>
      <c r="D589" s="62" t="s">
        <v>5857</v>
      </c>
      <c r="E589" s="62" t="s">
        <v>4081</v>
      </c>
      <c r="F589" s="72" t="s">
        <v>1802</v>
      </c>
      <c r="G589" s="65" t="s">
        <v>12</v>
      </c>
      <c r="H589" s="65" t="s">
        <v>12</v>
      </c>
      <c r="I589" s="65" t="s">
        <v>12</v>
      </c>
      <c r="J589" s="65" t="s">
        <v>12</v>
      </c>
      <c r="K589" s="65" t="s">
        <v>12</v>
      </c>
      <c r="L589" s="66" t="str">
        <f t="shared" si="72"/>
        <v>Físico</v>
      </c>
      <c r="M589" s="66" t="str">
        <f t="shared" si="73"/>
        <v>RIS_Prevenção_de_Riscos</v>
      </c>
      <c r="N589" s="66" t="str">
        <f t="shared" si="74"/>
        <v>Terminal_Combate_Fogo</v>
      </c>
      <c r="O589" s="66" t="str">
        <f t="shared" si="75"/>
        <v>Classe IFC:   IfcFireSuppressionTerminalSPRINKLERDEFLECTOR</v>
      </c>
      <c r="P589" s="66" t="s">
        <v>2269</v>
      </c>
      <c r="Q589" s="51" t="s">
        <v>6719</v>
      </c>
      <c r="R589" s="67" t="s">
        <v>3016</v>
      </c>
      <c r="S589" s="50" t="str">
        <f t="shared" si="76"/>
        <v>Físico</v>
      </c>
      <c r="T589" s="50" t="str">
        <f t="shared" si="77"/>
        <v>Prevenção_de_Riscos</v>
      </c>
      <c r="U589" s="50" t="str">
        <f t="shared" si="78"/>
        <v>Terminal Combate Fogo</v>
      </c>
      <c r="V589" s="50" t="s">
        <v>5578</v>
      </c>
      <c r="W589" s="68" t="str">
        <f t="shared" si="79"/>
        <v>bim-key_588</v>
      </c>
    </row>
    <row r="590" spans="1:23" s="3" customFormat="1" ht="8.25" customHeight="1" x14ac:dyDescent="0.15">
      <c r="A590" s="53">
        <v>589</v>
      </c>
      <c r="B590" s="61" t="s">
        <v>4047</v>
      </c>
      <c r="C590" s="62" t="s">
        <v>6009</v>
      </c>
      <c r="D590" s="62" t="s">
        <v>4408</v>
      </c>
      <c r="E590" s="62" t="s">
        <v>6087</v>
      </c>
      <c r="F590" s="72" t="s">
        <v>829</v>
      </c>
      <c r="G590" s="65" t="s">
        <v>12</v>
      </c>
      <c r="H590" s="65" t="s">
        <v>12</v>
      </c>
      <c r="I590" s="65" t="s">
        <v>12</v>
      </c>
      <c r="J590" s="65" t="s">
        <v>12</v>
      </c>
      <c r="K590" s="65" t="s">
        <v>12</v>
      </c>
      <c r="L590" s="66" t="str">
        <f t="shared" si="72"/>
        <v>Físico</v>
      </c>
      <c r="M590" s="66" t="str">
        <f t="shared" si="73"/>
        <v>ENE_Insumos_Controle</v>
      </c>
      <c r="N590" s="66" t="str">
        <f t="shared" si="74"/>
        <v>flujo_Controlador</v>
      </c>
      <c r="O590" s="66" t="str">
        <f t="shared" si="75"/>
        <v>Classe IFC:   IfcFlowController</v>
      </c>
      <c r="P590" s="66" t="s">
        <v>6092</v>
      </c>
      <c r="Q590" s="51" t="s">
        <v>6092</v>
      </c>
      <c r="R590" s="67" t="s">
        <v>5115</v>
      </c>
      <c r="S590" s="50" t="str">
        <f t="shared" si="76"/>
        <v>Físico</v>
      </c>
      <c r="T590" s="50" t="str">
        <f t="shared" si="77"/>
        <v>Insumos_Controle</v>
      </c>
      <c r="U590" s="50" t="str">
        <f t="shared" si="78"/>
        <v>flujo Controlador</v>
      </c>
      <c r="V590" s="50" t="s">
        <v>5585</v>
      </c>
      <c r="W590" s="68" t="str">
        <f t="shared" si="79"/>
        <v>bim-key_589</v>
      </c>
    </row>
    <row r="591" spans="1:23" s="3" customFormat="1" ht="8.25" customHeight="1" x14ac:dyDescent="0.15">
      <c r="A591" s="53">
        <v>590</v>
      </c>
      <c r="B591" s="61" t="s">
        <v>4047</v>
      </c>
      <c r="C591" s="62" t="s">
        <v>6009</v>
      </c>
      <c r="D591" s="62" t="s">
        <v>4409</v>
      </c>
      <c r="E591" s="62" t="s">
        <v>6093</v>
      </c>
      <c r="F591" s="72" t="s">
        <v>1076</v>
      </c>
      <c r="G591" s="65" t="s">
        <v>12</v>
      </c>
      <c r="H591" s="65" t="s">
        <v>12</v>
      </c>
      <c r="I591" s="65" t="s">
        <v>12</v>
      </c>
      <c r="J591" s="65" t="s">
        <v>12</v>
      </c>
      <c r="K591" s="65" t="s">
        <v>12</v>
      </c>
      <c r="L591" s="66" t="str">
        <f t="shared" si="72"/>
        <v>Físico</v>
      </c>
      <c r="M591" s="66" t="str">
        <f t="shared" si="73"/>
        <v>ENE_Distribuição_Conexão</v>
      </c>
      <c r="N591" s="66" t="str">
        <f t="shared" si="74"/>
        <v>flujo_Conexões</v>
      </c>
      <c r="O591" s="66" t="str">
        <f t="shared" si="75"/>
        <v>Classe IFC:   IfcFlowFitting</v>
      </c>
      <c r="P591" s="66" t="s">
        <v>1077</v>
      </c>
      <c r="Q591" s="51" t="s">
        <v>6720</v>
      </c>
      <c r="R591" s="67" t="s">
        <v>5115</v>
      </c>
      <c r="S591" s="50" t="str">
        <f t="shared" si="76"/>
        <v>Físico</v>
      </c>
      <c r="T591" s="50" t="str">
        <f t="shared" si="77"/>
        <v>Distribuição_Conexão</v>
      </c>
      <c r="U591" s="50" t="str">
        <f t="shared" si="78"/>
        <v>flujo Conexões</v>
      </c>
      <c r="V591" s="50" t="s">
        <v>5585</v>
      </c>
      <c r="W591" s="68" t="str">
        <f t="shared" si="79"/>
        <v>bim-key_590</v>
      </c>
    </row>
    <row r="592" spans="1:23" s="3" customFormat="1" ht="8.25" customHeight="1" x14ac:dyDescent="0.15">
      <c r="A592" s="53">
        <v>591</v>
      </c>
      <c r="B592" s="61" t="s">
        <v>4047</v>
      </c>
      <c r="C592" s="62" t="s">
        <v>6009</v>
      </c>
      <c r="D592" s="62" t="s">
        <v>4402</v>
      </c>
      <c r="E592" s="62" t="s">
        <v>6094</v>
      </c>
      <c r="F592" s="72" t="s">
        <v>1106</v>
      </c>
      <c r="G592" s="65" t="s">
        <v>12</v>
      </c>
      <c r="H592" s="65" t="s">
        <v>12</v>
      </c>
      <c r="I592" s="65" t="s">
        <v>12</v>
      </c>
      <c r="J592" s="65" t="s">
        <v>12</v>
      </c>
      <c r="K592" s="65" t="s">
        <v>12</v>
      </c>
      <c r="L592" s="66" t="str">
        <f t="shared" si="72"/>
        <v>Físico</v>
      </c>
      <c r="M592" s="66" t="str">
        <f t="shared" si="73"/>
        <v>ENE_Instrumentos</v>
      </c>
      <c r="N592" s="66" t="str">
        <f t="shared" si="74"/>
        <v>Mede_flujos</v>
      </c>
      <c r="O592" s="66" t="str">
        <f t="shared" si="75"/>
        <v>Classe IFC:   IfcFlowInstrument</v>
      </c>
      <c r="P592" s="66" t="s">
        <v>6095</v>
      </c>
      <c r="Q592" s="51" t="s">
        <v>6095</v>
      </c>
      <c r="R592" s="67" t="s">
        <v>5115</v>
      </c>
      <c r="S592" s="50" t="str">
        <f t="shared" si="76"/>
        <v>Físico</v>
      </c>
      <c r="T592" s="50" t="str">
        <f t="shared" si="77"/>
        <v>Instrumentos</v>
      </c>
      <c r="U592" s="50" t="str">
        <f t="shared" si="78"/>
        <v>Mede flujos</v>
      </c>
      <c r="V592" s="50" t="s">
        <v>5585</v>
      </c>
      <c r="W592" s="68" t="str">
        <f t="shared" si="79"/>
        <v>bim-key_591</v>
      </c>
    </row>
    <row r="593" spans="1:23" s="3" customFormat="1" ht="8.25" customHeight="1" x14ac:dyDescent="0.15">
      <c r="A593" s="53">
        <v>592</v>
      </c>
      <c r="B593" s="61" t="s">
        <v>4047</v>
      </c>
      <c r="C593" s="62" t="s">
        <v>6009</v>
      </c>
      <c r="D593" s="62" t="s">
        <v>4402</v>
      </c>
      <c r="E593" s="62" t="s">
        <v>6094</v>
      </c>
      <c r="F593" s="72" t="s">
        <v>1367</v>
      </c>
      <c r="G593" s="65" t="s">
        <v>12</v>
      </c>
      <c r="H593" s="65" t="s">
        <v>12</v>
      </c>
      <c r="I593" s="65" t="s">
        <v>12</v>
      </c>
      <c r="J593" s="65" t="s">
        <v>12</v>
      </c>
      <c r="K593" s="65" t="s">
        <v>12</v>
      </c>
      <c r="L593" s="66" t="str">
        <f t="shared" si="72"/>
        <v>Físico</v>
      </c>
      <c r="M593" s="66" t="str">
        <f t="shared" si="73"/>
        <v>ENE_Instrumentos</v>
      </c>
      <c r="N593" s="66" t="str">
        <f t="shared" si="74"/>
        <v>Mede_flujos</v>
      </c>
      <c r="O593" s="66" t="str">
        <f t="shared" si="75"/>
        <v>Classe IFC:   IfcFlowInstrumentAMMETER</v>
      </c>
      <c r="P593" s="66" t="s">
        <v>1368</v>
      </c>
      <c r="Q593" s="51" t="s">
        <v>1368</v>
      </c>
      <c r="R593" s="67" t="s">
        <v>3765</v>
      </c>
      <c r="S593" s="50" t="str">
        <f t="shared" si="76"/>
        <v>Físico</v>
      </c>
      <c r="T593" s="50" t="str">
        <f t="shared" si="77"/>
        <v>Instrumentos</v>
      </c>
      <c r="U593" s="50" t="str">
        <f t="shared" si="78"/>
        <v>Mede flujos</v>
      </c>
      <c r="V593" s="50" t="s">
        <v>5585</v>
      </c>
      <c r="W593" s="68" t="str">
        <f t="shared" si="79"/>
        <v>bim-key_592</v>
      </c>
    </row>
    <row r="594" spans="1:23" s="3" customFormat="1" ht="8.25" customHeight="1" x14ac:dyDescent="0.15">
      <c r="A594" s="53">
        <v>593</v>
      </c>
      <c r="B594" s="61" t="s">
        <v>4047</v>
      </c>
      <c r="C594" s="62" t="s">
        <v>6009</v>
      </c>
      <c r="D594" s="62" t="s">
        <v>4402</v>
      </c>
      <c r="E594" s="62" t="s">
        <v>6094</v>
      </c>
      <c r="F594" s="72" t="s">
        <v>1369</v>
      </c>
      <c r="G594" s="65" t="s">
        <v>12</v>
      </c>
      <c r="H594" s="65" t="s">
        <v>12</v>
      </c>
      <c r="I594" s="65" t="s">
        <v>12</v>
      </c>
      <c r="J594" s="65" t="s">
        <v>12</v>
      </c>
      <c r="K594" s="65" t="s">
        <v>12</v>
      </c>
      <c r="L594" s="66" t="str">
        <f t="shared" si="72"/>
        <v>Físico</v>
      </c>
      <c r="M594" s="66" t="str">
        <f t="shared" si="73"/>
        <v>ENE_Instrumentos</v>
      </c>
      <c r="N594" s="66" t="str">
        <f t="shared" si="74"/>
        <v>Mede_flujos</v>
      </c>
      <c r="O594" s="66" t="str">
        <f t="shared" si="75"/>
        <v>Classe IFC:   IfcFlowInstrumentCOMBINED</v>
      </c>
      <c r="P594" s="66" t="s">
        <v>1370</v>
      </c>
      <c r="Q594" s="51" t="s">
        <v>6721</v>
      </c>
      <c r="R594" s="67" t="s">
        <v>5115</v>
      </c>
      <c r="S594" s="50" t="str">
        <f t="shared" si="76"/>
        <v>Físico</v>
      </c>
      <c r="T594" s="50" t="str">
        <f t="shared" si="77"/>
        <v>Instrumentos</v>
      </c>
      <c r="U594" s="50" t="str">
        <f t="shared" si="78"/>
        <v>Mede flujos</v>
      </c>
      <c r="V594" s="50" t="s">
        <v>5585</v>
      </c>
      <c r="W594" s="68" t="str">
        <f t="shared" si="79"/>
        <v>bim-key_593</v>
      </c>
    </row>
    <row r="595" spans="1:23" s="3" customFormat="1" ht="8.25" customHeight="1" x14ac:dyDescent="0.15">
      <c r="A595" s="53">
        <v>594</v>
      </c>
      <c r="B595" s="61" t="s">
        <v>4047</v>
      </c>
      <c r="C595" s="62" t="s">
        <v>6009</v>
      </c>
      <c r="D595" s="62" t="s">
        <v>4402</v>
      </c>
      <c r="E595" s="62" t="s">
        <v>6094</v>
      </c>
      <c r="F595" s="72" t="s">
        <v>1371</v>
      </c>
      <c r="G595" s="65" t="s">
        <v>12</v>
      </c>
      <c r="H595" s="65" t="s">
        <v>12</v>
      </c>
      <c r="I595" s="65" t="s">
        <v>12</v>
      </c>
      <c r="J595" s="65" t="s">
        <v>12</v>
      </c>
      <c r="K595" s="65" t="s">
        <v>12</v>
      </c>
      <c r="L595" s="66" t="str">
        <f t="shared" si="72"/>
        <v>Físico</v>
      </c>
      <c r="M595" s="66" t="str">
        <f t="shared" si="73"/>
        <v>ENE_Instrumentos</v>
      </c>
      <c r="N595" s="66" t="str">
        <f t="shared" si="74"/>
        <v>Mede_flujos</v>
      </c>
      <c r="O595" s="66" t="str">
        <f t="shared" si="75"/>
        <v>Classe IFC:   IfcFlowInstrumentFREQUENCYMETER</v>
      </c>
      <c r="P595" s="66" t="s">
        <v>1372</v>
      </c>
      <c r="Q595" s="51" t="s">
        <v>6722</v>
      </c>
      <c r="R595" s="67" t="s">
        <v>3435</v>
      </c>
      <c r="S595" s="50" t="str">
        <f t="shared" si="76"/>
        <v>Físico</v>
      </c>
      <c r="T595" s="50" t="str">
        <f t="shared" si="77"/>
        <v>Instrumentos</v>
      </c>
      <c r="U595" s="50" t="str">
        <f t="shared" si="78"/>
        <v>Mede flujos</v>
      </c>
      <c r="V595" s="50" t="s">
        <v>5585</v>
      </c>
      <c r="W595" s="68" t="str">
        <f t="shared" si="79"/>
        <v>bim-key_594</v>
      </c>
    </row>
    <row r="596" spans="1:23" s="3" customFormat="1" ht="8.25" customHeight="1" x14ac:dyDescent="0.15">
      <c r="A596" s="53">
        <v>595</v>
      </c>
      <c r="B596" s="61" t="s">
        <v>4047</v>
      </c>
      <c r="C596" s="62" t="s">
        <v>6009</v>
      </c>
      <c r="D596" s="62" t="s">
        <v>4402</v>
      </c>
      <c r="E596" s="62" t="s">
        <v>6094</v>
      </c>
      <c r="F596" s="72" t="s">
        <v>1373</v>
      </c>
      <c r="G596" s="65" t="s">
        <v>12</v>
      </c>
      <c r="H596" s="65" t="s">
        <v>12</v>
      </c>
      <c r="I596" s="65" t="s">
        <v>12</v>
      </c>
      <c r="J596" s="65" t="s">
        <v>12</v>
      </c>
      <c r="K596" s="65" t="s">
        <v>12</v>
      </c>
      <c r="L596" s="66" t="str">
        <f t="shared" si="72"/>
        <v>Físico</v>
      </c>
      <c r="M596" s="66" t="str">
        <f t="shared" si="73"/>
        <v>ENE_Instrumentos</v>
      </c>
      <c r="N596" s="66" t="str">
        <f t="shared" si="74"/>
        <v>Mede_flujos</v>
      </c>
      <c r="O596" s="66" t="str">
        <f t="shared" si="75"/>
        <v>Classe IFC:   IfcFlowInstrumentPHASEANGLEMETER</v>
      </c>
      <c r="P596" s="66" t="s">
        <v>1374</v>
      </c>
      <c r="Q596" s="51" t="s">
        <v>6723</v>
      </c>
      <c r="R596" s="67" t="s">
        <v>3435</v>
      </c>
      <c r="S596" s="50" t="str">
        <f t="shared" si="76"/>
        <v>Físico</v>
      </c>
      <c r="T596" s="50" t="str">
        <f t="shared" si="77"/>
        <v>Instrumentos</v>
      </c>
      <c r="U596" s="50" t="str">
        <f t="shared" si="78"/>
        <v>Mede flujos</v>
      </c>
      <c r="V596" s="50" t="s">
        <v>5585</v>
      </c>
      <c r="W596" s="68" t="str">
        <f t="shared" si="79"/>
        <v>bim-key_595</v>
      </c>
    </row>
    <row r="597" spans="1:23" s="3" customFormat="1" ht="8.25" customHeight="1" x14ac:dyDescent="0.15">
      <c r="A597" s="53">
        <v>596</v>
      </c>
      <c r="B597" s="61" t="s">
        <v>4047</v>
      </c>
      <c r="C597" s="62" t="s">
        <v>6009</v>
      </c>
      <c r="D597" s="62" t="s">
        <v>4402</v>
      </c>
      <c r="E597" s="62" t="s">
        <v>6094</v>
      </c>
      <c r="F597" s="72" t="s">
        <v>1375</v>
      </c>
      <c r="G597" s="65" t="s">
        <v>12</v>
      </c>
      <c r="H597" s="65" t="s">
        <v>12</v>
      </c>
      <c r="I597" s="65" t="s">
        <v>12</v>
      </c>
      <c r="J597" s="65" t="s">
        <v>12</v>
      </c>
      <c r="K597" s="65" t="s">
        <v>12</v>
      </c>
      <c r="L597" s="66" t="str">
        <f t="shared" si="72"/>
        <v>Físico</v>
      </c>
      <c r="M597" s="66" t="str">
        <f t="shared" si="73"/>
        <v>ENE_Instrumentos</v>
      </c>
      <c r="N597" s="66" t="str">
        <f t="shared" si="74"/>
        <v>Mede_flujos</v>
      </c>
      <c r="O597" s="66" t="str">
        <f t="shared" si="75"/>
        <v>Classe IFC:   IfcFlowInstrumentPOWERFACTORMETER</v>
      </c>
      <c r="P597" s="66" t="s">
        <v>1376</v>
      </c>
      <c r="Q597" s="51" t="s">
        <v>6724</v>
      </c>
      <c r="R597" s="67" t="s">
        <v>3435</v>
      </c>
      <c r="S597" s="50" t="str">
        <f t="shared" si="76"/>
        <v>Físico</v>
      </c>
      <c r="T597" s="50" t="str">
        <f t="shared" si="77"/>
        <v>Instrumentos</v>
      </c>
      <c r="U597" s="50" t="str">
        <f t="shared" si="78"/>
        <v>Mede flujos</v>
      </c>
      <c r="V597" s="50" t="s">
        <v>5585</v>
      </c>
      <c r="W597" s="68" t="str">
        <f t="shared" si="79"/>
        <v>bim-key_596</v>
      </c>
    </row>
    <row r="598" spans="1:23" s="3" customFormat="1" ht="8.25" customHeight="1" x14ac:dyDescent="0.15">
      <c r="A598" s="53">
        <v>597</v>
      </c>
      <c r="B598" s="61" t="s">
        <v>4047</v>
      </c>
      <c r="C598" s="62" t="s">
        <v>6009</v>
      </c>
      <c r="D598" s="62" t="s">
        <v>4402</v>
      </c>
      <c r="E598" s="62" t="s">
        <v>6094</v>
      </c>
      <c r="F598" s="72" t="s">
        <v>1377</v>
      </c>
      <c r="G598" s="65" t="s">
        <v>12</v>
      </c>
      <c r="H598" s="65" t="s">
        <v>12</v>
      </c>
      <c r="I598" s="65" t="s">
        <v>12</v>
      </c>
      <c r="J598" s="65" t="s">
        <v>12</v>
      </c>
      <c r="K598" s="65" t="s">
        <v>12</v>
      </c>
      <c r="L598" s="66" t="str">
        <f t="shared" si="72"/>
        <v>Físico</v>
      </c>
      <c r="M598" s="66" t="str">
        <f t="shared" si="73"/>
        <v>ENE_Instrumentos</v>
      </c>
      <c r="N598" s="66" t="str">
        <f t="shared" si="74"/>
        <v>Mede_flujos</v>
      </c>
      <c r="O598" s="66" t="str">
        <f t="shared" si="75"/>
        <v>Classe IFC:   IfcFlowInstrumentPRESSUREGAUGE</v>
      </c>
      <c r="P598" s="66" t="s">
        <v>1378</v>
      </c>
      <c r="Q598" s="51" t="s">
        <v>6067</v>
      </c>
      <c r="R598" s="67" t="s">
        <v>5115</v>
      </c>
      <c r="S598" s="50" t="str">
        <f t="shared" si="76"/>
        <v>Físico</v>
      </c>
      <c r="T598" s="50" t="str">
        <f t="shared" si="77"/>
        <v>Instrumentos</v>
      </c>
      <c r="U598" s="50" t="str">
        <f t="shared" si="78"/>
        <v>Mede flujos</v>
      </c>
      <c r="V598" s="50" t="s">
        <v>5585</v>
      </c>
      <c r="W598" s="68" t="str">
        <f t="shared" si="79"/>
        <v>bim-key_597</v>
      </c>
    </row>
    <row r="599" spans="1:23" s="3" customFormat="1" ht="8.25" customHeight="1" x14ac:dyDescent="0.15">
      <c r="A599" s="53">
        <v>598</v>
      </c>
      <c r="B599" s="61" t="s">
        <v>4047</v>
      </c>
      <c r="C599" s="62" t="s">
        <v>6009</v>
      </c>
      <c r="D599" s="62" t="s">
        <v>4402</v>
      </c>
      <c r="E599" s="62" t="s">
        <v>6094</v>
      </c>
      <c r="F599" s="72" t="s">
        <v>1379</v>
      </c>
      <c r="G599" s="65" t="s">
        <v>12</v>
      </c>
      <c r="H599" s="65" t="s">
        <v>12</v>
      </c>
      <c r="I599" s="65" t="s">
        <v>12</v>
      </c>
      <c r="J599" s="65" t="s">
        <v>12</v>
      </c>
      <c r="K599" s="65" t="s">
        <v>12</v>
      </c>
      <c r="L599" s="66" t="str">
        <f t="shared" si="72"/>
        <v>Físico</v>
      </c>
      <c r="M599" s="66" t="str">
        <f t="shared" si="73"/>
        <v>ENE_Instrumentos</v>
      </c>
      <c r="N599" s="66" t="str">
        <f t="shared" si="74"/>
        <v>Mede_flujos</v>
      </c>
      <c r="O599" s="66" t="str">
        <f t="shared" si="75"/>
        <v>Classe IFC:   IfcFlowInstrumentTHERMOMETER</v>
      </c>
      <c r="P599" s="66" t="s">
        <v>1380</v>
      </c>
      <c r="Q599" s="51" t="s">
        <v>6068</v>
      </c>
      <c r="R599" s="67" t="s">
        <v>5115</v>
      </c>
      <c r="S599" s="50" t="str">
        <f t="shared" si="76"/>
        <v>Físico</v>
      </c>
      <c r="T599" s="50" t="str">
        <f t="shared" si="77"/>
        <v>Instrumentos</v>
      </c>
      <c r="U599" s="50" t="str">
        <f t="shared" si="78"/>
        <v>Mede flujos</v>
      </c>
      <c r="V599" s="50" t="s">
        <v>5585</v>
      </c>
      <c r="W599" s="68" t="str">
        <f t="shared" si="79"/>
        <v>bim-key_598</v>
      </c>
    </row>
    <row r="600" spans="1:23" s="3" customFormat="1" ht="8.25" customHeight="1" x14ac:dyDescent="0.15">
      <c r="A600" s="53">
        <v>599</v>
      </c>
      <c r="B600" s="61" t="s">
        <v>4047</v>
      </c>
      <c r="C600" s="62" t="s">
        <v>6009</v>
      </c>
      <c r="D600" s="62" t="s">
        <v>4402</v>
      </c>
      <c r="E600" s="62" t="s">
        <v>6094</v>
      </c>
      <c r="F600" s="72" t="s">
        <v>1381</v>
      </c>
      <c r="G600" s="65" t="s">
        <v>12</v>
      </c>
      <c r="H600" s="65" t="s">
        <v>12</v>
      </c>
      <c r="I600" s="65" t="s">
        <v>12</v>
      </c>
      <c r="J600" s="65" t="s">
        <v>12</v>
      </c>
      <c r="K600" s="65" t="s">
        <v>12</v>
      </c>
      <c r="L600" s="66" t="str">
        <f t="shared" si="72"/>
        <v>Físico</v>
      </c>
      <c r="M600" s="66" t="str">
        <f t="shared" si="73"/>
        <v>ENE_Instrumentos</v>
      </c>
      <c r="N600" s="66" t="str">
        <f t="shared" si="74"/>
        <v>Mede_flujos</v>
      </c>
      <c r="O600" s="66" t="str">
        <f t="shared" si="75"/>
        <v>Classe IFC:   IfcFlowInstrumentVOLTMETER</v>
      </c>
      <c r="P600" s="66" t="s">
        <v>1382</v>
      </c>
      <c r="Q600" s="51" t="s">
        <v>1382</v>
      </c>
      <c r="R600" s="67" t="s">
        <v>5115</v>
      </c>
      <c r="S600" s="50" t="str">
        <f t="shared" si="76"/>
        <v>Físico</v>
      </c>
      <c r="T600" s="50" t="str">
        <f t="shared" si="77"/>
        <v>Instrumentos</v>
      </c>
      <c r="U600" s="50" t="str">
        <f t="shared" si="78"/>
        <v>Mede flujos</v>
      </c>
      <c r="V600" s="50" t="s">
        <v>5585</v>
      </c>
      <c r="W600" s="68" t="str">
        <f t="shared" si="79"/>
        <v>bim-key_599</v>
      </c>
    </row>
    <row r="601" spans="1:23" s="3" customFormat="1" ht="8.25" customHeight="1" x14ac:dyDescent="0.15">
      <c r="A601" s="53">
        <v>600</v>
      </c>
      <c r="B601" s="61" t="s">
        <v>4047</v>
      </c>
      <c r="C601" s="62" t="s">
        <v>6009</v>
      </c>
      <c r="D601" s="62" t="s">
        <v>4402</v>
      </c>
      <c r="E601" s="62" t="s">
        <v>6094</v>
      </c>
      <c r="F601" s="72" t="s">
        <v>1383</v>
      </c>
      <c r="G601" s="65" t="s">
        <v>12</v>
      </c>
      <c r="H601" s="65" t="s">
        <v>12</v>
      </c>
      <c r="I601" s="65" t="s">
        <v>12</v>
      </c>
      <c r="J601" s="65" t="s">
        <v>12</v>
      </c>
      <c r="K601" s="65" t="s">
        <v>12</v>
      </c>
      <c r="L601" s="66" t="str">
        <f t="shared" si="72"/>
        <v>Físico</v>
      </c>
      <c r="M601" s="66" t="str">
        <f t="shared" si="73"/>
        <v>ENE_Instrumentos</v>
      </c>
      <c r="N601" s="66" t="str">
        <f t="shared" si="74"/>
        <v>Mede_flujos</v>
      </c>
      <c r="O601" s="66" t="str">
        <f t="shared" si="75"/>
        <v>Classe IFC:   IfcFlowInstrumentVOLTMETER_PEAK</v>
      </c>
      <c r="P601" s="66" t="s">
        <v>1384</v>
      </c>
      <c r="Q601" s="51" t="s">
        <v>1384</v>
      </c>
      <c r="R601" s="67" t="s">
        <v>5115</v>
      </c>
      <c r="S601" s="50" t="str">
        <f t="shared" si="76"/>
        <v>Físico</v>
      </c>
      <c r="T601" s="50" t="str">
        <f t="shared" si="77"/>
        <v>Instrumentos</v>
      </c>
      <c r="U601" s="50" t="str">
        <f t="shared" si="78"/>
        <v>Mede flujos</v>
      </c>
      <c r="V601" s="50" t="s">
        <v>5585</v>
      </c>
      <c r="W601" s="68" t="str">
        <f t="shared" si="79"/>
        <v>bim-key_600</v>
      </c>
    </row>
    <row r="602" spans="1:23" s="3" customFormat="1" ht="8.25" customHeight="1" x14ac:dyDescent="0.15">
      <c r="A602" s="53">
        <v>601</v>
      </c>
      <c r="B602" s="61" t="s">
        <v>4047</v>
      </c>
      <c r="C602" s="62" t="s">
        <v>6009</v>
      </c>
      <c r="D602" s="62" t="s">
        <v>4402</v>
      </c>
      <c r="E602" s="62" t="s">
        <v>6094</v>
      </c>
      <c r="F602" s="72" t="s">
        <v>1385</v>
      </c>
      <c r="G602" s="65" t="s">
        <v>12</v>
      </c>
      <c r="H602" s="65" t="s">
        <v>12</v>
      </c>
      <c r="I602" s="65" t="s">
        <v>12</v>
      </c>
      <c r="J602" s="65" t="s">
        <v>12</v>
      </c>
      <c r="K602" s="65" t="s">
        <v>12</v>
      </c>
      <c r="L602" s="66" t="str">
        <f t="shared" si="72"/>
        <v>Físico</v>
      </c>
      <c r="M602" s="66" t="str">
        <f t="shared" si="73"/>
        <v>ENE_Instrumentos</v>
      </c>
      <c r="N602" s="66" t="str">
        <f t="shared" si="74"/>
        <v>Mede_flujos</v>
      </c>
      <c r="O602" s="66" t="str">
        <f t="shared" si="75"/>
        <v>Classe IFC:   IfcFlowInstrumentVOLTMETER_RMS</v>
      </c>
      <c r="P602" s="66" t="s">
        <v>5356</v>
      </c>
      <c r="Q602" s="51" t="s">
        <v>5356</v>
      </c>
      <c r="R602" s="67" t="s">
        <v>5115</v>
      </c>
      <c r="S602" s="50" t="str">
        <f t="shared" si="76"/>
        <v>Físico</v>
      </c>
      <c r="T602" s="50" t="str">
        <f t="shared" si="77"/>
        <v>Instrumentos</v>
      </c>
      <c r="U602" s="50" t="str">
        <f t="shared" si="78"/>
        <v>Mede flujos</v>
      </c>
      <c r="V602" s="50" t="s">
        <v>5585</v>
      </c>
      <c r="W602" s="68" t="str">
        <f t="shared" si="79"/>
        <v>bim-key_601</v>
      </c>
    </row>
    <row r="603" spans="1:23" s="3" customFormat="1" ht="8.25" customHeight="1" x14ac:dyDescent="0.15">
      <c r="A603" s="53">
        <v>602</v>
      </c>
      <c r="B603" s="61" t="s">
        <v>4047</v>
      </c>
      <c r="C603" s="62" t="s">
        <v>6009</v>
      </c>
      <c r="D603" s="62" t="s">
        <v>4065</v>
      </c>
      <c r="E603" s="62" t="s">
        <v>4403</v>
      </c>
      <c r="F603" s="72" t="s">
        <v>1357</v>
      </c>
      <c r="G603" s="65" t="s">
        <v>12</v>
      </c>
      <c r="H603" s="65" t="s">
        <v>12</v>
      </c>
      <c r="I603" s="65" t="s">
        <v>12</v>
      </c>
      <c r="J603" s="65" t="s">
        <v>12</v>
      </c>
      <c r="K603" s="65" t="s">
        <v>12</v>
      </c>
      <c r="L603" s="66" t="str">
        <f t="shared" si="72"/>
        <v>Físico</v>
      </c>
      <c r="M603" s="66" t="str">
        <f t="shared" si="73"/>
        <v>ENE_Insumos</v>
      </c>
      <c r="N603" s="66" t="str">
        <f t="shared" si="74"/>
        <v>Mede_Consumo</v>
      </c>
      <c r="O603" s="66" t="str">
        <f t="shared" si="75"/>
        <v>Classe IFC:   IfcFlowMeter</v>
      </c>
      <c r="P603" s="66" t="s">
        <v>6096</v>
      </c>
      <c r="Q603" s="51" t="s">
        <v>6096</v>
      </c>
      <c r="R603" s="67" t="s">
        <v>3435</v>
      </c>
      <c r="S603" s="50" t="str">
        <f t="shared" si="76"/>
        <v>Físico</v>
      </c>
      <c r="T603" s="50" t="str">
        <f t="shared" si="77"/>
        <v>Insumos</v>
      </c>
      <c r="U603" s="50" t="str">
        <f t="shared" si="78"/>
        <v>Mede Consumo</v>
      </c>
      <c r="V603" s="50" t="s">
        <v>5585</v>
      </c>
      <c r="W603" s="68" t="str">
        <f t="shared" si="79"/>
        <v>bim-key_602</v>
      </c>
    </row>
    <row r="604" spans="1:23" s="3" customFormat="1" ht="8.25" customHeight="1" x14ac:dyDescent="0.15">
      <c r="A604" s="53">
        <v>603</v>
      </c>
      <c r="B604" s="61" t="s">
        <v>4047</v>
      </c>
      <c r="C604" s="62" t="s">
        <v>6009</v>
      </c>
      <c r="D604" s="62" t="s">
        <v>4406</v>
      </c>
      <c r="E604" s="62" t="s">
        <v>4415</v>
      </c>
      <c r="F604" s="72" t="s">
        <v>1818</v>
      </c>
      <c r="G604" s="65" t="s">
        <v>12</v>
      </c>
      <c r="H604" s="65" t="s">
        <v>12</v>
      </c>
      <c r="I604" s="65" t="s">
        <v>12</v>
      </c>
      <c r="J604" s="65" t="s">
        <v>12</v>
      </c>
      <c r="K604" s="65" t="s">
        <v>12</v>
      </c>
      <c r="L604" s="66" t="str">
        <f t="shared" si="72"/>
        <v>Físico</v>
      </c>
      <c r="M604" s="66" t="str">
        <f t="shared" si="73"/>
        <v>ENE_Insumos_Distribuição</v>
      </c>
      <c r="N604" s="66" t="str">
        <f t="shared" si="74"/>
        <v>Medidor_Consumo_Elétrico</v>
      </c>
      <c r="O604" s="66" t="str">
        <f t="shared" si="75"/>
        <v>Classe IFC:   IfcFlowMeterENERGYMETER</v>
      </c>
      <c r="P604" s="66" t="s">
        <v>2256</v>
      </c>
      <c r="Q604" s="51" t="s">
        <v>6725</v>
      </c>
      <c r="R604" s="67" t="s">
        <v>3765</v>
      </c>
      <c r="S604" s="50" t="str">
        <f t="shared" si="76"/>
        <v>Físico</v>
      </c>
      <c r="T604" s="50" t="str">
        <f t="shared" si="77"/>
        <v>Insumos_Distribuição</v>
      </c>
      <c r="U604" s="50" t="str">
        <f t="shared" si="78"/>
        <v>Medidor Consumo Elétrico</v>
      </c>
      <c r="V604" s="50" t="s">
        <v>5585</v>
      </c>
      <c r="W604" s="68" t="str">
        <f t="shared" si="79"/>
        <v>bim-key_603</v>
      </c>
    </row>
    <row r="605" spans="1:23" s="3" customFormat="1" ht="8.25" customHeight="1" x14ac:dyDescent="0.15">
      <c r="A605" s="53">
        <v>604</v>
      </c>
      <c r="B605" s="61" t="s">
        <v>4047</v>
      </c>
      <c r="C605" s="62" t="s">
        <v>6009</v>
      </c>
      <c r="D605" s="62" t="s">
        <v>4406</v>
      </c>
      <c r="E605" s="62" t="s">
        <v>4416</v>
      </c>
      <c r="F605" s="72" t="s">
        <v>1819</v>
      </c>
      <c r="G605" s="65" t="s">
        <v>12</v>
      </c>
      <c r="H605" s="65" t="s">
        <v>12</v>
      </c>
      <c r="I605" s="65" t="s">
        <v>12</v>
      </c>
      <c r="J605" s="65" t="s">
        <v>12</v>
      </c>
      <c r="K605" s="65" t="s">
        <v>12</v>
      </c>
      <c r="L605" s="66" t="str">
        <f t="shared" si="72"/>
        <v>Físico</v>
      </c>
      <c r="M605" s="66" t="str">
        <f t="shared" si="73"/>
        <v>ENE_Insumos_Distribuição</v>
      </c>
      <c r="N605" s="66" t="str">
        <f t="shared" si="74"/>
        <v>Medidor_Consumo_Gás</v>
      </c>
      <c r="O605" s="66" t="str">
        <f t="shared" si="75"/>
        <v>Classe IFC:   IfcFlowMeterGASMETER</v>
      </c>
      <c r="P605" s="66" t="s">
        <v>2253</v>
      </c>
      <c r="Q605" s="51" t="s">
        <v>6726</v>
      </c>
      <c r="R605" s="67" t="s">
        <v>3765</v>
      </c>
      <c r="S605" s="50" t="str">
        <f t="shared" si="76"/>
        <v>Físico</v>
      </c>
      <c r="T605" s="50" t="str">
        <f t="shared" si="77"/>
        <v>Insumos_Distribuição</v>
      </c>
      <c r="U605" s="50" t="str">
        <f t="shared" si="78"/>
        <v>Medidor Consumo Gás</v>
      </c>
      <c r="V605" s="50" t="s">
        <v>5585</v>
      </c>
      <c r="W605" s="68" t="str">
        <f t="shared" si="79"/>
        <v>bim-key_604</v>
      </c>
    </row>
    <row r="606" spans="1:23" s="3" customFormat="1" ht="8.25" customHeight="1" x14ac:dyDescent="0.15">
      <c r="A606" s="53">
        <v>605</v>
      </c>
      <c r="B606" s="61" t="s">
        <v>4047</v>
      </c>
      <c r="C606" s="62" t="s">
        <v>6009</v>
      </c>
      <c r="D606" s="62" t="s">
        <v>4406</v>
      </c>
      <c r="E606" s="62" t="s">
        <v>4417</v>
      </c>
      <c r="F606" s="72" t="s">
        <v>1820</v>
      </c>
      <c r="G606" s="65" t="s">
        <v>12</v>
      </c>
      <c r="H606" s="65" t="s">
        <v>12</v>
      </c>
      <c r="I606" s="65" t="s">
        <v>12</v>
      </c>
      <c r="J606" s="65" t="s">
        <v>12</v>
      </c>
      <c r="K606" s="65" t="s">
        <v>12</v>
      </c>
      <c r="L606" s="66" t="str">
        <f t="shared" si="72"/>
        <v>Físico</v>
      </c>
      <c r="M606" s="66" t="str">
        <f t="shared" si="73"/>
        <v>ENE_Insumos_Distribuição</v>
      </c>
      <c r="N606" s="66" t="str">
        <f t="shared" si="74"/>
        <v>Medidor_Consumo_Oleo_Combustível</v>
      </c>
      <c r="O606" s="66" t="str">
        <f t="shared" si="75"/>
        <v>Classe IFC:   IfcFlowMeterOILMETER</v>
      </c>
      <c r="P606" s="66" t="s">
        <v>2254</v>
      </c>
      <c r="Q606" s="51" t="s">
        <v>6727</v>
      </c>
      <c r="R606" s="67" t="s">
        <v>3765</v>
      </c>
      <c r="S606" s="50" t="str">
        <f t="shared" si="76"/>
        <v>Físico</v>
      </c>
      <c r="T606" s="50" t="str">
        <f t="shared" si="77"/>
        <v>Insumos_Distribuição</v>
      </c>
      <c r="U606" s="50" t="str">
        <f t="shared" si="78"/>
        <v>Medidor Consumo Oleo Combustível</v>
      </c>
      <c r="V606" s="50" t="s">
        <v>5585</v>
      </c>
      <c r="W606" s="68" t="str">
        <f t="shared" si="79"/>
        <v>bim-key_605</v>
      </c>
    </row>
    <row r="607" spans="1:23" s="3" customFormat="1" ht="8.25" customHeight="1" x14ac:dyDescent="0.15">
      <c r="A607" s="53">
        <v>606</v>
      </c>
      <c r="B607" s="61" t="s">
        <v>4047</v>
      </c>
      <c r="C607" s="62" t="s">
        <v>6009</v>
      </c>
      <c r="D607" s="62" t="s">
        <v>4406</v>
      </c>
      <c r="E607" s="62" t="s">
        <v>4418</v>
      </c>
      <c r="F607" s="72" t="s">
        <v>1821</v>
      </c>
      <c r="G607" s="65" t="s">
        <v>12</v>
      </c>
      <c r="H607" s="65" t="s">
        <v>12</v>
      </c>
      <c r="I607" s="65" t="s">
        <v>12</v>
      </c>
      <c r="J607" s="65" t="s">
        <v>12</v>
      </c>
      <c r="K607" s="65" t="s">
        <v>12</v>
      </c>
      <c r="L607" s="66" t="str">
        <f t="shared" si="72"/>
        <v>Físico</v>
      </c>
      <c r="M607" s="66" t="str">
        <f t="shared" si="73"/>
        <v>ENE_Insumos_Distribuição</v>
      </c>
      <c r="N607" s="66" t="str">
        <f t="shared" si="74"/>
        <v>Medidor_Consumo_Água</v>
      </c>
      <c r="O607" s="66" t="str">
        <f t="shared" si="75"/>
        <v>Classe IFC:   IfcFlowMeterWATERMETER</v>
      </c>
      <c r="P607" s="66" t="s">
        <v>2255</v>
      </c>
      <c r="Q607" s="51" t="s">
        <v>6371</v>
      </c>
      <c r="R607" s="67" t="s">
        <v>3765</v>
      </c>
      <c r="S607" s="50" t="str">
        <f t="shared" si="76"/>
        <v>Físico</v>
      </c>
      <c r="T607" s="50" t="str">
        <f t="shared" si="77"/>
        <v>Insumos_Distribuição</v>
      </c>
      <c r="U607" s="50" t="str">
        <f t="shared" si="78"/>
        <v>Medidor Consumo Água</v>
      </c>
      <c r="V607" s="50" t="s">
        <v>5585</v>
      </c>
      <c r="W607" s="68" t="str">
        <f t="shared" si="79"/>
        <v>bim-key_606</v>
      </c>
    </row>
    <row r="608" spans="1:23" s="3" customFormat="1" ht="8.25" customHeight="1" x14ac:dyDescent="0.15">
      <c r="A608" s="53">
        <v>607</v>
      </c>
      <c r="B608" s="61" t="s">
        <v>4047</v>
      </c>
      <c r="C608" s="62" t="s">
        <v>6009</v>
      </c>
      <c r="D608" s="62" t="s">
        <v>4066</v>
      </c>
      <c r="E608" s="62" t="s">
        <v>4068</v>
      </c>
      <c r="F608" s="72" t="s">
        <v>840</v>
      </c>
      <c r="G608" s="65" t="s">
        <v>12</v>
      </c>
      <c r="H608" s="65" t="s">
        <v>12</v>
      </c>
      <c r="I608" s="65" t="s">
        <v>12</v>
      </c>
      <c r="J608" s="65" t="s">
        <v>12</v>
      </c>
      <c r="K608" s="65" t="s">
        <v>12</v>
      </c>
      <c r="L608" s="66" t="str">
        <f t="shared" si="72"/>
        <v>Físico</v>
      </c>
      <c r="M608" s="66" t="str">
        <f t="shared" si="73"/>
        <v>FOR_Equipamentos</v>
      </c>
      <c r="N608" s="66" t="str">
        <f t="shared" si="74"/>
        <v>Bombas_Maquinas_Motores</v>
      </c>
      <c r="O608" s="66" t="str">
        <f t="shared" si="75"/>
        <v>Classe IFC:   IfcFlowMovingDevice</v>
      </c>
      <c r="P608" s="66" t="s">
        <v>841</v>
      </c>
      <c r="Q608" s="51" t="s">
        <v>6728</v>
      </c>
      <c r="R608" s="67" t="s">
        <v>5115</v>
      </c>
      <c r="S608" s="50" t="str">
        <f t="shared" si="76"/>
        <v>Físico</v>
      </c>
      <c r="T608" s="50" t="str">
        <f t="shared" si="77"/>
        <v>Equipamentos</v>
      </c>
      <c r="U608" s="50" t="str">
        <f t="shared" si="78"/>
        <v>Bombas Maquinas Motores</v>
      </c>
      <c r="V608" s="50" t="s">
        <v>5571</v>
      </c>
      <c r="W608" s="68" t="str">
        <f t="shared" si="79"/>
        <v>bim-key_607</v>
      </c>
    </row>
    <row r="609" spans="1:23" s="3" customFormat="1" ht="8.25" customHeight="1" x14ac:dyDescent="0.15">
      <c r="A609" s="53">
        <v>608</v>
      </c>
      <c r="B609" s="61" t="s">
        <v>4047</v>
      </c>
      <c r="C609" s="62" t="s">
        <v>6009</v>
      </c>
      <c r="D609" s="62" t="s">
        <v>4065</v>
      </c>
      <c r="E609" s="62" t="s">
        <v>6097</v>
      </c>
      <c r="F609" s="72" t="s">
        <v>842</v>
      </c>
      <c r="G609" s="65" t="s">
        <v>12</v>
      </c>
      <c r="H609" s="65" t="s">
        <v>12</v>
      </c>
      <c r="I609" s="65" t="s">
        <v>12</v>
      </c>
      <c r="J609" s="65" t="s">
        <v>12</v>
      </c>
      <c r="K609" s="65" t="s">
        <v>12</v>
      </c>
      <c r="L609" s="66" t="str">
        <f t="shared" si="72"/>
        <v>Físico</v>
      </c>
      <c r="M609" s="66" t="str">
        <f t="shared" si="73"/>
        <v>ENE_Insumos</v>
      </c>
      <c r="N609" s="66" t="str">
        <f t="shared" si="74"/>
        <v>flujo_Segmentos</v>
      </c>
      <c r="O609" s="66" t="str">
        <f t="shared" si="75"/>
        <v>Classe IFC:   IfcFlowSegment</v>
      </c>
      <c r="P609" s="66" t="s">
        <v>5822</v>
      </c>
      <c r="Q609" s="51" t="s">
        <v>6729</v>
      </c>
      <c r="R609" s="67" t="s">
        <v>5115</v>
      </c>
      <c r="S609" s="50" t="str">
        <f t="shared" si="76"/>
        <v>Físico</v>
      </c>
      <c r="T609" s="50" t="str">
        <f t="shared" si="77"/>
        <v>Insumos</v>
      </c>
      <c r="U609" s="50" t="str">
        <f t="shared" si="78"/>
        <v>flujo Segmentos</v>
      </c>
      <c r="V609" s="50" t="s">
        <v>5585</v>
      </c>
      <c r="W609" s="68" t="str">
        <f t="shared" si="79"/>
        <v>bim-key_608</v>
      </c>
    </row>
    <row r="610" spans="1:23" s="3" customFormat="1" ht="8.25" customHeight="1" x14ac:dyDescent="0.15">
      <c r="A610" s="53">
        <v>609</v>
      </c>
      <c r="B610" s="61" t="s">
        <v>4047</v>
      </c>
      <c r="C610" s="62" t="s">
        <v>6009</v>
      </c>
      <c r="D610" s="62" t="s">
        <v>4405</v>
      </c>
      <c r="E610" s="62" t="s">
        <v>4404</v>
      </c>
      <c r="F610" s="72" t="s">
        <v>843</v>
      </c>
      <c r="G610" s="65" t="s">
        <v>12</v>
      </c>
      <c r="H610" s="65" t="s">
        <v>12</v>
      </c>
      <c r="I610" s="65" t="s">
        <v>12</v>
      </c>
      <c r="J610" s="65" t="s">
        <v>12</v>
      </c>
      <c r="K610" s="65" t="s">
        <v>12</v>
      </c>
      <c r="L610" s="66" t="str">
        <f t="shared" si="72"/>
        <v>Físico</v>
      </c>
      <c r="M610" s="66" t="str">
        <f t="shared" si="73"/>
        <v>ENE_Insumos_Armazenamento</v>
      </c>
      <c r="N610" s="66" t="str">
        <f t="shared" si="74"/>
        <v>Dispositivo_Armazenamento</v>
      </c>
      <c r="O610" s="66" t="str">
        <f t="shared" si="75"/>
        <v>Classe IFC:   IfcFlowStorageDevice</v>
      </c>
      <c r="P610" s="66" t="s">
        <v>844</v>
      </c>
      <c r="Q610" s="51" t="s">
        <v>6730</v>
      </c>
      <c r="R610" s="67" t="s">
        <v>5115</v>
      </c>
      <c r="S610" s="50" t="str">
        <f t="shared" si="76"/>
        <v>Físico</v>
      </c>
      <c r="T610" s="50" t="str">
        <f t="shared" si="77"/>
        <v>Insumos_Armazenamento</v>
      </c>
      <c r="U610" s="50" t="str">
        <f t="shared" si="78"/>
        <v>Dispositivo Armazenamento</v>
      </c>
      <c r="V610" s="50" t="s">
        <v>5585</v>
      </c>
      <c r="W610" s="68" t="str">
        <f t="shared" si="79"/>
        <v>bim-key_609</v>
      </c>
    </row>
    <row r="611" spans="1:23" s="3" customFormat="1" ht="8.25" customHeight="1" x14ac:dyDescent="0.15">
      <c r="A611" s="53">
        <v>610</v>
      </c>
      <c r="B611" s="61" t="s">
        <v>4047</v>
      </c>
      <c r="C611" s="62" t="s">
        <v>6009</v>
      </c>
      <c r="D611" s="62" t="s">
        <v>4410</v>
      </c>
      <c r="E611" s="62" t="s">
        <v>6098</v>
      </c>
      <c r="F611" s="72" t="s">
        <v>845</v>
      </c>
      <c r="G611" s="65" t="s">
        <v>12</v>
      </c>
      <c r="H611" s="65" t="s">
        <v>12</v>
      </c>
      <c r="I611" s="65" t="s">
        <v>12</v>
      </c>
      <c r="J611" s="65" t="s">
        <v>12</v>
      </c>
      <c r="K611" s="65" t="s">
        <v>12</v>
      </c>
      <c r="L611" s="66" t="str">
        <f t="shared" si="72"/>
        <v>Físico</v>
      </c>
      <c r="M611" s="66" t="str">
        <f t="shared" si="73"/>
        <v>ENE_Distribuição_Terminais</v>
      </c>
      <c r="N611" s="66" t="str">
        <f t="shared" si="74"/>
        <v>flujo_Terminais</v>
      </c>
      <c r="O611" s="66" t="str">
        <f t="shared" si="75"/>
        <v>Classe IFC:   IfcFlowTerminal</v>
      </c>
      <c r="P611" s="66" t="s">
        <v>5823</v>
      </c>
      <c r="Q611" s="51" t="s">
        <v>6731</v>
      </c>
      <c r="R611" s="67" t="s">
        <v>5115</v>
      </c>
      <c r="S611" s="50" t="str">
        <f t="shared" si="76"/>
        <v>Físico</v>
      </c>
      <c r="T611" s="50" t="str">
        <f t="shared" si="77"/>
        <v>Distribuição_Terminais</v>
      </c>
      <c r="U611" s="50" t="str">
        <f t="shared" si="78"/>
        <v>flujo Terminais</v>
      </c>
      <c r="V611" s="50" t="s">
        <v>5585</v>
      </c>
      <c r="W611" s="68" t="str">
        <f t="shared" si="79"/>
        <v>bim-key_610</v>
      </c>
    </row>
    <row r="612" spans="1:23" s="3" customFormat="1" ht="8.25" customHeight="1" x14ac:dyDescent="0.15">
      <c r="A612" s="53">
        <v>611</v>
      </c>
      <c r="B612" s="61" t="s">
        <v>4047</v>
      </c>
      <c r="C612" s="62" t="s">
        <v>6009</v>
      </c>
      <c r="D612" s="62" t="s">
        <v>4412</v>
      </c>
      <c r="E612" s="62" t="s">
        <v>4413</v>
      </c>
      <c r="F612" s="72" t="s">
        <v>846</v>
      </c>
      <c r="G612" s="65" t="s">
        <v>12</v>
      </c>
      <c r="H612" s="65" t="s">
        <v>12</v>
      </c>
      <c r="I612" s="65" t="s">
        <v>12</v>
      </c>
      <c r="J612" s="65" t="s">
        <v>12</v>
      </c>
      <c r="K612" s="65" t="s">
        <v>12</v>
      </c>
      <c r="L612" s="66" t="str">
        <f t="shared" si="72"/>
        <v>Físico</v>
      </c>
      <c r="M612" s="66" t="str">
        <f t="shared" si="73"/>
        <v>ENE_Distribuição_Tratamento</v>
      </c>
      <c r="N612" s="66" t="str">
        <f t="shared" si="74"/>
        <v>Dispositivo_Tratamento</v>
      </c>
      <c r="O612" s="66" t="str">
        <f t="shared" si="75"/>
        <v>Classe IFC:   IfcFlowTreatmentDevice</v>
      </c>
      <c r="P612" s="66" t="s">
        <v>847</v>
      </c>
      <c r="Q612" s="51" t="s">
        <v>6732</v>
      </c>
      <c r="R612" s="67" t="s">
        <v>5115</v>
      </c>
      <c r="S612" s="50" t="str">
        <f t="shared" si="76"/>
        <v>Físico</v>
      </c>
      <c r="T612" s="50" t="str">
        <f t="shared" si="77"/>
        <v>Distribuição_Tratamento</v>
      </c>
      <c r="U612" s="50" t="str">
        <f t="shared" si="78"/>
        <v>Dispositivo Tratamento</v>
      </c>
      <c r="V612" s="50" t="s">
        <v>5585</v>
      </c>
      <c r="W612" s="68" t="str">
        <f t="shared" si="79"/>
        <v>bim-key_611</v>
      </c>
    </row>
    <row r="613" spans="1:23" s="3" customFormat="1" ht="8.25" customHeight="1" x14ac:dyDescent="0.15">
      <c r="A613" s="53">
        <v>612</v>
      </c>
      <c r="B613" s="61" t="s">
        <v>4047</v>
      </c>
      <c r="C613" s="62" t="s">
        <v>6009</v>
      </c>
      <c r="D613" s="62" t="s">
        <v>4331</v>
      </c>
      <c r="E613" s="62" t="s">
        <v>4164</v>
      </c>
      <c r="F613" s="72" t="s">
        <v>359</v>
      </c>
      <c r="G613" s="65" t="s">
        <v>12</v>
      </c>
      <c r="H613" s="65" t="s">
        <v>12</v>
      </c>
      <c r="I613" s="65" t="s">
        <v>12</v>
      </c>
      <c r="J613" s="65" t="s">
        <v>12</v>
      </c>
      <c r="K613" s="65" t="s">
        <v>12</v>
      </c>
      <c r="L613" s="66" t="str">
        <f t="shared" si="72"/>
        <v>Físico</v>
      </c>
      <c r="M613" s="66" t="str">
        <f t="shared" si="73"/>
        <v>EST_Fundação</v>
      </c>
      <c r="N613" s="66" t="str">
        <f t="shared" si="74"/>
        <v>Fundação</v>
      </c>
      <c r="O613" s="66" t="str">
        <f t="shared" si="75"/>
        <v>Classe IFC:   IfcFooting</v>
      </c>
      <c r="P613" s="66" t="s">
        <v>2613</v>
      </c>
      <c r="Q613" s="51" t="s">
        <v>6733</v>
      </c>
      <c r="R613" s="67" t="s">
        <v>3342</v>
      </c>
      <c r="S613" s="50" t="str">
        <f t="shared" si="76"/>
        <v>Físico</v>
      </c>
      <c r="T613" s="50" t="str">
        <f t="shared" si="77"/>
        <v>Fundação</v>
      </c>
      <c r="U613" s="50" t="str">
        <f t="shared" si="78"/>
        <v>Fundação</v>
      </c>
      <c r="V613" s="50" t="s">
        <v>5574</v>
      </c>
      <c r="W613" s="68" t="str">
        <f t="shared" si="79"/>
        <v>bim-key_612</v>
      </c>
    </row>
    <row r="614" spans="1:23" s="3" customFormat="1" ht="8.25" customHeight="1" x14ac:dyDescent="0.15">
      <c r="A614" s="53">
        <v>613</v>
      </c>
      <c r="B614" s="61" t="s">
        <v>4047</v>
      </c>
      <c r="C614" s="62" t="s">
        <v>6009</v>
      </c>
      <c r="D614" s="62" t="s">
        <v>4331</v>
      </c>
      <c r="E614" s="62" t="s">
        <v>4164</v>
      </c>
      <c r="F614" s="72" t="s">
        <v>912</v>
      </c>
      <c r="G614" s="65" t="s">
        <v>12</v>
      </c>
      <c r="H614" s="65" t="s">
        <v>12</v>
      </c>
      <c r="I614" s="65" t="s">
        <v>12</v>
      </c>
      <c r="J614" s="65" t="s">
        <v>12</v>
      </c>
      <c r="K614" s="65" t="s">
        <v>12</v>
      </c>
      <c r="L614" s="66" t="str">
        <f t="shared" si="72"/>
        <v>Físico</v>
      </c>
      <c r="M614" s="66" t="str">
        <f t="shared" si="73"/>
        <v>EST_Fundação</v>
      </c>
      <c r="N614" s="66" t="str">
        <f t="shared" si="74"/>
        <v>Fundação</v>
      </c>
      <c r="O614" s="66" t="str">
        <f t="shared" si="75"/>
        <v>Classe IFC:   IfcFootingCAISSON_FOUNDATION</v>
      </c>
      <c r="P614" s="66" t="s">
        <v>2680</v>
      </c>
      <c r="Q614" s="51" t="s">
        <v>6734</v>
      </c>
      <c r="R614" s="67" t="s">
        <v>3342</v>
      </c>
      <c r="S614" s="50" t="str">
        <f t="shared" si="76"/>
        <v>Físico</v>
      </c>
      <c r="T614" s="50" t="str">
        <f t="shared" si="77"/>
        <v>Fundação</v>
      </c>
      <c r="U614" s="50" t="str">
        <f t="shared" si="78"/>
        <v>Fundação</v>
      </c>
      <c r="V614" s="50" t="s">
        <v>5574</v>
      </c>
      <c r="W614" s="68" t="str">
        <f t="shared" si="79"/>
        <v>bim-key_613</v>
      </c>
    </row>
    <row r="615" spans="1:23" s="3" customFormat="1" ht="8.25" customHeight="1" x14ac:dyDescent="0.15">
      <c r="A615" s="53">
        <v>614</v>
      </c>
      <c r="B615" s="61" t="s">
        <v>4047</v>
      </c>
      <c r="C615" s="62" t="s">
        <v>6009</v>
      </c>
      <c r="D615" s="62" t="s">
        <v>4331</v>
      </c>
      <c r="E615" s="62" t="s">
        <v>4164</v>
      </c>
      <c r="F615" s="72" t="s">
        <v>913</v>
      </c>
      <c r="G615" s="65" t="s">
        <v>12</v>
      </c>
      <c r="H615" s="65" t="s">
        <v>12</v>
      </c>
      <c r="I615" s="65" t="s">
        <v>12</v>
      </c>
      <c r="J615" s="65" t="s">
        <v>12</v>
      </c>
      <c r="K615" s="65" t="s">
        <v>12</v>
      </c>
      <c r="L615" s="66" t="str">
        <f t="shared" si="72"/>
        <v>Físico</v>
      </c>
      <c r="M615" s="66" t="str">
        <f t="shared" si="73"/>
        <v>EST_Fundação</v>
      </c>
      <c r="N615" s="66" t="str">
        <f t="shared" si="74"/>
        <v>Fundação</v>
      </c>
      <c r="O615" s="66" t="str">
        <f t="shared" si="75"/>
        <v>Classe IFC:   IfcFootingFOOTING_BEAM</v>
      </c>
      <c r="P615" s="66" t="s">
        <v>914</v>
      </c>
      <c r="Q615" s="51" t="s">
        <v>6033</v>
      </c>
      <c r="R615" s="67" t="s">
        <v>3342</v>
      </c>
      <c r="S615" s="50" t="str">
        <f t="shared" si="76"/>
        <v>Físico</v>
      </c>
      <c r="T615" s="50" t="str">
        <f t="shared" si="77"/>
        <v>Fundação</v>
      </c>
      <c r="U615" s="50" t="str">
        <f t="shared" si="78"/>
        <v>Fundação</v>
      </c>
      <c r="V615" s="50" t="s">
        <v>5574</v>
      </c>
      <c r="W615" s="68" t="str">
        <f t="shared" si="79"/>
        <v>bim-key_614</v>
      </c>
    </row>
    <row r="616" spans="1:23" s="3" customFormat="1" ht="8.25" customHeight="1" x14ac:dyDescent="0.15">
      <c r="A616" s="53">
        <v>615</v>
      </c>
      <c r="B616" s="61" t="s">
        <v>4047</v>
      </c>
      <c r="C616" s="62" t="s">
        <v>6009</v>
      </c>
      <c r="D616" s="62" t="s">
        <v>4331</v>
      </c>
      <c r="E616" s="62" t="s">
        <v>4164</v>
      </c>
      <c r="F616" s="72" t="s">
        <v>915</v>
      </c>
      <c r="G616" s="65" t="s">
        <v>12</v>
      </c>
      <c r="H616" s="65" t="s">
        <v>12</v>
      </c>
      <c r="I616" s="65" t="s">
        <v>12</v>
      </c>
      <c r="J616" s="65" t="s">
        <v>12</v>
      </c>
      <c r="K616" s="65" t="s">
        <v>12</v>
      </c>
      <c r="L616" s="66" t="str">
        <f t="shared" si="72"/>
        <v>Físico</v>
      </c>
      <c r="M616" s="66" t="str">
        <f t="shared" si="73"/>
        <v>EST_Fundação</v>
      </c>
      <c r="N616" s="66" t="str">
        <f t="shared" si="74"/>
        <v>Fundação</v>
      </c>
      <c r="O616" s="66" t="str">
        <f t="shared" si="75"/>
        <v>Classe IFC:   IfcFootingPAD_FOOTING</v>
      </c>
      <c r="P616" s="66" t="s">
        <v>916</v>
      </c>
      <c r="Q616" s="51" t="s">
        <v>8346</v>
      </c>
      <c r="R616" s="67" t="s">
        <v>3342</v>
      </c>
      <c r="S616" s="50" t="str">
        <f t="shared" si="76"/>
        <v>Físico</v>
      </c>
      <c r="T616" s="50" t="str">
        <f t="shared" si="77"/>
        <v>Fundação</v>
      </c>
      <c r="U616" s="50" t="str">
        <f t="shared" si="78"/>
        <v>Fundação</v>
      </c>
      <c r="V616" s="50" t="s">
        <v>5574</v>
      </c>
      <c r="W616" s="68" t="str">
        <f t="shared" si="79"/>
        <v>bim-key_615</v>
      </c>
    </row>
    <row r="617" spans="1:23" s="3" customFormat="1" ht="8.25" customHeight="1" x14ac:dyDescent="0.15">
      <c r="A617" s="53">
        <v>616</v>
      </c>
      <c r="B617" s="61" t="s">
        <v>4047</v>
      </c>
      <c r="C617" s="62" t="s">
        <v>6009</v>
      </c>
      <c r="D617" s="62" t="s">
        <v>4331</v>
      </c>
      <c r="E617" s="62" t="s">
        <v>4164</v>
      </c>
      <c r="F617" s="72" t="s">
        <v>917</v>
      </c>
      <c r="G617" s="65" t="s">
        <v>12</v>
      </c>
      <c r="H617" s="65" t="s">
        <v>12</v>
      </c>
      <c r="I617" s="65" t="s">
        <v>12</v>
      </c>
      <c r="J617" s="65" t="s">
        <v>12</v>
      </c>
      <c r="K617" s="65" t="s">
        <v>12</v>
      </c>
      <c r="L617" s="66" t="str">
        <f t="shared" si="72"/>
        <v>Físico</v>
      </c>
      <c r="M617" s="66" t="str">
        <f t="shared" si="73"/>
        <v>EST_Fundação</v>
      </c>
      <c r="N617" s="66" t="str">
        <f t="shared" si="74"/>
        <v>Fundação</v>
      </c>
      <c r="O617" s="66" t="str">
        <f t="shared" si="75"/>
        <v>Classe IFC:   IfcFootingPILE_CAP</v>
      </c>
      <c r="P617" s="66" t="s">
        <v>918</v>
      </c>
      <c r="Q617" s="51" t="s">
        <v>6735</v>
      </c>
      <c r="R617" s="67" t="s">
        <v>3342</v>
      </c>
      <c r="S617" s="50" t="str">
        <f t="shared" si="76"/>
        <v>Físico</v>
      </c>
      <c r="T617" s="50" t="str">
        <f t="shared" si="77"/>
        <v>Fundação</v>
      </c>
      <c r="U617" s="50" t="str">
        <f t="shared" si="78"/>
        <v>Fundação</v>
      </c>
      <c r="V617" s="50" t="s">
        <v>5574</v>
      </c>
      <c r="W617" s="68" t="str">
        <f t="shared" si="79"/>
        <v>bim-key_616</v>
      </c>
    </row>
    <row r="618" spans="1:23" s="3" customFormat="1" ht="8.25" customHeight="1" x14ac:dyDescent="0.15">
      <c r="A618" s="53">
        <v>617</v>
      </c>
      <c r="B618" s="61" t="s">
        <v>4047</v>
      </c>
      <c r="C618" s="62" t="s">
        <v>6009</v>
      </c>
      <c r="D618" s="62" t="s">
        <v>4331</v>
      </c>
      <c r="E618" s="62" t="s">
        <v>4164</v>
      </c>
      <c r="F618" s="72" t="s">
        <v>919</v>
      </c>
      <c r="G618" s="65" t="s">
        <v>12</v>
      </c>
      <c r="H618" s="65" t="s">
        <v>12</v>
      </c>
      <c r="I618" s="65" t="s">
        <v>12</v>
      </c>
      <c r="J618" s="65" t="s">
        <v>12</v>
      </c>
      <c r="K618" s="65" t="s">
        <v>12</v>
      </c>
      <c r="L618" s="66" t="str">
        <f t="shared" si="72"/>
        <v>Físico</v>
      </c>
      <c r="M618" s="66" t="str">
        <f t="shared" si="73"/>
        <v>EST_Fundação</v>
      </c>
      <c r="N618" s="66" t="str">
        <f t="shared" si="74"/>
        <v>Fundação</v>
      </c>
      <c r="O618" s="66" t="str">
        <f t="shared" si="75"/>
        <v>Classe IFC:   IfcFootingSTRIP_FOOTING</v>
      </c>
      <c r="P618" s="66" t="s">
        <v>920</v>
      </c>
      <c r="Q618" s="51" t="s">
        <v>6034</v>
      </c>
      <c r="R618" s="67" t="s">
        <v>3342</v>
      </c>
      <c r="S618" s="50" t="str">
        <f t="shared" si="76"/>
        <v>Físico</v>
      </c>
      <c r="T618" s="50" t="str">
        <f t="shared" si="77"/>
        <v>Fundação</v>
      </c>
      <c r="U618" s="50" t="str">
        <f t="shared" si="78"/>
        <v>Fundação</v>
      </c>
      <c r="V618" s="50" t="s">
        <v>5574</v>
      </c>
      <c r="W618" s="68" t="str">
        <f t="shared" si="79"/>
        <v>bim-key_617</v>
      </c>
    </row>
    <row r="619" spans="1:23" s="3" customFormat="1" ht="8.25" customHeight="1" x14ac:dyDescent="0.15">
      <c r="A619" s="53">
        <v>618</v>
      </c>
      <c r="B619" s="61" t="s">
        <v>4047</v>
      </c>
      <c r="C619" s="62" t="s">
        <v>6009</v>
      </c>
      <c r="D619" s="62" t="s">
        <v>4114</v>
      </c>
      <c r="E619" s="62" t="s">
        <v>5862</v>
      </c>
      <c r="F619" s="72" t="s">
        <v>250</v>
      </c>
      <c r="G619" s="65" t="s">
        <v>12</v>
      </c>
      <c r="H619" s="65" t="s">
        <v>12</v>
      </c>
      <c r="I619" s="65" t="s">
        <v>12</v>
      </c>
      <c r="J619" s="65" t="s">
        <v>12</v>
      </c>
      <c r="K619" s="65" t="s">
        <v>12</v>
      </c>
      <c r="L619" s="66" t="str">
        <f t="shared" si="72"/>
        <v>Físico</v>
      </c>
      <c r="M619" s="66" t="str">
        <f t="shared" si="73"/>
        <v>ARQ_Mobiliários</v>
      </c>
      <c r="N619" s="66" t="str">
        <f t="shared" si="74"/>
        <v>Móvel</v>
      </c>
      <c r="O619" s="66" t="str">
        <f t="shared" si="75"/>
        <v>Classe IFC:   IfcFurnishingElement</v>
      </c>
      <c r="P619" s="66" t="s">
        <v>251</v>
      </c>
      <c r="Q619" s="51" t="s">
        <v>6736</v>
      </c>
      <c r="R619" s="67" t="s">
        <v>3816</v>
      </c>
      <c r="S619" s="50" t="str">
        <f t="shared" si="76"/>
        <v>Físico</v>
      </c>
      <c r="T619" s="50" t="str">
        <f t="shared" si="77"/>
        <v>Mobiliários</v>
      </c>
      <c r="U619" s="50" t="str">
        <f t="shared" si="78"/>
        <v>Móvel</v>
      </c>
      <c r="V619" s="50" t="s">
        <v>5587</v>
      </c>
      <c r="W619" s="68" t="str">
        <f t="shared" si="79"/>
        <v>bim-key_618</v>
      </c>
    </row>
    <row r="620" spans="1:23" s="3" customFormat="1" ht="8.25" customHeight="1" x14ac:dyDescent="0.15">
      <c r="A620" s="53">
        <v>619</v>
      </c>
      <c r="B620" s="61" t="s">
        <v>4047</v>
      </c>
      <c r="C620" s="62" t="s">
        <v>6009</v>
      </c>
      <c r="D620" s="62" t="s">
        <v>4114</v>
      </c>
      <c r="E620" s="62" t="s">
        <v>5862</v>
      </c>
      <c r="F620" s="72" t="s">
        <v>427</v>
      </c>
      <c r="G620" s="65" t="s">
        <v>12</v>
      </c>
      <c r="H620" s="65" t="s">
        <v>12</v>
      </c>
      <c r="I620" s="65" t="s">
        <v>12</v>
      </c>
      <c r="J620" s="65" t="s">
        <v>12</v>
      </c>
      <c r="K620" s="65" t="s">
        <v>12</v>
      </c>
      <c r="L620" s="66" t="str">
        <f t="shared" si="72"/>
        <v>Físico</v>
      </c>
      <c r="M620" s="66" t="str">
        <f t="shared" si="73"/>
        <v>ARQ_Mobiliários</v>
      </c>
      <c r="N620" s="66" t="str">
        <f t="shared" si="74"/>
        <v>Móvel</v>
      </c>
      <c r="O620" s="66" t="str">
        <f t="shared" si="75"/>
        <v>Classe IFC:   IfcFurniture</v>
      </c>
      <c r="P620" s="66" t="s">
        <v>2635</v>
      </c>
      <c r="Q620" s="51" t="s">
        <v>6737</v>
      </c>
      <c r="R620" s="67" t="s">
        <v>3816</v>
      </c>
      <c r="S620" s="50" t="str">
        <f t="shared" si="76"/>
        <v>Físico</v>
      </c>
      <c r="T620" s="50" t="str">
        <f t="shared" si="77"/>
        <v>Mobiliários</v>
      </c>
      <c r="U620" s="50" t="str">
        <f t="shared" si="78"/>
        <v>Móvel</v>
      </c>
      <c r="V620" s="50" t="s">
        <v>5587</v>
      </c>
      <c r="W620" s="68" t="str">
        <f t="shared" si="79"/>
        <v>bim-key_619</v>
      </c>
    </row>
    <row r="621" spans="1:23" s="3" customFormat="1" ht="8.25" customHeight="1" x14ac:dyDescent="0.15">
      <c r="A621" s="53">
        <v>620</v>
      </c>
      <c r="B621" s="61" t="s">
        <v>4047</v>
      </c>
      <c r="C621" s="62" t="s">
        <v>6009</v>
      </c>
      <c r="D621" s="62" t="s">
        <v>4114</v>
      </c>
      <c r="E621" s="62" t="s">
        <v>4120</v>
      </c>
      <c r="F621" s="72" t="s">
        <v>1107</v>
      </c>
      <c r="G621" s="65" t="s">
        <v>12</v>
      </c>
      <c r="H621" s="65" t="s">
        <v>12</v>
      </c>
      <c r="I621" s="65" t="s">
        <v>12</v>
      </c>
      <c r="J621" s="65" t="s">
        <v>12</v>
      </c>
      <c r="K621" s="65" t="s">
        <v>12</v>
      </c>
      <c r="L621" s="66" t="str">
        <f t="shared" si="72"/>
        <v>Físico</v>
      </c>
      <c r="M621" s="66" t="str">
        <f t="shared" si="73"/>
        <v>ARQ_Mobiliários</v>
      </c>
      <c r="N621" s="66" t="str">
        <f t="shared" si="74"/>
        <v>Camas</v>
      </c>
      <c r="O621" s="66" t="str">
        <f t="shared" si="75"/>
        <v>Classe IFC:   IfcFurnitureBED</v>
      </c>
      <c r="P621" s="66" t="s">
        <v>2313</v>
      </c>
      <c r="Q621" s="51" t="s">
        <v>6738</v>
      </c>
      <c r="R621" s="67" t="s">
        <v>3816</v>
      </c>
      <c r="S621" s="50" t="str">
        <f t="shared" si="76"/>
        <v>Físico</v>
      </c>
      <c r="T621" s="50" t="str">
        <f t="shared" si="77"/>
        <v>Mobiliários</v>
      </c>
      <c r="U621" s="50" t="str">
        <f t="shared" si="78"/>
        <v>Camas</v>
      </c>
      <c r="V621" s="50" t="s">
        <v>5587</v>
      </c>
      <c r="W621" s="68" t="str">
        <f t="shared" si="79"/>
        <v>bim-key_620</v>
      </c>
    </row>
    <row r="622" spans="1:23" s="3" customFormat="1" ht="8.25" customHeight="1" x14ac:dyDescent="0.15">
      <c r="A622" s="53">
        <v>621</v>
      </c>
      <c r="B622" s="61" t="s">
        <v>4047</v>
      </c>
      <c r="C622" s="62" t="s">
        <v>6009</v>
      </c>
      <c r="D622" s="62" t="s">
        <v>4114</v>
      </c>
      <c r="E622" s="62" t="s">
        <v>4121</v>
      </c>
      <c r="F622" s="72" t="s">
        <v>1108</v>
      </c>
      <c r="G622" s="65" t="s">
        <v>12</v>
      </c>
      <c r="H622" s="65" t="s">
        <v>12</v>
      </c>
      <c r="I622" s="65" t="s">
        <v>12</v>
      </c>
      <c r="J622" s="65" t="s">
        <v>12</v>
      </c>
      <c r="K622" s="65" t="s">
        <v>12</v>
      </c>
      <c r="L622" s="66" t="str">
        <f t="shared" si="72"/>
        <v>Físico</v>
      </c>
      <c r="M622" s="66" t="str">
        <f t="shared" si="73"/>
        <v>ARQ_Mobiliários</v>
      </c>
      <c r="N622" s="66" t="str">
        <f t="shared" si="74"/>
        <v>Cadeiras</v>
      </c>
      <c r="O622" s="66" t="str">
        <f t="shared" si="75"/>
        <v>Classe IFC:   IfcFurnitureCHAIR</v>
      </c>
      <c r="P622" s="66" t="s">
        <v>2312</v>
      </c>
      <c r="Q622" s="51" t="s">
        <v>6739</v>
      </c>
      <c r="R622" s="67" t="s">
        <v>3816</v>
      </c>
      <c r="S622" s="50" t="str">
        <f t="shared" si="76"/>
        <v>Físico</v>
      </c>
      <c r="T622" s="50" t="str">
        <f t="shared" si="77"/>
        <v>Mobiliários</v>
      </c>
      <c r="U622" s="50" t="str">
        <f t="shared" si="78"/>
        <v>Cadeiras</v>
      </c>
      <c r="V622" s="50" t="s">
        <v>5587</v>
      </c>
      <c r="W622" s="68" t="str">
        <f t="shared" si="79"/>
        <v>bim-key_621</v>
      </c>
    </row>
    <row r="623" spans="1:23" s="3" customFormat="1" ht="8.25" customHeight="1" x14ac:dyDescent="0.15">
      <c r="A623" s="53">
        <v>622</v>
      </c>
      <c r="B623" s="61" t="s">
        <v>4047</v>
      </c>
      <c r="C623" s="62" t="s">
        <v>6009</v>
      </c>
      <c r="D623" s="62" t="s">
        <v>4114</v>
      </c>
      <c r="E623" s="62" t="s">
        <v>4122</v>
      </c>
      <c r="F623" s="72" t="s">
        <v>1109</v>
      </c>
      <c r="G623" s="65" t="s">
        <v>12</v>
      </c>
      <c r="H623" s="65" t="s">
        <v>12</v>
      </c>
      <c r="I623" s="65" t="s">
        <v>12</v>
      </c>
      <c r="J623" s="65" t="s">
        <v>12</v>
      </c>
      <c r="K623" s="65" t="s">
        <v>12</v>
      </c>
      <c r="L623" s="66" t="str">
        <f t="shared" si="72"/>
        <v>Físico</v>
      </c>
      <c r="M623" s="66" t="str">
        <f t="shared" si="73"/>
        <v>ARQ_Mobiliários</v>
      </c>
      <c r="N623" s="66" t="str">
        <f t="shared" si="74"/>
        <v>Mesa_Trabalho</v>
      </c>
      <c r="O623" s="66" t="str">
        <f t="shared" si="75"/>
        <v>Classe IFC:   IfcFurnitureDESK</v>
      </c>
      <c r="P623" s="66" t="s">
        <v>2316</v>
      </c>
      <c r="Q623" s="51" t="s">
        <v>6740</v>
      </c>
      <c r="R623" s="67" t="s">
        <v>3816</v>
      </c>
      <c r="S623" s="50" t="str">
        <f t="shared" si="76"/>
        <v>Físico</v>
      </c>
      <c r="T623" s="50" t="str">
        <f t="shared" si="77"/>
        <v>Mobiliários</v>
      </c>
      <c r="U623" s="50" t="str">
        <f t="shared" si="78"/>
        <v>Mesa Trabalho</v>
      </c>
      <c r="V623" s="50" t="s">
        <v>5587</v>
      </c>
      <c r="W623" s="68" t="str">
        <f t="shared" si="79"/>
        <v>bim-key_622</v>
      </c>
    </row>
    <row r="624" spans="1:23" s="3" customFormat="1" ht="8.25" customHeight="1" x14ac:dyDescent="0.15">
      <c r="A624" s="53">
        <v>623</v>
      </c>
      <c r="B624" s="61" t="s">
        <v>4047</v>
      </c>
      <c r="C624" s="62" t="s">
        <v>6009</v>
      </c>
      <c r="D624" s="62" t="s">
        <v>4114</v>
      </c>
      <c r="E624" s="81" t="s">
        <v>4115</v>
      </c>
      <c r="F624" s="72" t="s">
        <v>1110</v>
      </c>
      <c r="G624" s="65" t="s">
        <v>12</v>
      </c>
      <c r="H624" s="65" t="s">
        <v>12</v>
      </c>
      <c r="I624" s="65" t="s">
        <v>12</v>
      </c>
      <c r="J624" s="65" t="s">
        <v>12</v>
      </c>
      <c r="K624" s="65" t="s">
        <v>12</v>
      </c>
      <c r="L624" s="66" t="str">
        <f t="shared" si="72"/>
        <v>Físico</v>
      </c>
      <c r="M624" s="66" t="str">
        <f t="shared" si="73"/>
        <v>ARQ_Mobiliários</v>
      </c>
      <c r="N624" s="66" t="str">
        <f t="shared" si="74"/>
        <v>Armário_Escritório</v>
      </c>
      <c r="O624" s="66" t="str">
        <f t="shared" si="75"/>
        <v>Classe IFC:   IfcFurnitureFILECABINET</v>
      </c>
      <c r="P624" s="66" t="s">
        <v>2319</v>
      </c>
      <c r="Q624" s="51" t="s">
        <v>6741</v>
      </c>
      <c r="R624" s="67" t="s">
        <v>3474</v>
      </c>
      <c r="S624" s="50" t="str">
        <f t="shared" si="76"/>
        <v>Físico</v>
      </c>
      <c r="T624" s="50" t="str">
        <f t="shared" si="77"/>
        <v>Mobiliários</v>
      </c>
      <c r="U624" s="50" t="str">
        <f t="shared" si="78"/>
        <v>Armário Escritório</v>
      </c>
      <c r="V624" s="50" t="s">
        <v>5587</v>
      </c>
      <c r="W624" s="68" t="str">
        <f t="shared" si="79"/>
        <v>bim-key_623</v>
      </c>
    </row>
    <row r="625" spans="1:23" s="3" customFormat="1" ht="8.25" customHeight="1" x14ac:dyDescent="0.15">
      <c r="A625" s="53">
        <v>624</v>
      </c>
      <c r="B625" s="61" t="s">
        <v>4047</v>
      </c>
      <c r="C625" s="62" t="s">
        <v>6009</v>
      </c>
      <c r="D625" s="62" t="s">
        <v>4114</v>
      </c>
      <c r="E625" s="80" t="s">
        <v>4119</v>
      </c>
      <c r="F625" s="72" t="s">
        <v>1111</v>
      </c>
      <c r="G625" s="65" t="s">
        <v>12</v>
      </c>
      <c r="H625" s="65" t="s">
        <v>12</v>
      </c>
      <c r="I625" s="65" t="s">
        <v>12</v>
      </c>
      <c r="J625" s="65" t="s">
        <v>12</v>
      </c>
      <c r="K625" s="65" t="s">
        <v>12</v>
      </c>
      <c r="L625" s="66" t="str">
        <f t="shared" si="72"/>
        <v>Físico</v>
      </c>
      <c r="M625" s="66" t="str">
        <f t="shared" si="73"/>
        <v>ARQ_Mobiliários</v>
      </c>
      <c r="N625" s="66" t="str">
        <f t="shared" si="74"/>
        <v>Prateleiras</v>
      </c>
      <c r="O625" s="66" t="str">
        <f t="shared" si="75"/>
        <v>Classe IFC:   IfcFurnitureSHELF</v>
      </c>
      <c r="P625" s="66" t="s">
        <v>2314</v>
      </c>
      <c r="Q625" s="51" t="s">
        <v>6742</v>
      </c>
      <c r="R625" s="67" t="s">
        <v>3816</v>
      </c>
      <c r="S625" s="50" t="str">
        <f t="shared" si="76"/>
        <v>Físico</v>
      </c>
      <c r="T625" s="50" t="str">
        <f t="shared" si="77"/>
        <v>Mobiliários</v>
      </c>
      <c r="U625" s="50" t="str">
        <f t="shared" si="78"/>
        <v>Prateleiras</v>
      </c>
      <c r="V625" s="50" t="s">
        <v>5587</v>
      </c>
      <c r="W625" s="68" t="str">
        <f t="shared" si="79"/>
        <v>bim-key_624</v>
      </c>
    </row>
    <row r="626" spans="1:23" s="3" customFormat="1" ht="8.25" customHeight="1" x14ac:dyDescent="0.15">
      <c r="A626" s="53">
        <v>625</v>
      </c>
      <c r="B626" s="61" t="s">
        <v>4047</v>
      </c>
      <c r="C626" s="62" t="s">
        <v>6009</v>
      </c>
      <c r="D626" s="62" t="s">
        <v>4114</v>
      </c>
      <c r="E626" s="62" t="s">
        <v>4118</v>
      </c>
      <c r="F626" s="72" t="s">
        <v>1112</v>
      </c>
      <c r="G626" s="65" t="s">
        <v>12</v>
      </c>
      <c r="H626" s="65" t="s">
        <v>12</v>
      </c>
      <c r="I626" s="65" t="s">
        <v>12</v>
      </c>
      <c r="J626" s="65" t="s">
        <v>12</v>
      </c>
      <c r="K626" s="65" t="s">
        <v>12</v>
      </c>
      <c r="L626" s="66" t="str">
        <f t="shared" si="72"/>
        <v>Físico</v>
      </c>
      <c r="M626" s="66" t="str">
        <f t="shared" si="73"/>
        <v>ARQ_Mobiliários</v>
      </c>
      <c r="N626" s="66" t="str">
        <f t="shared" si="74"/>
        <v>Sofás</v>
      </c>
      <c r="O626" s="66" t="str">
        <f t="shared" si="75"/>
        <v>Classe IFC:   IfcFurnitureSOFA</v>
      </c>
      <c r="P626" s="66" t="s">
        <v>2315</v>
      </c>
      <c r="Q626" s="51" t="s">
        <v>6743</v>
      </c>
      <c r="R626" s="67" t="s">
        <v>3816</v>
      </c>
      <c r="S626" s="50" t="str">
        <f t="shared" si="76"/>
        <v>Físico</v>
      </c>
      <c r="T626" s="50" t="str">
        <f t="shared" si="77"/>
        <v>Mobiliários</v>
      </c>
      <c r="U626" s="50" t="str">
        <f t="shared" si="78"/>
        <v>Sofás</v>
      </c>
      <c r="V626" s="50" t="s">
        <v>5587</v>
      </c>
      <c r="W626" s="68" t="str">
        <f t="shared" si="79"/>
        <v>bim-key_625</v>
      </c>
    </row>
    <row r="627" spans="1:23" s="3" customFormat="1" ht="8.25" customHeight="1" x14ac:dyDescent="0.15">
      <c r="A627" s="53">
        <v>626</v>
      </c>
      <c r="B627" s="61" t="s">
        <v>4047</v>
      </c>
      <c r="C627" s="62" t="s">
        <v>6009</v>
      </c>
      <c r="D627" s="62" t="s">
        <v>4114</v>
      </c>
      <c r="E627" s="62" t="s">
        <v>4117</v>
      </c>
      <c r="F627" s="72" t="s">
        <v>1113</v>
      </c>
      <c r="G627" s="65" t="s">
        <v>12</v>
      </c>
      <c r="H627" s="65" t="s">
        <v>12</v>
      </c>
      <c r="I627" s="65" t="s">
        <v>12</v>
      </c>
      <c r="J627" s="65" t="s">
        <v>12</v>
      </c>
      <c r="K627" s="65" t="s">
        <v>12</v>
      </c>
      <c r="L627" s="66" t="str">
        <f t="shared" si="72"/>
        <v>Físico</v>
      </c>
      <c r="M627" s="66" t="str">
        <f t="shared" si="73"/>
        <v>ARQ_Mobiliários</v>
      </c>
      <c r="N627" s="66" t="str">
        <f t="shared" si="74"/>
        <v>Mesas</v>
      </c>
      <c r="O627" s="66" t="str">
        <f t="shared" si="75"/>
        <v>Classe IFC:   IfcFurnitureTABLE</v>
      </c>
      <c r="P627" s="66" t="s">
        <v>2317</v>
      </c>
      <c r="Q627" s="51" t="s">
        <v>6744</v>
      </c>
      <c r="R627" s="67" t="s">
        <v>3816</v>
      </c>
      <c r="S627" s="50" t="str">
        <f t="shared" si="76"/>
        <v>Físico</v>
      </c>
      <c r="T627" s="50" t="str">
        <f t="shared" si="77"/>
        <v>Mobiliários</v>
      </c>
      <c r="U627" s="50" t="str">
        <f t="shared" si="78"/>
        <v>Mesas</v>
      </c>
      <c r="V627" s="50" t="s">
        <v>5587</v>
      </c>
      <c r="W627" s="68" t="str">
        <f t="shared" si="79"/>
        <v>bim-key_626</v>
      </c>
    </row>
    <row r="628" spans="1:23" s="3" customFormat="1" ht="8.25" customHeight="1" x14ac:dyDescent="0.15">
      <c r="A628" s="53">
        <v>627</v>
      </c>
      <c r="B628" s="61" t="s">
        <v>4047</v>
      </c>
      <c r="C628" s="62" t="s">
        <v>6009</v>
      </c>
      <c r="D628" s="62" t="s">
        <v>4114</v>
      </c>
      <c r="E628" s="81" t="s">
        <v>4123</v>
      </c>
      <c r="F628" s="72" t="s">
        <v>1114</v>
      </c>
      <c r="G628" s="65" t="s">
        <v>12</v>
      </c>
      <c r="H628" s="65" t="s">
        <v>12</v>
      </c>
      <c r="I628" s="65" t="s">
        <v>12</v>
      </c>
      <c r="J628" s="65" t="s">
        <v>12</v>
      </c>
      <c r="K628" s="65" t="s">
        <v>12</v>
      </c>
      <c r="L628" s="66" t="str">
        <f t="shared" si="72"/>
        <v>Físico</v>
      </c>
      <c r="M628" s="66" t="str">
        <f t="shared" si="73"/>
        <v>ARQ_Mobiliários</v>
      </c>
      <c r="N628" s="66" t="str">
        <f t="shared" si="74"/>
        <v>Armário_Ferramentas</v>
      </c>
      <c r="O628" s="66" t="str">
        <f t="shared" si="75"/>
        <v>Classe IFC:   IfcFurnitureTECHNICALCABINET</v>
      </c>
      <c r="P628" s="66" t="s">
        <v>2318</v>
      </c>
      <c r="Q628" s="51" t="s">
        <v>6745</v>
      </c>
      <c r="R628" s="67" t="s">
        <v>3816</v>
      </c>
      <c r="S628" s="50" t="str">
        <f t="shared" si="76"/>
        <v>Físico</v>
      </c>
      <c r="T628" s="50" t="str">
        <f t="shared" si="77"/>
        <v>Mobiliários</v>
      </c>
      <c r="U628" s="50" t="str">
        <f t="shared" si="78"/>
        <v>Armário Ferramentas</v>
      </c>
      <c r="V628" s="50" t="s">
        <v>5587</v>
      </c>
      <c r="W628" s="68" t="str">
        <f t="shared" si="79"/>
        <v>bim-key_627</v>
      </c>
    </row>
    <row r="629" spans="1:23" s="3" customFormat="1" ht="8.25" customHeight="1" x14ac:dyDescent="0.15">
      <c r="A629" s="53">
        <v>628</v>
      </c>
      <c r="B629" s="61" t="s">
        <v>4047</v>
      </c>
      <c r="C629" s="62" t="s">
        <v>6009</v>
      </c>
      <c r="D629" s="62" t="s">
        <v>4052</v>
      </c>
      <c r="E629" s="62" t="s">
        <v>3969</v>
      </c>
      <c r="F629" s="72" t="s">
        <v>244</v>
      </c>
      <c r="G629" s="65" t="s">
        <v>12</v>
      </c>
      <c r="H629" s="65" t="s">
        <v>12</v>
      </c>
      <c r="I629" s="65" t="s">
        <v>12</v>
      </c>
      <c r="J629" s="65" t="s">
        <v>12</v>
      </c>
      <c r="K629" s="65" t="s">
        <v>12</v>
      </c>
      <c r="L629" s="66" t="str">
        <f t="shared" si="72"/>
        <v>Físico</v>
      </c>
      <c r="M629" s="66" t="str">
        <f t="shared" si="73"/>
        <v>GEO_Geotecnia</v>
      </c>
      <c r="N629" s="66" t="str">
        <f t="shared" si="74"/>
        <v>Topografia</v>
      </c>
      <c r="O629" s="66" t="str">
        <f t="shared" si="75"/>
        <v>Classe IFC:   IfcGeographicElement</v>
      </c>
      <c r="P629" s="66" t="s">
        <v>245</v>
      </c>
      <c r="Q629" s="51" t="s">
        <v>6746</v>
      </c>
      <c r="R629" s="67" t="s">
        <v>3396</v>
      </c>
      <c r="S629" s="50" t="str">
        <f t="shared" si="76"/>
        <v>Físico</v>
      </c>
      <c r="T629" s="50" t="str">
        <f t="shared" si="77"/>
        <v>Geotecnia</v>
      </c>
      <c r="U629" s="50" t="str">
        <f t="shared" si="78"/>
        <v>Topografia</v>
      </c>
      <c r="V629" s="50" t="s">
        <v>5576</v>
      </c>
      <c r="W629" s="68" t="str">
        <f t="shared" si="79"/>
        <v>bim-key_628</v>
      </c>
    </row>
    <row r="630" spans="1:23" s="3" customFormat="1" ht="8.25" customHeight="1" x14ac:dyDescent="0.15">
      <c r="A630" s="53">
        <v>629</v>
      </c>
      <c r="B630" s="61" t="s">
        <v>4047</v>
      </c>
      <c r="C630" s="62" t="s">
        <v>6009</v>
      </c>
      <c r="D630" s="62" t="s">
        <v>4052</v>
      </c>
      <c r="E630" s="62" t="s">
        <v>3969</v>
      </c>
      <c r="F630" s="72" t="s">
        <v>392</v>
      </c>
      <c r="G630" s="65" t="s">
        <v>12</v>
      </c>
      <c r="H630" s="65" t="s">
        <v>12</v>
      </c>
      <c r="I630" s="65" t="s">
        <v>12</v>
      </c>
      <c r="J630" s="65" t="s">
        <v>12</v>
      </c>
      <c r="K630" s="65" t="s">
        <v>12</v>
      </c>
      <c r="L630" s="66" t="str">
        <f t="shared" si="72"/>
        <v>Físico</v>
      </c>
      <c r="M630" s="66" t="str">
        <f t="shared" si="73"/>
        <v>GEO_Geotecnia</v>
      </c>
      <c r="N630" s="66" t="str">
        <f t="shared" si="74"/>
        <v>Topografia</v>
      </c>
      <c r="O630" s="66" t="str">
        <f t="shared" si="75"/>
        <v>Classe IFC:   IfcGeographicElementSOIL_BORING_POINT</v>
      </c>
      <c r="P630" s="66" t="s">
        <v>2626</v>
      </c>
      <c r="Q630" s="51" t="s">
        <v>6747</v>
      </c>
      <c r="R630" s="67" t="s">
        <v>3396</v>
      </c>
      <c r="S630" s="50" t="str">
        <f t="shared" si="76"/>
        <v>Físico</v>
      </c>
      <c r="T630" s="50" t="str">
        <f t="shared" si="77"/>
        <v>Geotecnia</v>
      </c>
      <c r="U630" s="50" t="str">
        <f t="shared" si="78"/>
        <v>Topografia</v>
      </c>
      <c r="V630" s="50" t="s">
        <v>5576</v>
      </c>
      <c r="W630" s="68" t="str">
        <f t="shared" si="79"/>
        <v>bim-key_629</v>
      </c>
    </row>
    <row r="631" spans="1:23" s="3" customFormat="1" ht="8.25" customHeight="1" x14ac:dyDescent="0.15">
      <c r="A631" s="53">
        <v>630</v>
      </c>
      <c r="B631" s="61" t="s">
        <v>4047</v>
      </c>
      <c r="C631" s="62" t="s">
        <v>6009</v>
      </c>
      <c r="D631" s="62" t="s">
        <v>4052</v>
      </c>
      <c r="E631" s="62" t="s">
        <v>3969</v>
      </c>
      <c r="F631" s="72" t="s">
        <v>393</v>
      </c>
      <c r="G631" s="65" t="s">
        <v>12</v>
      </c>
      <c r="H631" s="65" t="s">
        <v>12</v>
      </c>
      <c r="I631" s="65" t="s">
        <v>12</v>
      </c>
      <c r="J631" s="65" t="s">
        <v>12</v>
      </c>
      <c r="K631" s="65" t="s">
        <v>12</v>
      </c>
      <c r="L631" s="66" t="str">
        <f t="shared" si="72"/>
        <v>Físico</v>
      </c>
      <c r="M631" s="66" t="str">
        <f t="shared" si="73"/>
        <v>GEO_Geotecnia</v>
      </c>
      <c r="N631" s="66" t="str">
        <f t="shared" si="74"/>
        <v>Topografia</v>
      </c>
      <c r="O631" s="66" t="str">
        <f t="shared" si="75"/>
        <v>Classe IFC:   IfcGeographicElementTERRAIN</v>
      </c>
      <c r="P631" s="66" t="s">
        <v>394</v>
      </c>
      <c r="Q631" s="51" t="s">
        <v>6748</v>
      </c>
      <c r="R631" s="67" t="s">
        <v>3396</v>
      </c>
      <c r="S631" s="50" t="str">
        <f t="shared" si="76"/>
        <v>Físico</v>
      </c>
      <c r="T631" s="50" t="str">
        <f t="shared" si="77"/>
        <v>Geotecnia</v>
      </c>
      <c r="U631" s="50" t="str">
        <f t="shared" si="78"/>
        <v>Topografia</v>
      </c>
      <c r="V631" s="50" t="s">
        <v>5576</v>
      </c>
      <c r="W631" s="68" t="str">
        <f t="shared" si="79"/>
        <v>bim-key_630</v>
      </c>
    </row>
    <row r="632" spans="1:23" s="3" customFormat="1" ht="8.25" customHeight="1" x14ac:dyDescent="0.15">
      <c r="A632" s="53">
        <v>631</v>
      </c>
      <c r="B632" s="61" t="s">
        <v>4047</v>
      </c>
      <c r="C632" s="62" t="s">
        <v>6009</v>
      </c>
      <c r="D632" s="62" t="s">
        <v>4052</v>
      </c>
      <c r="E632" s="62" t="s">
        <v>3969</v>
      </c>
      <c r="F632" s="72" t="s">
        <v>395</v>
      </c>
      <c r="G632" s="65" t="s">
        <v>12</v>
      </c>
      <c r="H632" s="65" t="s">
        <v>12</v>
      </c>
      <c r="I632" s="65" t="s">
        <v>12</v>
      </c>
      <c r="J632" s="65" t="s">
        <v>12</v>
      </c>
      <c r="K632" s="65" t="s">
        <v>12</v>
      </c>
      <c r="L632" s="66" t="str">
        <f t="shared" si="72"/>
        <v>Físico</v>
      </c>
      <c r="M632" s="66" t="str">
        <f t="shared" si="73"/>
        <v>GEO_Geotecnia</v>
      </c>
      <c r="N632" s="66" t="str">
        <f t="shared" si="74"/>
        <v>Topografia</v>
      </c>
      <c r="O632" s="66" t="str">
        <f t="shared" si="75"/>
        <v>Classe IFC:   IfcGeographicElementVEGETATION</v>
      </c>
      <c r="P632" s="66" t="s">
        <v>396</v>
      </c>
      <c r="Q632" s="51" t="s">
        <v>6035</v>
      </c>
      <c r="R632" s="67" t="s">
        <v>3396</v>
      </c>
      <c r="S632" s="50" t="str">
        <f t="shared" si="76"/>
        <v>Físico</v>
      </c>
      <c r="T632" s="50" t="str">
        <f t="shared" si="77"/>
        <v>Geotecnia</v>
      </c>
      <c r="U632" s="50" t="str">
        <f t="shared" si="78"/>
        <v>Topografia</v>
      </c>
      <c r="V632" s="50" t="s">
        <v>5576</v>
      </c>
      <c r="W632" s="68" t="str">
        <f t="shared" si="79"/>
        <v>bim-key_631</v>
      </c>
    </row>
    <row r="633" spans="1:23" s="3" customFormat="1" ht="8.25" customHeight="1" x14ac:dyDescent="0.15">
      <c r="A633" s="53">
        <v>632</v>
      </c>
      <c r="B633" s="61" t="s">
        <v>4047</v>
      </c>
      <c r="C633" s="62" t="s">
        <v>6009</v>
      </c>
      <c r="D633" s="62" t="s">
        <v>4052</v>
      </c>
      <c r="E633" s="62" t="s">
        <v>3969</v>
      </c>
      <c r="F633" s="72" t="s">
        <v>999</v>
      </c>
      <c r="G633" s="65" t="s">
        <v>12</v>
      </c>
      <c r="H633" s="65" t="s">
        <v>12</v>
      </c>
      <c r="I633" s="65" t="s">
        <v>12</v>
      </c>
      <c r="J633" s="65" t="s">
        <v>12</v>
      </c>
      <c r="K633" s="65" t="s">
        <v>12</v>
      </c>
      <c r="L633" s="66" t="str">
        <f t="shared" si="72"/>
        <v>Físico</v>
      </c>
      <c r="M633" s="66" t="str">
        <f t="shared" si="73"/>
        <v>GEO_Geotecnia</v>
      </c>
      <c r="N633" s="66" t="str">
        <f t="shared" si="74"/>
        <v>Topografia</v>
      </c>
      <c r="O633" s="66" t="str">
        <f t="shared" si="75"/>
        <v>Classe IFC:   IfcGeomodel</v>
      </c>
      <c r="P633" s="66" t="s">
        <v>1000</v>
      </c>
      <c r="Q633" s="51" t="s">
        <v>6749</v>
      </c>
      <c r="R633" s="67" t="s">
        <v>3396</v>
      </c>
      <c r="S633" s="50" t="str">
        <f t="shared" si="76"/>
        <v>Físico</v>
      </c>
      <c r="T633" s="50" t="str">
        <f t="shared" si="77"/>
        <v>Geotecnia</v>
      </c>
      <c r="U633" s="50" t="str">
        <f t="shared" si="78"/>
        <v>Topografia</v>
      </c>
      <c r="V633" s="50" t="s">
        <v>5576</v>
      </c>
      <c r="W633" s="68" t="str">
        <f t="shared" si="79"/>
        <v>bim-key_632</v>
      </c>
    </row>
    <row r="634" spans="1:23" s="3" customFormat="1" ht="8.25" customHeight="1" x14ac:dyDescent="0.15">
      <c r="A634" s="53">
        <v>633</v>
      </c>
      <c r="B634" s="61" t="s">
        <v>4047</v>
      </c>
      <c r="C634" s="62" t="s">
        <v>6009</v>
      </c>
      <c r="D634" s="62" t="s">
        <v>4052</v>
      </c>
      <c r="E634" s="62" t="s">
        <v>3969</v>
      </c>
      <c r="F634" s="72" t="s">
        <v>1001</v>
      </c>
      <c r="G634" s="65" t="s">
        <v>12</v>
      </c>
      <c r="H634" s="65" t="s">
        <v>12</v>
      </c>
      <c r="I634" s="65" t="s">
        <v>12</v>
      </c>
      <c r="J634" s="65" t="s">
        <v>12</v>
      </c>
      <c r="K634" s="65" t="s">
        <v>12</v>
      </c>
      <c r="L634" s="66" t="str">
        <f t="shared" si="72"/>
        <v>Físico</v>
      </c>
      <c r="M634" s="66" t="str">
        <f t="shared" si="73"/>
        <v>GEO_Geotecnia</v>
      </c>
      <c r="N634" s="66" t="str">
        <f t="shared" si="74"/>
        <v>Topografia</v>
      </c>
      <c r="O634" s="66" t="str">
        <f t="shared" si="75"/>
        <v>Classe IFC:   IfcGeoslice</v>
      </c>
      <c r="P634" s="66" t="s">
        <v>1002</v>
      </c>
      <c r="Q634" s="51" t="s">
        <v>6750</v>
      </c>
      <c r="R634" s="67" t="s">
        <v>3396</v>
      </c>
      <c r="S634" s="50" t="str">
        <f t="shared" si="76"/>
        <v>Físico</v>
      </c>
      <c r="T634" s="50" t="str">
        <f t="shared" si="77"/>
        <v>Geotecnia</v>
      </c>
      <c r="U634" s="50" t="str">
        <f t="shared" si="78"/>
        <v>Topografia</v>
      </c>
      <c r="V634" s="50" t="s">
        <v>5576</v>
      </c>
      <c r="W634" s="68" t="str">
        <f t="shared" si="79"/>
        <v>bim-key_633</v>
      </c>
    </row>
    <row r="635" spans="1:23" s="3" customFormat="1" ht="8.25" customHeight="1" x14ac:dyDescent="0.15">
      <c r="A635" s="53">
        <v>634</v>
      </c>
      <c r="B635" s="61" t="s">
        <v>4047</v>
      </c>
      <c r="C635" s="62" t="s">
        <v>6009</v>
      </c>
      <c r="D635" s="62" t="s">
        <v>4052</v>
      </c>
      <c r="E635" s="62" t="s">
        <v>3969</v>
      </c>
      <c r="F635" s="72" t="s">
        <v>388</v>
      </c>
      <c r="G635" s="65" t="s">
        <v>12</v>
      </c>
      <c r="H635" s="65" t="s">
        <v>12</v>
      </c>
      <c r="I635" s="65" t="s">
        <v>12</v>
      </c>
      <c r="J635" s="65" t="s">
        <v>12</v>
      </c>
      <c r="K635" s="65" t="s">
        <v>12</v>
      </c>
      <c r="L635" s="66" t="str">
        <f t="shared" si="72"/>
        <v>Físico</v>
      </c>
      <c r="M635" s="66" t="str">
        <f t="shared" si="73"/>
        <v>GEO_Geotecnia</v>
      </c>
      <c r="N635" s="66" t="str">
        <f t="shared" si="74"/>
        <v>Topografia</v>
      </c>
      <c r="O635" s="66" t="str">
        <f t="shared" si="75"/>
        <v>Classe IFC:   IfcGeotechnicalAssembly</v>
      </c>
      <c r="P635" s="66" t="s">
        <v>389</v>
      </c>
      <c r="Q635" s="51" t="s">
        <v>6752</v>
      </c>
      <c r="R635" s="67" t="s">
        <v>3396</v>
      </c>
      <c r="S635" s="50" t="str">
        <f t="shared" si="76"/>
        <v>Físico</v>
      </c>
      <c r="T635" s="50" t="str">
        <f t="shared" si="77"/>
        <v>Geotecnia</v>
      </c>
      <c r="U635" s="50" t="str">
        <f t="shared" si="78"/>
        <v>Topografia</v>
      </c>
      <c r="V635" s="50" t="s">
        <v>5576</v>
      </c>
      <c r="W635" s="68" t="str">
        <f t="shared" si="79"/>
        <v>bim-key_634</v>
      </c>
    </row>
    <row r="636" spans="1:23" s="3" customFormat="1" ht="8.25" customHeight="1" x14ac:dyDescent="0.15">
      <c r="A636" s="53">
        <v>635</v>
      </c>
      <c r="B636" s="61" t="s">
        <v>4047</v>
      </c>
      <c r="C636" s="62" t="s">
        <v>6009</v>
      </c>
      <c r="D636" s="62" t="s">
        <v>4052</v>
      </c>
      <c r="E636" s="62" t="s">
        <v>3969</v>
      </c>
      <c r="F636" s="72" t="s">
        <v>246</v>
      </c>
      <c r="G636" s="65" t="s">
        <v>12</v>
      </c>
      <c r="H636" s="65" t="s">
        <v>12</v>
      </c>
      <c r="I636" s="65" t="s">
        <v>12</v>
      </c>
      <c r="J636" s="65" t="s">
        <v>12</v>
      </c>
      <c r="K636" s="65" t="s">
        <v>12</v>
      </c>
      <c r="L636" s="66" t="str">
        <f t="shared" si="72"/>
        <v>Físico</v>
      </c>
      <c r="M636" s="66" t="str">
        <f t="shared" si="73"/>
        <v>GEO_Geotecnia</v>
      </c>
      <c r="N636" s="66" t="str">
        <f t="shared" si="74"/>
        <v>Topografia</v>
      </c>
      <c r="O636" s="66" t="str">
        <f t="shared" si="75"/>
        <v>Classe IFC:   IfcGeotechnicalElement</v>
      </c>
      <c r="P636" s="66" t="s">
        <v>247</v>
      </c>
      <c r="Q636" s="51" t="s">
        <v>6753</v>
      </c>
      <c r="R636" s="67" t="s">
        <v>5115</v>
      </c>
      <c r="S636" s="50" t="str">
        <f t="shared" si="76"/>
        <v>Físico</v>
      </c>
      <c r="T636" s="50" t="str">
        <f t="shared" si="77"/>
        <v>Geotecnia</v>
      </c>
      <c r="U636" s="50" t="str">
        <f t="shared" si="78"/>
        <v>Topografia</v>
      </c>
      <c r="V636" s="50" t="s">
        <v>5576</v>
      </c>
      <c r="W636" s="68" t="str">
        <f t="shared" si="79"/>
        <v>bim-key_635</v>
      </c>
    </row>
    <row r="637" spans="1:23" s="3" customFormat="1" ht="8.25" customHeight="1" x14ac:dyDescent="0.15">
      <c r="A637" s="53">
        <v>636</v>
      </c>
      <c r="B637" s="61" t="s">
        <v>4047</v>
      </c>
      <c r="C637" s="62" t="s">
        <v>6009</v>
      </c>
      <c r="D637" s="62" t="s">
        <v>4052</v>
      </c>
      <c r="E637" s="62" t="s">
        <v>3969</v>
      </c>
      <c r="F637" s="72" t="s">
        <v>390</v>
      </c>
      <c r="G637" s="65" t="s">
        <v>12</v>
      </c>
      <c r="H637" s="65" t="s">
        <v>12</v>
      </c>
      <c r="I637" s="65" t="s">
        <v>12</v>
      </c>
      <c r="J637" s="65" t="s">
        <v>12</v>
      </c>
      <c r="K637" s="65" t="s">
        <v>12</v>
      </c>
      <c r="L637" s="66" t="str">
        <f t="shared" si="72"/>
        <v>Físico</v>
      </c>
      <c r="M637" s="66" t="str">
        <f t="shared" si="73"/>
        <v>GEO_Geotecnia</v>
      </c>
      <c r="N637" s="66" t="str">
        <f t="shared" si="74"/>
        <v>Topografia</v>
      </c>
      <c r="O637" s="66" t="str">
        <f t="shared" si="75"/>
        <v>Classe IFC:   IfcGeotechnicalStratum</v>
      </c>
      <c r="P637" s="66" t="s">
        <v>391</v>
      </c>
      <c r="Q637" s="51" t="s">
        <v>391</v>
      </c>
      <c r="R637" s="67" t="s">
        <v>3386</v>
      </c>
      <c r="S637" s="50" t="str">
        <f t="shared" si="76"/>
        <v>Físico</v>
      </c>
      <c r="T637" s="50" t="str">
        <f t="shared" si="77"/>
        <v>Geotecnia</v>
      </c>
      <c r="U637" s="50" t="str">
        <f t="shared" si="78"/>
        <v>Topografia</v>
      </c>
      <c r="V637" s="50" t="s">
        <v>5576</v>
      </c>
      <c r="W637" s="68" t="str">
        <f t="shared" si="79"/>
        <v>bim-key_636</v>
      </c>
    </row>
    <row r="638" spans="1:23" s="3" customFormat="1" ht="8.25" customHeight="1" x14ac:dyDescent="0.15">
      <c r="A638" s="53">
        <v>637</v>
      </c>
      <c r="B638" s="61" t="s">
        <v>4047</v>
      </c>
      <c r="C638" s="62" t="s">
        <v>6009</v>
      </c>
      <c r="D638" s="62" t="s">
        <v>4052</v>
      </c>
      <c r="E638" s="62" t="s">
        <v>3969</v>
      </c>
      <c r="F638" s="72" t="s">
        <v>1003</v>
      </c>
      <c r="G638" s="65" t="s">
        <v>12</v>
      </c>
      <c r="H638" s="65" t="s">
        <v>12</v>
      </c>
      <c r="I638" s="65" t="s">
        <v>12</v>
      </c>
      <c r="J638" s="65" t="s">
        <v>12</v>
      </c>
      <c r="K638" s="65" t="s">
        <v>12</v>
      </c>
      <c r="L638" s="66" t="str">
        <f t="shared" si="72"/>
        <v>Físico</v>
      </c>
      <c r="M638" s="66" t="str">
        <f t="shared" si="73"/>
        <v>GEO_Geotecnia</v>
      </c>
      <c r="N638" s="66" t="str">
        <f t="shared" si="74"/>
        <v>Topografia</v>
      </c>
      <c r="O638" s="66" t="str">
        <f t="shared" si="75"/>
        <v>Classe IFC:   IfcGeotechnicalStratumSOLID</v>
      </c>
      <c r="P638" s="66" t="s">
        <v>3894</v>
      </c>
      <c r="Q638" s="51" t="s">
        <v>6754</v>
      </c>
      <c r="R638" s="67" t="s">
        <v>3386</v>
      </c>
      <c r="S638" s="50" t="str">
        <f t="shared" si="76"/>
        <v>Físico</v>
      </c>
      <c r="T638" s="50" t="str">
        <f t="shared" si="77"/>
        <v>Geotecnia</v>
      </c>
      <c r="U638" s="50" t="str">
        <f t="shared" si="78"/>
        <v>Topografia</v>
      </c>
      <c r="V638" s="50" t="s">
        <v>5576</v>
      </c>
      <c r="W638" s="68" t="str">
        <f t="shared" si="79"/>
        <v>bim-key_637</v>
      </c>
    </row>
    <row r="639" spans="1:23" s="3" customFormat="1" ht="8.25" customHeight="1" x14ac:dyDescent="0.15">
      <c r="A639" s="53">
        <v>638</v>
      </c>
      <c r="B639" s="61" t="s">
        <v>4047</v>
      </c>
      <c r="C639" s="62" t="s">
        <v>6009</v>
      </c>
      <c r="D639" s="62" t="s">
        <v>4052</v>
      </c>
      <c r="E639" s="62" t="s">
        <v>3969</v>
      </c>
      <c r="F639" s="72" t="s">
        <v>1004</v>
      </c>
      <c r="G639" s="65" t="s">
        <v>12</v>
      </c>
      <c r="H639" s="65" t="s">
        <v>12</v>
      </c>
      <c r="I639" s="65" t="s">
        <v>12</v>
      </c>
      <c r="J639" s="65" t="s">
        <v>12</v>
      </c>
      <c r="K639" s="65" t="s">
        <v>12</v>
      </c>
      <c r="L639" s="66" t="str">
        <f t="shared" si="72"/>
        <v>Físico</v>
      </c>
      <c r="M639" s="66" t="str">
        <f t="shared" si="73"/>
        <v>GEO_Geotecnia</v>
      </c>
      <c r="N639" s="66" t="str">
        <f t="shared" si="74"/>
        <v>Topografia</v>
      </c>
      <c r="O639" s="66" t="str">
        <f t="shared" si="75"/>
        <v>Classe IFC:   IfcGeotechnicalStratumVOID</v>
      </c>
      <c r="P639" s="66" t="s">
        <v>3895</v>
      </c>
      <c r="Q639" s="51" t="s">
        <v>6755</v>
      </c>
      <c r="R639" s="67" t="s">
        <v>3386</v>
      </c>
      <c r="S639" s="50" t="str">
        <f t="shared" si="76"/>
        <v>Físico</v>
      </c>
      <c r="T639" s="50" t="str">
        <f t="shared" si="77"/>
        <v>Geotecnia</v>
      </c>
      <c r="U639" s="50" t="str">
        <f t="shared" si="78"/>
        <v>Topografia</v>
      </c>
      <c r="V639" s="50" t="s">
        <v>5576</v>
      </c>
      <c r="W639" s="68" t="str">
        <f t="shared" si="79"/>
        <v>bim-key_638</v>
      </c>
    </row>
    <row r="640" spans="1:23" s="3" customFormat="1" ht="8.25" customHeight="1" x14ac:dyDescent="0.15">
      <c r="A640" s="53">
        <v>639</v>
      </c>
      <c r="B640" s="61" t="s">
        <v>4047</v>
      </c>
      <c r="C640" s="62" t="s">
        <v>6009</v>
      </c>
      <c r="D640" s="62" t="s">
        <v>4052</v>
      </c>
      <c r="E640" s="62" t="s">
        <v>3969</v>
      </c>
      <c r="F640" s="72" t="s">
        <v>1005</v>
      </c>
      <c r="G640" s="65" t="s">
        <v>12</v>
      </c>
      <c r="H640" s="65" t="s">
        <v>12</v>
      </c>
      <c r="I640" s="65" t="s">
        <v>12</v>
      </c>
      <c r="J640" s="65" t="s">
        <v>12</v>
      </c>
      <c r="K640" s="65" t="s">
        <v>12</v>
      </c>
      <c r="L640" s="66" t="str">
        <f t="shared" si="72"/>
        <v>Físico</v>
      </c>
      <c r="M640" s="66" t="str">
        <f t="shared" si="73"/>
        <v>GEO_Geotecnia</v>
      </c>
      <c r="N640" s="66" t="str">
        <f t="shared" si="74"/>
        <v>Topografia</v>
      </c>
      <c r="O640" s="66" t="str">
        <f t="shared" si="75"/>
        <v>Classe IFC:   IfcGeotechnicalStratumWATER</v>
      </c>
      <c r="P640" s="66" t="s">
        <v>3896</v>
      </c>
      <c r="Q640" s="51" t="s">
        <v>6756</v>
      </c>
      <c r="R640" s="67" t="s">
        <v>3386</v>
      </c>
      <c r="S640" s="50" t="str">
        <f t="shared" si="76"/>
        <v>Físico</v>
      </c>
      <c r="T640" s="50" t="str">
        <f t="shared" si="77"/>
        <v>Geotecnia</v>
      </c>
      <c r="U640" s="50" t="str">
        <f t="shared" si="78"/>
        <v>Topografia</v>
      </c>
      <c r="V640" s="50" t="s">
        <v>5576</v>
      </c>
      <c r="W640" s="68" t="str">
        <f t="shared" si="79"/>
        <v>bim-key_639</v>
      </c>
    </row>
    <row r="641" spans="1:23" s="3" customFormat="1" ht="8.25" customHeight="1" x14ac:dyDescent="0.15">
      <c r="A641" s="53">
        <v>640</v>
      </c>
      <c r="B641" s="61" t="s">
        <v>4047</v>
      </c>
      <c r="C641" s="62" t="s">
        <v>6009</v>
      </c>
      <c r="D641" s="62" t="s">
        <v>4133</v>
      </c>
      <c r="E641" s="62" t="s">
        <v>4134</v>
      </c>
      <c r="F641" s="72" t="s">
        <v>241</v>
      </c>
      <c r="G641" s="65" t="s">
        <v>12</v>
      </c>
      <c r="H641" s="65" t="s">
        <v>12</v>
      </c>
      <c r="I641" s="65" t="s">
        <v>12</v>
      </c>
      <c r="J641" s="65" t="s">
        <v>12</v>
      </c>
      <c r="K641" s="65" t="s">
        <v>12</v>
      </c>
      <c r="L641" s="66" t="str">
        <f t="shared" si="72"/>
        <v>Físico</v>
      </c>
      <c r="M641" s="66" t="str">
        <f t="shared" si="73"/>
        <v>ARQ_Eixos</v>
      </c>
      <c r="N641" s="66" t="str">
        <f t="shared" si="74"/>
        <v>Eixo_Estrutural</v>
      </c>
      <c r="O641" s="66" t="str">
        <f t="shared" si="75"/>
        <v>Classe IFC:   IfcGrid</v>
      </c>
      <c r="P641" s="66" t="s">
        <v>2600</v>
      </c>
      <c r="Q641" s="51" t="s">
        <v>6757</v>
      </c>
      <c r="R641" s="67" t="s">
        <v>3727</v>
      </c>
      <c r="S641" s="50" t="str">
        <f t="shared" si="76"/>
        <v>Físico</v>
      </c>
      <c r="T641" s="50" t="str">
        <f t="shared" si="77"/>
        <v>Eixos</v>
      </c>
      <c r="U641" s="50" t="str">
        <f t="shared" si="78"/>
        <v>Eixo Estrutural</v>
      </c>
      <c r="V641" s="50" t="s">
        <v>5584</v>
      </c>
      <c r="W641" s="68" t="str">
        <f t="shared" si="79"/>
        <v>bim-key_640</v>
      </c>
    </row>
    <row r="642" spans="1:23" s="3" customFormat="1" ht="8.25" customHeight="1" x14ac:dyDescent="0.15">
      <c r="A642" s="53">
        <v>641</v>
      </c>
      <c r="B642" s="61" t="s">
        <v>4047</v>
      </c>
      <c r="C642" s="62" t="s">
        <v>6009</v>
      </c>
      <c r="D642" s="62" t="s">
        <v>4133</v>
      </c>
      <c r="E642" s="62" t="s">
        <v>4134</v>
      </c>
      <c r="F642" s="72" t="s">
        <v>369</v>
      </c>
      <c r="G642" s="65" t="s">
        <v>12</v>
      </c>
      <c r="H642" s="65" t="s">
        <v>12</v>
      </c>
      <c r="I642" s="65" t="s">
        <v>12</v>
      </c>
      <c r="J642" s="65" t="s">
        <v>12</v>
      </c>
      <c r="K642" s="65" t="s">
        <v>12</v>
      </c>
      <c r="L642" s="66" t="str">
        <f t="shared" ref="L642:L705" si="80">CONCATENATE("",C642)</f>
        <v>Físico</v>
      </c>
      <c r="M642" s="66" t="str">
        <f t="shared" ref="M642:M705" si="81">CONCATENATE("", D642)</f>
        <v>ARQ_Eixos</v>
      </c>
      <c r="N642" s="66" t="str">
        <f t="shared" ref="N642:N705" si="82">CONCATENATE("", E642)</f>
        <v>Eixo_Estrutural</v>
      </c>
      <c r="O642" s="66" t="str">
        <f t="shared" ref="O642:O705" si="83">IF(ISNUMBER(FIND("Ifc",F642)),CONCATENATE("Classe IFC:   ",F642),CONCATENATE("Cate. Revit:   ",F642))</f>
        <v>Classe IFC:   IfcGridIRREGULAR</v>
      </c>
      <c r="P642" s="66" t="s">
        <v>370</v>
      </c>
      <c r="Q642" s="51" t="s">
        <v>6758</v>
      </c>
      <c r="R642" s="67" t="s">
        <v>3727</v>
      </c>
      <c r="S642" s="50" t="str">
        <f t="shared" ref="S642:S705" si="84">C642</f>
        <v>Físico</v>
      </c>
      <c r="T642" s="50" t="str">
        <f t="shared" ref="T642:T705" si="85">CONCATENATE(MID(D642,FIND("_",D642,1)+1,100))</f>
        <v>Eixos</v>
      </c>
      <c r="U642" s="50" t="str">
        <f t="shared" ref="U642:U705" si="86">SUBSTITUTE(E642, "_", " ")</f>
        <v>Eixo Estrutural</v>
      </c>
      <c r="V642" s="50" t="s">
        <v>5584</v>
      </c>
      <c r="W642" s="68" t="str">
        <f t="shared" ref="W642:W705" si="87">CONCATENATE("bim-key_",A642)</f>
        <v>bim-key_641</v>
      </c>
    </row>
    <row r="643" spans="1:23" s="3" customFormat="1" ht="8.25" customHeight="1" x14ac:dyDescent="0.15">
      <c r="A643" s="53">
        <v>642</v>
      </c>
      <c r="B643" s="61" t="s">
        <v>4047</v>
      </c>
      <c r="C643" s="62" t="s">
        <v>6009</v>
      </c>
      <c r="D643" s="62" t="s">
        <v>4133</v>
      </c>
      <c r="E643" s="62" t="s">
        <v>4134</v>
      </c>
      <c r="F643" s="72" t="s">
        <v>371</v>
      </c>
      <c r="G643" s="65" t="s">
        <v>12</v>
      </c>
      <c r="H643" s="65" t="s">
        <v>12</v>
      </c>
      <c r="I643" s="65" t="s">
        <v>12</v>
      </c>
      <c r="J643" s="65" t="s">
        <v>12</v>
      </c>
      <c r="K643" s="65" t="s">
        <v>12</v>
      </c>
      <c r="L643" s="66" t="str">
        <f t="shared" si="80"/>
        <v>Físico</v>
      </c>
      <c r="M643" s="66" t="str">
        <f t="shared" si="81"/>
        <v>ARQ_Eixos</v>
      </c>
      <c r="N643" s="66" t="str">
        <f t="shared" si="82"/>
        <v>Eixo_Estrutural</v>
      </c>
      <c r="O643" s="66" t="str">
        <f t="shared" si="83"/>
        <v>Classe IFC:   IfcGridRADIAL</v>
      </c>
      <c r="P643" s="66" t="s">
        <v>372</v>
      </c>
      <c r="Q643" s="51" t="s">
        <v>6759</v>
      </c>
      <c r="R643" s="67" t="s">
        <v>3727</v>
      </c>
      <c r="S643" s="50" t="str">
        <f t="shared" si="84"/>
        <v>Físico</v>
      </c>
      <c r="T643" s="50" t="str">
        <f t="shared" si="85"/>
        <v>Eixos</v>
      </c>
      <c r="U643" s="50" t="str">
        <f t="shared" si="86"/>
        <v>Eixo Estrutural</v>
      </c>
      <c r="V643" s="50" t="s">
        <v>5584</v>
      </c>
      <c r="W643" s="68" t="str">
        <f t="shared" si="87"/>
        <v>bim-key_642</v>
      </c>
    </row>
    <row r="644" spans="1:23" s="3" customFormat="1" ht="8.25" customHeight="1" x14ac:dyDescent="0.15">
      <c r="A644" s="53">
        <v>643</v>
      </c>
      <c r="B644" s="61" t="s">
        <v>4047</v>
      </c>
      <c r="C644" s="62" t="s">
        <v>6009</v>
      </c>
      <c r="D644" s="62" t="s">
        <v>4133</v>
      </c>
      <c r="E644" s="62" t="s">
        <v>4134</v>
      </c>
      <c r="F644" s="72" t="s">
        <v>373</v>
      </c>
      <c r="G644" s="65" t="s">
        <v>12</v>
      </c>
      <c r="H644" s="65" t="s">
        <v>12</v>
      </c>
      <c r="I644" s="65" t="s">
        <v>12</v>
      </c>
      <c r="J644" s="65" t="s">
        <v>12</v>
      </c>
      <c r="K644" s="65" t="s">
        <v>12</v>
      </c>
      <c r="L644" s="66" t="str">
        <f t="shared" si="80"/>
        <v>Físico</v>
      </c>
      <c r="M644" s="66" t="str">
        <f t="shared" si="81"/>
        <v>ARQ_Eixos</v>
      </c>
      <c r="N644" s="66" t="str">
        <f t="shared" si="82"/>
        <v>Eixo_Estrutural</v>
      </c>
      <c r="O644" s="66" t="str">
        <f t="shared" si="83"/>
        <v>Classe IFC:   IfcGridRECTANGULAR</v>
      </c>
      <c r="P644" s="66" t="s">
        <v>374</v>
      </c>
      <c r="Q644" s="51" t="s">
        <v>6760</v>
      </c>
      <c r="R644" s="67" t="s">
        <v>3727</v>
      </c>
      <c r="S644" s="50" t="str">
        <f t="shared" si="84"/>
        <v>Físico</v>
      </c>
      <c r="T644" s="50" t="str">
        <f t="shared" si="85"/>
        <v>Eixos</v>
      </c>
      <c r="U644" s="50" t="str">
        <f t="shared" si="86"/>
        <v>Eixo Estrutural</v>
      </c>
      <c r="V644" s="50" t="s">
        <v>5584</v>
      </c>
      <c r="W644" s="68" t="str">
        <f t="shared" si="87"/>
        <v>bim-key_643</v>
      </c>
    </row>
    <row r="645" spans="1:23" s="3" customFormat="1" ht="8.25" customHeight="1" x14ac:dyDescent="0.15">
      <c r="A645" s="53">
        <v>644</v>
      </c>
      <c r="B645" s="61" t="s">
        <v>4047</v>
      </c>
      <c r="C645" s="62" t="s">
        <v>6009</v>
      </c>
      <c r="D645" s="62" t="s">
        <v>4133</v>
      </c>
      <c r="E645" s="62" t="s">
        <v>4134</v>
      </c>
      <c r="F645" s="72" t="s">
        <v>375</v>
      </c>
      <c r="G645" s="65" t="s">
        <v>12</v>
      </c>
      <c r="H645" s="65" t="s">
        <v>12</v>
      </c>
      <c r="I645" s="65" t="s">
        <v>12</v>
      </c>
      <c r="J645" s="65" t="s">
        <v>12</v>
      </c>
      <c r="K645" s="65" t="s">
        <v>12</v>
      </c>
      <c r="L645" s="66" t="str">
        <f t="shared" si="80"/>
        <v>Físico</v>
      </c>
      <c r="M645" s="66" t="str">
        <f t="shared" si="81"/>
        <v>ARQ_Eixos</v>
      </c>
      <c r="N645" s="66" t="str">
        <f t="shared" si="82"/>
        <v>Eixo_Estrutural</v>
      </c>
      <c r="O645" s="66" t="str">
        <f t="shared" si="83"/>
        <v>Classe IFC:   IfcGridTRIANGULAR</v>
      </c>
      <c r="P645" s="66" t="s">
        <v>376</v>
      </c>
      <c r="Q645" s="51" t="s">
        <v>6761</v>
      </c>
      <c r="R645" s="67" t="s">
        <v>3727</v>
      </c>
      <c r="S645" s="50" t="str">
        <f t="shared" si="84"/>
        <v>Físico</v>
      </c>
      <c r="T645" s="50" t="str">
        <f t="shared" si="85"/>
        <v>Eixos</v>
      </c>
      <c r="U645" s="50" t="str">
        <f t="shared" si="86"/>
        <v>Eixo Estrutural</v>
      </c>
      <c r="V645" s="50" t="s">
        <v>5584</v>
      </c>
      <c r="W645" s="68" t="str">
        <f t="shared" si="87"/>
        <v>bim-key_644</v>
      </c>
    </row>
    <row r="646" spans="1:23" s="3" customFormat="1" ht="8.25" customHeight="1" x14ac:dyDescent="0.15">
      <c r="A646" s="53">
        <v>645</v>
      </c>
      <c r="B646" s="61" t="s">
        <v>4047</v>
      </c>
      <c r="C646" s="62" t="s">
        <v>6009</v>
      </c>
      <c r="D646" s="62" t="s">
        <v>4160</v>
      </c>
      <c r="E646" s="62" t="s">
        <v>3973</v>
      </c>
      <c r="F646" s="72" t="s">
        <v>16</v>
      </c>
      <c r="G646" s="65" t="s">
        <v>12</v>
      </c>
      <c r="H646" s="65" t="s">
        <v>12</v>
      </c>
      <c r="I646" s="65" t="s">
        <v>12</v>
      </c>
      <c r="J646" s="65" t="s">
        <v>12</v>
      </c>
      <c r="K646" s="65" t="s">
        <v>12</v>
      </c>
      <c r="L646" s="66" t="str">
        <f t="shared" si="80"/>
        <v>Físico</v>
      </c>
      <c r="M646" s="66" t="str">
        <f t="shared" si="81"/>
        <v>IFC_Raiz</v>
      </c>
      <c r="N646" s="66" t="str">
        <f t="shared" si="82"/>
        <v>Raiz_Grupo</v>
      </c>
      <c r="O646" s="66" t="str">
        <f t="shared" si="83"/>
        <v>Classe IFC:   IfcGroup</v>
      </c>
      <c r="P646" s="66" t="s">
        <v>3996</v>
      </c>
      <c r="Q646" s="51" t="s">
        <v>6762</v>
      </c>
      <c r="R646" s="67" t="s">
        <v>5115</v>
      </c>
      <c r="S646" s="50" t="str">
        <f t="shared" si="84"/>
        <v>Físico</v>
      </c>
      <c r="T646" s="50" t="str">
        <f t="shared" si="85"/>
        <v>Raiz</v>
      </c>
      <c r="U646" s="50" t="str">
        <f t="shared" si="86"/>
        <v>Raiz Grupo</v>
      </c>
      <c r="V646" s="50" t="s">
        <v>5568</v>
      </c>
      <c r="W646" s="68" t="str">
        <f t="shared" si="87"/>
        <v>bim-key_645</v>
      </c>
    </row>
    <row r="647" spans="1:23" s="3" customFormat="1" ht="8.25" customHeight="1" x14ac:dyDescent="0.15">
      <c r="A647" s="53">
        <v>646</v>
      </c>
      <c r="B647" s="61" t="s">
        <v>4047</v>
      </c>
      <c r="C647" s="62" t="s">
        <v>6009</v>
      </c>
      <c r="D647" s="62" t="s">
        <v>4293</v>
      </c>
      <c r="E647" s="62" t="s">
        <v>5785</v>
      </c>
      <c r="F647" s="72" t="s">
        <v>1221</v>
      </c>
      <c r="G647" s="65" t="s">
        <v>12</v>
      </c>
      <c r="H647" s="65" t="s">
        <v>12</v>
      </c>
      <c r="I647" s="65" t="s">
        <v>12</v>
      </c>
      <c r="J647" s="65" t="s">
        <v>12</v>
      </c>
      <c r="K647" s="65" t="s">
        <v>12</v>
      </c>
      <c r="L647" s="66" t="str">
        <f t="shared" si="80"/>
        <v>Físico</v>
      </c>
      <c r="M647" s="66" t="str">
        <f t="shared" si="81"/>
        <v>AVAC_Equipamento</v>
      </c>
      <c r="N647" s="66" t="str">
        <f t="shared" si="82"/>
        <v>Equipamento_Troca_de_Calor</v>
      </c>
      <c r="O647" s="66" t="str">
        <f t="shared" si="83"/>
        <v>Classe IFC:   IfcHeatExchanger</v>
      </c>
      <c r="P647" s="66" t="s">
        <v>1222</v>
      </c>
      <c r="Q647" s="51" t="s">
        <v>6763</v>
      </c>
      <c r="R647" s="67" t="s">
        <v>3365</v>
      </c>
      <c r="S647" s="50" t="str">
        <f t="shared" si="84"/>
        <v>Físico</v>
      </c>
      <c r="T647" s="50" t="str">
        <f t="shared" si="85"/>
        <v>Equipamento</v>
      </c>
      <c r="U647" s="50" t="str">
        <f t="shared" si="86"/>
        <v>Equipamento Troca de Calor</v>
      </c>
      <c r="V647" s="50" t="s">
        <v>5586</v>
      </c>
      <c r="W647" s="68" t="str">
        <f t="shared" si="87"/>
        <v>bim-key_646</v>
      </c>
    </row>
    <row r="648" spans="1:23" s="3" customFormat="1" ht="8.25" customHeight="1" x14ac:dyDescent="0.15">
      <c r="A648" s="53">
        <v>647</v>
      </c>
      <c r="B648" s="61" t="s">
        <v>4047</v>
      </c>
      <c r="C648" s="62" t="s">
        <v>6009</v>
      </c>
      <c r="D648" s="62" t="s">
        <v>4293</v>
      </c>
      <c r="E648" s="62" t="s">
        <v>5785</v>
      </c>
      <c r="F648" s="72" t="s">
        <v>1638</v>
      </c>
      <c r="G648" s="65" t="s">
        <v>12</v>
      </c>
      <c r="H648" s="65" t="s">
        <v>12</v>
      </c>
      <c r="I648" s="65" t="s">
        <v>12</v>
      </c>
      <c r="J648" s="65" t="s">
        <v>12</v>
      </c>
      <c r="K648" s="65" t="s">
        <v>12</v>
      </c>
      <c r="L648" s="66" t="str">
        <f t="shared" si="80"/>
        <v>Físico</v>
      </c>
      <c r="M648" s="66" t="str">
        <f t="shared" si="81"/>
        <v>AVAC_Equipamento</v>
      </c>
      <c r="N648" s="66" t="str">
        <f t="shared" si="82"/>
        <v>Equipamento_Troca_de_Calor</v>
      </c>
      <c r="O648" s="66" t="str">
        <f t="shared" si="83"/>
        <v>Classe IFC:   IfcHeatExchangerPLATE</v>
      </c>
      <c r="P648" s="66" t="s">
        <v>3967</v>
      </c>
      <c r="Q648" s="51" t="s">
        <v>6764</v>
      </c>
      <c r="R648" s="67" t="s">
        <v>3365</v>
      </c>
      <c r="S648" s="50" t="str">
        <f t="shared" si="84"/>
        <v>Físico</v>
      </c>
      <c r="T648" s="50" t="str">
        <f t="shared" si="85"/>
        <v>Equipamento</v>
      </c>
      <c r="U648" s="50" t="str">
        <f t="shared" si="86"/>
        <v>Equipamento Troca de Calor</v>
      </c>
      <c r="V648" s="50" t="s">
        <v>5586</v>
      </c>
      <c r="W648" s="68" t="str">
        <f t="shared" si="87"/>
        <v>bim-key_647</v>
      </c>
    </row>
    <row r="649" spans="1:23" s="3" customFormat="1" ht="8.25" customHeight="1" x14ac:dyDescent="0.15">
      <c r="A649" s="53">
        <v>648</v>
      </c>
      <c r="B649" s="61" t="s">
        <v>4047</v>
      </c>
      <c r="C649" s="62" t="s">
        <v>6009</v>
      </c>
      <c r="D649" s="62" t="s">
        <v>4293</v>
      </c>
      <c r="E649" s="62" t="s">
        <v>5785</v>
      </c>
      <c r="F649" s="72" t="s">
        <v>1639</v>
      </c>
      <c r="G649" s="65" t="s">
        <v>12</v>
      </c>
      <c r="H649" s="65" t="s">
        <v>12</v>
      </c>
      <c r="I649" s="65" t="s">
        <v>12</v>
      </c>
      <c r="J649" s="65" t="s">
        <v>12</v>
      </c>
      <c r="K649" s="65" t="s">
        <v>12</v>
      </c>
      <c r="L649" s="66" t="str">
        <f t="shared" si="80"/>
        <v>Físico</v>
      </c>
      <c r="M649" s="66" t="str">
        <f t="shared" si="81"/>
        <v>AVAC_Equipamento</v>
      </c>
      <c r="N649" s="66" t="str">
        <f t="shared" si="82"/>
        <v>Equipamento_Troca_de_Calor</v>
      </c>
      <c r="O649" s="66" t="str">
        <f t="shared" si="83"/>
        <v>Classe IFC:   IfcHeatExchangerSHELLANDTUBE</v>
      </c>
      <c r="P649" s="66" t="s">
        <v>2424</v>
      </c>
      <c r="Q649" s="51" t="s">
        <v>6765</v>
      </c>
      <c r="R649" s="67" t="s">
        <v>3365</v>
      </c>
      <c r="S649" s="50" t="str">
        <f t="shared" si="84"/>
        <v>Físico</v>
      </c>
      <c r="T649" s="50" t="str">
        <f t="shared" si="85"/>
        <v>Equipamento</v>
      </c>
      <c r="U649" s="50" t="str">
        <f t="shared" si="86"/>
        <v>Equipamento Troca de Calor</v>
      </c>
      <c r="V649" s="50" t="s">
        <v>5586</v>
      </c>
      <c r="W649" s="68" t="str">
        <f t="shared" si="87"/>
        <v>bim-key_648</v>
      </c>
    </row>
    <row r="650" spans="1:23" s="3" customFormat="1" ht="8.25" customHeight="1" x14ac:dyDescent="0.15">
      <c r="A650" s="53">
        <v>649</v>
      </c>
      <c r="B650" s="61" t="s">
        <v>4047</v>
      </c>
      <c r="C650" s="62" t="s">
        <v>6009</v>
      </c>
      <c r="D650" s="62" t="s">
        <v>4293</v>
      </c>
      <c r="E650" s="62" t="s">
        <v>5785</v>
      </c>
      <c r="F650" s="72" t="s">
        <v>1640</v>
      </c>
      <c r="G650" s="65" t="s">
        <v>12</v>
      </c>
      <c r="H650" s="65" t="s">
        <v>12</v>
      </c>
      <c r="I650" s="65" t="s">
        <v>12</v>
      </c>
      <c r="J650" s="65" t="s">
        <v>12</v>
      </c>
      <c r="K650" s="65" t="s">
        <v>12</v>
      </c>
      <c r="L650" s="66" t="str">
        <f t="shared" si="80"/>
        <v>Físico</v>
      </c>
      <c r="M650" s="66" t="str">
        <f t="shared" si="81"/>
        <v>AVAC_Equipamento</v>
      </c>
      <c r="N650" s="66" t="str">
        <f t="shared" si="82"/>
        <v>Equipamento_Troca_de_Calor</v>
      </c>
      <c r="O650" s="66" t="str">
        <f t="shared" si="83"/>
        <v>Classe IFC:   IfcHeatExchangerTURNOUTHEATING</v>
      </c>
      <c r="P650" s="66" t="s">
        <v>2425</v>
      </c>
      <c r="Q650" s="51" t="s">
        <v>6766</v>
      </c>
      <c r="R650" s="67" t="s">
        <v>3365</v>
      </c>
      <c r="S650" s="50" t="str">
        <f t="shared" si="84"/>
        <v>Físico</v>
      </c>
      <c r="T650" s="50" t="str">
        <f t="shared" si="85"/>
        <v>Equipamento</v>
      </c>
      <c r="U650" s="50" t="str">
        <f t="shared" si="86"/>
        <v>Equipamento Troca de Calor</v>
      </c>
      <c r="V650" s="50" t="s">
        <v>5586</v>
      </c>
      <c r="W650" s="68" t="str">
        <f t="shared" si="87"/>
        <v>bim-key_649</v>
      </c>
    </row>
    <row r="651" spans="1:23" s="3" customFormat="1" ht="8.25" customHeight="1" x14ac:dyDescent="0.15">
      <c r="A651" s="53">
        <v>650</v>
      </c>
      <c r="B651" s="61" t="s">
        <v>4047</v>
      </c>
      <c r="C651" s="62" t="s">
        <v>6009</v>
      </c>
      <c r="D651" s="62" t="s">
        <v>4293</v>
      </c>
      <c r="E651" s="62" t="s">
        <v>4306</v>
      </c>
      <c r="F651" s="72" t="s">
        <v>1223</v>
      </c>
      <c r="G651" s="65" t="s">
        <v>12</v>
      </c>
      <c r="H651" s="65" t="s">
        <v>12</v>
      </c>
      <c r="I651" s="65" t="s">
        <v>12</v>
      </c>
      <c r="J651" s="65" t="s">
        <v>12</v>
      </c>
      <c r="K651" s="65" t="s">
        <v>12</v>
      </c>
      <c r="L651" s="66" t="str">
        <f t="shared" si="80"/>
        <v>Físico</v>
      </c>
      <c r="M651" s="66" t="str">
        <f t="shared" si="81"/>
        <v>AVAC_Equipamento</v>
      </c>
      <c r="N651" s="66" t="str">
        <f t="shared" si="82"/>
        <v>Equipamento_Umidificador</v>
      </c>
      <c r="O651" s="66" t="str">
        <f t="shared" si="83"/>
        <v>Classe IFC:   IfcHumidifier</v>
      </c>
      <c r="P651" s="66" t="s">
        <v>1224</v>
      </c>
      <c r="Q651" s="51" t="s">
        <v>6767</v>
      </c>
      <c r="R651" s="67" t="s">
        <v>3365</v>
      </c>
      <c r="S651" s="50" t="str">
        <f t="shared" si="84"/>
        <v>Físico</v>
      </c>
      <c r="T651" s="50" t="str">
        <f t="shared" si="85"/>
        <v>Equipamento</v>
      </c>
      <c r="U651" s="50" t="str">
        <f t="shared" si="86"/>
        <v>Equipamento Umidificador</v>
      </c>
      <c r="V651" s="50" t="s">
        <v>5586</v>
      </c>
      <c r="W651" s="68" t="str">
        <f t="shared" si="87"/>
        <v>bim-key_650</v>
      </c>
    </row>
    <row r="652" spans="1:23" s="3" customFormat="1" ht="8.25" customHeight="1" x14ac:dyDescent="0.15">
      <c r="A652" s="53">
        <v>651</v>
      </c>
      <c r="B652" s="61" t="s">
        <v>4047</v>
      </c>
      <c r="C652" s="62" t="s">
        <v>6009</v>
      </c>
      <c r="D652" s="62" t="s">
        <v>4293</v>
      </c>
      <c r="E652" s="62" t="s">
        <v>4306</v>
      </c>
      <c r="F652" s="72" t="s">
        <v>1641</v>
      </c>
      <c r="G652" s="65" t="s">
        <v>12</v>
      </c>
      <c r="H652" s="65" t="s">
        <v>12</v>
      </c>
      <c r="I652" s="65" t="s">
        <v>12</v>
      </c>
      <c r="J652" s="65" t="s">
        <v>12</v>
      </c>
      <c r="K652" s="65" t="s">
        <v>12</v>
      </c>
      <c r="L652" s="66" t="str">
        <f t="shared" si="80"/>
        <v>Físico</v>
      </c>
      <c r="M652" s="66" t="str">
        <f t="shared" si="81"/>
        <v>AVAC_Equipamento</v>
      </c>
      <c r="N652" s="66" t="str">
        <f t="shared" si="82"/>
        <v>Equipamento_Umidificador</v>
      </c>
      <c r="O652" s="66" t="str">
        <f t="shared" si="83"/>
        <v>Classe IFC:   IfcHumidifierADIABATICAIRWASHER</v>
      </c>
      <c r="P652" s="66" t="s">
        <v>3968</v>
      </c>
      <c r="Q652" s="51" t="s">
        <v>6768</v>
      </c>
      <c r="R652" s="67" t="s">
        <v>3365</v>
      </c>
      <c r="S652" s="50" t="str">
        <f t="shared" si="84"/>
        <v>Físico</v>
      </c>
      <c r="T652" s="50" t="str">
        <f t="shared" si="85"/>
        <v>Equipamento</v>
      </c>
      <c r="U652" s="50" t="str">
        <f t="shared" si="86"/>
        <v>Equipamento Umidificador</v>
      </c>
      <c r="V652" s="50" t="s">
        <v>5586</v>
      </c>
      <c r="W652" s="68" t="str">
        <f t="shared" si="87"/>
        <v>bim-key_651</v>
      </c>
    </row>
    <row r="653" spans="1:23" s="3" customFormat="1" ht="8.25" customHeight="1" x14ac:dyDescent="0.15">
      <c r="A653" s="53">
        <v>652</v>
      </c>
      <c r="B653" s="61" t="s">
        <v>4047</v>
      </c>
      <c r="C653" s="62" t="s">
        <v>6009</v>
      </c>
      <c r="D653" s="62" t="s">
        <v>4293</v>
      </c>
      <c r="E653" s="62" t="s">
        <v>4306</v>
      </c>
      <c r="F653" s="72" t="s">
        <v>1642</v>
      </c>
      <c r="G653" s="65" t="s">
        <v>12</v>
      </c>
      <c r="H653" s="65" t="s">
        <v>12</v>
      </c>
      <c r="I653" s="65" t="s">
        <v>12</v>
      </c>
      <c r="J653" s="65" t="s">
        <v>12</v>
      </c>
      <c r="K653" s="65" t="s">
        <v>12</v>
      </c>
      <c r="L653" s="66" t="str">
        <f t="shared" si="80"/>
        <v>Físico</v>
      </c>
      <c r="M653" s="66" t="str">
        <f t="shared" si="81"/>
        <v>AVAC_Equipamento</v>
      </c>
      <c r="N653" s="66" t="str">
        <f t="shared" si="82"/>
        <v>Equipamento_Umidificador</v>
      </c>
      <c r="O653" s="66" t="str">
        <f t="shared" si="83"/>
        <v>Classe IFC:   IfcHumidifierADIABATICATOMIZING</v>
      </c>
      <c r="P653" s="66" t="s">
        <v>1643</v>
      </c>
      <c r="Q653" s="51" t="s">
        <v>6769</v>
      </c>
      <c r="R653" s="67" t="s">
        <v>3365</v>
      </c>
      <c r="S653" s="50" t="str">
        <f t="shared" si="84"/>
        <v>Físico</v>
      </c>
      <c r="T653" s="50" t="str">
        <f t="shared" si="85"/>
        <v>Equipamento</v>
      </c>
      <c r="U653" s="50" t="str">
        <f t="shared" si="86"/>
        <v>Equipamento Umidificador</v>
      </c>
      <c r="V653" s="50" t="s">
        <v>5586</v>
      </c>
      <c r="W653" s="68" t="str">
        <f t="shared" si="87"/>
        <v>bim-key_652</v>
      </c>
    </row>
    <row r="654" spans="1:23" s="3" customFormat="1" ht="8.25" customHeight="1" x14ac:dyDescent="0.15">
      <c r="A654" s="53">
        <v>653</v>
      </c>
      <c r="B654" s="61" t="s">
        <v>4047</v>
      </c>
      <c r="C654" s="62" t="s">
        <v>6009</v>
      </c>
      <c r="D654" s="62" t="s">
        <v>4293</v>
      </c>
      <c r="E654" s="62" t="s">
        <v>4306</v>
      </c>
      <c r="F654" s="72" t="s">
        <v>1644</v>
      </c>
      <c r="G654" s="65" t="s">
        <v>12</v>
      </c>
      <c r="H654" s="65" t="s">
        <v>12</v>
      </c>
      <c r="I654" s="65" t="s">
        <v>12</v>
      </c>
      <c r="J654" s="65" t="s">
        <v>12</v>
      </c>
      <c r="K654" s="65" t="s">
        <v>12</v>
      </c>
      <c r="L654" s="66" t="str">
        <f t="shared" si="80"/>
        <v>Físico</v>
      </c>
      <c r="M654" s="66" t="str">
        <f t="shared" si="81"/>
        <v>AVAC_Equipamento</v>
      </c>
      <c r="N654" s="66" t="str">
        <f t="shared" si="82"/>
        <v>Equipamento_Umidificador</v>
      </c>
      <c r="O654" s="66" t="str">
        <f t="shared" si="83"/>
        <v>Classe IFC:   IfcHumidifierADIABATICCOMPRESSEDAIRNOZZLE</v>
      </c>
      <c r="P654" s="66" t="s">
        <v>1645</v>
      </c>
      <c r="Q654" s="51" t="s">
        <v>6770</v>
      </c>
      <c r="R654" s="67" t="s">
        <v>3365</v>
      </c>
      <c r="S654" s="50" t="str">
        <f t="shared" si="84"/>
        <v>Físico</v>
      </c>
      <c r="T654" s="50" t="str">
        <f t="shared" si="85"/>
        <v>Equipamento</v>
      </c>
      <c r="U654" s="50" t="str">
        <f t="shared" si="86"/>
        <v>Equipamento Umidificador</v>
      </c>
      <c r="V654" s="50" t="s">
        <v>5586</v>
      </c>
      <c r="W654" s="68" t="str">
        <f t="shared" si="87"/>
        <v>bim-key_653</v>
      </c>
    </row>
    <row r="655" spans="1:23" s="3" customFormat="1" ht="8.25" customHeight="1" x14ac:dyDescent="0.15">
      <c r="A655" s="53">
        <v>654</v>
      </c>
      <c r="B655" s="61" t="s">
        <v>4047</v>
      </c>
      <c r="C655" s="62" t="s">
        <v>6009</v>
      </c>
      <c r="D655" s="62" t="s">
        <v>4293</v>
      </c>
      <c r="E655" s="62" t="s">
        <v>4306</v>
      </c>
      <c r="F655" s="72" t="s">
        <v>1646</v>
      </c>
      <c r="G655" s="65" t="s">
        <v>12</v>
      </c>
      <c r="H655" s="65" t="s">
        <v>12</v>
      </c>
      <c r="I655" s="65" t="s">
        <v>12</v>
      </c>
      <c r="J655" s="65" t="s">
        <v>12</v>
      </c>
      <c r="K655" s="65" t="s">
        <v>12</v>
      </c>
      <c r="L655" s="66" t="str">
        <f t="shared" si="80"/>
        <v>Físico</v>
      </c>
      <c r="M655" s="66" t="str">
        <f t="shared" si="81"/>
        <v>AVAC_Equipamento</v>
      </c>
      <c r="N655" s="66" t="str">
        <f t="shared" si="82"/>
        <v>Equipamento_Umidificador</v>
      </c>
      <c r="O655" s="66" t="str">
        <f t="shared" si="83"/>
        <v>Classe IFC:   IfcHumidifierADIABATICPAN</v>
      </c>
      <c r="P655" s="66" t="s">
        <v>1647</v>
      </c>
      <c r="Q655" s="51" t="s">
        <v>6771</v>
      </c>
      <c r="R655" s="67" t="s">
        <v>3365</v>
      </c>
      <c r="S655" s="50" t="str">
        <f t="shared" si="84"/>
        <v>Físico</v>
      </c>
      <c r="T655" s="50" t="str">
        <f t="shared" si="85"/>
        <v>Equipamento</v>
      </c>
      <c r="U655" s="50" t="str">
        <f t="shared" si="86"/>
        <v>Equipamento Umidificador</v>
      </c>
      <c r="V655" s="50" t="s">
        <v>5586</v>
      </c>
      <c r="W655" s="68" t="str">
        <f t="shared" si="87"/>
        <v>bim-key_654</v>
      </c>
    </row>
    <row r="656" spans="1:23" s="3" customFormat="1" ht="8.25" customHeight="1" x14ac:dyDescent="0.15">
      <c r="A656" s="53">
        <v>655</v>
      </c>
      <c r="B656" s="61" t="s">
        <v>4047</v>
      </c>
      <c r="C656" s="62" t="s">
        <v>6009</v>
      </c>
      <c r="D656" s="62" t="s">
        <v>4293</v>
      </c>
      <c r="E656" s="62" t="s">
        <v>4306</v>
      </c>
      <c r="F656" s="72" t="s">
        <v>1648</v>
      </c>
      <c r="G656" s="65" t="s">
        <v>12</v>
      </c>
      <c r="H656" s="65" t="s">
        <v>12</v>
      </c>
      <c r="I656" s="65" t="s">
        <v>12</v>
      </c>
      <c r="J656" s="65" t="s">
        <v>12</v>
      </c>
      <c r="K656" s="65" t="s">
        <v>12</v>
      </c>
      <c r="L656" s="66" t="str">
        <f t="shared" si="80"/>
        <v>Físico</v>
      </c>
      <c r="M656" s="66" t="str">
        <f t="shared" si="81"/>
        <v>AVAC_Equipamento</v>
      </c>
      <c r="N656" s="66" t="str">
        <f t="shared" si="82"/>
        <v>Equipamento_Umidificador</v>
      </c>
      <c r="O656" s="66" t="str">
        <f t="shared" si="83"/>
        <v>Classe IFC:   IfcHumidifierADIABATICRIGIDMEDIA</v>
      </c>
      <c r="P656" s="66" t="s">
        <v>1649</v>
      </c>
      <c r="Q656" s="51" t="s">
        <v>6772</v>
      </c>
      <c r="R656" s="67" t="s">
        <v>3365</v>
      </c>
      <c r="S656" s="50" t="str">
        <f t="shared" si="84"/>
        <v>Físico</v>
      </c>
      <c r="T656" s="50" t="str">
        <f t="shared" si="85"/>
        <v>Equipamento</v>
      </c>
      <c r="U656" s="50" t="str">
        <f t="shared" si="86"/>
        <v>Equipamento Umidificador</v>
      </c>
      <c r="V656" s="50" t="s">
        <v>5586</v>
      </c>
      <c r="W656" s="68" t="str">
        <f t="shared" si="87"/>
        <v>bim-key_655</v>
      </c>
    </row>
    <row r="657" spans="1:23" s="3" customFormat="1" ht="8.25" customHeight="1" x14ac:dyDescent="0.15">
      <c r="A657" s="53">
        <v>656</v>
      </c>
      <c r="B657" s="61" t="s">
        <v>4047</v>
      </c>
      <c r="C657" s="62" t="s">
        <v>6009</v>
      </c>
      <c r="D657" s="62" t="s">
        <v>4293</v>
      </c>
      <c r="E657" s="62" t="s">
        <v>4306</v>
      </c>
      <c r="F657" s="72" t="s">
        <v>1650</v>
      </c>
      <c r="G657" s="65" t="s">
        <v>12</v>
      </c>
      <c r="H657" s="65" t="s">
        <v>12</v>
      </c>
      <c r="I657" s="65" t="s">
        <v>12</v>
      </c>
      <c r="J657" s="65" t="s">
        <v>12</v>
      </c>
      <c r="K657" s="65" t="s">
        <v>12</v>
      </c>
      <c r="L657" s="66" t="str">
        <f t="shared" si="80"/>
        <v>Físico</v>
      </c>
      <c r="M657" s="66" t="str">
        <f t="shared" si="81"/>
        <v>AVAC_Equipamento</v>
      </c>
      <c r="N657" s="66" t="str">
        <f t="shared" si="82"/>
        <v>Equipamento_Umidificador</v>
      </c>
      <c r="O657" s="66" t="str">
        <f t="shared" si="83"/>
        <v>Classe IFC:   IfcHumidifierADIABATICULTRASONIC</v>
      </c>
      <c r="P657" s="66" t="s">
        <v>1651</v>
      </c>
      <c r="Q657" s="51" t="s">
        <v>6773</v>
      </c>
      <c r="R657" s="67" t="s">
        <v>3365</v>
      </c>
      <c r="S657" s="50" t="str">
        <f t="shared" si="84"/>
        <v>Físico</v>
      </c>
      <c r="T657" s="50" t="str">
        <f t="shared" si="85"/>
        <v>Equipamento</v>
      </c>
      <c r="U657" s="50" t="str">
        <f t="shared" si="86"/>
        <v>Equipamento Umidificador</v>
      </c>
      <c r="V657" s="50" t="s">
        <v>5586</v>
      </c>
      <c r="W657" s="68" t="str">
        <f t="shared" si="87"/>
        <v>bim-key_656</v>
      </c>
    </row>
    <row r="658" spans="1:23" s="3" customFormat="1" ht="8.25" customHeight="1" x14ac:dyDescent="0.15">
      <c r="A658" s="53">
        <v>657</v>
      </c>
      <c r="B658" s="61" t="s">
        <v>4047</v>
      </c>
      <c r="C658" s="62" t="s">
        <v>6009</v>
      </c>
      <c r="D658" s="62" t="s">
        <v>4293</v>
      </c>
      <c r="E658" s="62" t="s">
        <v>4306</v>
      </c>
      <c r="F658" s="72" t="s">
        <v>1652</v>
      </c>
      <c r="G658" s="65" t="s">
        <v>12</v>
      </c>
      <c r="H658" s="65" t="s">
        <v>12</v>
      </c>
      <c r="I658" s="65" t="s">
        <v>12</v>
      </c>
      <c r="J658" s="65" t="s">
        <v>12</v>
      </c>
      <c r="K658" s="65" t="s">
        <v>12</v>
      </c>
      <c r="L658" s="66" t="str">
        <f t="shared" si="80"/>
        <v>Físico</v>
      </c>
      <c r="M658" s="66" t="str">
        <f t="shared" si="81"/>
        <v>AVAC_Equipamento</v>
      </c>
      <c r="N658" s="66" t="str">
        <f t="shared" si="82"/>
        <v>Equipamento_Umidificador</v>
      </c>
      <c r="O658" s="66" t="str">
        <f t="shared" si="83"/>
        <v>Classe IFC:   IfcHumidifierADIABATICWETTEDELEMENT</v>
      </c>
      <c r="P658" s="66" t="s">
        <v>1653</v>
      </c>
      <c r="Q658" s="51" t="s">
        <v>6774</v>
      </c>
      <c r="R658" s="67" t="s">
        <v>3365</v>
      </c>
      <c r="S658" s="50" t="str">
        <f t="shared" si="84"/>
        <v>Físico</v>
      </c>
      <c r="T658" s="50" t="str">
        <f t="shared" si="85"/>
        <v>Equipamento</v>
      </c>
      <c r="U658" s="50" t="str">
        <f t="shared" si="86"/>
        <v>Equipamento Umidificador</v>
      </c>
      <c r="V658" s="50" t="s">
        <v>5586</v>
      </c>
      <c r="W658" s="68" t="str">
        <f t="shared" si="87"/>
        <v>bim-key_657</v>
      </c>
    </row>
    <row r="659" spans="1:23" s="3" customFormat="1" ht="8.25" customHeight="1" x14ac:dyDescent="0.15">
      <c r="A659" s="53">
        <v>658</v>
      </c>
      <c r="B659" s="61" t="s">
        <v>4047</v>
      </c>
      <c r="C659" s="62" t="s">
        <v>6009</v>
      </c>
      <c r="D659" s="62" t="s">
        <v>4293</v>
      </c>
      <c r="E659" s="62" t="s">
        <v>4306</v>
      </c>
      <c r="F659" s="72" t="s">
        <v>1654</v>
      </c>
      <c r="G659" s="65" t="s">
        <v>12</v>
      </c>
      <c r="H659" s="65" t="s">
        <v>12</v>
      </c>
      <c r="I659" s="65" t="s">
        <v>12</v>
      </c>
      <c r="J659" s="65" t="s">
        <v>12</v>
      </c>
      <c r="K659" s="65" t="s">
        <v>12</v>
      </c>
      <c r="L659" s="66" t="str">
        <f t="shared" si="80"/>
        <v>Físico</v>
      </c>
      <c r="M659" s="66" t="str">
        <f t="shared" si="81"/>
        <v>AVAC_Equipamento</v>
      </c>
      <c r="N659" s="66" t="str">
        <f t="shared" si="82"/>
        <v>Equipamento_Umidificador</v>
      </c>
      <c r="O659" s="66" t="str">
        <f t="shared" si="83"/>
        <v>Classe IFC:   IfcHumidifierASSISTEDBUTANE</v>
      </c>
      <c r="P659" s="66" t="s">
        <v>1655</v>
      </c>
      <c r="Q659" s="51" t="s">
        <v>6775</v>
      </c>
      <c r="R659" s="67" t="s">
        <v>3365</v>
      </c>
      <c r="S659" s="50" t="str">
        <f t="shared" si="84"/>
        <v>Físico</v>
      </c>
      <c r="T659" s="50" t="str">
        <f t="shared" si="85"/>
        <v>Equipamento</v>
      </c>
      <c r="U659" s="50" t="str">
        <f t="shared" si="86"/>
        <v>Equipamento Umidificador</v>
      </c>
      <c r="V659" s="50" t="s">
        <v>5586</v>
      </c>
      <c r="W659" s="68" t="str">
        <f t="shared" si="87"/>
        <v>bim-key_658</v>
      </c>
    </row>
    <row r="660" spans="1:23" s="3" customFormat="1" ht="8.25" customHeight="1" x14ac:dyDescent="0.15">
      <c r="A660" s="53">
        <v>659</v>
      </c>
      <c r="B660" s="61" t="s">
        <v>4047</v>
      </c>
      <c r="C660" s="62" t="s">
        <v>6009</v>
      </c>
      <c r="D660" s="62" t="s">
        <v>4293</v>
      </c>
      <c r="E660" s="62" t="s">
        <v>4306</v>
      </c>
      <c r="F660" s="72" t="s">
        <v>1656</v>
      </c>
      <c r="G660" s="65" t="s">
        <v>12</v>
      </c>
      <c r="H660" s="65" t="s">
        <v>12</v>
      </c>
      <c r="I660" s="65" t="s">
        <v>12</v>
      </c>
      <c r="J660" s="65" t="s">
        <v>12</v>
      </c>
      <c r="K660" s="65" t="s">
        <v>12</v>
      </c>
      <c r="L660" s="66" t="str">
        <f t="shared" si="80"/>
        <v>Físico</v>
      </c>
      <c r="M660" s="66" t="str">
        <f t="shared" si="81"/>
        <v>AVAC_Equipamento</v>
      </c>
      <c r="N660" s="66" t="str">
        <f t="shared" si="82"/>
        <v>Equipamento_Umidificador</v>
      </c>
      <c r="O660" s="66" t="str">
        <f t="shared" si="83"/>
        <v>Classe IFC:   IfcHumidifierASSISTEDELECTRIC</v>
      </c>
      <c r="P660" s="66" t="s">
        <v>1657</v>
      </c>
      <c r="Q660" s="51" t="s">
        <v>6776</v>
      </c>
      <c r="R660" s="67" t="s">
        <v>3365</v>
      </c>
      <c r="S660" s="50" t="str">
        <f t="shared" si="84"/>
        <v>Físico</v>
      </c>
      <c r="T660" s="50" t="str">
        <f t="shared" si="85"/>
        <v>Equipamento</v>
      </c>
      <c r="U660" s="50" t="str">
        <f t="shared" si="86"/>
        <v>Equipamento Umidificador</v>
      </c>
      <c r="V660" s="50" t="s">
        <v>5586</v>
      </c>
      <c r="W660" s="68" t="str">
        <f t="shared" si="87"/>
        <v>bim-key_659</v>
      </c>
    </row>
    <row r="661" spans="1:23" s="3" customFormat="1" ht="8.25" customHeight="1" x14ac:dyDescent="0.15">
      <c r="A661" s="53">
        <v>660</v>
      </c>
      <c r="B661" s="61" t="s">
        <v>4047</v>
      </c>
      <c r="C661" s="62" t="s">
        <v>6009</v>
      </c>
      <c r="D661" s="62" t="s">
        <v>4293</v>
      </c>
      <c r="E661" s="62" t="s">
        <v>4306</v>
      </c>
      <c r="F661" s="72" t="s">
        <v>1658</v>
      </c>
      <c r="G661" s="65" t="s">
        <v>12</v>
      </c>
      <c r="H661" s="65" t="s">
        <v>12</v>
      </c>
      <c r="I661" s="65" t="s">
        <v>12</v>
      </c>
      <c r="J661" s="65" t="s">
        <v>12</v>
      </c>
      <c r="K661" s="65" t="s">
        <v>12</v>
      </c>
      <c r="L661" s="66" t="str">
        <f t="shared" si="80"/>
        <v>Físico</v>
      </c>
      <c r="M661" s="66" t="str">
        <f t="shared" si="81"/>
        <v>AVAC_Equipamento</v>
      </c>
      <c r="N661" s="66" t="str">
        <f t="shared" si="82"/>
        <v>Equipamento_Umidificador</v>
      </c>
      <c r="O661" s="66" t="str">
        <f t="shared" si="83"/>
        <v>Classe IFC:   IfcHumidifierASSISTEDNATURALGAS</v>
      </c>
      <c r="P661" s="66" t="s">
        <v>1659</v>
      </c>
      <c r="Q661" s="51" t="s">
        <v>6777</v>
      </c>
      <c r="R661" s="67" t="s">
        <v>3365</v>
      </c>
      <c r="S661" s="50" t="str">
        <f t="shared" si="84"/>
        <v>Físico</v>
      </c>
      <c r="T661" s="50" t="str">
        <f t="shared" si="85"/>
        <v>Equipamento</v>
      </c>
      <c r="U661" s="50" t="str">
        <f t="shared" si="86"/>
        <v>Equipamento Umidificador</v>
      </c>
      <c r="V661" s="50" t="s">
        <v>5586</v>
      </c>
      <c r="W661" s="68" t="str">
        <f t="shared" si="87"/>
        <v>bim-key_660</v>
      </c>
    </row>
    <row r="662" spans="1:23" s="3" customFormat="1" ht="8.25" customHeight="1" x14ac:dyDescent="0.15">
      <c r="A662" s="53">
        <v>661</v>
      </c>
      <c r="B662" s="61" t="s">
        <v>4047</v>
      </c>
      <c r="C662" s="62" t="s">
        <v>6009</v>
      </c>
      <c r="D662" s="62" t="s">
        <v>4293</v>
      </c>
      <c r="E662" s="62" t="s">
        <v>4306</v>
      </c>
      <c r="F662" s="72" t="s">
        <v>1660</v>
      </c>
      <c r="G662" s="65" t="s">
        <v>12</v>
      </c>
      <c r="H662" s="65" t="s">
        <v>12</v>
      </c>
      <c r="I662" s="65" t="s">
        <v>12</v>
      </c>
      <c r="J662" s="65" t="s">
        <v>12</v>
      </c>
      <c r="K662" s="65" t="s">
        <v>12</v>
      </c>
      <c r="L662" s="66" t="str">
        <f t="shared" si="80"/>
        <v>Físico</v>
      </c>
      <c r="M662" s="66" t="str">
        <f t="shared" si="81"/>
        <v>AVAC_Equipamento</v>
      </c>
      <c r="N662" s="66" t="str">
        <f t="shared" si="82"/>
        <v>Equipamento_Umidificador</v>
      </c>
      <c r="O662" s="66" t="str">
        <f t="shared" si="83"/>
        <v>Classe IFC:   IfcHumidifierASSISTEDPROPANE</v>
      </c>
      <c r="P662" s="66" t="s">
        <v>1661</v>
      </c>
      <c r="Q662" s="51" t="s">
        <v>6778</v>
      </c>
      <c r="R662" s="67" t="s">
        <v>3365</v>
      </c>
      <c r="S662" s="50" t="str">
        <f t="shared" si="84"/>
        <v>Físico</v>
      </c>
      <c r="T662" s="50" t="str">
        <f t="shared" si="85"/>
        <v>Equipamento</v>
      </c>
      <c r="U662" s="50" t="str">
        <f t="shared" si="86"/>
        <v>Equipamento Umidificador</v>
      </c>
      <c r="V662" s="50" t="s">
        <v>5586</v>
      </c>
      <c r="W662" s="68" t="str">
        <f t="shared" si="87"/>
        <v>bim-key_661</v>
      </c>
    </row>
    <row r="663" spans="1:23" s="3" customFormat="1" ht="8.25" customHeight="1" x14ac:dyDescent="0.15">
      <c r="A663" s="53">
        <v>662</v>
      </c>
      <c r="B663" s="61" t="s">
        <v>4047</v>
      </c>
      <c r="C663" s="62" t="s">
        <v>6009</v>
      </c>
      <c r="D663" s="62" t="s">
        <v>4293</v>
      </c>
      <c r="E663" s="62" t="s">
        <v>4306</v>
      </c>
      <c r="F663" s="72" t="s">
        <v>1662</v>
      </c>
      <c r="G663" s="65" t="s">
        <v>12</v>
      </c>
      <c r="H663" s="65" t="s">
        <v>12</v>
      </c>
      <c r="I663" s="65" t="s">
        <v>12</v>
      </c>
      <c r="J663" s="65" t="s">
        <v>12</v>
      </c>
      <c r="K663" s="65" t="s">
        <v>12</v>
      </c>
      <c r="L663" s="66" t="str">
        <f t="shared" si="80"/>
        <v>Físico</v>
      </c>
      <c r="M663" s="66" t="str">
        <f t="shared" si="81"/>
        <v>AVAC_Equipamento</v>
      </c>
      <c r="N663" s="66" t="str">
        <f t="shared" si="82"/>
        <v>Equipamento_Umidificador</v>
      </c>
      <c r="O663" s="66" t="str">
        <f t="shared" si="83"/>
        <v>Classe IFC:   IfcHumidifierASSISTEDSTEAM</v>
      </c>
      <c r="P663" s="66" t="s">
        <v>1663</v>
      </c>
      <c r="Q663" s="51" t="s">
        <v>6779</v>
      </c>
      <c r="R663" s="67" t="s">
        <v>3365</v>
      </c>
      <c r="S663" s="50" t="str">
        <f t="shared" si="84"/>
        <v>Físico</v>
      </c>
      <c r="T663" s="50" t="str">
        <f t="shared" si="85"/>
        <v>Equipamento</v>
      </c>
      <c r="U663" s="50" t="str">
        <f t="shared" si="86"/>
        <v>Equipamento Umidificador</v>
      </c>
      <c r="V663" s="50" t="s">
        <v>5586</v>
      </c>
      <c r="W663" s="68" t="str">
        <f t="shared" si="87"/>
        <v>bim-key_662</v>
      </c>
    </row>
    <row r="664" spans="1:23" s="3" customFormat="1" ht="8.25" customHeight="1" x14ac:dyDescent="0.15">
      <c r="A664" s="53">
        <v>663</v>
      </c>
      <c r="B664" s="61" t="s">
        <v>4047</v>
      </c>
      <c r="C664" s="62" t="s">
        <v>6009</v>
      </c>
      <c r="D664" s="62" t="s">
        <v>4293</v>
      </c>
      <c r="E664" s="62" t="s">
        <v>4306</v>
      </c>
      <c r="F664" s="72" t="s">
        <v>1664</v>
      </c>
      <c r="G664" s="65" t="s">
        <v>12</v>
      </c>
      <c r="H664" s="65" t="s">
        <v>12</v>
      </c>
      <c r="I664" s="65" t="s">
        <v>12</v>
      </c>
      <c r="J664" s="65" t="s">
        <v>12</v>
      </c>
      <c r="K664" s="65" t="s">
        <v>12</v>
      </c>
      <c r="L664" s="66" t="str">
        <f t="shared" si="80"/>
        <v>Físico</v>
      </c>
      <c r="M664" s="66" t="str">
        <f t="shared" si="81"/>
        <v>AVAC_Equipamento</v>
      </c>
      <c r="N664" s="66" t="str">
        <f t="shared" si="82"/>
        <v>Equipamento_Umidificador</v>
      </c>
      <c r="O664" s="66" t="str">
        <f t="shared" si="83"/>
        <v>Classe IFC:   IfcHumidifierSTEAMINJECTION</v>
      </c>
      <c r="P664" s="66" t="s">
        <v>1665</v>
      </c>
      <c r="Q664" s="51" t="s">
        <v>6780</v>
      </c>
      <c r="R664" s="67" t="s">
        <v>3365</v>
      </c>
      <c r="S664" s="50" t="str">
        <f t="shared" si="84"/>
        <v>Físico</v>
      </c>
      <c r="T664" s="50" t="str">
        <f t="shared" si="85"/>
        <v>Equipamento</v>
      </c>
      <c r="U664" s="50" t="str">
        <f t="shared" si="86"/>
        <v>Equipamento Umidificador</v>
      </c>
      <c r="V664" s="50" t="s">
        <v>5586</v>
      </c>
      <c r="W664" s="68" t="str">
        <f t="shared" si="87"/>
        <v>bim-key_663</v>
      </c>
    </row>
    <row r="665" spans="1:23" s="3" customFormat="1" ht="8.25" customHeight="1" x14ac:dyDescent="0.15">
      <c r="A665" s="53">
        <v>664</v>
      </c>
      <c r="B665" s="61" t="s">
        <v>4047</v>
      </c>
      <c r="C665" s="62" t="s">
        <v>6009</v>
      </c>
      <c r="D665" s="62" t="s">
        <v>4197</v>
      </c>
      <c r="E665" s="62" t="s">
        <v>3983</v>
      </c>
      <c r="F665" s="72" t="s">
        <v>425</v>
      </c>
      <c r="G665" s="65" t="s">
        <v>12</v>
      </c>
      <c r="H665" s="65" t="s">
        <v>12</v>
      </c>
      <c r="I665" s="65" t="s">
        <v>12</v>
      </c>
      <c r="J665" s="65" t="s">
        <v>12</v>
      </c>
      <c r="K665" s="65" t="s">
        <v>12</v>
      </c>
      <c r="L665" s="66" t="str">
        <f t="shared" si="80"/>
        <v>Físico</v>
      </c>
      <c r="M665" s="66" t="str">
        <f t="shared" si="81"/>
        <v>MEP_Proteção</v>
      </c>
      <c r="N665" s="66" t="str">
        <f t="shared" si="82"/>
        <v>Sistema_Proteção_Impacto</v>
      </c>
      <c r="O665" s="66" t="str">
        <f t="shared" si="83"/>
        <v>Classe IFC:   IfcImpactProtectionDevice</v>
      </c>
      <c r="P665" s="66" t="s">
        <v>426</v>
      </c>
      <c r="Q665" s="51" t="s">
        <v>6781</v>
      </c>
      <c r="R665" s="67" t="s">
        <v>5115</v>
      </c>
      <c r="S665" s="50" t="str">
        <f t="shared" si="84"/>
        <v>Físico</v>
      </c>
      <c r="T665" s="50" t="str">
        <f t="shared" si="85"/>
        <v>Proteção</v>
      </c>
      <c r="U665" s="50" t="str">
        <f t="shared" si="86"/>
        <v>Sistema Proteção Impacto</v>
      </c>
      <c r="V665" s="50" t="s">
        <v>5571</v>
      </c>
      <c r="W665" s="68" t="str">
        <f t="shared" si="87"/>
        <v>bim-key_664</v>
      </c>
    </row>
    <row r="666" spans="1:23" s="3" customFormat="1" ht="8.25" customHeight="1" x14ac:dyDescent="0.15">
      <c r="A666" s="53">
        <v>665</v>
      </c>
      <c r="B666" s="61" t="s">
        <v>4047</v>
      </c>
      <c r="C666" s="62" t="s">
        <v>6009</v>
      </c>
      <c r="D666" s="62" t="s">
        <v>4197</v>
      </c>
      <c r="E666" s="62" t="s">
        <v>3983</v>
      </c>
      <c r="F666" s="72" t="s">
        <v>1098</v>
      </c>
      <c r="G666" s="65" t="s">
        <v>12</v>
      </c>
      <c r="H666" s="65" t="s">
        <v>12</v>
      </c>
      <c r="I666" s="65" t="s">
        <v>12</v>
      </c>
      <c r="J666" s="65" t="s">
        <v>12</v>
      </c>
      <c r="K666" s="65" t="s">
        <v>12</v>
      </c>
      <c r="L666" s="66" t="str">
        <f t="shared" si="80"/>
        <v>Físico</v>
      </c>
      <c r="M666" s="66" t="str">
        <f t="shared" si="81"/>
        <v>MEP_Proteção</v>
      </c>
      <c r="N666" s="66" t="str">
        <f t="shared" si="82"/>
        <v>Sistema_Proteção_Impacto</v>
      </c>
      <c r="O666" s="66" t="str">
        <f t="shared" si="83"/>
        <v>Classe IFC:   IfcImpactProtectionDeviceBUMPER</v>
      </c>
      <c r="P666" s="66" t="s">
        <v>1099</v>
      </c>
      <c r="Q666" s="51" t="s">
        <v>6782</v>
      </c>
      <c r="R666" s="67" t="s">
        <v>5115</v>
      </c>
      <c r="S666" s="50" t="str">
        <f t="shared" si="84"/>
        <v>Físico</v>
      </c>
      <c r="T666" s="50" t="str">
        <f t="shared" si="85"/>
        <v>Proteção</v>
      </c>
      <c r="U666" s="50" t="str">
        <f t="shared" si="86"/>
        <v>Sistema Proteção Impacto</v>
      </c>
      <c r="V666" s="50" t="s">
        <v>5571</v>
      </c>
      <c r="W666" s="68" t="str">
        <f t="shared" si="87"/>
        <v>bim-key_665</v>
      </c>
    </row>
    <row r="667" spans="1:23" s="3" customFormat="1" ht="8.25" customHeight="1" x14ac:dyDescent="0.15">
      <c r="A667" s="53">
        <v>666</v>
      </c>
      <c r="B667" s="61" t="s">
        <v>4047</v>
      </c>
      <c r="C667" s="62" t="s">
        <v>6009</v>
      </c>
      <c r="D667" s="62" t="s">
        <v>4197</v>
      </c>
      <c r="E667" s="62" t="s">
        <v>3983</v>
      </c>
      <c r="F667" s="72" t="s">
        <v>1100</v>
      </c>
      <c r="G667" s="65" t="s">
        <v>12</v>
      </c>
      <c r="H667" s="65" t="s">
        <v>12</v>
      </c>
      <c r="I667" s="65" t="s">
        <v>12</v>
      </c>
      <c r="J667" s="65" t="s">
        <v>12</v>
      </c>
      <c r="K667" s="65" t="s">
        <v>12</v>
      </c>
      <c r="L667" s="66" t="str">
        <f t="shared" si="80"/>
        <v>Físico</v>
      </c>
      <c r="M667" s="66" t="str">
        <f t="shared" si="81"/>
        <v>MEP_Proteção</v>
      </c>
      <c r="N667" s="66" t="str">
        <f t="shared" si="82"/>
        <v>Sistema_Proteção_Impacto</v>
      </c>
      <c r="O667" s="66" t="str">
        <f t="shared" si="83"/>
        <v>Classe IFC:   IfcImpactProtectionDeviceCRASHCUSHION</v>
      </c>
      <c r="P667" s="66" t="s">
        <v>1101</v>
      </c>
      <c r="Q667" s="51" t="s">
        <v>6783</v>
      </c>
      <c r="R667" s="67" t="s">
        <v>5115</v>
      </c>
      <c r="S667" s="50" t="str">
        <f t="shared" si="84"/>
        <v>Físico</v>
      </c>
      <c r="T667" s="50" t="str">
        <f t="shared" si="85"/>
        <v>Proteção</v>
      </c>
      <c r="U667" s="50" t="str">
        <f t="shared" si="86"/>
        <v>Sistema Proteção Impacto</v>
      </c>
      <c r="V667" s="50" t="s">
        <v>5571</v>
      </c>
      <c r="W667" s="68" t="str">
        <f t="shared" si="87"/>
        <v>bim-key_666</v>
      </c>
    </row>
    <row r="668" spans="1:23" s="3" customFormat="1" ht="8.25" customHeight="1" x14ac:dyDescent="0.15">
      <c r="A668" s="53">
        <v>667</v>
      </c>
      <c r="B668" s="61" t="s">
        <v>4047</v>
      </c>
      <c r="C668" s="62" t="s">
        <v>6009</v>
      </c>
      <c r="D668" s="62" t="s">
        <v>4197</v>
      </c>
      <c r="E668" s="62" t="s">
        <v>3983</v>
      </c>
      <c r="F668" s="72" t="s">
        <v>1102</v>
      </c>
      <c r="G668" s="65" t="s">
        <v>12</v>
      </c>
      <c r="H668" s="65" t="s">
        <v>12</v>
      </c>
      <c r="I668" s="65" t="s">
        <v>12</v>
      </c>
      <c r="J668" s="65" t="s">
        <v>12</v>
      </c>
      <c r="K668" s="65" t="s">
        <v>12</v>
      </c>
      <c r="L668" s="66" t="str">
        <f t="shared" si="80"/>
        <v>Físico</v>
      </c>
      <c r="M668" s="66" t="str">
        <f t="shared" si="81"/>
        <v>MEP_Proteção</v>
      </c>
      <c r="N668" s="66" t="str">
        <f t="shared" si="82"/>
        <v>Sistema_Proteção_Impacto</v>
      </c>
      <c r="O668" s="66" t="str">
        <f t="shared" si="83"/>
        <v>Classe IFC:   IfcImpactProtectionDeviceDAMPINGSYSTEM</v>
      </c>
      <c r="P668" s="66" t="s">
        <v>1103</v>
      </c>
      <c r="Q668" s="51" t="s">
        <v>6784</v>
      </c>
      <c r="R668" s="67" t="s">
        <v>5115</v>
      </c>
      <c r="S668" s="50" t="str">
        <f t="shared" si="84"/>
        <v>Físico</v>
      </c>
      <c r="T668" s="50" t="str">
        <f t="shared" si="85"/>
        <v>Proteção</v>
      </c>
      <c r="U668" s="50" t="str">
        <f t="shared" si="86"/>
        <v>Sistema Proteção Impacto</v>
      </c>
      <c r="V668" s="50" t="s">
        <v>5571</v>
      </c>
      <c r="W668" s="68" t="str">
        <f t="shared" si="87"/>
        <v>bim-key_667</v>
      </c>
    </row>
    <row r="669" spans="1:23" s="3" customFormat="1" ht="8.25" customHeight="1" x14ac:dyDescent="0.15">
      <c r="A669" s="53">
        <v>668</v>
      </c>
      <c r="B669" s="61" t="s">
        <v>4047</v>
      </c>
      <c r="C669" s="62" t="s">
        <v>6009</v>
      </c>
      <c r="D669" s="62" t="s">
        <v>4197</v>
      </c>
      <c r="E669" s="62" t="s">
        <v>3983</v>
      </c>
      <c r="F669" s="72" t="s">
        <v>1104</v>
      </c>
      <c r="G669" s="65" t="s">
        <v>12</v>
      </c>
      <c r="H669" s="65" t="s">
        <v>12</v>
      </c>
      <c r="I669" s="65" t="s">
        <v>12</v>
      </c>
      <c r="J669" s="65" t="s">
        <v>12</v>
      </c>
      <c r="K669" s="65" t="s">
        <v>12</v>
      </c>
      <c r="L669" s="66" t="str">
        <f t="shared" si="80"/>
        <v>Físico</v>
      </c>
      <c r="M669" s="66" t="str">
        <f t="shared" si="81"/>
        <v>MEP_Proteção</v>
      </c>
      <c r="N669" s="66" t="str">
        <f t="shared" si="82"/>
        <v>Sistema_Proteção_Impacto</v>
      </c>
      <c r="O669" s="66" t="str">
        <f t="shared" si="83"/>
        <v>Classe IFC:   IfcImpactProtectionDeviceFENDER</v>
      </c>
      <c r="P669" s="66" t="s">
        <v>1105</v>
      </c>
      <c r="Q669" s="51" t="s">
        <v>6785</v>
      </c>
      <c r="R669" s="67" t="s">
        <v>5115</v>
      </c>
      <c r="S669" s="50" t="str">
        <f t="shared" si="84"/>
        <v>Físico</v>
      </c>
      <c r="T669" s="50" t="str">
        <f t="shared" si="85"/>
        <v>Proteção</v>
      </c>
      <c r="U669" s="50" t="str">
        <f t="shared" si="86"/>
        <v>Sistema Proteção Impacto</v>
      </c>
      <c r="V669" s="50" t="s">
        <v>5571</v>
      </c>
      <c r="W669" s="68" t="str">
        <f t="shared" si="87"/>
        <v>bim-key_668</v>
      </c>
    </row>
    <row r="670" spans="1:23" s="3" customFormat="1" ht="8.25" customHeight="1" x14ac:dyDescent="0.15">
      <c r="A670" s="53">
        <v>669</v>
      </c>
      <c r="B670" s="61" t="s">
        <v>4047</v>
      </c>
      <c r="C670" s="62" t="s">
        <v>6009</v>
      </c>
      <c r="D670" s="62" t="s">
        <v>4204</v>
      </c>
      <c r="E670" s="62" t="s">
        <v>4097</v>
      </c>
      <c r="F670" s="72" t="s">
        <v>1509</v>
      </c>
      <c r="G670" s="65" t="s">
        <v>12</v>
      </c>
      <c r="H670" s="65" t="s">
        <v>12</v>
      </c>
      <c r="I670" s="65" t="s">
        <v>12</v>
      </c>
      <c r="J670" s="65" t="s">
        <v>12</v>
      </c>
      <c r="K670" s="65" t="s">
        <v>12</v>
      </c>
      <c r="L670" s="66" t="str">
        <f t="shared" si="80"/>
        <v>Físico</v>
      </c>
      <c r="M670" s="66" t="str">
        <f t="shared" si="81"/>
        <v>ELE_Filtro</v>
      </c>
      <c r="N670" s="66" t="str">
        <f t="shared" si="82"/>
        <v>Filtro_Fluído_Resíduo</v>
      </c>
      <c r="O670" s="66" t="str">
        <f t="shared" si="83"/>
        <v>Classe IFC:   IfcInterceptor</v>
      </c>
      <c r="P670" s="66" t="s">
        <v>1510</v>
      </c>
      <c r="Q670" s="51" t="s">
        <v>1510</v>
      </c>
      <c r="R670" s="67" t="s">
        <v>3765</v>
      </c>
      <c r="S670" s="50" t="str">
        <f t="shared" si="84"/>
        <v>Físico</v>
      </c>
      <c r="T670" s="50" t="str">
        <f t="shared" si="85"/>
        <v>Filtro</v>
      </c>
      <c r="U670" s="50" t="str">
        <f t="shared" si="86"/>
        <v>Filtro Fluído Resíduo</v>
      </c>
      <c r="V670" s="50" t="s">
        <v>5573</v>
      </c>
      <c r="W670" s="68" t="str">
        <f t="shared" si="87"/>
        <v>bim-key_669</v>
      </c>
    </row>
    <row r="671" spans="1:23" s="3" customFormat="1" ht="8.25" customHeight="1" x14ac:dyDescent="0.15">
      <c r="A671" s="53">
        <v>670</v>
      </c>
      <c r="B671" s="61" t="s">
        <v>4047</v>
      </c>
      <c r="C671" s="62" t="s">
        <v>6009</v>
      </c>
      <c r="D671" s="62" t="s">
        <v>4204</v>
      </c>
      <c r="E671" s="62" t="s">
        <v>4097</v>
      </c>
      <c r="F671" s="72" t="s">
        <v>1931</v>
      </c>
      <c r="G671" s="65" t="s">
        <v>12</v>
      </c>
      <c r="H671" s="65" t="s">
        <v>12</v>
      </c>
      <c r="I671" s="65" t="s">
        <v>12</v>
      </c>
      <c r="J671" s="65" t="s">
        <v>12</v>
      </c>
      <c r="K671" s="65" t="s">
        <v>12</v>
      </c>
      <c r="L671" s="66" t="str">
        <f t="shared" si="80"/>
        <v>Físico</v>
      </c>
      <c r="M671" s="66" t="str">
        <f t="shared" si="81"/>
        <v>ELE_Filtro</v>
      </c>
      <c r="N671" s="66" t="str">
        <f t="shared" si="82"/>
        <v>Filtro_Fluído_Resíduo</v>
      </c>
      <c r="O671" s="66" t="str">
        <f t="shared" si="83"/>
        <v>Classe IFC:   IfcInterceptorCYCLONIC</v>
      </c>
      <c r="P671" s="66" t="s">
        <v>2175</v>
      </c>
      <c r="Q671" s="51" t="s">
        <v>6786</v>
      </c>
      <c r="R671" s="67" t="s">
        <v>3765</v>
      </c>
      <c r="S671" s="50" t="str">
        <f t="shared" si="84"/>
        <v>Físico</v>
      </c>
      <c r="T671" s="50" t="str">
        <f t="shared" si="85"/>
        <v>Filtro</v>
      </c>
      <c r="U671" s="50" t="str">
        <f t="shared" si="86"/>
        <v>Filtro Fluído Resíduo</v>
      </c>
      <c r="V671" s="50" t="s">
        <v>5573</v>
      </c>
      <c r="W671" s="68" t="str">
        <f t="shared" si="87"/>
        <v>bim-key_670</v>
      </c>
    </row>
    <row r="672" spans="1:23" s="3" customFormat="1" ht="8.25" customHeight="1" x14ac:dyDescent="0.15">
      <c r="A672" s="53">
        <v>671</v>
      </c>
      <c r="B672" s="61" t="s">
        <v>4047</v>
      </c>
      <c r="C672" s="62" t="s">
        <v>6009</v>
      </c>
      <c r="D672" s="62" t="s">
        <v>4204</v>
      </c>
      <c r="E672" s="62" t="s">
        <v>4097</v>
      </c>
      <c r="F672" s="72" t="s">
        <v>1932</v>
      </c>
      <c r="G672" s="65" t="s">
        <v>12</v>
      </c>
      <c r="H672" s="65" t="s">
        <v>12</v>
      </c>
      <c r="I672" s="65" t="s">
        <v>12</v>
      </c>
      <c r="J672" s="65" t="s">
        <v>12</v>
      </c>
      <c r="K672" s="65" t="s">
        <v>12</v>
      </c>
      <c r="L672" s="66" t="str">
        <f t="shared" si="80"/>
        <v>Físico</v>
      </c>
      <c r="M672" s="66" t="str">
        <f t="shared" si="81"/>
        <v>ELE_Filtro</v>
      </c>
      <c r="N672" s="66" t="str">
        <f t="shared" si="82"/>
        <v>Filtro_Fluído_Resíduo</v>
      </c>
      <c r="O672" s="66" t="str">
        <f t="shared" si="83"/>
        <v>Classe IFC:   IfcInterceptorGREASE</v>
      </c>
      <c r="P672" s="66" t="s">
        <v>2176</v>
      </c>
      <c r="Q672" s="51" t="s">
        <v>6787</v>
      </c>
      <c r="R672" s="67" t="s">
        <v>3765</v>
      </c>
      <c r="S672" s="50" t="str">
        <f t="shared" si="84"/>
        <v>Físico</v>
      </c>
      <c r="T672" s="50" t="str">
        <f t="shared" si="85"/>
        <v>Filtro</v>
      </c>
      <c r="U672" s="50" t="str">
        <f t="shared" si="86"/>
        <v>Filtro Fluído Resíduo</v>
      </c>
      <c r="V672" s="50" t="s">
        <v>5573</v>
      </c>
      <c r="W672" s="68" t="str">
        <f t="shared" si="87"/>
        <v>bim-key_671</v>
      </c>
    </row>
    <row r="673" spans="1:23" s="3" customFormat="1" ht="8.25" customHeight="1" x14ac:dyDescent="0.15">
      <c r="A673" s="53">
        <v>672</v>
      </c>
      <c r="B673" s="61" t="s">
        <v>4047</v>
      </c>
      <c r="C673" s="62" t="s">
        <v>6009</v>
      </c>
      <c r="D673" s="62" t="s">
        <v>4204</v>
      </c>
      <c r="E673" s="62" t="s">
        <v>4097</v>
      </c>
      <c r="F673" s="72" t="s">
        <v>1933</v>
      </c>
      <c r="G673" s="65" t="s">
        <v>12</v>
      </c>
      <c r="H673" s="65" t="s">
        <v>12</v>
      </c>
      <c r="I673" s="65" t="s">
        <v>12</v>
      </c>
      <c r="J673" s="65" t="s">
        <v>12</v>
      </c>
      <c r="K673" s="65" t="s">
        <v>12</v>
      </c>
      <c r="L673" s="66" t="str">
        <f t="shared" si="80"/>
        <v>Físico</v>
      </c>
      <c r="M673" s="66" t="str">
        <f t="shared" si="81"/>
        <v>ELE_Filtro</v>
      </c>
      <c r="N673" s="66" t="str">
        <f t="shared" si="82"/>
        <v>Filtro_Fluído_Resíduo</v>
      </c>
      <c r="O673" s="66" t="str">
        <f t="shared" si="83"/>
        <v>Classe IFC:   IfcInterceptorOIL</v>
      </c>
      <c r="P673" s="66" t="s">
        <v>2177</v>
      </c>
      <c r="Q673" s="51" t="s">
        <v>6788</v>
      </c>
      <c r="R673" s="67" t="s">
        <v>3765</v>
      </c>
      <c r="S673" s="50" t="str">
        <f t="shared" si="84"/>
        <v>Físico</v>
      </c>
      <c r="T673" s="50" t="str">
        <f t="shared" si="85"/>
        <v>Filtro</v>
      </c>
      <c r="U673" s="50" t="str">
        <f t="shared" si="86"/>
        <v>Filtro Fluído Resíduo</v>
      </c>
      <c r="V673" s="50" t="s">
        <v>5573</v>
      </c>
      <c r="W673" s="68" t="str">
        <f t="shared" si="87"/>
        <v>bim-key_672</v>
      </c>
    </row>
    <row r="674" spans="1:23" s="3" customFormat="1" ht="8.25" customHeight="1" x14ac:dyDescent="0.15">
      <c r="A674" s="53">
        <v>673</v>
      </c>
      <c r="B674" s="61" t="s">
        <v>4047</v>
      </c>
      <c r="C674" s="62" t="s">
        <v>6009</v>
      </c>
      <c r="D674" s="62" t="s">
        <v>4204</v>
      </c>
      <c r="E674" s="62" t="s">
        <v>4097</v>
      </c>
      <c r="F674" s="72" t="s">
        <v>1934</v>
      </c>
      <c r="G674" s="65" t="s">
        <v>12</v>
      </c>
      <c r="H674" s="65" t="s">
        <v>12</v>
      </c>
      <c r="I674" s="65" t="s">
        <v>12</v>
      </c>
      <c r="J674" s="65" t="s">
        <v>12</v>
      </c>
      <c r="K674" s="65" t="s">
        <v>12</v>
      </c>
      <c r="L674" s="66" t="str">
        <f t="shared" si="80"/>
        <v>Físico</v>
      </c>
      <c r="M674" s="66" t="str">
        <f t="shared" si="81"/>
        <v>ELE_Filtro</v>
      </c>
      <c r="N674" s="66" t="str">
        <f t="shared" si="82"/>
        <v>Filtro_Fluído_Resíduo</v>
      </c>
      <c r="O674" s="66" t="str">
        <f t="shared" si="83"/>
        <v>Classe IFC:   IfcInterceptorPETROL</v>
      </c>
      <c r="P674" s="66" t="s">
        <v>2178</v>
      </c>
      <c r="Q674" s="51" t="s">
        <v>6789</v>
      </c>
      <c r="R674" s="67" t="s">
        <v>3765</v>
      </c>
      <c r="S674" s="50" t="str">
        <f t="shared" si="84"/>
        <v>Físico</v>
      </c>
      <c r="T674" s="50" t="str">
        <f t="shared" si="85"/>
        <v>Filtro</v>
      </c>
      <c r="U674" s="50" t="str">
        <f t="shared" si="86"/>
        <v>Filtro Fluído Resíduo</v>
      </c>
      <c r="V674" s="50" t="s">
        <v>5573</v>
      </c>
      <c r="W674" s="68" t="str">
        <f t="shared" si="87"/>
        <v>bim-key_673</v>
      </c>
    </row>
    <row r="675" spans="1:23" s="3" customFormat="1" ht="8.25" customHeight="1" x14ac:dyDescent="0.15">
      <c r="A675" s="53">
        <v>674</v>
      </c>
      <c r="B675" s="61" t="s">
        <v>4047</v>
      </c>
      <c r="C675" s="62" t="s">
        <v>5567</v>
      </c>
      <c r="D675" s="62" t="s">
        <v>4261</v>
      </c>
      <c r="E675" s="79" t="s">
        <v>33</v>
      </c>
      <c r="F675" s="72" t="s">
        <v>32</v>
      </c>
      <c r="G675" s="65" t="s">
        <v>12</v>
      </c>
      <c r="H675" s="65" t="s">
        <v>12</v>
      </c>
      <c r="I675" s="65" t="s">
        <v>12</v>
      </c>
      <c r="J675" s="65" t="s">
        <v>12</v>
      </c>
      <c r="K675" s="65" t="s">
        <v>12</v>
      </c>
      <c r="L675" s="66" t="str">
        <f t="shared" si="80"/>
        <v>Gerencial</v>
      </c>
      <c r="M675" s="66" t="str">
        <f t="shared" si="81"/>
        <v>PRJ_Inventário</v>
      </c>
      <c r="N675" s="66" t="str">
        <f t="shared" si="82"/>
        <v>Inventário</v>
      </c>
      <c r="O675" s="66" t="str">
        <f t="shared" si="83"/>
        <v>Classe IFC:   IfcInventory</v>
      </c>
      <c r="P675" s="66" t="s">
        <v>33</v>
      </c>
      <c r="Q675" s="51" t="s">
        <v>6790</v>
      </c>
      <c r="R675" s="67" t="s">
        <v>5625</v>
      </c>
      <c r="S675" s="50" t="str">
        <f t="shared" si="84"/>
        <v>Gerencial</v>
      </c>
      <c r="T675" s="50" t="str">
        <f t="shared" si="85"/>
        <v>Inventário</v>
      </c>
      <c r="U675" s="50" t="str">
        <f t="shared" si="86"/>
        <v>Inventário</v>
      </c>
      <c r="V675" s="50" t="s">
        <v>5567</v>
      </c>
      <c r="W675" s="68" t="str">
        <f t="shared" si="87"/>
        <v>bim-key_674</v>
      </c>
    </row>
    <row r="676" spans="1:23" s="3" customFormat="1" ht="8.25" customHeight="1" x14ac:dyDescent="0.15">
      <c r="A676" s="53">
        <v>675</v>
      </c>
      <c r="B676" s="61" t="s">
        <v>4047</v>
      </c>
      <c r="C676" s="62" t="s">
        <v>5567</v>
      </c>
      <c r="D676" s="62" t="s">
        <v>4261</v>
      </c>
      <c r="E676" s="79" t="s">
        <v>33</v>
      </c>
      <c r="F676" s="72" t="s">
        <v>97</v>
      </c>
      <c r="G676" s="65" t="s">
        <v>12</v>
      </c>
      <c r="H676" s="65" t="s">
        <v>12</v>
      </c>
      <c r="I676" s="65" t="s">
        <v>12</v>
      </c>
      <c r="J676" s="65" t="s">
        <v>12</v>
      </c>
      <c r="K676" s="65" t="s">
        <v>12</v>
      </c>
      <c r="L676" s="66" t="str">
        <f t="shared" si="80"/>
        <v>Gerencial</v>
      </c>
      <c r="M676" s="66" t="str">
        <f t="shared" si="81"/>
        <v>PRJ_Inventário</v>
      </c>
      <c r="N676" s="66" t="str">
        <f t="shared" si="82"/>
        <v>Inventário</v>
      </c>
      <c r="O676" s="66" t="str">
        <f t="shared" si="83"/>
        <v>Classe IFC:   IfcInventoryASSETINVENTORY</v>
      </c>
      <c r="P676" s="66" t="s">
        <v>98</v>
      </c>
      <c r="Q676" s="51" t="s">
        <v>6791</v>
      </c>
      <c r="R676" s="67" t="s">
        <v>5625</v>
      </c>
      <c r="S676" s="50" t="str">
        <f t="shared" si="84"/>
        <v>Gerencial</v>
      </c>
      <c r="T676" s="50" t="str">
        <f t="shared" si="85"/>
        <v>Inventário</v>
      </c>
      <c r="U676" s="50" t="str">
        <f t="shared" si="86"/>
        <v>Inventário</v>
      </c>
      <c r="V676" s="50" t="s">
        <v>5567</v>
      </c>
      <c r="W676" s="68" t="str">
        <f t="shared" si="87"/>
        <v>bim-key_675</v>
      </c>
    </row>
    <row r="677" spans="1:23" s="3" customFormat="1" ht="8.25" customHeight="1" x14ac:dyDescent="0.15">
      <c r="A677" s="53">
        <v>676</v>
      </c>
      <c r="B677" s="61" t="s">
        <v>4047</v>
      </c>
      <c r="C677" s="62" t="s">
        <v>5567</v>
      </c>
      <c r="D677" s="62" t="s">
        <v>4261</v>
      </c>
      <c r="E677" s="79" t="s">
        <v>33</v>
      </c>
      <c r="F677" s="72" t="s">
        <v>99</v>
      </c>
      <c r="G677" s="65" t="s">
        <v>12</v>
      </c>
      <c r="H677" s="65" t="s">
        <v>12</v>
      </c>
      <c r="I677" s="65" t="s">
        <v>12</v>
      </c>
      <c r="J677" s="65" t="s">
        <v>12</v>
      </c>
      <c r="K677" s="65" t="s">
        <v>12</v>
      </c>
      <c r="L677" s="66" t="str">
        <f t="shared" si="80"/>
        <v>Gerencial</v>
      </c>
      <c r="M677" s="66" t="str">
        <f t="shared" si="81"/>
        <v>PRJ_Inventário</v>
      </c>
      <c r="N677" s="66" t="str">
        <f t="shared" si="82"/>
        <v>Inventário</v>
      </c>
      <c r="O677" s="66" t="str">
        <f t="shared" si="83"/>
        <v>Classe IFC:   IfcInventoryFURNITUREINVENTORY</v>
      </c>
      <c r="P677" s="66" t="s">
        <v>100</v>
      </c>
      <c r="Q677" s="51" t="s">
        <v>6792</v>
      </c>
      <c r="R677" s="67" t="s">
        <v>5625</v>
      </c>
      <c r="S677" s="50" t="str">
        <f t="shared" si="84"/>
        <v>Gerencial</v>
      </c>
      <c r="T677" s="50" t="str">
        <f t="shared" si="85"/>
        <v>Inventário</v>
      </c>
      <c r="U677" s="50" t="str">
        <f t="shared" si="86"/>
        <v>Inventário</v>
      </c>
      <c r="V677" s="50" t="s">
        <v>5567</v>
      </c>
      <c r="W677" s="68" t="str">
        <f t="shared" si="87"/>
        <v>bim-key_676</v>
      </c>
    </row>
    <row r="678" spans="1:23" s="3" customFormat="1" ht="8.25" customHeight="1" x14ac:dyDescent="0.15">
      <c r="A678" s="53">
        <v>677</v>
      </c>
      <c r="B678" s="61" t="s">
        <v>4047</v>
      </c>
      <c r="C678" s="62" t="s">
        <v>5567</v>
      </c>
      <c r="D678" s="62" t="s">
        <v>4261</v>
      </c>
      <c r="E678" s="79" t="s">
        <v>33</v>
      </c>
      <c r="F678" s="72" t="s">
        <v>101</v>
      </c>
      <c r="G678" s="65" t="s">
        <v>12</v>
      </c>
      <c r="H678" s="65" t="s">
        <v>12</v>
      </c>
      <c r="I678" s="65" t="s">
        <v>12</v>
      </c>
      <c r="J678" s="65" t="s">
        <v>12</v>
      </c>
      <c r="K678" s="65" t="s">
        <v>12</v>
      </c>
      <c r="L678" s="66" t="str">
        <f t="shared" si="80"/>
        <v>Gerencial</v>
      </c>
      <c r="M678" s="66" t="str">
        <f t="shared" si="81"/>
        <v>PRJ_Inventário</v>
      </c>
      <c r="N678" s="66" t="str">
        <f t="shared" si="82"/>
        <v>Inventário</v>
      </c>
      <c r="O678" s="66" t="str">
        <f t="shared" si="83"/>
        <v>Classe IFC:   IfcInventorySPACEINVENTORY</v>
      </c>
      <c r="P678" s="66" t="s">
        <v>102</v>
      </c>
      <c r="Q678" s="51" t="s">
        <v>6793</v>
      </c>
      <c r="R678" s="67" t="s">
        <v>5625</v>
      </c>
      <c r="S678" s="50" t="str">
        <f t="shared" si="84"/>
        <v>Gerencial</v>
      </c>
      <c r="T678" s="50" t="str">
        <f t="shared" si="85"/>
        <v>Inventário</v>
      </c>
      <c r="U678" s="50" t="str">
        <f t="shared" si="86"/>
        <v>Inventário</v>
      </c>
      <c r="V678" s="50" t="s">
        <v>5567</v>
      </c>
      <c r="W678" s="68" t="str">
        <f t="shared" si="87"/>
        <v>bim-key_677</v>
      </c>
    </row>
    <row r="679" spans="1:23" s="3" customFormat="1" ht="8.25" customHeight="1" x14ac:dyDescent="0.15">
      <c r="A679" s="53">
        <v>678</v>
      </c>
      <c r="B679" s="61" t="s">
        <v>4047</v>
      </c>
      <c r="C679" s="62" t="s">
        <v>6009</v>
      </c>
      <c r="D679" s="62" t="s">
        <v>4406</v>
      </c>
      <c r="E679" s="62" t="s">
        <v>6099</v>
      </c>
      <c r="F679" s="72" t="s">
        <v>1352</v>
      </c>
      <c r="G679" s="65" t="s">
        <v>12</v>
      </c>
      <c r="H679" s="65" t="s">
        <v>12</v>
      </c>
      <c r="I679" s="65" t="s">
        <v>12</v>
      </c>
      <c r="J679" s="65" t="s">
        <v>12</v>
      </c>
      <c r="K679" s="65" t="s">
        <v>12</v>
      </c>
      <c r="L679" s="66" t="str">
        <f t="shared" si="80"/>
        <v>Físico</v>
      </c>
      <c r="M679" s="66" t="str">
        <f t="shared" si="81"/>
        <v>ENE_Insumos_Distribuição</v>
      </c>
      <c r="N679" s="66" t="str">
        <f t="shared" si="82"/>
        <v>flujo_Caixas</v>
      </c>
      <c r="O679" s="66" t="str">
        <f t="shared" si="83"/>
        <v>Classe IFC:   IfcJunctionBox</v>
      </c>
      <c r="P679" s="66" t="s">
        <v>1353</v>
      </c>
      <c r="Q679" s="51" t="s">
        <v>6794</v>
      </c>
      <c r="R679" s="67" t="s">
        <v>5115</v>
      </c>
      <c r="S679" s="50" t="str">
        <f t="shared" si="84"/>
        <v>Físico</v>
      </c>
      <c r="T679" s="50" t="str">
        <f t="shared" si="85"/>
        <v>Insumos_Distribuição</v>
      </c>
      <c r="U679" s="50" t="str">
        <f t="shared" si="86"/>
        <v>flujo Caixas</v>
      </c>
      <c r="V679" s="50" t="s">
        <v>5585</v>
      </c>
      <c r="W679" s="68" t="str">
        <f t="shared" si="87"/>
        <v>bim-key_678</v>
      </c>
    </row>
    <row r="680" spans="1:23" s="3" customFormat="1" ht="8.25" customHeight="1" x14ac:dyDescent="0.15">
      <c r="A680" s="53">
        <v>679</v>
      </c>
      <c r="B680" s="61" t="s">
        <v>4047</v>
      </c>
      <c r="C680" s="62" t="s">
        <v>6009</v>
      </c>
      <c r="D680" s="62" t="s">
        <v>4406</v>
      </c>
      <c r="E680" s="62" t="s">
        <v>6099</v>
      </c>
      <c r="F680" s="72" t="s">
        <v>1811</v>
      </c>
      <c r="G680" s="65" t="s">
        <v>12</v>
      </c>
      <c r="H680" s="65" t="s">
        <v>12</v>
      </c>
      <c r="I680" s="65" t="s">
        <v>12</v>
      </c>
      <c r="J680" s="65" t="s">
        <v>12</v>
      </c>
      <c r="K680" s="65" t="s">
        <v>12</v>
      </c>
      <c r="L680" s="66" t="str">
        <f t="shared" si="80"/>
        <v>Físico</v>
      </c>
      <c r="M680" s="66" t="str">
        <f t="shared" si="81"/>
        <v>ENE_Insumos_Distribuição</v>
      </c>
      <c r="N680" s="66" t="str">
        <f t="shared" si="82"/>
        <v>flujo_Caixas</v>
      </c>
      <c r="O680" s="66" t="str">
        <f t="shared" si="83"/>
        <v>Classe IFC:   IfcJunctionBoxDATA</v>
      </c>
      <c r="P680" s="66" t="s">
        <v>2257</v>
      </c>
      <c r="Q680" s="51" t="s">
        <v>6795</v>
      </c>
      <c r="R680" s="67" t="s">
        <v>3032</v>
      </c>
      <c r="S680" s="50" t="str">
        <f t="shared" si="84"/>
        <v>Físico</v>
      </c>
      <c r="T680" s="50" t="str">
        <f t="shared" si="85"/>
        <v>Insumos_Distribuição</v>
      </c>
      <c r="U680" s="50" t="str">
        <f t="shared" si="86"/>
        <v>flujo Caixas</v>
      </c>
      <c r="V680" s="50" t="s">
        <v>5585</v>
      </c>
      <c r="W680" s="68" t="str">
        <f t="shared" si="87"/>
        <v>bim-key_679</v>
      </c>
    </row>
    <row r="681" spans="1:23" s="3" customFormat="1" ht="8.25" customHeight="1" x14ac:dyDescent="0.15">
      <c r="A681" s="53">
        <v>680</v>
      </c>
      <c r="B681" s="61" t="s">
        <v>4047</v>
      </c>
      <c r="C681" s="62" t="s">
        <v>6009</v>
      </c>
      <c r="D681" s="62" t="s">
        <v>4406</v>
      </c>
      <c r="E681" s="62" t="s">
        <v>6099</v>
      </c>
      <c r="F681" s="72" t="s">
        <v>1812</v>
      </c>
      <c r="G681" s="65" t="s">
        <v>12</v>
      </c>
      <c r="H681" s="65" t="s">
        <v>12</v>
      </c>
      <c r="I681" s="65" t="s">
        <v>12</v>
      </c>
      <c r="J681" s="65" t="s">
        <v>12</v>
      </c>
      <c r="K681" s="65" t="s">
        <v>12</v>
      </c>
      <c r="L681" s="66" t="str">
        <f t="shared" si="80"/>
        <v>Físico</v>
      </c>
      <c r="M681" s="66" t="str">
        <f t="shared" si="81"/>
        <v>ENE_Insumos_Distribuição</v>
      </c>
      <c r="N681" s="66" t="str">
        <f t="shared" si="82"/>
        <v>flujo_Caixas</v>
      </c>
      <c r="O681" s="66" t="str">
        <f t="shared" si="83"/>
        <v>Classe IFC:   IfcJunctionBoxPOWER</v>
      </c>
      <c r="P681" s="66" t="s">
        <v>2258</v>
      </c>
      <c r="Q681" s="51" t="s">
        <v>6796</v>
      </c>
      <c r="R681" s="67" t="s">
        <v>3415</v>
      </c>
      <c r="S681" s="50" t="str">
        <f t="shared" si="84"/>
        <v>Físico</v>
      </c>
      <c r="T681" s="50" t="str">
        <f t="shared" si="85"/>
        <v>Insumos_Distribuição</v>
      </c>
      <c r="U681" s="50" t="str">
        <f t="shared" si="86"/>
        <v>flujo Caixas</v>
      </c>
      <c r="V681" s="50" t="s">
        <v>5585</v>
      </c>
      <c r="W681" s="68" t="str">
        <f t="shared" si="87"/>
        <v>bim-key_680</v>
      </c>
    </row>
    <row r="682" spans="1:23" s="3" customFormat="1" ht="8.25" customHeight="1" x14ac:dyDescent="0.15">
      <c r="A682" s="53">
        <v>681</v>
      </c>
      <c r="B682" s="61" t="s">
        <v>4047</v>
      </c>
      <c r="C682" s="62" t="s">
        <v>6009</v>
      </c>
      <c r="D682" s="62" t="s">
        <v>4053</v>
      </c>
      <c r="E682" s="62" t="s">
        <v>5833</v>
      </c>
      <c r="F682" s="72" t="s">
        <v>471</v>
      </c>
      <c r="G682" s="65" t="s">
        <v>12</v>
      </c>
      <c r="H682" s="65" t="s">
        <v>12</v>
      </c>
      <c r="I682" s="65" t="s">
        <v>12</v>
      </c>
      <c r="J682" s="65" t="s">
        <v>12</v>
      </c>
      <c r="K682" s="65" t="s">
        <v>12</v>
      </c>
      <c r="L682" s="66" t="str">
        <f t="shared" si="80"/>
        <v>Físico</v>
      </c>
      <c r="M682" s="66" t="str">
        <f t="shared" si="81"/>
        <v>INFRA_Infraestrutura</v>
      </c>
      <c r="N682" s="66" t="str">
        <f t="shared" si="82"/>
        <v>Infraestrutura_de_Pavimentação</v>
      </c>
      <c r="O682" s="66" t="str">
        <f t="shared" si="83"/>
        <v>Classe IFC:   IfcKerb</v>
      </c>
      <c r="P682" s="66" t="s">
        <v>472</v>
      </c>
      <c r="Q682" s="51" t="s">
        <v>6797</v>
      </c>
      <c r="R682" s="67" t="s">
        <v>3361</v>
      </c>
      <c r="S682" s="50" t="str">
        <f t="shared" si="84"/>
        <v>Físico</v>
      </c>
      <c r="T682" s="50" t="str">
        <f t="shared" si="85"/>
        <v>Infraestrutura</v>
      </c>
      <c r="U682" s="50" t="str">
        <f t="shared" si="86"/>
        <v>Infraestrutura de Pavimentação</v>
      </c>
      <c r="V682" s="50" t="s">
        <v>5579</v>
      </c>
      <c r="W682" s="68" t="str">
        <f t="shared" si="87"/>
        <v>bim-key_681</v>
      </c>
    </row>
    <row r="683" spans="1:23" s="3" customFormat="1" ht="8.25" customHeight="1" x14ac:dyDescent="0.15">
      <c r="A683" s="53">
        <v>682</v>
      </c>
      <c r="B683" s="61" t="s">
        <v>4047</v>
      </c>
      <c r="C683" s="62" t="s">
        <v>6009</v>
      </c>
      <c r="D683" s="62" t="s">
        <v>4099</v>
      </c>
      <c r="E683" s="62" t="s">
        <v>5881</v>
      </c>
      <c r="F683" s="72" t="s">
        <v>1388</v>
      </c>
      <c r="G683" s="65" t="s">
        <v>12</v>
      </c>
      <c r="H683" s="65" t="s">
        <v>12</v>
      </c>
      <c r="I683" s="65" t="s">
        <v>12</v>
      </c>
      <c r="J683" s="65" t="s">
        <v>12</v>
      </c>
      <c r="K683" s="65" t="s">
        <v>12</v>
      </c>
      <c r="L683" s="66" t="str">
        <f t="shared" si="80"/>
        <v>Físico</v>
      </c>
      <c r="M683" s="66" t="str">
        <f t="shared" si="81"/>
        <v>ILU_Luminotécnica</v>
      </c>
      <c r="N683" s="66" t="str">
        <f t="shared" si="82"/>
        <v>Fornecedor_de_Luz_Artificial_Lâmpada</v>
      </c>
      <c r="O683" s="66" t="str">
        <f t="shared" si="83"/>
        <v>Classe IFC:   IfcLamp</v>
      </c>
      <c r="P683" s="66" t="s">
        <v>1389</v>
      </c>
      <c r="Q683" s="51" t="s">
        <v>6798</v>
      </c>
      <c r="R683" s="67" t="s">
        <v>3367</v>
      </c>
      <c r="S683" s="50" t="str">
        <f t="shared" si="84"/>
        <v>Físico</v>
      </c>
      <c r="T683" s="50" t="str">
        <f t="shared" si="85"/>
        <v>Luminotécnica</v>
      </c>
      <c r="U683" s="50" t="str">
        <f t="shared" si="86"/>
        <v>Fornecedor de Luz Artificial Lâmpada</v>
      </c>
      <c r="V683" s="50" t="s">
        <v>5577</v>
      </c>
      <c r="W683" s="68" t="str">
        <f t="shared" si="87"/>
        <v>bim-key_682</v>
      </c>
    </row>
    <row r="684" spans="1:23" s="3" customFormat="1" ht="8.25" customHeight="1" x14ac:dyDescent="0.15">
      <c r="A684" s="53">
        <v>683</v>
      </c>
      <c r="B684" s="61" t="s">
        <v>4047</v>
      </c>
      <c r="C684" s="62" t="s">
        <v>6009</v>
      </c>
      <c r="D684" s="62" t="s">
        <v>4099</v>
      </c>
      <c r="E684" s="62" t="s">
        <v>5881</v>
      </c>
      <c r="F684" s="72" t="s">
        <v>1850</v>
      </c>
      <c r="G684" s="65" t="s">
        <v>12</v>
      </c>
      <c r="H684" s="65" t="s">
        <v>12</v>
      </c>
      <c r="I684" s="65" t="s">
        <v>12</v>
      </c>
      <c r="J684" s="65" t="s">
        <v>12</v>
      </c>
      <c r="K684" s="65" t="s">
        <v>12</v>
      </c>
      <c r="L684" s="66" t="str">
        <f t="shared" si="80"/>
        <v>Físico</v>
      </c>
      <c r="M684" s="66" t="str">
        <f t="shared" si="81"/>
        <v>ILU_Luminotécnica</v>
      </c>
      <c r="N684" s="66" t="str">
        <f t="shared" si="82"/>
        <v>Fornecedor_de_Luz_Artificial_Lâmpada</v>
      </c>
      <c r="O684" s="66" t="str">
        <f t="shared" si="83"/>
        <v>Classe IFC:   IfcLampCOMPACTFLUORESCENT</v>
      </c>
      <c r="P684" s="66" t="s">
        <v>2502</v>
      </c>
      <c r="Q684" s="51" t="s">
        <v>6799</v>
      </c>
      <c r="R684" s="67" t="s">
        <v>3028</v>
      </c>
      <c r="S684" s="50" t="str">
        <f t="shared" si="84"/>
        <v>Físico</v>
      </c>
      <c r="T684" s="50" t="str">
        <f t="shared" si="85"/>
        <v>Luminotécnica</v>
      </c>
      <c r="U684" s="50" t="str">
        <f t="shared" si="86"/>
        <v>Fornecedor de Luz Artificial Lâmpada</v>
      </c>
      <c r="V684" s="50" t="s">
        <v>5577</v>
      </c>
      <c r="W684" s="68" t="str">
        <f t="shared" si="87"/>
        <v>bim-key_683</v>
      </c>
    </row>
    <row r="685" spans="1:23" s="3" customFormat="1" ht="8.25" customHeight="1" x14ac:dyDescent="0.15">
      <c r="A685" s="53">
        <v>684</v>
      </c>
      <c r="B685" s="61" t="s">
        <v>4047</v>
      </c>
      <c r="C685" s="62" t="s">
        <v>6009</v>
      </c>
      <c r="D685" s="62" t="s">
        <v>4099</v>
      </c>
      <c r="E685" s="62" t="s">
        <v>5881</v>
      </c>
      <c r="F685" s="72" t="s">
        <v>1851</v>
      </c>
      <c r="G685" s="65" t="s">
        <v>12</v>
      </c>
      <c r="H685" s="65" t="s">
        <v>12</v>
      </c>
      <c r="I685" s="65" t="s">
        <v>12</v>
      </c>
      <c r="J685" s="65" t="s">
        <v>12</v>
      </c>
      <c r="K685" s="65" t="s">
        <v>12</v>
      </c>
      <c r="L685" s="66" t="str">
        <f t="shared" si="80"/>
        <v>Físico</v>
      </c>
      <c r="M685" s="66" t="str">
        <f t="shared" si="81"/>
        <v>ILU_Luminotécnica</v>
      </c>
      <c r="N685" s="66" t="str">
        <f t="shared" si="82"/>
        <v>Fornecedor_de_Luz_Artificial_Lâmpada</v>
      </c>
      <c r="O685" s="66" t="str">
        <f t="shared" si="83"/>
        <v>Classe IFC:   IfcLampFLUORESCENT</v>
      </c>
      <c r="P685" s="66" t="s">
        <v>2164</v>
      </c>
      <c r="Q685" s="51" t="s">
        <v>6800</v>
      </c>
      <c r="R685" s="67" t="s">
        <v>3028</v>
      </c>
      <c r="S685" s="50" t="str">
        <f t="shared" si="84"/>
        <v>Físico</v>
      </c>
      <c r="T685" s="50" t="str">
        <f t="shared" si="85"/>
        <v>Luminotécnica</v>
      </c>
      <c r="U685" s="50" t="str">
        <f t="shared" si="86"/>
        <v>Fornecedor de Luz Artificial Lâmpada</v>
      </c>
      <c r="V685" s="50" t="s">
        <v>5577</v>
      </c>
      <c r="W685" s="68" t="str">
        <f t="shared" si="87"/>
        <v>bim-key_684</v>
      </c>
    </row>
    <row r="686" spans="1:23" s="3" customFormat="1" ht="8.25" customHeight="1" x14ac:dyDescent="0.15">
      <c r="A686" s="53">
        <v>685</v>
      </c>
      <c r="B686" s="61" t="s">
        <v>4047</v>
      </c>
      <c r="C686" s="62" t="s">
        <v>6009</v>
      </c>
      <c r="D686" s="62" t="s">
        <v>4099</v>
      </c>
      <c r="E686" s="62" t="s">
        <v>5881</v>
      </c>
      <c r="F686" s="72" t="s">
        <v>1852</v>
      </c>
      <c r="G686" s="65" t="s">
        <v>12</v>
      </c>
      <c r="H686" s="65" t="s">
        <v>12</v>
      </c>
      <c r="I686" s="65" t="s">
        <v>12</v>
      </c>
      <c r="J686" s="65" t="s">
        <v>12</v>
      </c>
      <c r="K686" s="65" t="s">
        <v>12</v>
      </c>
      <c r="L686" s="66" t="str">
        <f t="shared" si="80"/>
        <v>Físico</v>
      </c>
      <c r="M686" s="66" t="str">
        <f t="shared" si="81"/>
        <v>ILU_Luminotécnica</v>
      </c>
      <c r="N686" s="66" t="str">
        <f t="shared" si="82"/>
        <v>Fornecedor_de_Luz_Artificial_Lâmpada</v>
      </c>
      <c r="O686" s="66" t="str">
        <f t="shared" si="83"/>
        <v>Classe IFC:   IfcLampHALOGEN</v>
      </c>
      <c r="P686" s="66" t="s">
        <v>2163</v>
      </c>
      <c r="Q686" s="51" t="s">
        <v>6801</v>
      </c>
      <c r="R686" s="67" t="s">
        <v>3028</v>
      </c>
      <c r="S686" s="50" t="str">
        <f t="shared" si="84"/>
        <v>Físico</v>
      </c>
      <c r="T686" s="50" t="str">
        <f t="shared" si="85"/>
        <v>Luminotécnica</v>
      </c>
      <c r="U686" s="50" t="str">
        <f t="shared" si="86"/>
        <v>Fornecedor de Luz Artificial Lâmpada</v>
      </c>
      <c r="V686" s="50" t="s">
        <v>5577</v>
      </c>
      <c r="W686" s="68" t="str">
        <f t="shared" si="87"/>
        <v>bim-key_685</v>
      </c>
    </row>
    <row r="687" spans="1:23" s="3" customFormat="1" ht="8.25" customHeight="1" x14ac:dyDescent="0.15">
      <c r="A687" s="53">
        <v>686</v>
      </c>
      <c r="B687" s="61" t="s">
        <v>4047</v>
      </c>
      <c r="C687" s="62" t="s">
        <v>6009</v>
      </c>
      <c r="D687" s="62" t="s">
        <v>4099</v>
      </c>
      <c r="E687" s="62" t="s">
        <v>5881</v>
      </c>
      <c r="F687" s="72" t="s">
        <v>1853</v>
      </c>
      <c r="G687" s="65" t="s">
        <v>12</v>
      </c>
      <c r="H687" s="65" t="s">
        <v>12</v>
      </c>
      <c r="I687" s="65" t="s">
        <v>12</v>
      </c>
      <c r="J687" s="65" t="s">
        <v>12</v>
      </c>
      <c r="K687" s="65" t="s">
        <v>12</v>
      </c>
      <c r="L687" s="66" t="str">
        <f t="shared" si="80"/>
        <v>Físico</v>
      </c>
      <c r="M687" s="66" t="str">
        <f t="shared" si="81"/>
        <v>ILU_Luminotécnica</v>
      </c>
      <c r="N687" s="66" t="str">
        <f t="shared" si="82"/>
        <v>Fornecedor_de_Luz_Artificial_Lâmpada</v>
      </c>
      <c r="O687" s="66" t="str">
        <f t="shared" si="83"/>
        <v>Classe IFC:   IfcLampHIGHPRESSUREMERCURY</v>
      </c>
      <c r="P687" s="66" t="s">
        <v>2162</v>
      </c>
      <c r="Q687" s="51" t="s">
        <v>6802</v>
      </c>
      <c r="R687" s="67" t="s">
        <v>3028</v>
      </c>
      <c r="S687" s="50" t="str">
        <f t="shared" si="84"/>
        <v>Físico</v>
      </c>
      <c r="T687" s="50" t="str">
        <f t="shared" si="85"/>
        <v>Luminotécnica</v>
      </c>
      <c r="U687" s="50" t="str">
        <f t="shared" si="86"/>
        <v>Fornecedor de Luz Artificial Lâmpada</v>
      </c>
      <c r="V687" s="50" t="s">
        <v>5577</v>
      </c>
      <c r="W687" s="68" t="str">
        <f t="shared" si="87"/>
        <v>bim-key_686</v>
      </c>
    </row>
    <row r="688" spans="1:23" s="3" customFormat="1" ht="8.25" customHeight="1" x14ac:dyDescent="0.15">
      <c r="A688" s="53">
        <v>687</v>
      </c>
      <c r="B688" s="61" t="s">
        <v>4047</v>
      </c>
      <c r="C688" s="62" t="s">
        <v>6009</v>
      </c>
      <c r="D688" s="62" t="s">
        <v>4099</v>
      </c>
      <c r="E688" s="62" t="s">
        <v>5881</v>
      </c>
      <c r="F688" s="72" t="s">
        <v>1854</v>
      </c>
      <c r="G688" s="65" t="s">
        <v>12</v>
      </c>
      <c r="H688" s="65" t="s">
        <v>12</v>
      </c>
      <c r="I688" s="65" t="s">
        <v>12</v>
      </c>
      <c r="J688" s="65" t="s">
        <v>12</v>
      </c>
      <c r="K688" s="65" t="s">
        <v>12</v>
      </c>
      <c r="L688" s="66" t="str">
        <f t="shared" si="80"/>
        <v>Físico</v>
      </c>
      <c r="M688" s="66" t="str">
        <f t="shared" si="81"/>
        <v>ILU_Luminotécnica</v>
      </c>
      <c r="N688" s="66" t="str">
        <f t="shared" si="82"/>
        <v>Fornecedor_de_Luz_Artificial_Lâmpada</v>
      </c>
      <c r="O688" s="66" t="str">
        <f t="shared" si="83"/>
        <v>Classe IFC:   IfcLampHIGHPRESSURESODIUM</v>
      </c>
      <c r="P688" s="66" t="s">
        <v>2165</v>
      </c>
      <c r="Q688" s="51" t="s">
        <v>6803</v>
      </c>
      <c r="R688" s="67" t="s">
        <v>3028</v>
      </c>
      <c r="S688" s="50" t="str">
        <f t="shared" si="84"/>
        <v>Físico</v>
      </c>
      <c r="T688" s="50" t="str">
        <f t="shared" si="85"/>
        <v>Luminotécnica</v>
      </c>
      <c r="U688" s="50" t="str">
        <f t="shared" si="86"/>
        <v>Fornecedor de Luz Artificial Lâmpada</v>
      </c>
      <c r="V688" s="50" t="s">
        <v>5577</v>
      </c>
      <c r="W688" s="68" t="str">
        <f t="shared" si="87"/>
        <v>bim-key_687</v>
      </c>
    </row>
    <row r="689" spans="1:23" s="3" customFormat="1" ht="8.25" customHeight="1" x14ac:dyDescent="0.15">
      <c r="A689" s="53">
        <v>688</v>
      </c>
      <c r="B689" s="61" t="s">
        <v>4047</v>
      </c>
      <c r="C689" s="62" t="s">
        <v>6009</v>
      </c>
      <c r="D689" s="62" t="s">
        <v>4099</v>
      </c>
      <c r="E689" s="80" t="s">
        <v>5881</v>
      </c>
      <c r="F689" s="72" t="s">
        <v>1855</v>
      </c>
      <c r="G689" s="65" t="s">
        <v>12</v>
      </c>
      <c r="H689" s="65" t="s">
        <v>12</v>
      </c>
      <c r="I689" s="65" t="s">
        <v>12</v>
      </c>
      <c r="J689" s="65" t="s">
        <v>12</v>
      </c>
      <c r="K689" s="65" t="s">
        <v>12</v>
      </c>
      <c r="L689" s="66" t="str">
        <f t="shared" si="80"/>
        <v>Físico</v>
      </c>
      <c r="M689" s="66" t="str">
        <f t="shared" si="81"/>
        <v>ILU_Luminotécnica</v>
      </c>
      <c r="N689" s="66" t="str">
        <f t="shared" si="82"/>
        <v>Fornecedor_de_Luz_Artificial_Lâmpada</v>
      </c>
      <c r="O689" s="66" t="str">
        <f t="shared" si="83"/>
        <v>Classe IFC:   IfcLampLED</v>
      </c>
      <c r="P689" s="66" t="s">
        <v>2169</v>
      </c>
      <c r="Q689" s="51" t="s">
        <v>6804</v>
      </c>
      <c r="R689" s="67" t="s">
        <v>3028</v>
      </c>
      <c r="S689" s="50" t="str">
        <f t="shared" si="84"/>
        <v>Físico</v>
      </c>
      <c r="T689" s="50" t="str">
        <f t="shared" si="85"/>
        <v>Luminotécnica</v>
      </c>
      <c r="U689" s="50" t="str">
        <f t="shared" si="86"/>
        <v>Fornecedor de Luz Artificial Lâmpada</v>
      </c>
      <c r="V689" s="50" t="s">
        <v>5577</v>
      </c>
      <c r="W689" s="68" t="str">
        <f t="shared" si="87"/>
        <v>bim-key_688</v>
      </c>
    </row>
    <row r="690" spans="1:23" s="3" customFormat="1" ht="8.25" customHeight="1" x14ac:dyDescent="0.15">
      <c r="A690" s="53">
        <v>689</v>
      </c>
      <c r="B690" s="61" t="s">
        <v>4047</v>
      </c>
      <c r="C690" s="62" t="s">
        <v>6009</v>
      </c>
      <c r="D690" s="62" t="s">
        <v>4099</v>
      </c>
      <c r="E690" s="80" t="s">
        <v>5881</v>
      </c>
      <c r="F690" s="72" t="s">
        <v>1856</v>
      </c>
      <c r="G690" s="65" t="s">
        <v>12</v>
      </c>
      <c r="H690" s="65" t="s">
        <v>12</v>
      </c>
      <c r="I690" s="65" t="s">
        <v>12</v>
      </c>
      <c r="J690" s="65" t="s">
        <v>12</v>
      </c>
      <c r="K690" s="65" t="s">
        <v>12</v>
      </c>
      <c r="L690" s="66" t="str">
        <f t="shared" si="80"/>
        <v>Físico</v>
      </c>
      <c r="M690" s="66" t="str">
        <f t="shared" si="81"/>
        <v>ILU_Luminotécnica</v>
      </c>
      <c r="N690" s="66" t="str">
        <f t="shared" si="82"/>
        <v>Fornecedor_de_Luz_Artificial_Lâmpada</v>
      </c>
      <c r="O690" s="66" t="str">
        <f t="shared" si="83"/>
        <v>Classe IFC:   IfcLampMETALHALIDE</v>
      </c>
      <c r="P690" s="66" t="s">
        <v>2166</v>
      </c>
      <c r="Q690" s="51" t="s">
        <v>6805</v>
      </c>
      <c r="R690" s="67" t="s">
        <v>3028</v>
      </c>
      <c r="S690" s="50" t="str">
        <f t="shared" si="84"/>
        <v>Físico</v>
      </c>
      <c r="T690" s="50" t="str">
        <f t="shared" si="85"/>
        <v>Luminotécnica</v>
      </c>
      <c r="U690" s="50" t="str">
        <f t="shared" si="86"/>
        <v>Fornecedor de Luz Artificial Lâmpada</v>
      </c>
      <c r="V690" s="50" t="s">
        <v>5577</v>
      </c>
      <c r="W690" s="68" t="str">
        <f t="shared" si="87"/>
        <v>bim-key_689</v>
      </c>
    </row>
    <row r="691" spans="1:23" s="3" customFormat="1" ht="8.25" customHeight="1" x14ac:dyDescent="0.15">
      <c r="A691" s="53">
        <v>690</v>
      </c>
      <c r="B691" s="61" t="s">
        <v>4047</v>
      </c>
      <c r="C691" s="62" t="s">
        <v>6009</v>
      </c>
      <c r="D691" s="62" t="s">
        <v>4099</v>
      </c>
      <c r="E691" s="80" t="s">
        <v>5881</v>
      </c>
      <c r="F691" s="72" t="s">
        <v>1857</v>
      </c>
      <c r="G691" s="65" t="s">
        <v>12</v>
      </c>
      <c r="H691" s="65" t="s">
        <v>12</v>
      </c>
      <c r="I691" s="65" t="s">
        <v>12</v>
      </c>
      <c r="J691" s="65" t="s">
        <v>12</v>
      </c>
      <c r="K691" s="65" t="s">
        <v>12</v>
      </c>
      <c r="L691" s="66" t="str">
        <f t="shared" si="80"/>
        <v>Físico</v>
      </c>
      <c r="M691" s="66" t="str">
        <f t="shared" si="81"/>
        <v>ILU_Luminotécnica</v>
      </c>
      <c r="N691" s="66" t="str">
        <f t="shared" si="82"/>
        <v>Fornecedor_de_Luz_Artificial_Lâmpada</v>
      </c>
      <c r="O691" s="66" t="str">
        <f t="shared" si="83"/>
        <v>Classe IFC:   IfcLampOLED</v>
      </c>
      <c r="P691" s="66" t="s">
        <v>2168</v>
      </c>
      <c r="Q691" s="51" t="s">
        <v>6806</v>
      </c>
      <c r="R691" s="67" t="s">
        <v>3028</v>
      </c>
      <c r="S691" s="50" t="str">
        <f t="shared" si="84"/>
        <v>Físico</v>
      </c>
      <c r="T691" s="50" t="str">
        <f t="shared" si="85"/>
        <v>Luminotécnica</v>
      </c>
      <c r="U691" s="50" t="str">
        <f t="shared" si="86"/>
        <v>Fornecedor de Luz Artificial Lâmpada</v>
      </c>
      <c r="V691" s="50" t="s">
        <v>5577</v>
      </c>
      <c r="W691" s="68" t="str">
        <f t="shared" si="87"/>
        <v>bim-key_690</v>
      </c>
    </row>
    <row r="692" spans="1:23" s="3" customFormat="1" ht="8.25" customHeight="1" x14ac:dyDescent="0.15">
      <c r="A692" s="53">
        <v>691</v>
      </c>
      <c r="B692" s="61" t="s">
        <v>4047</v>
      </c>
      <c r="C692" s="62" t="s">
        <v>6009</v>
      </c>
      <c r="D692" s="62" t="s">
        <v>4099</v>
      </c>
      <c r="E692" s="80" t="s">
        <v>5881</v>
      </c>
      <c r="F692" s="72" t="s">
        <v>1858</v>
      </c>
      <c r="G692" s="65" t="s">
        <v>12</v>
      </c>
      <c r="H692" s="65" t="s">
        <v>12</v>
      </c>
      <c r="I692" s="65" t="s">
        <v>12</v>
      </c>
      <c r="J692" s="65" t="s">
        <v>12</v>
      </c>
      <c r="K692" s="65" t="s">
        <v>12</v>
      </c>
      <c r="L692" s="66" t="str">
        <f t="shared" si="80"/>
        <v>Físico</v>
      </c>
      <c r="M692" s="66" t="str">
        <f t="shared" si="81"/>
        <v>ILU_Luminotécnica</v>
      </c>
      <c r="N692" s="66" t="str">
        <f t="shared" si="82"/>
        <v>Fornecedor_de_Luz_Artificial_Lâmpada</v>
      </c>
      <c r="O692" s="66" t="str">
        <f t="shared" si="83"/>
        <v>Classe IFC:   IfcLampTUNGSTENFILAMENT</v>
      </c>
      <c r="P692" s="66" t="s">
        <v>2167</v>
      </c>
      <c r="Q692" s="51" t="s">
        <v>6807</v>
      </c>
      <c r="R692" s="67" t="s">
        <v>3028</v>
      </c>
      <c r="S692" s="50" t="str">
        <f t="shared" si="84"/>
        <v>Físico</v>
      </c>
      <c r="T692" s="50" t="str">
        <f t="shared" si="85"/>
        <v>Luminotécnica</v>
      </c>
      <c r="U692" s="50" t="str">
        <f t="shared" si="86"/>
        <v>Fornecedor de Luz Artificial Lâmpada</v>
      </c>
      <c r="V692" s="50" t="s">
        <v>5577</v>
      </c>
      <c r="W692" s="68" t="str">
        <f t="shared" si="87"/>
        <v>bim-key_691</v>
      </c>
    </row>
    <row r="693" spans="1:23" s="3" customFormat="1" ht="8.25" customHeight="1" x14ac:dyDescent="0.15">
      <c r="A693" s="53">
        <v>692</v>
      </c>
      <c r="B693" s="82" t="s">
        <v>4047</v>
      </c>
      <c r="C693" s="62" t="s">
        <v>6009</v>
      </c>
      <c r="D693" s="62" t="s">
        <v>4099</v>
      </c>
      <c r="E693" s="70" t="s">
        <v>5874</v>
      </c>
      <c r="F693" s="74" t="s">
        <v>1390</v>
      </c>
      <c r="G693" s="83" t="s">
        <v>12</v>
      </c>
      <c r="H693" s="83" t="s">
        <v>12</v>
      </c>
      <c r="I693" s="83" t="s">
        <v>12</v>
      </c>
      <c r="J693" s="83" t="s">
        <v>12</v>
      </c>
      <c r="K693" s="65" t="s">
        <v>12</v>
      </c>
      <c r="L693" s="66" t="str">
        <f t="shared" si="80"/>
        <v>Físico</v>
      </c>
      <c r="M693" s="66" t="str">
        <f t="shared" si="81"/>
        <v>ILU_Luminotécnica</v>
      </c>
      <c r="N693" s="66" t="str">
        <f t="shared" si="82"/>
        <v>Dispositivo_de_Iluminação</v>
      </c>
      <c r="O693" s="66" t="str">
        <f t="shared" si="83"/>
        <v>Classe IFC:   IfcLightFixture</v>
      </c>
      <c r="P693" s="84" t="s">
        <v>1391</v>
      </c>
      <c r="Q693" s="51" t="s">
        <v>6808</v>
      </c>
      <c r="R693" s="85" t="s">
        <v>3367</v>
      </c>
      <c r="S693" s="50" t="str">
        <f t="shared" si="84"/>
        <v>Físico</v>
      </c>
      <c r="T693" s="50" t="str">
        <f t="shared" si="85"/>
        <v>Luminotécnica</v>
      </c>
      <c r="U693" s="50" t="str">
        <f t="shared" si="86"/>
        <v>Dispositivo de Iluminação</v>
      </c>
      <c r="V693" s="50" t="s">
        <v>5577</v>
      </c>
      <c r="W693" s="68" t="str">
        <f t="shared" si="87"/>
        <v>bim-key_692</v>
      </c>
    </row>
    <row r="694" spans="1:23" s="3" customFormat="1" ht="8.25" customHeight="1" x14ac:dyDescent="0.15">
      <c r="A694" s="53">
        <v>693</v>
      </c>
      <c r="B694" s="61" t="s">
        <v>4047</v>
      </c>
      <c r="C694" s="62" t="s">
        <v>6009</v>
      </c>
      <c r="D694" s="62" t="s">
        <v>4099</v>
      </c>
      <c r="E694" s="80" t="s">
        <v>5874</v>
      </c>
      <c r="F694" s="72" t="s">
        <v>1859</v>
      </c>
      <c r="G694" s="65" t="s">
        <v>12</v>
      </c>
      <c r="H694" s="65" t="s">
        <v>12</v>
      </c>
      <c r="I694" s="65" t="s">
        <v>12</v>
      </c>
      <c r="J694" s="65" t="s">
        <v>12</v>
      </c>
      <c r="K694" s="65" t="s">
        <v>12</v>
      </c>
      <c r="L694" s="66" t="str">
        <f t="shared" si="80"/>
        <v>Físico</v>
      </c>
      <c r="M694" s="66" t="str">
        <f t="shared" si="81"/>
        <v>ILU_Luminotécnica</v>
      </c>
      <c r="N694" s="66" t="str">
        <f t="shared" si="82"/>
        <v>Dispositivo_de_Iluminação</v>
      </c>
      <c r="O694" s="66" t="str">
        <f t="shared" si="83"/>
        <v>Classe IFC:   IfcLightFixtureDIRECTIONSOURCE</v>
      </c>
      <c r="P694" s="66" t="s">
        <v>2170</v>
      </c>
      <c r="Q694" s="51" t="s">
        <v>6809</v>
      </c>
      <c r="R694" s="67" t="s">
        <v>3367</v>
      </c>
      <c r="S694" s="50" t="str">
        <f t="shared" si="84"/>
        <v>Físico</v>
      </c>
      <c r="T694" s="50" t="str">
        <f t="shared" si="85"/>
        <v>Luminotécnica</v>
      </c>
      <c r="U694" s="50" t="str">
        <f t="shared" si="86"/>
        <v>Dispositivo de Iluminação</v>
      </c>
      <c r="V694" s="50" t="s">
        <v>5577</v>
      </c>
      <c r="W694" s="68" t="str">
        <f t="shared" si="87"/>
        <v>bim-key_693</v>
      </c>
    </row>
    <row r="695" spans="1:23" s="3" customFormat="1" ht="8.25" customHeight="1" x14ac:dyDescent="0.15">
      <c r="A695" s="53">
        <v>694</v>
      </c>
      <c r="B695" s="61" t="s">
        <v>4047</v>
      </c>
      <c r="C695" s="62" t="s">
        <v>6009</v>
      </c>
      <c r="D695" s="62" t="s">
        <v>4099</v>
      </c>
      <c r="E695" s="80" t="s">
        <v>5874</v>
      </c>
      <c r="F695" s="72" t="s">
        <v>1860</v>
      </c>
      <c r="G695" s="65" t="s">
        <v>12</v>
      </c>
      <c r="H695" s="65" t="s">
        <v>12</v>
      </c>
      <c r="I695" s="65" t="s">
        <v>12</v>
      </c>
      <c r="J695" s="65" t="s">
        <v>12</v>
      </c>
      <c r="K695" s="65" t="s">
        <v>12</v>
      </c>
      <c r="L695" s="66" t="str">
        <f t="shared" si="80"/>
        <v>Físico</v>
      </c>
      <c r="M695" s="66" t="str">
        <f t="shared" si="81"/>
        <v>ILU_Luminotécnica</v>
      </c>
      <c r="N695" s="66" t="str">
        <f t="shared" si="82"/>
        <v>Dispositivo_de_Iluminação</v>
      </c>
      <c r="O695" s="66" t="str">
        <f t="shared" si="83"/>
        <v>Classe IFC:   IfcLightFixturePOINTSOURCE</v>
      </c>
      <c r="P695" s="66" t="s">
        <v>2171</v>
      </c>
      <c r="Q695" s="51" t="s">
        <v>6810</v>
      </c>
      <c r="R695" s="67" t="s">
        <v>3367</v>
      </c>
      <c r="S695" s="50" t="str">
        <f t="shared" si="84"/>
        <v>Físico</v>
      </c>
      <c r="T695" s="50" t="str">
        <f t="shared" si="85"/>
        <v>Luminotécnica</v>
      </c>
      <c r="U695" s="50" t="str">
        <f t="shared" si="86"/>
        <v>Dispositivo de Iluminação</v>
      </c>
      <c r="V695" s="50" t="s">
        <v>5577</v>
      </c>
      <c r="W695" s="68" t="str">
        <f t="shared" si="87"/>
        <v>bim-key_694</v>
      </c>
    </row>
    <row r="696" spans="1:23" s="3" customFormat="1" ht="8.25" customHeight="1" x14ac:dyDescent="0.15">
      <c r="A696" s="53">
        <v>695</v>
      </c>
      <c r="B696" s="61" t="s">
        <v>4047</v>
      </c>
      <c r="C696" s="62" t="s">
        <v>6009</v>
      </c>
      <c r="D696" s="62" t="s">
        <v>4099</v>
      </c>
      <c r="E696" s="80" t="s">
        <v>5874</v>
      </c>
      <c r="F696" s="72" t="s">
        <v>1861</v>
      </c>
      <c r="G696" s="65" t="s">
        <v>12</v>
      </c>
      <c r="H696" s="65" t="s">
        <v>12</v>
      </c>
      <c r="I696" s="65" t="s">
        <v>12</v>
      </c>
      <c r="J696" s="65" t="s">
        <v>12</v>
      </c>
      <c r="K696" s="65" t="s">
        <v>12</v>
      </c>
      <c r="L696" s="66" t="str">
        <f t="shared" si="80"/>
        <v>Físico</v>
      </c>
      <c r="M696" s="66" t="str">
        <f t="shared" si="81"/>
        <v>ILU_Luminotécnica</v>
      </c>
      <c r="N696" s="66" t="str">
        <f t="shared" si="82"/>
        <v>Dispositivo_de_Iluminação</v>
      </c>
      <c r="O696" s="66" t="str">
        <f t="shared" si="83"/>
        <v>Classe IFC:   IfcLightFixtureSECURITYLIGHTING</v>
      </c>
      <c r="P696" s="66" t="s">
        <v>2172</v>
      </c>
      <c r="Q696" s="51" t="s">
        <v>6811</v>
      </c>
      <c r="R696" s="67" t="s">
        <v>3367</v>
      </c>
      <c r="S696" s="50" t="str">
        <f t="shared" si="84"/>
        <v>Físico</v>
      </c>
      <c r="T696" s="50" t="str">
        <f t="shared" si="85"/>
        <v>Luminotécnica</v>
      </c>
      <c r="U696" s="50" t="str">
        <f t="shared" si="86"/>
        <v>Dispositivo de Iluminação</v>
      </c>
      <c r="V696" s="50" t="s">
        <v>5577</v>
      </c>
      <c r="W696" s="68" t="str">
        <f t="shared" si="87"/>
        <v>bim-key_695</v>
      </c>
    </row>
    <row r="697" spans="1:23" s="3" customFormat="1" ht="8.25" customHeight="1" x14ac:dyDescent="0.15">
      <c r="A697" s="53">
        <v>696</v>
      </c>
      <c r="B697" s="61" t="s">
        <v>4047</v>
      </c>
      <c r="C697" s="62" t="s">
        <v>6009</v>
      </c>
      <c r="D697" s="62" t="s">
        <v>4051</v>
      </c>
      <c r="E697" s="86" t="s">
        <v>5838</v>
      </c>
      <c r="F697" s="72" t="s">
        <v>24</v>
      </c>
      <c r="G697" s="65" t="s">
        <v>12</v>
      </c>
      <c r="H697" s="65" t="s">
        <v>12</v>
      </c>
      <c r="I697" s="65" t="s">
        <v>12</v>
      </c>
      <c r="J697" s="65" t="s">
        <v>12</v>
      </c>
      <c r="K697" s="65" t="s">
        <v>12</v>
      </c>
      <c r="L697" s="66" t="str">
        <f t="shared" si="80"/>
        <v>Físico</v>
      </c>
      <c r="M697" s="66" t="str">
        <f t="shared" si="81"/>
        <v>ARQ_Interdisciplinar</v>
      </c>
      <c r="N697" s="66" t="str">
        <f t="shared" si="82"/>
        <v>Elementos_Lineares_do_Projeto</v>
      </c>
      <c r="O697" s="66" t="str">
        <f t="shared" si="83"/>
        <v>Classe IFC:   IfcLinearElement</v>
      </c>
      <c r="P697" s="66" t="s">
        <v>25</v>
      </c>
      <c r="Q697" s="51" t="s">
        <v>6812</v>
      </c>
      <c r="R697" s="67" t="s">
        <v>5115</v>
      </c>
      <c r="S697" s="50" t="str">
        <f t="shared" si="84"/>
        <v>Físico</v>
      </c>
      <c r="T697" s="50" t="str">
        <f t="shared" si="85"/>
        <v>Interdisciplinar</v>
      </c>
      <c r="U697" s="50" t="str">
        <f t="shared" si="86"/>
        <v>Elementos Lineares do Projeto</v>
      </c>
      <c r="V697" s="50" t="s">
        <v>5568</v>
      </c>
      <c r="W697" s="68" t="str">
        <f t="shared" si="87"/>
        <v>bim-key_696</v>
      </c>
    </row>
    <row r="698" spans="1:23" s="3" customFormat="1" ht="8.25" customHeight="1" x14ac:dyDescent="0.15">
      <c r="A698" s="53">
        <v>697</v>
      </c>
      <c r="B698" s="61" t="s">
        <v>4047</v>
      </c>
      <c r="C698" s="62" t="s">
        <v>6009</v>
      </c>
      <c r="D698" s="62" t="s">
        <v>4051</v>
      </c>
      <c r="E698" s="86" t="s">
        <v>5838</v>
      </c>
      <c r="F698" s="72" t="s">
        <v>242</v>
      </c>
      <c r="G698" s="65" t="s">
        <v>12</v>
      </c>
      <c r="H698" s="65" t="s">
        <v>12</v>
      </c>
      <c r="I698" s="65" t="s">
        <v>12</v>
      </c>
      <c r="J698" s="65" t="s">
        <v>12</v>
      </c>
      <c r="K698" s="65" t="s">
        <v>12</v>
      </c>
      <c r="L698" s="66" t="str">
        <f t="shared" si="80"/>
        <v>Físico</v>
      </c>
      <c r="M698" s="66" t="str">
        <f t="shared" si="81"/>
        <v>ARQ_Interdisciplinar</v>
      </c>
      <c r="N698" s="66" t="str">
        <f t="shared" si="82"/>
        <v>Elementos_Lineares_do_Projeto</v>
      </c>
      <c r="O698" s="66" t="str">
        <f t="shared" si="83"/>
        <v>Classe IFC:   IfcLinearPositioningElement</v>
      </c>
      <c r="P698" s="66" t="s">
        <v>2601</v>
      </c>
      <c r="Q698" s="51" t="s">
        <v>6813</v>
      </c>
      <c r="R698" s="67" t="s">
        <v>5115</v>
      </c>
      <c r="S698" s="50" t="str">
        <f t="shared" si="84"/>
        <v>Físico</v>
      </c>
      <c r="T698" s="50" t="str">
        <f t="shared" si="85"/>
        <v>Interdisciplinar</v>
      </c>
      <c r="U698" s="50" t="str">
        <f t="shared" si="86"/>
        <v>Elementos Lineares do Projeto</v>
      </c>
      <c r="V698" s="50" t="s">
        <v>5568</v>
      </c>
      <c r="W698" s="68" t="str">
        <f t="shared" si="87"/>
        <v>bim-key_697</v>
      </c>
    </row>
    <row r="699" spans="1:23" s="3" customFormat="1" ht="8.25" customHeight="1" x14ac:dyDescent="0.15">
      <c r="A699" s="53">
        <v>698</v>
      </c>
      <c r="B699" s="61" t="s">
        <v>4047</v>
      </c>
      <c r="C699" s="62" t="s">
        <v>6009</v>
      </c>
      <c r="D699" s="62" t="s">
        <v>4406</v>
      </c>
      <c r="E699" s="80" t="s">
        <v>6100</v>
      </c>
      <c r="F699" s="72" t="s">
        <v>1341</v>
      </c>
      <c r="G699" s="65" t="s">
        <v>12</v>
      </c>
      <c r="H699" s="65" t="s">
        <v>12</v>
      </c>
      <c r="I699" s="65" t="s">
        <v>12</v>
      </c>
      <c r="J699" s="65" t="s">
        <v>12</v>
      </c>
      <c r="K699" s="65" t="s">
        <v>12</v>
      </c>
      <c r="L699" s="66" t="str">
        <f t="shared" si="80"/>
        <v>Físico</v>
      </c>
      <c r="M699" s="66" t="str">
        <f t="shared" si="81"/>
        <v>ENE_Insumos_Distribuição</v>
      </c>
      <c r="N699" s="66" t="str">
        <f t="shared" si="82"/>
        <v>flujo_Terminal_Líquidos</v>
      </c>
      <c r="O699" s="66" t="str">
        <f t="shared" si="83"/>
        <v>Classe IFC:   IfcLiquidTerminal</v>
      </c>
      <c r="P699" s="66" t="s">
        <v>1342</v>
      </c>
      <c r="Q699" s="51" t="s">
        <v>6814</v>
      </c>
      <c r="R699" s="67" t="s">
        <v>5115</v>
      </c>
      <c r="S699" s="50" t="str">
        <f t="shared" si="84"/>
        <v>Físico</v>
      </c>
      <c r="T699" s="50" t="str">
        <f t="shared" si="85"/>
        <v>Insumos_Distribuição</v>
      </c>
      <c r="U699" s="50" t="str">
        <f t="shared" si="86"/>
        <v>flujo Terminal Líquidos</v>
      </c>
      <c r="V699" s="50" t="s">
        <v>5585</v>
      </c>
      <c r="W699" s="68" t="str">
        <f t="shared" si="87"/>
        <v>bim-key_698</v>
      </c>
    </row>
    <row r="700" spans="1:23" s="3" customFormat="1" ht="8.25" customHeight="1" x14ac:dyDescent="0.15">
      <c r="A700" s="53">
        <v>699</v>
      </c>
      <c r="B700" s="61" t="s">
        <v>4047</v>
      </c>
      <c r="C700" s="62" t="s">
        <v>6009</v>
      </c>
      <c r="D700" s="62" t="s">
        <v>4406</v>
      </c>
      <c r="E700" s="80" t="s">
        <v>6100</v>
      </c>
      <c r="F700" s="72" t="s">
        <v>1778</v>
      </c>
      <c r="G700" s="65" t="s">
        <v>12</v>
      </c>
      <c r="H700" s="65" t="s">
        <v>12</v>
      </c>
      <c r="I700" s="65" t="s">
        <v>12</v>
      </c>
      <c r="J700" s="65" t="s">
        <v>12</v>
      </c>
      <c r="K700" s="65" t="s">
        <v>12</v>
      </c>
      <c r="L700" s="66" t="str">
        <f t="shared" si="80"/>
        <v>Físico</v>
      </c>
      <c r="M700" s="66" t="str">
        <f t="shared" si="81"/>
        <v>ENE_Insumos_Distribuição</v>
      </c>
      <c r="N700" s="66" t="str">
        <f t="shared" si="82"/>
        <v>flujo_Terminal_Líquidos</v>
      </c>
      <c r="O700" s="66" t="str">
        <f t="shared" si="83"/>
        <v>Classe IFC:   IfcLiquidTerminalHOSEREEL</v>
      </c>
      <c r="P700" s="66" t="s">
        <v>2482</v>
      </c>
      <c r="Q700" s="51" t="s">
        <v>6815</v>
      </c>
      <c r="R700" s="67" t="s">
        <v>3317</v>
      </c>
      <c r="S700" s="50" t="str">
        <f t="shared" si="84"/>
        <v>Físico</v>
      </c>
      <c r="T700" s="50" t="str">
        <f t="shared" si="85"/>
        <v>Insumos_Distribuição</v>
      </c>
      <c r="U700" s="50" t="str">
        <f t="shared" si="86"/>
        <v>flujo Terminal Líquidos</v>
      </c>
      <c r="V700" s="50" t="s">
        <v>5585</v>
      </c>
      <c r="W700" s="68" t="str">
        <f t="shared" si="87"/>
        <v>bim-key_699</v>
      </c>
    </row>
    <row r="701" spans="1:23" s="3" customFormat="1" ht="8.25" customHeight="1" x14ac:dyDescent="0.15">
      <c r="A701" s="53">
        <v>700</v>
      </c>
      <c r="B701" s="61" t="s">
        <v>4047</v>
      </c>
      <c r="C701" s="62" t="s">
        <v>6009</v>
      </c>
      <c r="D701" s="62" t="s">
        <v>4406</v>
      </c>
      <c r="E701" s="80" t="s">
        <v>6100</v>
      </c>
      <c r="F701" s="87" t="s">
        <v>1779</v>
      </c>
      <c r="G701" s="65" t="s">
        <v>12</v>
      </c>
      <c r="H701" s="65" t="s">
        <v>12</v>
      </c>
      <c r="I701" s="65" t="s">
        <v>12</v>
      </c>
      <c r="J701" s="65" t="s">
        <v>12</v>
      </c>
      <c r="K701" s="65" t="s">
        <v>12</v>
      </c>
      <c r="L701" s="66" t="str">
        <f t="shared" si="80"/>
        <v>Físico</v>
      </c>
      <c r="M701" s="66" t="str">
        <f t="shared" si="81"/>
        <v>ENE_Insumos_Distribuição</v>
      </c>
      <c r="N701" s="66" t="str">
        <f t="shared" si="82"/>
        <v>flujo_Terminal_Líquidos</v>
      </c>
      <c r="O701" s="66" t="str">
        <f t="shared" si="83"/>
        <v>Classe IFC:   IfcLiquidTerminalLOADINGARM</v>
      </c>
      <c r="P701" s="66" t="s">
        <v>2483</v>
      </c>
      <c r="Q701" s="51" t="s">
        <v>6816</v>
      </c>
      <c r="R701" s="67" t="s">
        <v>3317</v>
      </c>
      <c r="S701" s="50" t="str">
        <f t="shared" si="84"/>
        <v>Físico</v>
      </c>
      <c r="T701" s="50" t="str">
        <f t="shared" si="85"/>
        <v>Insumos_Distribuição</v>
      </c>
      <c r="U701" s="50" t="str">
        <f t="shared" si="86"/>
        <v>flujo Terminal Líquidos</v>
      </c>
      <c r="V701" s="50" t="s">
        <v>5585</v>
      </c>
      <c r="W701" s="68" t="str">
        <f t="shared" si="87"/>
        <v>bim-key_700</v>
      </c>
    </row>
    <row r="702" spans="1:23" s="3" customFormat="1" ht="8.25" customHeight="1" x14ac:dyDescent="0.15">
      <c r="A702" s="53">
        <v>701</v>
      </c>
      <c r="B702" s="61" t="s">
        <v>4047</v>
      </c>
      <c r="C702" s="62" t="s">
        <v>6009</v>
      </c>
      <c r="D702" s="62" t="s">
        <v>4053</v>
      </c>
      <c r="E702" s="80" t="s">
        <v>5824</v>
      </c>
      <c r="F702" s="87" t="s">
        <v>1037</v>
      </c>
      <c r="G702" s="65" t="s">
        <v>12</v>
      </c>
      <c r="H702" s="65" t="s">
        <v>12</v>
      </c>
      <c r="I702" s="65" t="s">
        <v>12</v>
      </c>
      <c r="J702" s="65" t="s">
        <v>12</v>
      </c>
      <c r="K702" s="65" t="s">
        <v>12</v>
      </c>
      <c r="L702" s="66" t="str">
        <f t="shared" si="80"/>
        <v>Físico</v>
      </c>
      <c r="M702" s="66" t="str">
        <f t="shared" si="81"/>
        <v>INFRA_Infraestrutura</v>
      </c>
      <c r="N702" s="66" t="str">
        <f t="shared" si="82"/>
        <v>Infraestrutura_Portuária</v>
      </c>
      <c r="O702" s="66" t="str">
        <f t="shared" si="83"/>
        <v>Classe IFC:   IfcMarineFacility</v>
      </c>
      <c r="P702" s="66" t="s">
        <v>1038</v>
      </c>
      <c r="Q702" s="51" t="s">
        <v>6223</v>
      </c>
      <c r="R702" s="67" t="s">
        <v>5115</v>
      </c>
      <c r="S702" s="50" t="str">
        <f t="shared" si="84"/>
        <v>Físico</v>
      </c>
      <c r="T702" s="50" t="str">
        <f t="shared" si="85"/>
        <v>Infraestrutura</v>
      </c>
      <c r="U702" s="50" t="str">
        <f t="shared" si="86"/>
        <v>Infraestrutura Portuária</v>
      </c>
      <c r="V702" s="50" t="s">
        <v>5579</v>
      </c>
      <c r="W702" s="68" t="str">
        <f t="shared" si="87"/>
        <v>bim-key_701</v>
      </c>
    </row>
    <row r="703" spans="1:23" s="3" customFormat="1" ht="8.25" customHeight="1" x14ac:dyDescent="0.15">
      <c r="A703" s="53">
        <v>702</v>
      </c>
      <c r="B703" s="61" t="s">
        <v>4047</v>
      </c>
      <c r="C703" s="62" t="s">
        <v>6009</v>
      </c>
      <c r="D703" s="62" t="s">
        <v>4053</v>
      </c>
      <c r="E703" s="80" t="s">
        <v>5824</v>
      </c>
      <c r="F703" s="87" t="s">
        <v>2004</v>
      </c>
      <c r="G703" s="65" t="s">
        <v>12</v>
      </c>
      <c r="H703" s="65" t="s">
        <v>12</v>
      </c>
      <c r="I703" s="65" t="s">
        <v>12</v>
      </c>
      <c r="J703" s="65" t="s">
        <v>12</v>
      </c>
      <c r="K703" s="65" t="s">
        <v>12</v>
      </c>
      <c r="L703" s="66" t="str">
        <f t="shared" si="80"/>
        <v>Físico</v>
      </c>
      <c r="M703" s="66" t="str">
        <f t="shared" si="81"/>
        <v>INFRA_Infraestrutura</v>
      </c>
      <c r="N703" s="66" t="str">
        <f t="shared" si="82"/>
        <v>Infraestrutura_Portuária</v>
      </c>
      <c r="O703" s="66" t="str">
        <f t="shared" si="83"/>
        <v>Classe IFC:   IfcMarineFacilityBARRIERBEACH</v>
      </c>
      <c r="P703" s="66" t="s">
        <v>2226</v>
      </c>
      <c r="Q703" s="51" t="s">
        <v>6817</v>
      </c>
      <c r="R703" s="67" t="s">
        <v>5115</v>
      </c>
      <c r="S703" s="50" t="str">
        <f t="shared" si="84"/>
        <v>Físico</v>
      </c>
      <c r="T703" s="50" t="str">
        <f t="shared" si="85"/>
        <v>Infraestrutura</v>
      </c>
      <c r="U703" s="50" t="str">
        <f t="shared" si="86"/>
        <v>Infraestrutura Portuária</v>
      </c>
      <c r="V703" s="50" t="s">
        <v>5579</v>
      </c>
      <c r="W703" s="68" t="str">
        <f t="shared" si="87"/>
        <v>bim-key_702</v>
      </c>
    </row>
    <row r="704" spans="1:23" s="3" customFormat="1" ht="8.25" customHeight="1" x14ac:dyDescent="0.15">
      <c r="A704" s="53">
        <v>703</v>
      </c>
      <c r="B704" s="61" t="s">
        <v>4047</v>
      </c>
      <c r="C704" s="62" t="s">
        <v>6009</v>
      </c>
      <c r="D704" s="62" t="s">
        <v>4053</v>
      </c>
      <c r="E704" s="80" t="s">
        <v>5824</v>
      </c>
      <c r="F704" s="87" t="s">
        <v>2005</v>
      </c>
      <c r="G704" s="65" t="s">
        <v>12</v>
      </c>
      <c r="H704" s="65" t="s">
        <v>12</v>
      </c>
      <c r="I704" s="65" t="s">
        <v>12</v>
      </c>
      <c r="J704" s="65" t="s">
        <v>12</v>
      </c>
      <c r="K704" s="65" t="s">
        <v>12</v>
      </c>
      <c r="L704" s="66" t="str">
        <f t="shared" si="80"/>
        <v>Físico</v>
      </c>
      <c r="M704" s="66" t="str">
        <f t="shared" si="81"/>
        <v>INFRA_Infraestrutura</v>
      </c>
      <c r="N704" s="66" t="str">
        <f t="shared" si="82"/>
        <v>Infraestrutura_Portuária</v>
      </c>
      <c r="O704" s="66" t="str">
        <f t="shared" si="83"/>
        <v>Classe IFC:   IfcMarineFacilityBREAKWATER</v>
      </c>
      <c r="P704" s="66" t="s">
        <v>2006</v>
      </c>
      <c r="Q704" s="51" t="s">
        <v>6818</v>
      </c>
      <c r="R704" s="67" t="s">
        <v>5115</v>
      </c>
      <c r="S704" s="50" t="str">
        <f t="shared" si="84"/>
        <v>Físico</v>
      </c>
      <c r="T704" s="50" t="str">
        <f t="shared" si="85"/>
        <v>Infraestrutura</v>
      </c>
      <c r="U704" s="50" t="str">
        <f t="shared" si="86"/>
        <v>Infraestrutura Portuária</v>
      </c>
      <c r="V704" s="50" t="s">
        <v>5579</v>
      </c>
      <c r="W704" s="68" t="str">
        <f t="shared" si="87"/>
        <v>bim-key_703</v>
      </c>
    </row>
    <row r="705" spans="1:23" s="3" customFormat="1" ht="8.25" customHeight="1" x14ac:dyDescent="0.15">
      <c r="A705" s="53">
        <v>704</v>
      </c>
      <c r="B705" s="61" t="s">
        <v>4047</v>
      </c>
      <c r="C705" s="62" t="s">
        <v>6009</v>
      </c>
      <c r="D705" s="62" t="s">
        <v>4053</v>
      </c>
      <c r="E705" s="80" t="s">
        <v>5824</v>
      </c>
      <c r="F705" s="87" t="s">
        <v>2007</v>
      </c>
      <c r="G705" s="65" t="s">
        <v>12</v>
      </c>
      <c r="H705" s="65" t="s">
        <v>12</v>
      </c>
      <c r="I705" s="65" t="s">
        <v>12</v>
      </c>
      <c r="J705" s="65" t="s">
        <v>12</v>
      </c>
      <c r="K705" s="65" t="s">
        <v>12</v>
      </c>
      <c r="L705" s="66" t="str">
        <f t="shared" si="80"/>
        <v>Físico</v>
      </c>
      <c r="M705" s="66" t="str">
        <f t="shared" si="81"/>
        <v>INFRA_Infraestrutura</v>
      </c>
      <c r="N705" s="66" t="str">
        <f t="shared" si="82"/>
        <v>Infraestrutura_Portuária</v>
      </c>
      <c r="O705" s="66" t="str">
        <f t="shared" si="83"/>
        <v>Classe IFC:   IfcMarineFacilityCANAL</v>
      </c>
      <c r="P705" s="66" t="s">
        <v>2227</v>
      </c>
      <c r="Q705" s="51" t="s">
        <v>6819</v>
      </c>
      <c r="R705" s="67" t="s">
        <v>5115</v>
      </c>
      <c r="S705" s="50" t="str">
        <f t="shared" si="84"/>
        <v>Físico</v>
      </c>
      <c r="T705" s="50" t="str">
        <f t="shared" si="85"/>
        <v>Infraestrutura</v>
      </c>
      <c r="U705" s="50" t="str">
        <f t="shared" si="86"/>
        <v>Infraestrutura Portuária</v>
      </c>
      <c r="V705" s="50" t="s">
        <v>5579</v>
      </c>
      <c r="W705" s="68" t="str">
        <f t="shared" si="87"/>
        <v>bim-key_704</v>
      </c>
    </row>
    <row r="706" spans="1:23" s="3" customFormat="1" ht="8.25" customHeight="1" x14ac:dyDescent="0.15">
      <c r="A706" s="53">
        <v>705</v>
      </c>
      <c r="B706" s="61" t="s">
        <v>4047</v>
      </c>
      <c r="C706" s="62" t="s">
        <v>6009</v>
      </c>
      <c r="D706" s="62" t="s">
        <v>4053</v>
      </c>
      <c r="E706" s="80" t="s">
        <v>5824</v>
      </c>
      <c r="F706" s="87" t="s">
        <v>2008</v>
      </c>
      <c r="G706" s="65" t="s">
        <v>12</v>
      </c>
      <c r="H706" s="65" t="s">
        <v>12</v>
      </c>
      <c r="I706" s="65" t="s">
        <v>12</v>
      </c>
      <c r="J706" s="65" t="s">
        <v>12</v>
      </c>
      <c r="K706" s="65" t="s">
        <v>12</v>
      </c>
      <c r="L706" s="66" t="str">
        <f t="shared" ref="L706:L769" si="88">CONCATENATE("",C706)</f>
        <v>Físico</v>
      </c>
      <c r="M706" s="66" t="str">
        <f t="shared" ref="M706:M769" si="89">CONCATENATE("", D706)</f>
        <v>INFRA_Infraestrutura</v>
      </c>
      <c r="N706" s="66" t="str">
        <f t="shared" ref="N706:N769" si="90">CONCATENATE("", E706)</f>
        <v>Infraestrutura_Portuária</v>
      </c>
      <c r="O706" s="66" t="str">
        <f t="shared" ref="O706:O769" si="91">IF(ISNUMBER(FIND("Ifc",F706)),CONCATENATE("Classe IFC:   ",F706),CONCATENATE("Cate. Revit:   ",F706))</f>
        <v>Classe IFC:   IfcMarineFacilityDRYDOCK</v>
      </c>
      <c r="P706" s="66" t="s">
        <v>2009</v>
      </c>
      <c r="Q706" s="51" t="s">
        <v>2009</v>
      </c>
      <c r="R706" s="67" t="s">
        <v>5115</v>
      </c>
      <c r="S706" s="50" t="str">
        <f t="shared" ref="S706:S769" si="92">C706</f>
        <v>Físico</v>
      </c>
      <c r="T706" s="50" t="str">
        <f t="shared" ref="T706:T769" si="93">CONCATENATE(MID(D706,FIND("_",D706,1)+1,100))</f>
        <v>Infraestrutura</v>
      </c>
      <c r="U706" s="50" t="str">
        <f t="shared" ref="U706:U769" si="94">SUBSTITUTE(E706, "_", " ")</f>
        <v>Infraestrutura Portuária</v>
      </c>
      <c r="V706" s="50" t="s">
        <v>5579</v>
      </c>
      <c r="W706" s="68" t="str">
        <f t="shared" ref="W706:W769" si="95">CONCATENATE("bim-key_",A706)</f>
        <v>bim-key_705</v>
      </c>
    </row>
    <row r="707" spans="1:23" s="3" customFormat="1" ht="8.25" customHeight="1" x14ac:dyDescent="0.15">
      <c r="A707" s="53">
        <v>706</v>
      </c>
      <c r="B707" s="61" t="s">
        <v>4047</v>
      </c>
      <c r="C707" s="62" t="s">
        <v>6009</v>
      </c>
      <c r="D707" s="62" t="s">
        <v>4053</v>
      </c>
      <c r="E707" s="80" t="s">
        <v>5824</v>
      </c>
      <c r="F707" s="87" t="s">
        <v>2010</v>
      </c>
      <c r="G707" s="65" t="s">
        <v>12</v>
      </c>
      <c r="H707" s="65" t="s">
        <v>12</v>
      </c>
      <c r="I707" s="65" t="s">
        <v>12</v>
      </c>
      <c r="J707" s="65" t="s">
        <v>12</v>
      </c>
      <c r="K707" s="65" t="s">
        <v>12</v>
      </c>
      <c r="L707" s="66" t="str">
        <f t="shared" si="88"/>
        <v>Físico</v>
      </c>
      <c r="M707" s="66" t="str">
        <f t="shared" si="89"/>
        <v>INFRA_Infraestrutura</v>
      </c>
      <c r="N707" s="66" t="str">
        <f t="shared" si="90"/>
        <v>Infraestrutura_Portuária</v>
      </c>
      <c r="O707" s="66" t="str">
        <f t="shared" si="91"/>
        <v>Classe IFC:   IfcMarineFacilityFLOATINGDOCK</v>
      </c>
      <c r="P707" s="66" t="s">
        <v>2228</v>
      </c>
      <c r="Q707" s="51" t="s">
        <v>6890</v>
      </c>
      <c r="R707" s="67" t="s">
        <v>5115</v>
      </c>
      <c r="S707" s="50" t="str">
        <f t="shared" si="92"/>
        <v>Físico</v>
      </c>
      <c r="T707" s="50" t="str">
        <f t="shared" si="93"/>
        <v>Infraestrutura</v>
      </c>
      <c r="U707" s="50" t="str">
        <f t="shared" si="94"/>
        <v>Infraestrutura Portuária</v>
      </c>
      <c r="V707" s="50" t="s">
        <v>5579</v>
      </c>
      <c r="W707" s="68" t="str">
        <f t="shared" si="95"/>
        <v>bim-key_706</v>
      </c>
    </row>
    <row r="708" spans="1:23" s="3" customFormat="1" ht="8.25" customHeight="1" x14ac:dyDescent="0.15">
      <c r="A708" s="53">
        <v>707</v>
      </c>
      <c r="B708" s="61" t="s">
        <v>4047</v>
      </c>
      <c r="C708" s="62" t="s">
        <v>6009</v>
      </c>
      <c r="D708" s="62" t="s">
        <v>4053</v>
      </c>
      <c r="E708" s="80" t="s">
        <v>5824</v>
      </c>
      <c r="F708" s="87" t="s">
        <v>2011</v>
      </c>
      <c r="G708" s="65" t="s">
        <v>12</v>
      </c>
      <c r="H708" s="65" t="s">
        <v>12</v>
      </c>
      <c r="I708" s="65" t="s">
        <v>12</v>
      </c>
      <c r="J708" s="65" t="s">
        <v>12</v>
      </c>
      <c r="K708" s="65" t="s">
        <v>12</v>
      </c>
      <c r="L708" s="66" t="str">
        <f t="shared" si="88"/>
        <v>Físico</v>
      </c>
      <c r="M708" s="66" t="str">
        <f t="shared" si="89"/>
        <v>INFRA_Infraestrutura</v>
      </c>
      <c r="N708" s="66" t="str">
        <f t="shared" si="90"/>
        <v>Infraestrutura_Portuária</v>
      </c>
      <c r="O708" s="66" t="str">
        <f t="shared" si="91"/>
        <v>Classe IFC:   IfcMarineFacilityHYDROLIFT</v>
      </c>
      <c r="P708" s="66" t="s">
        <v>2229</v>
      </c>
      <c r="Q708" s="51" t="s">
        <v>2229</v>
      </c>
      <c r="R708" s="67" t="s">
        <v>5115</v>
      </c>
      <c r="S708" s="50" t="str">
        <f t="shared" si="92"/>
        <v>Físico</v>
      </c>
      <c r="T708" s="50" t="str">
        <f t="shared" si="93"/>
        <v>Infraestrutura</v>
      </c>
      <c r="U708" s="50" t="str">
        <f t="shared" si="94"/>
        <v>Infraestrutura Portuária</v>
      </c>
      <c r="V708" s="50" t="s">
        <v>5579</v>
      </c>
      <c r="W708" s="68" t="str">
        <f t="shared" si="95"/>
        <v>bim-key_707</v>
      </c>
    </row>
    <row r="709" spans="1:23" s="3" customFormat="1" ht="8.25" customHeight="1" x14ac:dyDescent="0.15">
      <c r="A709" s="53">
        <v>708</v>
      </c>
      <c r="B709" s="61" t="s">
        <v>4047</v>
      </c>
      <c r="C709" s="62" t="s">
        <v>6009</v>
      </c>
      <c r="D709" s="62" t="s">
        <v>4053</v>
      </c>
      <c r="E709" s="80" t="s">
        <v>5824</v>
      </c>
      <c r="F709" s="87" t="s">
        <v>2012</v>
      </c>
      <c r="G709" s="65" t="s">
        <v>12</v>
      </c>
      <c r="H709" s="65" t="s">
        <v>12</v>
      </c>
      <c r="I709" s="65" t="s">
        <v>12</v>
      </c>
      <c r="J709" s="65" t="s">
        <v>12</v>
      </c>
      <c r="K709" s="65" t="s">
        <v>12</v>
      </c>
      <c r="L709" s="66" t="str">
        <f t="shared" si="88"/>
        <v>Físico</v>
      </c>
      <c r="M709" s="66" t="str">
        <f t="shared" si="89"/>
        <v>INFRA_Infraestrutura</v>
      </c>
      <c r="N709" s="66" t="str">
        <f t="shared" si="90"/>
        <v>Infraestrutura_Portuária</v>
      </c>
      <c r="O709" s="66" t="str">
        <f t="shared" si="91"/>
        <v>Classe IFC:   IfcMarineFacilityJETTY</v>
      </c>
      <c r="P709" s="66" t="s">
        <v>2230</v>
      </c>
      <c r="Q709" s="51" t="s">
        <v>6820</v>
      </c>
      <c r="R709" s="67" t="s">
        <v>5115</v>
      </c>
      <c r="S709" s="50" t="str">
        <f t="shared" si="92"/>
        <v>Físico</v>
      </c>
      <c r="T709" s="50" t="str">
        <f t="shared" si="93"/>
        <v>Infraestrutura</v>
      </c>
      <c r="U709" s="50" t="str">
        <f t="shared" si="94"/>
        <v>Infraestrutura Portuária</v>
      </c>
      <c r="V709" s="50" t="s">
        <v>5579</v>
      </c>
      <c r="W709" s="68" t="str">
        <f t="shared" si="95"/>
        <v>bim-key_708</v>
      </c>
    </row>
    <row r="710" spans="1:23" s="3" customFormat="1" ht="8.25" customHeight="1" x14ac:dyDescent="0.15">
      <c r="A710" s="53">
        <v>709</v>
      </c>
      <c r="B710" s="61" t="s">
        <v>4047</v>
      </c>
      <c r="C710" s="62" t="s">
        <v>6009</v>
      </c>
      <c r="D710" s="62" t="s">
        <v>4053</v>
      </c>
      <c r="E710" s="80" t="s">
        <v>5824</v>
      </c>
      <c r="F710" s="87" t="s">
        <v>2013</v>
      </c>
      <c r="G710" s="65" t="s">
        <v>12</v>
      </c>
      <c r="H710" s="65" t="s">
        <v>12</v>
      </c>
      <c r="I710" s="65" t="s">
        <v>12</v>
      </c>
      <c r="J710" s="65" t="s">
        <v>12</v>
      </c>
      <c r="K710" s="65" t="s">
        <v>12</v>
      </c>
      <c r="L710" s="66" t="str">
        <f t="shared" si="88"/>
        <v>Físico</v>
      </c>
      <c r="M710" s="66" t="str">
        <f t="shared" si="89"/>
        <v>INFRA_Infraestrutura</v>
      </c>
      <c r="N710" s="66" t="str">
        <f t="shared" si="90"/>
        <v>Infraestrutura_Portuária</v>
      </c>
      <c r="O710" s="66" t="str">
        <f t="shared" si="91"/>
        <v>Classe IFC:   IfcMarineFacilityLAUNCHRECOVERY</v>
      </c>
      <c r="P710" s="66" t="s">
        <v>2231</v>
      </c>
      <c r="Q710" s="51" t="s">
        <v>6821</v>
      </c>
      <c r="R710" s="67" t="s">
        <v>5115</v>
      </c>
      <c r="S710" s="50" t="str">
        <f t="shared" si="92"/>
        <v>Físico</v>
      </c>
      <c r="T710" s="50" t="str">
        <f t="shared" si="93"/>
        <v>Infraestrutura</v>
      </c>
      <c r="U710" s="50" t="str">
        <f t="shared" si="94"/>
        <v>Infraestrutura Portuária</v>
      </c>
      <c r="V710" s="50" t="s">
        <v>5579</v>
      </c>
      <c r="W710" s="68" t="str">
        <f t="shared" si="95"/>
        <v>bim-key_709</v>
      </c>
    </row>
    <row r="711" spans="1:23" s="3" customFormat="1" ht="8.25" customHeight="1" x14ac:dyDescent="0.15">
      <c r="A711" s="53">
        <v>710</v>
      </c>
      <c r="B711" s="61" t="s">
        <v>4047</v>
      </c>
      <c r="C711" s="62" t="s">
        <v>6009</v>
      </c>
      <c r="D711" s="62" t="s">
        <v>4053</v>
      </c>
      <c r="E711" s="80" t="s">
        <v>5824</v>
      </c>
      <c r="F711" s="87" t="s">
        <v>2014</v>
      </c>
      <c r="G711" s="65" t="s">
        <v>12</v>
      </c>
      <c r="H711" s="65" t="s">
        <v>12</v>
      </c>
      <c r="I711" s="65" t="s">
        <v>12</v>
      </c>
      <c r="J711" s="65" t="s">
        <v>12</v>
      </c>
      <c r="K711" s="65" t="s">
        <v>12</v>
      </c>
      <c r="L711" s="66" t="str">
        <f t="shared" si="88"/>
        <v>Físico</v>
      </c>
      <c r="M711" s="66" t="str">
        <f t="shared" si="89"/>
        <v>INFRA_Infraestrutura</v>
      </c>
      <c r="N711" s="66" t="str">
        <f t="shared" si="90"/>
        <v>Infraestrutura_Portuária</v>
      </c>
      <c r="O711" s="66" t="str">
        <f t="shared" si="91"/>
        <v>Classe IFC:   IfcMarineFacilityMARINEDEFENCE</v>
      </c>
      <c r="P711" s="66" t="s">
        <v>2232</v>
      </c>
      <c r="Q711" s="51" t="s">
        <v>6822</v>
      </c>
      <c r="R711" s="67" t="s">
        <v>5115</v>
      </c>
      <c r="S711" s="50" t="str">
        <f t="shared" si="92"/>
        <v>Físico</v>
      </c>
      <c r="T711" s="50" t="str">
        <f t="shared" si="93"/>
        <v>Infraestrutura</v>
      </c>
      <c r="U711" s="50" t="str">
        <f t="shared" si="94"/>
        <v>Infraestrutura Portuária</v>
      </c>
      <c r="V711" s="50" t="s">
        <v>5579</v>
      </c>
      <c r="W711" s="68" t="str">
        <f t="shared" si="95"/>
        <v>bim-key_710</v>
      </c>
    </row>
    <row r="712" spans="1:23" s="3" customFormat="1" ht="8.25" customHeight="1" x14ac:dyDescent="0.15">
      <c r="A712" s="53">
        <v>711</v>
      </c>
      <c r="B712" s="61" t="s">
        <v>4047</v>
      </c>
      <c r="C712" s="62" t="s">
        <v>6009</v>
      </c>
      <c r="D712" s="62" t="s">
        <v>4053</v>
      </c>
      <c r="E712" s="80" t="s">
        <v>5824</v>
      </c>
      <c r="F712" s="87" t="s">
        <v>2015</v>
      </c>
      <c r="G712" s="65" t="s">
        <v>12</v>
      </c>
      <c r="H712" s="65" t="s">
        <v>12</v>
      </c>
      <c r="I712" s="65" t="s">
        <v>12</v>
      </c>
      <c r="J712" s="65" t="s">
        <v>12</v>
      </c>
      <c r="K712" s="65" t="s">
        <v>12</v>
      </c>
      <c r="L712" s="66" t="str">
        <f t="shared" si="88"/>
        <v>Físico</v>
      </c>
      <c r="M712" s="66" t="str">
        <f t="shared" si="89"/>
        <v>INFRA_Infraestrutura</v>
      </c>
      <c r="N712" s="66" t="str">
        <f t="shared" si="90"/>
        <v>Infraestrutura_Portuária</v>
      </c>
      <c r="O712" s="66" t="str">
        <f t="shared" si="91"/>
        <v>Classe IFC:   IfcMarineFacilityNAVIGATIONALCHANNEL</v>
      </c>
      <c r="P712" s="66" t="s">
        <v>2233</v>
      </c>
      <c r="Q712" s="51" t="s">
        <v>6036</v>
      </c>
      <c r="R712" s="67" t="s">
        <v>5115</v>
      </c>
      <c r="S712" s="50" t="str">
        <f t="shared" si="92"/>
        <v>Físico</v>
      </c>
      <c r="T712" s="50" t="str">
        <f t="shared" si="93"/>
        <v>Infraestrutura</v>
      </c>
      <c r="U712" s="50" t="str">
        <f t="shared" si="94"/>
        <v>Infraestrutura Portuária</v>
      </c>
      <c r="V712" s="50" t="s">
        <v>5579</v>
      </c>
      <c r="W712" s="68" t="str">
        <f t="shared" si="95"/>
        <v>bim-key_711</v>
      </c>
    </row>
    <row r="713" spans="1:23" s="3" customFormat="1" ht="8.25" customHeight="1" x14ac:dyDescent="0.15">
      <c r="A713" s="53">
        <v>712</v>
      </c>
      <c r="B713" s="61" t="s">
        <v>4047</v>
      </c>
      <c r="C713" s="62" t="s">
        <v>6009</v>
      </c>
      <c r="D713" s="62" t="s">
        <v>4053</v>
      </c>
      <c r="E713" s="80" t="s">
        <v>5824</v>
      </c>
      <c r="F713" s="87" t="s">
        <v>2016</v>
      </c>
      <c r="G713" s="65" t="s">
        <v>12</v>
      </c>
      <c r="H713" s="65" t="s">
        <v>12</v>
      </c>
      <c r="I713" s="65" t="s">
        <v>12</v>
      </c>
      <c r="J713" s="65" t="s">
        <v>12</v>
      </c>
      <c r="K713" s="65" t="s">
        <v>12</v>
      </c>
      <c r="L713" s="66" t="str">
        <f t="shared" si="88"/>
        <v>Físico</v>
      </c>
      <c r="M713" s="66" t="str">
        <f t="shared" si="89"/>
        <v>INFRA_Infraestrutura</v>
      </c>
      <c r="N713" s="66" t="str">
        <f t="shared" si="90"/>
        <v>Infraestrutura_Portuária</v>
      </c>
      <c r="O713" s="66" t="str">
        <f t="shared" si="91"/>
        <v>Classe IFC:   IfcMarineFacilityPORT</v>
      </c>
      <c r="P713" s="66" t="s">
        <v>2564</v>
      </c>
      <c r="Q713" s="51" t="s">
        <v>6823</v>
      </c>
      <c r="R713" s="67" t="s">
        <v>5115</v>
      </c>
      <c r="S713" s="50" t="str">
        <f t="shared" si="92"/>
        <v>Físico</v>
      </c>
      <c r="T713" s="50" t="str">
        <f t="shared" si="93"/>
        <v>Infraestrutura</v>
      </c>
      <c r="U713" s="50" t="str">
        <f t="shared" si="94"/>
        <v>Infraestrutura Portuária</v>
      </c>
      <c r="V713" s="50" t="s">
        <v>5579</v>
      </c>
      <c r="W713" s="68" t="str">
        <f t="shared" si="95"/>
        <v>bim-key_712</v>
      </c>
    </row>
    <row r="714" spans="1:23" s="3" customFormat="1" ht="8.25" customHeight="1" x14ac:dyDescent="0.15">
      <c r="A714" s="53">
        <v>713</v>
      </c>
      <c r="B714" s="61" t="s">
        <v>4047</v>
      </c>
      <c r="C714" s="62" t="s">
        <v>6009</v>
      </c>
      <c r="D714" s="62" t="s">
        <v>4053</v>
      </c>
      <c r="E714" s="80" t="s">
        <v>5824</v>
      </c>
      <c r="F714" s="87" t="s">
        <v>2017</v>
      </c>
      <c r="G714" s="65" t="s">
        <v>12</v>
      </c>
      <c r="H714" s="65" t="s">
        <v>12</v>
      </c>
      <c r="I714" s="65" t="s">
        <v>12</v>
      </c>
      <c r="J714" s="65" t="s">
        <v>12</v>
      </c>
      <c r="K714" s="65" t="s">
        <v>12</v>
      </c>
      <c r="L714" s="66" t="str">
        <f t="shared" si="88"/>
        <v>Físico</v>
      </c>
      <c r="M714" s="66" t="str">
        <f t="shared" si="89"/>
        <v>INFRA_Infraestrutura</v>
      </c>
      <c r="N714" s="66" t="str">
        <f t="shared" si="90"/>
        <v>Infraestrutura_Portuária</v>
      </c>
      <c r="O714" s="66" t="str">
        <f t="shared" si="91"/>
        <v>Classe IFC:   IfcMarineFacilityQUAY</v>
      </c>
      <c r="P714" s="66" t="s">
        <v>860</v>
      </c>
      <c r="Q714" s="51" t="s">
        <v>6824</v>
      </c>
      <c r="R714" s="67" t="s">
        <v>5115</v>
      </c>
      <c r="S714" s="50" t="str">
        <f t="shared" si="92"/>
        <v>Físico</v>
      </c>
      <c r="T714" s="50" t="str">
        <f t="shared" si="93"/>
        <v>Infraestrutura</v>
      </c>
      <c r="U714" s="50" t="str">
        <f t="shared" si="94"/>
        <v>Infraestrutura Portuária</v>
      </c>
      <c r="V714" s="50" t="s">
        <v>5579</v>
      </c>
      <c r="W714" s="68" t="str">
        <f t="shared" si="95"/>
        <v>bim-key_713</v>
      </c>
    </row>
    <row r="715" spans="1:23" s="3" customFormat="1" ht="8.25" customHeight="1" x14ac:dyDescent="0.15">
      <c r="A715" s="53">
        <v>714</v>
      </c>
      <c r="B715" s="61" t="s">
        <v>4047</v>
      </c>
      <c r="C715" s="62" t="s">
        <v>6009</v>
      </c>
      <c r="D715" s="62" t="s">
        <v>4053</v>
      </c>
      <c r="E715" s="80" t="s">
        <v>5824</v>
      </c>
      <c r="F715" s="87" t="s">
        <v>2018</v>
      </c>
      <c r="G715" s="65" t="s">
        <v>12</v>
      </c>
      <c r="H715" s="65" t="s">
        <v>12</v>
      </c>
      <c r="I715" s="65" t="s">
        <v>12</v>
      </c>
      <c r="J715" s="65" t="s">
        <v>12</v>
      </c>
      <c r="K715" s="65" t="s">
        <v>12</v>
      </c>
      <c r="L715" s="66" t="str">
        <f t="shared" si="88"/>
        <v>Físico</v>
      </c>
      <c r="M715" s="66" t="str">
        <f t="shared" si="89"/>
        <v>INFRA_Infraestrutura</v>
      </c>
      <c r="N715" s="66" t="str">
        <f t="shared" si="90"/>
        <v>Infraestrutura_Portuária</v>
      </c>
      <c r="O715" s="66" t="str">
        <f t="shared" si="91"/>
        <v>Classe IFC:   IfcMarineFacilityREVETMENT</v>
      </c>
      <c r="P715" s="66" t="s">
        <v>2565</v>
      </c>
      <c r="Q715" s="51" t="s">
        <v>6825</v>
      </c>
      <c r="R715" s="67" t="s">
        <v>5115</v>
      </c>
      <c r="S715" s="50" t="str">
        <f t="shared" si="92"/>
        <v>Físico</v>
      </c>
      <c r="T715" s="50" t="str">
        <f t="shared" si="93"/>
        <v>Infraestrutura</v>
      </c>
      <c r="U715" s="50" t="str">
        <f t="shared" si="94"/>
        <v>Infraestrutura Portuária</v>
      </c>
      <c r="V715" s="50" t="s">
        <v>5579</v>
      </c>
      <c r="W715" s="68" t="str">
        <f t="shared" si="95"/>
        <v>bim-key_714</v>
      </c>
    </row>
    <row r="716" spans="1:23" s="3" customFormat="1" ht="8.25" customHeight="1" x14ac:dyDescent="0.15">
      <c r="A716" s="53">
        <v>715</v>
      </c>
      <c r="B716" s="61" t="s">
        <v>4047</v>
      </c>
      <c r="C716" s="62" t="s">
        <v>6009</v>
      </c>
      <c r="D716" s="62" t="s">
        <v>4053</v>
      </c>
      <c r="E716" s="80" t="s">
        <v>5824</v>
      </c>
      <c r="F716" s="87" t="s">
        <v>2019</v>
      </c>
      <c r="G716" s="65" t="s">
        <v>12</v>
      </c>
      <c r="H716" s="65" t="s">
        <v>12</v>
      </c>
      <c r="I716" s="65" t="s">
        <v>12</v>
      </c>
      <c r="J716" s="65" t="s">
        <v>12</v>
      </c>
      <c r="K716" s="65" t="s">
        <v>12</v>
      </c>
      <c r="L716" s="66" t="str">
        <f t="shared" si="88"/>
        <v>Físico</v>
      </c>
      <c r="M716" s="66" t="str">
        <f t="shared" si="89"/>
        <v>INFRA_Infraestrutura</v>
      </c>
      <c r="N716" s="66" t="str">
        <f t="shared" si="90"/>
        <v>Infraestrutura_Portuária</v>
      </c>
      <c r="O716" s="66" t="str">
        <f t="shared" si="91"/>
        <v>Classe IFC:   IfcMarineFacilitySHIPLIFT</v>
      </c>
      <c r="P716" s="66" t="s">
        <v>2234</v>
      </c>
      <c r="Q716" s="51" t="s">
        <v>6826</v>
      </c>
      <c r="R716" s="67" t="s">
        <v>5115</v>
      </c>
      <c r="S716" s="50" t="str">
        <f t="shared" si="92"/>
        <v>Físico</v>
      </c>
      <c r="T716" s="50" t="str">
        <f t="shared" si="93"/>
        <v>Infraestrutura</v>
      </c>
      <c r="U716" s="50" t="str">
        <f t="shared" si="94"/>
        <v>Infraestrutura Portuária</v>
      </c>
      <c r="V716" s="50" t="s">
        <v>5579</v>
      </c>
      <c r="W716" s="68" t="str">
        <f t="shared" si="95"/>
        <v>bim-key_715</v>
      </c>
    </row>
    <row r="717" spans="1:23" s="3" customFormat="1" ht="8.25" customHeight="1" x14ac:dyDescent="0.15">
      <c r="A717" s="53">
        <v>716</v>
      </c>
      <c r="B717" s="61" t="s">
        <v>4047</v>
      </c>
      <c r="C717" s="62" t="s">
        <v>6009</v>
      </c>
      <c r="D717" s="62" t="s">
        <v>4053</v>
      </c>
      <c r="E717" s="80" t="s">
        <v>5824</v>
      </c>
      <c r="F717" s="87" t="s">
        <v>2020</v>
      </c>
      <c r="G717" s="65" t="s">
        <v>12</v>
      </c>
      <c r="H717" s="65" t="s">
        <v>12</v>
      </c>
      <c r="I717" s="65" t="s">
        <v>12</v>
      </c>
      <c r="J717" s="65" t="s">
        <v>12</v>
      </c>
      <c r="K717" s="65" t="s">
        <v>12</v>
      </c>
      <c r="L717" s="66" t="str">
        <f t="shared" si="88"/>
        <v>Físico</v>
      </c>
      <c r="M717" s="66" t="str">
        <f t="shared" si="89"/>
        <v>INFRA_Infraestrutura</v>
      </c>
      <c r="N717" s="66" t="str">
        <f t="shared" si="90"/>
        <v>Infraestrutura_Portuária</v>
      </c>
      <c r="O717" s="66" t="str">
        <f t="shared" si="91"/>
        <v>Classe IFC:   IfcMarineFacilitySHIPLOCK</v>
      </c>
      <c r="P717" s="66" t="s">
        <v>2235</v>
      </c>
      <c r="Q717" s="51" t="s">
        <v>6827</v>
      </c>
      <c r="R717" s="67" t="s">
        <v>5115</v>
      </c>
      <c r="S717" s="50" t="str">
        <f t="shared" si="92"/>
        <v>Físico</v>
      </c>
      <c r="T717" s="50" t="str">
        <f t="shared" si="93"/>
        <v>Infraestrutura</v>
      </c>
      <c r="U717" s="50" t="str">
        <f t="shared" si="94"/>
        <v>Infraestrutura Portuária</v>
      </c>
      <c r="V717" s="50" t="s">
        <v>5579</v>
      </c>
      <c r="W717" s="68" t="str">
        <f t="shared" si="95"/>
        <v>bim-key_716</v>
      </c>
    </row>
    <row r="718" spans="1:23" s="3" customFormat="1" ht="8.25" customHeight="1" x14ac:dyDescent="0.15">
      <c r="A718" s="53">
        <v>717</v>
      </c>
      <c r="B718" s="61" t="s">
        <v>4047</v>
      </c>
      <c r="C718" s="62" t="s">
        <v>6009</v>
      </c>
      <c r="D718" s="62" t="s">
        <v>4053</v>
      </c>
      <c r="E718" s="62" t="s">
        <v>5824</v>
      </c>
      <c r="F718" s="87" t="s">
        <v>2021</v>
      </c>
      <c r="G718" s="65" t="s">
        <v>12</v>
      </c>
      <c r="H718" s="65" t="s">
        <v>12</v>
      </c>
      <c r="I718" s="65" t="s">
        <v>12</v>
      </c>
      <c r="J718" s="65" t="s">
        <v>12</v>
      </c>
      <c r="K718" s="65" t="s">
        <v>12</v>
      </c>
      <c r="L718" s="66" t="str">
        <f t="shared" si="88"/>
        <v>Físico</v>
      </c>
      <c r="M718" s="66" t="str">
        <f t="shared" si="89"/>
        <v>INFRA_Infraestrutura</v>
      </c>
      <c r="N718" s="66" t="str">
        <f t="shared" si="90"/>
        <v>Infraestrutura_Portuária</v>
      </c>
      <c r="O718" s="66" t="str">
        <f t="shared" si="91"/>
        <v>Classe IFC:   IfcMarineFacilitySHIPYARD</v>
      </c>
      <c r="P718" s="66" t="s">
        <v>2022</v>
      </c>
      <c r="Q718" s="51" t="s">
        <v>6828</v>
      </c>
      <c r="R718" s="67" t="s">
        <v>5115</v>
      </c>
      <c r="S718" s="50" t="str">
        <f t="shared" si="92"/>
        <v>Físico</v>
      </c>
      <c r="T718" s="50" t="str">
        <f t="shared" si="93"/>
        <v>Infraestrutura</v>
      </c>
      <c r="U718" s="50" t="str">
        <f t="shared" si="94"/>
        <v>Infraestrutura Portuária</v>
      </c>
      <c r="V718" s="50" t="s">
        <v>5579</v>
      </c>
      <c r="W718" s="68" t="str">
        <f t="shared" si="95"/>
        <v>bim-key_717</v>
      </c>
    </row>
    <row r="719" spans="1:23" s="3" customFormat="1" ht="8.25" customHeight="1" x14ac:dyDescent="0.15">
      <c r="A719" s="53">
        <v>718</v>
      </c>
      <c r="B719" s="61" t="s">
        <v>4047</v>
      </c>
      <c r="C719" s="62" t="s">
        <v>6009</v>
      </c>
      <c r="D719" s="62" t="s">
        <v>4053</v>
      </c>
      <c r="E719" s="62" t="s">
        <v>5824</v>
      </c>
      <c r="F719" s="87" t="s">
        <v>2023</v>
      </c>
      <c r="G719" s="65" t="s">
        <v>12</v>
      </c>
      <c r="H719" s="65" t="s">
        <v>12</v>
      </c>
      <c r="I719" s="65" t="s">
        <v>12</v>
      </c>
      <c r="J719" s="65" t="s">
        <v>12</v>
      </c>
      <c r="K719" s="65" t="s">
        <v>12</v>
      </c>
      <c r="L719" s="66" t="str">
        <f t="shared" si="88"/>
        <v>Físico</v>
      </c>
      <c r="M719" s="66" t="str">
        <f t="shared" si="89"/>
        <v>INFRA_Infraestrutura</v>
      </c>
      <c r="N719" s="66" t="str">
        <f t="shared" si="90"/>
        <v>Infraestrutura_Portuária</v>
      </c>
      <c r="O719" s="66" t="str">
        <f t="shared" si="91"/>
        <v>Classe IFC:   IfcMarineFacilitySLIPWAY</v>
      </c>
      <c r="P719" s="66" t="s">
        <v>2566</v>
      </c>
      <c r="Q719" s="51" t="s">
        <v>6829</v>
      </c>
      <c r="R719" s="67" t="s">
        <v>5115</v>
      </c>
      <c r="S719" s="50" t="str">
        <f t="shared" si="92"/>
        <v>Físico</v>
      </c>
      <c r="T719" s="50" t="str">
        <f t="shared" si="93"/>
        <v>Infraestrutura</v>
      </c>
      <c r="U719" s="50" t="str">
        <f t="shared" si="94"/>
        <v>Infraestrutura Portuária</v>
      </c>
      <c r="V719" s="50" t="s">
        <v>5579</v>
      </c>
      <c r="W719" s="68" t="str">
        <f t="shared" si="95"/>
        <v>bim-key_718</v>
      </c>
    </row>
    <row r="720" spans="1:23" s="3" customFormat="1" ht="8.25" customHeight="1" x14ac:dyDescent="0.15">
      <c r="A720" s="53">
        <v>719</v>
      </c>
      <c r="B720" s="61" t="s">
        <v>4047</v>
      </c>
      <c r="C720" s="62" t="s">
        <v>6009</v>
      </c>
      <c r="D720" s="62" t="s">
        <v>4053</v>
      </c>
      <c r="E720" s="62" t="s">
        <v>5824</v>
      </c>
      <c r="F720" s="87" t="s">
        <v>2024</v>
      </c>
      <c r="G720" s="65" t="s">
        <v>12</v>
      </c>
      <c r="H720" s="65" t="s">
        <v>12</v>
      </c>
      <c r="I720" s="65" t="s">
        <v>12</v>
      </c>
      <c r="J720" s="65" t="s">
        <v>12</v>
      </c>
      <c r="K720" s="65" t="s">
        <v>12</v>
      </c>
      <c r="L720" s="66" t="str">
        <f t="shared" si="88"/>
        <v>Físico</v>
      </c>
      <c r="M720" s="66" t="str">
        <f t="shared" si="89"/>
        <v>INFRA_Infraestrutura</v>
      </c>
      <c r="N720" s="66" t="str">
        <f t="shared" si="90"/>
        <v>Infraestrutura_Portuária</v>
      </c>
      <c r="O720" s="66" t="str">
        <f t="shared" si="91"/>
        <v>Classe IFC:   IfcMarineFacilityWATERWAY</v>
      </c>
      <c r="P720" s="88" t="s">
        <v>2025</v>
      </c>
      <c r="Q720" s="51" t="s">
        <v>6830</v>
      </c>
      <c r="R720" s="67" t="s">
        <v>5115</v>
      </c>
      <c r="S720" s="50" t="str">
        <f t="shared" si="92"/>
        <v>Físico</v>
      </c>
      <c r="T720" s="50" t="str">
        <f t="shared" si="93"/>
        <v>Infraestrutura</v>
      </c>
      <c r="U720" s="50" t="str">
        <f t="shared" si="94"/>
        <v>Infraestrutura Portuária</v>
      </c>
      <c r="V720" s="50" t="s">
        <v>5579</v>
      </c>
      <c r="W720" s="68" t="str">
        <f t="shared" si="95"/>
        <v>bim-key_719</v>
      </c>
    </row>
    <row r="721" spans="1:23" s="3" customFormat="1" ht="8.25" customHeight="1" x14ac:dyDescent="0.15">
      <c r="A721" s="53">
        <v>720</v>
      </c>
      <c r="B721" s="61" t="s">
        <v>4047</v>
      </c>
      <c r="C721" s="62" t="s">
        <v>6009</v>
      </c>
      <c r="D721" s="62" t="s">
        <v>4053</v>
      </c>
      <c r="E721" s="62" t="s">
        <v>5824</v>
      </c>
      <c r="F721" s="87" t="s">
        <v>2026</v>
      </c>
      <c r="G721" s="65" t="s">
        <v>12</v>
      </c>
      <c r="H721" s="65" t="s">
        <v>12</v>
      </c>
      <c r="I721" s="65" t="s">
        <v>12</v>
      </c>
      <c r="J721" s="65" t="s">
        <v>12</v>
      </c>
      <c r="K721" s="65" t="s">
        <v>12</v>
      </c>
      <c r="L721" s="66" t="str">
        <f t="shared" si="88"/>
        <v>Físico</v>
      </c>
      <c r="M721" s="66" t="str">
        <f t="shared" si="89"/>
        <v>INFRA_Infraestrutura</v>
      </c>
      <c r="N721" s="66" t="str">
        <f t="shared" si="90"/>
        <v>Infraestrutura_Portuária</v>
      </c>
      <c r="O721" s="66" t="str">
        <f t="shared" si="91"/>
        <v>Classe IFC:   IfcMarineFacilityWATERWAYSHIPLIFT</v>
      </c>
      <c r="P721" s="88" t="s">
        <v>2027</v>
      </c>
      <c r="Q721" s="51" t="s">
        <v>6831</v>
      </c>
      <c r="R721" s="67" t="s">
        <v>5115</v>
      </c>
      <c r="S721" s="50" t="str">
        <f t="shared" si="92"/>
        <v>Físico</v>
      </c>
      <c r="T721" s="50" t="str">
        <f t="shared" si="93"/>
        <v>Infraestrutura</v>
      </c>
      <c r="U721" s="50" t="str">
        <f t="shared" si="94"/>
        <v>Infraestrutura Portuária</v>
      </c>
      <c r="V721" s="50" t="s">
        <v>5579</v>
      </c>
      <c r="W721" s="68" t="str">
        <f t="shared" si="95"/>
        <v>bim-key_720</v>
      </c>
    </row>
    <row r="722" spans="1:23" s="3" customFormat="1" ht="8.25" customHeight="1" x14ac:dyDescent="0.15">
      <c r="A722" s="53">
        <v>721</v>
      </c>
      <c r="B722" s="61" t="s">
        <v>4047</v>
      </c>
      <c r="C722" s="62" t="s">
        <v>6009</v>
      </c>
      <c r="D722" s="62" t="s">
        <v>4053</v>
      </c>
      <c r="E722" s="80" t="s">
        <v>5824</v>
      </c>
      <c r="F722" s="87" t="s">
        <v>1039</v>
      </c>
      <c r="G722" s="65" t="s">
        <v>12</v>
      </c>
      <c r="H722" s="65" t="s">
        <v>12</v>
      </c>
      <c r="I722" s="65" t="s">
        <v>12</v>
      </c>
      <c r="J722" s="65" t="s">
        <v>12</v>
      </c>
      <c r="K722" s="65" t="s">
        <v>12</v>
      </c>
      <c r="L722" s="66" t="str">
        <f t="shared" si="88"/>
        <v>Físico</v>
      </c>
      <c r="M722" s="66" t="str">
        <f t="shared" si="89"/>
        <v>INFRA_Infraestrutura</v>
      </c>
      <c r="N722" s="66" t="str">
        <f t="shared" si="90"/>
        <v>Infraestrutura_Portuária</v>
      </c>
      <c r="O722" s="66" t="str">
        <f t="shared" si="91"/>
        <v>Classe IFC:   IfcMarinePart</v>
      </c>
      <c r="P722" s="66" t="s">
        <v>1040</v>
      </c>
      <c r="Q722" s="51" t="s">
        <v>6832</v>
      </c>
      <c r="R722" s="67" t="s">
        <v>5115</v>
      </c>
      <c r="S722" s="50" t="str">
        <f t="shared" si="92"/>
        <v>Físico</v>
      </c>
      <c r="T722" s="50" t="str">
        <f t="shared" si="93"/>
        <v>Infraestrutura</v>
      </c>
      <c r="U722" s="50" t="str">
        <f t="shared" si="94"/>
        <v>Infraestrutura Portuária</v>
      </c>
      <c r="V722" s="50" t="s">
        <v>5579</v>
      </c>
      <c r="W722" s="68" t="str">
        <f t="shared" si="95"/>
        <v>bim-key_721</v>
      </c>
    </row>
    <row r="723" spans="1:23" s="3" customFormat="1" ht="8.25" customHeight="1" x14ac:dyDescent="0.15">
      <c r="A723" s="53">
        <v>722</v>
      </c>
      <c r="B723" s="61" t="s">
        <v>4047</v>
      </c>
      <c r="C723" s="62" t="s">
        <v>6009</v>
      </c>
      <c r="D723" s="62" t="s">
        <v>4053</v>
      </c>
      <c r="E723" s="80" t="s">
        <v>5824</v>
      </c>
      <c r="F723" s="87" t="s">
        <v>2028</v>
      </c>
      <c r="G723" s="65" t="s">
        <v>12</v>
      </c>
      <c r="H723" s="65" t="s">
        <v>12</v>
      </c>
      <c r="I723" s="65" t="s">
        <v>12</v>
      </c>
      <c r="J723" s="65" t="s">
        <v>12</v>
      </c>
      <c r="K723" s="65" t="s">
        <v>12</v>
      </c>
      <c r="L723" s="66" t="str">
        <f t="shared" si="88"/>
        <v>Físico</v>
      </c>
      <c r="M723" s="66" t="str">
        <f t="shared" si="89"/>
        <v>INFRA_Infraestrutura</v>
      </c>
      <c r="N723" s="66" t="str">
        <f t="shared" si="90"/>
        <v>Infraestrutura_Portuária</v>
      </c>
      <c r="O723" s="66" t="str">
        <f t="shared" si="91"/>
        <v>Classe IFC:   IfcMarinePartABOVEWATERLINE</v>
      </c>
      <c r="P723" s="66" t="s">
        <v>2029</v>
      </c>
      <c r="Q723" s="51" t="s">
        <v>6833</v>
      </c>
      <c r="R723" s="67" t="s">
        <v>5115</v>
      </c>
      <c r="S723" s="50" t="str">
        <f t="shared" si="92"/>
        <v>Físico</v>
      </c>
      <c r="T723" s="50" t="str">
        <f t="shared" si="93"/>
        <v>Infraestrutura</v>
      </c>
      <c r="U723" s="50" t="str">
        <f t="shared" si="94"/>
        <v>Infraestrutura Portuária</v>
      </c>
      <c r="V723" s="50" t="s">
        <v>5579</v>
      </c>
      <c r="W723" s="68" t="str">
        <f t="shared" si="95"/>
        <v>bim-key_722</v>
      </c>
    </row>
    <row r="724" spans="1:23" s="3" customFormat="1" ht="8.25" customHeight="1" x14ac:dyDescent="0.15">
      <c r="A724" s="53">
        <v>723</v>
      </c>
      <c r="B724" s="61" t="s">
        <v>4047</v>
      </c>
      <c r="C724" s="62" t="s">
        <v>6009</v>
      </c>
      <c r="D724" s="62" t="s">
        <v>4053</v>
      </c>
      <c r="E724" s="80" t="s">
        <v>5824</v>
      </c>
      <c r="F724" s="87" t="s">
        <v>2030</v>
      </c>
      <c r="G724" s="65" t="s">
        <v>12</v>
      </c>
      <c r="H724" s="65" t="s">
        <v>12</v>
      </c>
      <c r="I724" s="65" t="s">
        <v>12</v>
      </c>
      <c r="J724" s="65" t="s">
        <v>12</v>
      </c>
      <c r="K724" s="65" t="s">
        <v>12</v>
      </c>
      <c r="L724" s="66" t="str">
        <f t="shared" si="88"/>
        <v>Físico</v>
      </c>
      <c r="M724" s="66" t="str">
        <f t="shared" si="89"/>
        <v>INFRA_Infraestrutura</v>
      </c>
      <c r="N724" s="66" t="str">
        <f t="shared" si="90"/>
        <v>Infraestrutura_Portuária</v>
      </c>
      <c r="O724" s="66" t="str">
        <f t="shared" si="91"/>
        <v>Classe IFC:   IfcMarinePartANCHORAGE</v>
      </c>
      <c r="P724" s="66" t="s">
        <v>2031</v>
      </c>
      <c r="Q724" s="51" t="s">
        <v>6834</v>
      </c>
      <c r="R724" s="67" t="s">
        <v>5115</v>
      </c>
      <c r="S724" s="50" t="str">
        <f t="shared" si="92"/>
        <v>Físico</v>
      </c>
      <c r="T724" s="50" t="str">
        <f t="shared" si="93"/>
        <v>Infraestrutura</v>
      </c>
      <c r="U724" s="50" t="str">
        <f t="shared" si="94"/>
        <v>Infraestrutura Portuária</v>
      </c>
      <c r="V724" s="50" t="s">
        <v>5579</v>
      </c>
      <c r="W724" s="68" t="str">
        <f t="shared" si="95"/>
        <v>bim-key_723</v>
      </c>
    </row>
    <row r="725" spans="1:23" s="3" customFormat="1" ht="8.25" customHeight="1" x14ac:dyDescent="0.15">
      <c r="A725" s="53">
        <v>724</v>
      </c>
      <c r="B725" s="61" t="s">
        <v>4047</v>
      </c>
      <c r="C725" s="62" t="s">
        <v>6009</v>
      </c>
      <c r="D725" s="62" t="s">
        <v>4053</v>
      </c>
      <c r="E725" s="80" t="s">
        <v>5824</v>
      </c>
      <c r="F725" s="87" t="s">
        <v>2032</v>
      </c>
      <c r="G725" s="65" t="s">
        <v>12</v>
      </c>
      <c r="H725" s="65" t="s">
        <v>12</v>
      </c>
      <c r="I725" s="65" t="s">
        <v>12</v>
      </c>
      <c r="J725" s="65" t="s">
        <v>12</v>
      </c>
      <c r="K725" s="65" t="s">
        <v>12</v>
      </c>
      <c r="L725" s="66" t="str">
        <f t="shared" si="88"/>
        <v>Físico</v>
      </c>
      <c r="M725" s="66" t="str">
        <f t="shared" si="89"/>
        <v>INFRA_Infraestrutura</v>
      </c>
      <c r="N725" s="66" t="str">
        <f t="shared" si="90"/>
        <v>Infraestrutura_Portuária</v>
      </c>
      <c r="O725" s="66" t="str">
        <f t="shared" si="91"/>
        <v>Classe IFC:   IfcMarinePartAPPROACHCHANNEL</v>
      </c>
      <c r="P725" s="66" t="s">
        <v>2236</v>
      </c>
      <c r="Q725" s="51" t="s">
        <v>6037</v>
      </c>
      <c r="R725" s="67" t="s">
        <v>5115</v>
      </c>
      <c r="S725" s="50" t="str">
        <f t="shared" si="92"/>
        <v>Físico</v>
      </c>
      <c r="T725" s="50" t="str">
        <f t="shared" si="93"/>
        <v>Infraestrutura</v>
      </c>
      <c r="U725" s="50" t="str">
        <f t="shared" si="94"/>
        <v>Infraestrutura Portuária</v>
      </c>
      <c r="V725" s="50" t="s">
        <v>5579</v>
      </c>
      <c r="W725" s="68" t="str">
        <f t="shared" si="95"/>
        <v>bim-key_724</v>
      </c>
    </row>
    <row r="726" spans="1:23" s="3" customFormat="1" ht="8.25" customHeight="1" x14ac:dyDescent="0.15">
      <c r="A726" s="53">
        <v>725</v>
      </c>
      <c r="B726" s="61" t="s">
        <v>4047</v>
      </c>
      <c r="C726" s="62" t="s">
        <v>6009</v>
      </c>
      <c r="D726" s="62" t="s">
        <v>4053</v>
      </c>
      <c r="E726" s="80" t="s">
        <v>5824</v>
      </c>
      <c r="F726" s="87" t="s">
        <v>2033</v>
      </c>
      <c r="G726" s="65" t="s">
        <v>12</v>
      </c>
      <c r="H726" s="65" t="s">
        <v>12</v>
      </c>
      <c r="I726" s="65" t="s">
        <v>12</v>
      </c>
      <c r="J726" s="65" t="s">
        <v>12</v>
      </c>
      <c r="K726" s="65" t="s">
        <v>12</v>
      </c>
      <c r="L726" s="66" t="str">
        <f t="shared" si="88"/>
        <v>Físico</v>
      </c>
      <c r="M726" s="66" t="str">
        <f t="shared" si="89"/>
        <v>INFRA_Infraestrutura</v>
      </c>
      <c r="N726" s="66" t="str">
        <f t="shared" si="90"/>
        <v>Infraestrutura_Portuária</v>
      </c>
      <c r="O726" s="66" t="str">
        <f t="shared" si="91"/>
        <v>Classe IFC:   IfcMarinePartBELOWWATERLINE</v>
      </c>
      <c r="P726" s="66" t="s">
        <v>2034</v>
      </c>
      <c r="Q726" s="51" t="s">
        <v>6835</v>
      </c>
      <c r="R726" s="67" t="s">
        <v>5115</v>
      </c>
      <c r="S726" s="50" t="str">
        <f t="shared" si="92"/>
        <v>Físico</v>
      </c>
      <c r="T726" s="50" t="str">
        <f t="shared" si="93"/>
        <v>Infraestrutura</v>
      </c>
      <c r="U726" s="50" t="str">
        <f t="shared" si="94"/>
        <v>Infraestrutura Portuária</v>
      </c>
      <c r="V726" s="50" t="s">
        <v>5579</v>
      </c>
      <c r="W726" s="68" t="str">
        <f t="shared" si="95"/>
        <v>bim-key_725</v>
      </c>
    </row>
    <row r="727" spans="1:23" s="3" customFormat="1" ht="8.25" customHeight="1" x14ac:dyDescent="0.15">
      <c r="A727" s="53">
        <v>726</v>
      </c>
      <c r="B727" s="61" t="s">
        <v>4047</v>
      </c>
      <c r="C727" s="62" t="s">
        <v>6009</v>
      </c>
      <c r="D727" s="62" t="s">
        <v>4053</v>
      </c>
      <c r="E727" s="80" t="s">
        <v>5824</v>
      </c>
      <c r="F727" s="87" t="s">
        <v>2035</v>
      </c>
      <c r="G727" s="65" t="s">
        <v>12</v>
      </c>
      <c r="H727" s="65" t="s">
        <v>12</v>
      </c>
      <c r="I727" s="65" t="s">
        <v>12</v>
      </c>
      <c r="J727" s="65" t="s">
        <v>12</v>
      </c>
      <c r="K727" s="65" t="s">
        <v>12</v>
      </c>
      <c r="L727" s="66" t="str">
        <f t="shared" si="88"/>
        <v>Físico</v>
      </c>
      <c r="M727" s="66" t="str">
        <f t="shared" si="89"/>
        <v>INFRA_Infraestrutura</v>
      </c>
      <c r="N727" s="66" t="str">
        <f t="shared" si="90"/>
        <v>Infraestrutura_Portuária</v>
      </c>
      <c r="O727" s="66" t="str">
        <f t="shared" si="91"/>
        <v>Classe IFC:   IfcMarinePartBERTHINGSTRUCTURE</v>
      </c>
      <c r="P727" s="66" t="s">
        <v>2036</v>
      </c>
      <c r="Q727" s="51" t="s">
        <v>6836</v>
      </c>
      <c r="R727" s="67" t="s">
        <v>5115</v>
      </c>
      <c r="S727" s="50" t="str">
        <f t="shared" si="92"/>
        <v>Físico</v>
      </c>
      <c r="T727" s="50" t="str">
        <f t="shared" si="93"/>
        <v>Infraestrutura</v>
      </c>
      <c r="U727" s="50" t="str">
        <f t="shared" si="94"/>
        <v>Infraestrutura Portuária</v>
      </c>
      <c r="V727" s="50" t="s">
        <v>5579</v>
      </c>
      <c r="W727" s="68" t="str">
        <f t="shared" si="95"/>
        <v>bim-key_726</v>
      </c>
    </row>
    <row r="728" spans="1:23" s="3" customFormat="1" ht="8.25" customHeight="1" x14ac:dyDescent="0.15">
      <c r="A728" s="53">
        <v>727</v>
      </c>
      <c r="B728" s="61" t="s">
        <v>4047</v>
      </c>
      <c r="C728" s="62" t="s">
        <v>6009</v>
      </c>
      <c r="D728" s="62" t="s">
        <v>4053</v>
      </c>
      <c r="E728" s="80" t="s">
        <v>5824</v>
      </c>
      <c r="F728" s="87" t="s">
        <v>2037</v>
      </c>
      <c r="G728" s="65" t="s">
        <v>12</v>
      </c>
      <c r="H728" s="65" t="s">
        <v>12</v>
      </c>
      <c r="I728" s="65" t="s">
        <v>12</v>
      </c>
      <c r="J728" s="65" t="s">
        <v>12</v>
      </c>
      <c r="K728" s="65" t="s">
        <v>12</v>
      </c>
      <c r="L728" s="66" t="str">
        <f t="shared" si="88"/>
        <v>Físico</v>
      </c>
      <c r="M728" s="66" t="str">
        <f t="shared" si="89"/>
        <v>INFRA_Infraestrutura</v>
      </c>
      <c r="N728" s="66" t="str">
        <f t="shared" si="90"/>
        <v>Infraestrutura_Portuária</v>
      </c>
      <c r="O728" s="66" t="str">
        <f t="shared" si="91"/>
        <v>Classe IFC:   IfcMarinePartCHAMBER</v>
      </c>
      <c r="P728" s="66" t="s">
        <v>5532</v>
      </c>
      <c r="Q728" s="51" t="s">
        <v>6837</v>
      </c>
      <c r="R728" s="67" t="s">
        <v>5115</v>
      </c>
      <c r="S728" s="50" t="str">
        <f t="shared" si="92"/>
        <v>Físico</v>
      </c>
      <c r="T728" s="50" t="str">
        <f t="shared" si="93"/>
        <v>Infraestrutura</v>
      </c>
      <c r="U728" s="50" t="str">
        <f t="shared" si="94"/>
        <v>Infraestrutura Portuária</v>
      </c>
      <c r="V728" s="50" t="s">
        <v>5579</v>
      </c>
      <c r="W728" s="68" t="str">
        <f t="shared" si="95"/>
        <v>bim-key_727</v>
      </c>
    </row>
    <row r="729" spans="1:23" s="3" customFormat="1" ht="8.25" customHeight="1" x14ac:dyDescent="0.15">
      <c r="A729" s="53">
        <v>728</v>
      </c>
      <c r="B729" s="61" t="s">
        <v>4047</v>
      </c>
      <c r="C729" s="62" t="s">
        <v>6009</v>
      </c>
      <c r="D729" s="62" t="s">
        <v>4053</v>
      </c>
      <c r="E729" s="80" t="s">
        <v>5824</v>
      </c>
      <c r="F729" s="87" t="s">
        <v>2038</v>
      </c>
      <c r="G729" s="65" t="s">
        <v>12</v>
      </c>
      <c r="H729" s="65" t="s">
        <v>12</v>
      </c>
      <c r="I729" s="65" t="s">
        <v>12</v>
      </c>
      <c r="J729" s="65" t="s">
        <v>12</v>
      </c>
      <c r="K729" s="65" t="s">
        <v>12</v>
      </c>
      <c r="L729" s="66" t="str">
        <f t="shared" si="88"/>
        <v>Físico</v>
      </c>
      <c r="M729" s="66" t="str">
        <f t="shared" si="89"/>
        <v>INFRA_Infraestrutura</v>
      </c>
      <c r="N729" s="66" t="str">
        <f t="shared" si="90"/>
        <v>Infraestrutura_Portuária</v>
      </c>
      <c r="O729" s="66" t="str">
        <f t="shared" si="91"/>
        <v>Classe IFC:   IfcMarinePartCILL_LEVEL</v>
      </c>
      <c r="P729" s="66" t="s">
        <v>2237</v>
      </c>
      <c r="Q729" s="51" t="s">
        <v>6838</v>
      </c>
      <c r="R729" s="67" t="s">
        <v>5115</v>
      </c>
      <c r="S729" s="50" t="str">
        <f t="shared" si="92"/>
        <v>Físico</v>
      </c>
      <c r="T729" s="50" t="str">
        <f t="shared" si="93"/>
        <v>Infraestrutura</v>
      </c>
      <c r="U729" s="50" t="str">
        <f t="shared" si="94"/>
        <v>Infraestrutura Portuária</v>
      </c>
      <c r="V729" s="50" t="s">
        <v>5579</v>
      </c>
      <c r="W729" s="68" t="str">
        <f t="shared" si="95"/>
        <v>bim-key_728</v>
      </c>
    </row>
    <row r="730" spans="1:23" s="3" customFormat="1" ht="8.25" customHeight="1" x14ac:dyDescent="0.15">
      <c r="A730" s="53">
        <v>729</v>
      </c>
      <c r="B730" s="61" t="s">
        <v>4047</v>
      </c>
      <c r="C730" s="62" t="s">
        <v>6009</v>
      </c>
      <c r="D730" s="62" t="s">
        <v>4053</v>
      </c>
      <c r="E730" s="80" t="s">
        <v>5824</v>
      </c>
      <c r="F730" s="87" t="s">
        <v>2039</v>
      </c>
      <c r="G730" s="65" t="s">
        <v>12</v>
      </c>
      <c r="H730" s="65" t="s">
        <v>12</v>
      </c>
      <c r="I730" s="65" t="s">
        <v>12</v>
      </c>
      <c r="J730" s="65" t="s">
        <v>12</v>
      </c>
      <c r="K730" s="65" t="s">
        <v>12</v>
      </c>
      <c r="L730" s="66" t="str">
        <f t="shared" si="88"/>
        <v>Físico</v>
      </c>
      <c r="M730" s="66" t="str">
        <f t="shared" si="89"/>
        <v>INFRA_Infraestrutura</v>
      </c>
      <c r="N730" s="66" t="str">
        <f t="shared" si="90"/>
        <v>Infraestrutura_Portuária</v>
      </c>
      <c r="O730" s="66" t="str">
        <f t="shared" si="91"/>
        <v>Classe IFC:   IfcMarinePartCOPELEVEL</v>
      </c>
      <c r="P730" s="66" t="s">
        <v>2238</v>
      </c>
      <c r="Q730" s="51" t="s">
        <v>6839</v>
      </c>
      <c r="R730" s="67" t="s">
        <v>5115</v>
      </c>
      <c r="S730" s="50" t="str">
        <f t="shared" si="92"/>
        <v>Físico</v>
      </c>
      <c r="T730" s="50" t="str">
        <f t="shared" si="93"/>
        <v>Infraestrutura</v>
      </c>
      <c r="U730" s="50" t="str">
        <f t="shared" si="94"/>
        <v>Infraestrutura Portuária</v>
      </c>
      <c r="V730" s="50" t="s">
        <v>5579</v>
      </c>
      <c r="W730" s="68" t="str">
        <f t="shared" si="95"/>
        <v>bim-key_729</v>
      </c>
    </row>
    <row r="731" spans="1:23" s="3" customFormat="1" ht="8.25" customHeight="1" x14ac:dyDescent="0.15">
      <c r="A731" s="53">
        <v>730</v>
      </c>
      <c r="B731" s="61" t="s">
        <v>4047</v>
      </c>
      <c r="C731" s="62" t="s">
        <v>6009</v>
      </c>
      <c r="D731" s="62" t="s">
        <v>4053</v>
      </c>
      <c r="E731" s="80" t="s">
        <v>5824</v>
      </c>
      <c r="F731" s="87" t="s">
        <v>2040</v>
      </c>
      <c r="G731" s="65" t="s">
        <v>12</v>
      </c>
      <c r="H731" s="65" t="s">
        <v>12</v>
      </c>
      <c r="I731" s="65" t="s">
        <v>12</v>
      </c>
      <c r="J731" s="65" t="s">
        <v>12</v>
      </c>
      <c r="K731" s="65" t="s">
        <v>12</v>
      </c>
      <c r="L731" s="66" t="str">
        <f t="shared" si="88"/>
        <v>Físico</v>
      </c>
      <c r="M731" s="66" t="str">
        <f t="shared" si="89"/>
        <v>INFRA_Infraestrutura</v>
      </c>
      <c r="N731" s="66" t="str">
        <f t="shared" si="90"/>
        <v>Infraestrutura_Portuária</v>
      </c>
      <c r="O731" s="66" t="str">
        <f t="shared" si="91"/>
        <v>Classe IFC:   IfcMarinePartCORE</v>
      </c>
      <c r="P731" s="66" t="s">
        <v>2567</v>
      </c>
      <c r="Q731" s="51" t="s">
        <v>6224</v>
      </c>
      <c r="R731" s="67" t="s">
        <v>5115</v>
      </c>
      <c r="S731" s="50" t="str">
        <f t="shared" si="92"/>
        <v>Físico</v>
      </c>
      <c r="T731" s="50" t="str">
        <f t="shared" si="93"/>
        <v>Infraestrutura</v>
      </c>
      <c r="U731" s="50" t="str">
        <f t="shared" si="94"/>
        <v>Infraestrutura Portuária</v>
      </c>
      <c r="V731" s="50" t="s">
        <v>5579</v>
      </c>
      <c r="W731" s="68" t="str">
        <f t="shared" si="95"/>
        <v>bim-key_730</v>
      </c>
    </row>
    <row r="732" spans="1:23" s="3" customFormat="1" ht="8.25" customHeight="1" x14ac:dyDescent="0.15">
      <c r="A732" s="53">
        <v>731</v>
      </c>
      <c r="B732" s="61" t="s">
        <v>4047</v>
      </c>
      <c r="C732" s="62" t="s">
        <v>6009</v>
      </c>
      <c r="D732" s="62" t="s">
        <v>4053</v>
      </c>
      <c r="E732" s="80" t="s">
        <v>5824</v>
      </c>
      <c r="F732" s="87" t="s">
        <v>2041</v>
      </c>
      <c r="G732" s="65" t="s">
        <v>12</v>
      </c>
      <c r="H732" s="65" t="s">
        <v>12</v>
      </c>
      <c r="I732" s="65" t="s">
        <v>12</v>
      </c>
      <c r="J732" s="65" t="s">
        <v>12</v>
      </c>
      <c r="K732" s="65" t="s">
        <v>12</v>
      </c>
      <c r="L732" s="66" t="str">
        <f t="shared" si="88"/>
        <v>Físico</v>
      </c>
      <c r="M732" s="66" t="str">
        <f t="shared" si="89"/>
        <v>INFRA_Infraestrutura</v>
      </c>
      <c r="N732" s="66" t="str">
        <f t="shared" si="90"/>
        <v>Infraestrutura_Portuária</v>
      </c>
      <c r="O732" s="66" t="str">
        <f t="shared" si="91"/>
        <v>Classe IFC:   IfcMarinePartCREST</v>
      </c>
      <c r="P732" s="66" t="s">
        <v>2568</v>
      </c>
      <c r="Q732" s="51" t="s">
        <v>6840</v>
      </c>
      <c r="R732" s="67" t="s">
        <v>5115</v>
      </c>
      <c r="S732" s="50" t="str">
        <f t="shared" si="92"/>
        <v>Físico</v>
      </c>
      <c r="T732" s="50" t="str">
        <f t="shared" si="93"/>
        <v>Infraestrutura</v>
      </c>
      <c r="U732" s="50" t="str">
        <f t="shared" si="94"/>
        <v>Infraestrutura Portuária</v>
      </c>
      <c r="V732" s="50" t="s">
        <v>5579</v>
      </c>
      <c r="W732" s="68" t="str">
        <f t="shared" si="95"/>
        <v>bim-key_731</v>
      </c>
    </row>
    <row r="733" spans="1:23" s="3" customFormat="1" ht="8.25" customHeight="1" x14ac:dyDescent="0.15">
      <c r="A733" s="53">
        <v>732</v>
      </c>
      <c r="B733" s="61" t="s">
        <v>4047</v>
      </c>
      <c r="C733" s="62" t="s">
        <v>6009</v>
      </c>
      <c r="D733" s="62" t="s">
        <v>4053</v>
      </c>
      <c r="E733" s="80" t="s">
        <v>5824</v>
      </c>
      <c r="F733" s="87" t="s">
        <v>2042</v>
      </c>
      <c r="G733" s="65" t="s">
        <v>12</v>
      </c>
      <c r="H733" s="65" t="s">
        <v>12</v>
      </c>
      <c r="I733" s="65" t="s">
        <v>12</v>
      </c>
      <c r="J733" s="65" t="s">
        <v>12</v>
      </c>
      <c r="K733" s="65" t="s">
        <v>12</v>
      </c>
      <c r="L733" s="66" t="str">
        <f t="shared" si="88"/>
        <v>Físico</v>
      </c>
      <c r="M733" s="66" t="str">
        <f t="shared" si="89"/>
        <v>INFRA_Infraestrutura</v>
      </c>
      <c r="N733" s="66" t="str">
        <f t="shared" si="90"/>
        <v>Infraestrutura_Portuária</v>
      </c>
      <c r="O733" s="66" t="str">
        <f t="shared" si="91"/>
        <v>Classe IFC:   IfcMarinePartGATEHEAD</v>
      </c>
      <c r="P733" s="66" t="s">
        <v>2569</v>
      </c>
      <c r="Q733" s="51" t="s">
        <v>6841</v>
      </c>
      <c r="R733" s="67" t="s">
        <v>5115</v>
      </c>
      <c r="S733" s="50" t="str">
        <f t="shared" si="92"/>
        <v>Físico</v>
      </c>
      <c r="T733" s="50" t="str">
        <f t="shared" si="93"/>
        <v>Infraestrutura</v>
      </c>
      <c r="U733" s="50" t="str">
        <f t="shared" si="94"/>
        <v>Infraestrutura Portuária</v>
      </c>
      <c r="V733" s="50" t="s">
        <v>5579</v>
      </c>
      <c r="W733" s="68" t="str">
        <f t="shared" si="95"/>
        <v>bim-key_732</v>
      </c>
    </row>
    <row r="734" spans="1:23" s="3" customFormat="1" ht="8.25" customHeight="1" x14ac:dyDescent="0.15">
      <c r="A734" s="53">
        <v>733</v>
      </c>
      <c r="B734" s="61" t="s">
        <v>4047</v>
      </c>
      <c r="C734" s="62" t="s">
        <v>6009</v>
      </c>
      <c r="D734" s="62" t="s">
        <v>4053</v>
      </c>
      <c r="E734" s="80" t="s">
        <v>5824</v>
      </c>
      <c r="F734" s="87" t="s">
        <v>2043</v>
      </c>
      <c r="G734" s="65" t="s">
        <v>12</v>
      </c>
      <c r="H734" s="65" t="s">
        <v>12</v>
      </c>
      <c r="I734" s="65" t="s">
        <v>12</v>
      </c>
      <c r="J734" s="65" t="s">
        <v>12</v>
      </c>
      <c r="K734" s="65" t="s">
        <v>12</v>
      </c>
      <c r="L734" s="66" t="str">
        <f t="shared" si="88"/>
        <v>Físico</v>
      </c>
      <c r="M734" s="66" t="str">
        <f t="shared" si="89"/>
        <v>INFRA_Infraestrutura</v>
      </c>
      <c r="N734" s="66" t="str">
        <f t="shared" si="90"/>
        <v>Infraestrutura_Portuária</v>
      </c>
      <c r="O734" s="66" t="str">
        <f t="shared" si="91"/>
        <v>Classe IFC:   IfcMarinePartGUDINGSTRUCTURE</v>
      </c>
      <c r="P734" s="66" t="s">
        <v>2239</v>
      </c>
      <c r="Q734" s="51" t="s">
        <v>6842</v>
      </c>
      <c r="R734" s="67" t="s">
        <v>5115</v>
      </c>
      <c r="S734" s="50" t="str">
        <f t="shared" si="92"/>
        <v>Físico</v>
      </c>
      <c r="T734" s="50" t="str">
        <f t="shared" si="93"/>
        <v>Infraestrutura</v>
      </c>
      <c r="U734" s="50" t="str">
        <f t="shared" si="94"/>
        <v>Infraestrutura Portuária</v>
      </c>
      <c r="V734" s="50" t="s">
        <v>5579</v>
      </c>
      <c r="W734" s="68" t="str">
        <f t="shared" si="95"/>
        <v>bim-key_733</v>
      </c>
    </row>
    <row r="735" spans="1:23" s="3" customFormat="1" ht="8.25" customHeight="1" x14ac:dyDescent="0.15">
      <c r="A735" s="53">
        <v>734</v>
      </c>
      <c r="B735" s="61" t="s">
        <v>4047</v>
      </c>
      <c r="C735" s="62" t="s">
        <v>6009</v>
      </c>
      <c r="D735" s="62" t="s">
        <v>4053</v>
      </c>
      <c r="E735" s="80" t="s">
        <v>5824</v>
      </c>
      <c r="F735" s="87" t="s">
        <v>2044</v>
      </c>
      <c r="G735" s="65" t="s">
        <v>12</v>
      </c>
      <c r="H735" s="65" t="s">
        <v>12</v>
      </c>
      <c r="I735" s="65" t="s">
        <v>12</v>
      </c>
      <c r="J735" s="65" t="s">
        <v>12</v>
      </c>
      <c r="K735" s="65" t="s">
        <v>12</v>
      </c>
      <c r="L735" s="66" t="str">
        <f t="shared" si="88"/>
        <v>Físico</v>
      </c>
      <c r="M735" s="66" t="str">
        <f t="shared" si="89"/>
        <v>INFRA_Infraestrutura</v>
      </c>
      <c r="N735" s="66" t="str">
        <f t="shared" si="90"/>
        <v>Infraestrutura_Portuária</v>
      </c>
      <c r="O735" s="66" t="str">
        <f t="shared" si="91"/>
        <v>Classe IFC:   IfcMarinePartHIGHWATERLINE</v>
      </c>
      <c r="P735" s="66" t="s">
        <v>2240</v>
      </c>
      <c r="Q735" s="51" t="s">
        <v>6843</v>
      </c>
      <c r="R735" s="67" t="s">
        <v>5115</v>
      </c>
      <c r="S735" s="50" t="str">
        <f t="shared" si="92"/>
        <v>Físico</v>
      </c>
      <c r="T735" s="50" t="str">
        <f t="shared" si="93"/>
        <v>Infraestrutura</v>
      </c>
      <c r="U735" s="50" t="str">
        <f t="shared" si="94"/>
        <v>Infraestrutura Portuária</v>
      </c>
      <c r="V735" s="50" t="s">
        <v>5579</v>
      </c>
      <c r="W735" s="68" t="str">
        <f t="shared" si="95"/>
        <v>bim-key_734</v>
      </c>
    </row>
    <row r="736" spans="1:23" s="3" customFormat="1" ht="8.25" customHeight="1" x14ac:dyDescent="0.15">
      <c r="A736" s="53">
        <v>735</v>
      </c>
      <c r="B736" s="61" t="s">
        <v>4047</v>
      </c>
      <c r="C736" s="62" t="s">
        <v>6009</v>
      </c>
      <c r="D736" s="62" t="s">
        <v>4053</v>
      </c>
      <c r="E736" s="80" t="s">
        <v>5824</v>
      </c>
      <c r="F736" s="87" t="s">
        <v>2045</v>
      </c>
      <c r="G736" s="65" t="s">
        <v>12</v>
      </c>
      <c r="H736" s="65" t="s">
        <v>12</v>
      </c>
      <c r="I736" s="65" t="s">
        <v>12</v>
      </c>
      <c r="J736" s="65" t="s">
        <v>12</v>
      </c>
      <c r="K736" s="65" t="s">
        <v>12</v>
      </c>
      <c r="L736" s="66" t="str">
        <f t="shared" si="88"/>
        <v>Físico</v>
      </c>
      <c r="M736" s="66" t="str">
        <f t="shared" si="89"/>
        <v>INFRA_Infraestrutura</v>
      </c>
      <c r="N736" s="66" t="str">
        <f t="shared" si="90"/>
        <v>Infraestrutura_Portuária</v>
      </c>
      <c r="O736" s="66" t="str">
        <f t="shared" si="91"/>
        <v>Classe IFC:   IfcMarinePartLANDFIELD</v>
      </c>
      <c r="P736" s="66" t="s">
        <v>2241</v>
      </c>
      <c r="Q736" s="51" t="s">
        <v>6844</v>
      </c>
      <c r="R736" s="67" t="s">
        <v>5115</v>
      </c>
      <c r="S736" s="50" t="str">
        <f t="shared" si="92"/>
        <v>Físico</v>
      </c>
      <c r="T736" s="50" t="str">
        <f t="shared" si="93"/>
        <v>Infraestrutura</v>
      </c>
      <c r="U736" s="50" t="str">
        <f t="shared" si="94"/>
        <v>Infraestrutura Portuária</v>
      </c>
      <c r="V736" s="50" t="s">
        <v>5579</v>
      </c>
      <c r="W736" s="68" t="str">
        <f t="shared" si="95"/>
        <v>bim-key_735</v>
      </c>
    </row>
    <row r="737" spans="1:23" s="3" customFormat="1" ht="8.25" customHeight="1" x14ac:dyDescent="0.15">
      <c r="A737" s="53">
        <v>736</v>
      </c>
      <c r="B737" s="61" t="s">
        <v>4047</v>
      </c>
      <c r="C737" s="62" t="s">
        <v>6009</v>
      </c>
      <c r="D737" s="62" t="s">
        <v>4053</v>
      </c>
      <c r="E737" s="80" t="s">
        <v>5824</v>
      </c>
      <c r="F737" s="87" t="s">
        <v>2046</v>
      </c>
      <c r="G737" s="65" t="s">
        <v>12</v>
      </c>
      <c r="H737" s="65" t="s">
        <v>12</v>
      </c>
      <c r="I737" s="65" t="s">
        <v>12</v>
      </c>
      <c r="J737" s="65" t="s">
        <v>12</v>
      </c>
      <c r="K737" s="65" t="s">
        <v>12</v>
      </c>
      <c r="L737" s="66" t="str">
        <f t="shared" si="88"/>
        <v>Físico</v>
      </c>
      <c r="M737" s="66" t="str">
        <f t="shared" si="89"/>
        <v>INFRA_Infraestrutura</v>
      </c>
      <c r="N737" s="66" t="str">
        <f t="shared" si="90"/>
        <v>Infraestrutura_Portuária</v>
      </c>
      <c r="O737" s="66" t="str">
        <f t="shared" si="91"/>
        <v>Classe IFC:   IfcMarinePartLEEWARDSIDE</v>
      </c>
      <c r="P737" s="66" t="s">
        <v>2242</v>
      </c>
      <c r="Q737" s="51" t="s">
        <v>2242</v>
      </c>
      <c r="R737" s="67" t="s">
        <v>5115</v>
      </c>
      <c r="S737" s="50" t="str">
        <f t="shared" si="92"/>
        <v>Físico</v>
      </c>
      <c r="T737" s="50" t="str">
        <f t="shared" si="93"/>
        <v>Infraestrutura</v>
      </c>
      <c r="U737" s="50" t="str">
        <f t="shared" si="94"/>
        <v>Infraestrutura Portuária</v>
      </c>
      <c r="V737" s="50" t="s">
        <v>5579</v>
      </c>
      <c r="W737" s="68" t="str">
        <f t="shared" si="95"/>
        <v>bim-key_736</v>
      </c>
    </row>
    <row r="738" spans="1:23" s="3" customFormat="1" ht="8.25" customHeight="1" x14ac:dyDescent="0.15">
      <c r="A738" s="53">
        <v>737</v>
      </c>
      <c r="B738" s="61" t="s">
        <v>4047</v>
      </c>
      <c r="C738" s="62" t="s">
        <v>6009</v>
      </c>
      <c r="D738" s="62" t="s">
        <v>4053</v>
      </c>
      <c r="E738" s="80" t="s">
        <v>5824</v>
      </c>
      <c r="F738" s="87" t="s">
        <v>2047</v>
      </c>
      <c r="G738" s="65" t="s">
        <v>12</v>
      </c>
      <c r="H738" s="65" t="s">
        <v>12</v>
      </c>
      <c r="I738" s="65" t="s">
        <v>12</v>
      </c>
      <c r="J738" s="65" t="s">
        <v>12</v>
      </c>
      <c r="K738" s="65" t="s">
        <v>12</v>
      </c>
      <c r="L738" s="66" t="str">
        <f t="shared" si="88"/>
        <v>Físico</v>
      </c>
      <c r="M738" s="66" t="str">
        <f t="shared" si="89"/>
        <v>INFRA_Infraestrutura</v>
      </c>
      <c r="N738" s="66" t="str">
        <f t="shared" si="90"/>
        <v>Infraestrutura_Portuária</v>
      </c>
      <c r="O738" s="66" t="str">
        <f t="shared" si="91"/>
        <v>Classe IFC:   IfcMarinePartLOWWATERLINE</v>
      </c>
      <c r="P738" s="66" t="s">
        <v>2243</v>
      </c>
      <c r="Q738" s="51" t="s">
        <v>6845</v>
      </c>
      <c r="R738" s="67" t="s">
        <v>5115</v>
      </c>
      <c r="S738" s="50" t="str">
        <f t="shared" si="92"/>
        <v>Físico</v>
      </c>
      <c r="T738" s="50" t="str">
        <f t="shared" si="93"/>
        <v>Infraestrutura</v>
      </c>
      <c r="U738" s="50" t="str">
        <f t="shared" si="94"/>
        <v>Infraestrutura Portuária</v>
      </c>
      <c r="V738" s="50" t="s">
        <v>5579</v>
      </c>
      <c r="W738" s="68" t="str">
        <f t="shared" si="95"/>
        <v>bim-key_737</v>
      </c>
    </row>
    <row r="739" spans="1:23" s="3" customFormat="1" ht="8.25" customHeight="1" x14ac:dyDescent="0.15">
      <c r="A739" s="53">
        <v>738</v>
      </c>
      <c r="B739" s="61" t="s">
        <v>4047</v>
      </c>
      <c r="C739" s="62" t="s">
        <v>6009</v>
      </c>
      <c r="D739" s="62" t="s">
        <v>4053</v>
      </c>
      <c r="E739" s="80" t="s">
        <v>5824</v>
      </c>
      <c r="F739" s="87" t="s">
        <v>2048</v>
      </c>
      <c r="G739" s="65" t="s">
        <v>12</v>
      </c>
      <c r="H739" s="65" t="s">
        <v>12</v>
      </c>
      <c r="I739" s="65" t="s">
        <v>12</v>
      </c>
      <c r="J739" s="65" t="s">
        <v>12</v>
      </c>
      <c r="K739" s="65" t="s">
        <v>12</v>
      </c>
      <c r="L739" s="66" t="str">
        <f t="shared" si="88"/>
        <v>Físico</v>
      </c>
      <c r="M739" s="66" t="str">
        <f t="shared" si="89"/>
        <v>INFRA_Infraestrutura</v>
      </c>
      <c r="N739" s="66" t="str">
        <f t="shared" si="90"/>
        <v>Infraestrutura_Portuária</v>
      </c>
      <c r="O739" s="66" t="str">
        <f t="shared" si="91"/>
        <v>Classe IFC:   IfcMarinePartMANUFACTURING</v>
      </c>
      <c r="P739" s="66" t="s">
        <v>2570</v>
      </c>
      <c r="Q739" s="51" t="s">
        <v>6846</v>
      </c>
      <c r="R739" s="67" t="s">
        <v>5115</v>
      </c>
      <c r="S739" s="50" t="str">
        <f t="shared" si="92"/>
        <v>Físico</v>
      </c>
      <c r="T739" s="50" t="str">
        <f t="shared" si="93"/>
        <v>Infraestrutura</v>
      </c>
      <c r="U739" s="50" t="str">
        <f t="shared" si="94"/>
        <v>Infraestrutura Portuária</v>
      </c>
      <c r="V739" s="50" t="s">
        <v>5579</v>
      </c>
      <c r="W739" s="68" t="str">
        <f t="shared" si="95"/>
        <v>bim-key_738</v>
      </c>
    </row>
    <row r="740" spans="1:23" s="3" customFormat="1" ht="8.25" customHeight="1" x14ac:dyDescent="0.15">
      <c r="A740" s="53">
        <v>739</v>
      </c>
      <c r="B740" s="61" t="s">
        <v>4047</v>
      </c>
      <c r="C740" s="62" t="s">
        <v>6009</v>
      </c>
      <c r="D740" s="62" t="s">
        <v>4053</v>
      </c>
      <c r="E740" s="80" t="s">
        <v>5824</v>
      </c>
      <c r="F740" s="87" t="s">
        <v>2049</v>
      </c>
      <c r="G740" s="65" t="s">
        <v>12</v>
      </c>
      <c r="H740" s="65" t="s">
        <v>12</v>
      </c>
      <c r="I740" s="65" t="s">
        <v>12</v>
      </c>
      <c r="J740" s="65" t="s">
        <v>12</v>
      </c>
      <c r="K740" s="65" t="s">
        <v>12</v>
      </c>
      <c r="L740" s="66" t="str">
        <f t="shared" si="88"/>
        <v>Físico</v>
      </c>
      <c r="M740" s="66" t="str">
        <f t="shared" si="89"/>
        <v>INFRA_Infraestrutura</v>
      </c>
      <c r="N740" s="66" t="str">
        <f t="shared" si="90"/>
        <v>Infraestrutura_Portuária</v>
      </c>
      <c r="O740" s="66" t="str">
        <f t="shared" si="91"/>
        <v>Classe IFC:   IfcMarinePartNAVIGATIONALAREA</v>
      </c>
      <c r="P740" s="66" t="s">
        <v>2244</v>
      </c>
      <c r="Q740" s="51" t="s">
        <v>6038</v>
      </c>
      <c r="R740" s="67" t="s">
        <v>5115</v>
      </c>
      <c r="S740" s="50" t="str">
        <f t="shared" si="92"/>
        <v>Físico</v>
      </c>
      <c r="T740" s="50" t="str">
        <f t="shared" si="93"/>
        <v>Infraestrutura</v>
      </c>
      <c r="U740" s="50" t="str">
        <f t="shared" si="94"/>
        <v>Infraestrutura Portuária</v>
      </c>
      <c r="V740" s="50" t="s">
        <v>5579</v>
      </c>
      <c r="W740" s="68" t="str">
        <f t="shared" si="95"/>
        <v>bim-key_739</v>
      </c>
    </row>
    <row r="741" spans="1:23" s="3" customFormat="1" ht="8.25" customHeight="1" x14ac:dyDescent="0.15">
      <c r="A741" s="53">
        <v>740</v>
      </c>
      <c r="B741" s="61" t="s">
        <v>4047</v>
      </c>
      <c r="C741" s="62" t="s">
        <v>6009</v>
      </c>
      <c r="D741" s="62" t="s">
        <v>4053</v>
      </c>
      <c r="E741" s="80" t="s">
        <v>5824</v>
      </c>
      <c r="F741" s="87" t="s">
        <v>2050</v>
      </c>
      <c r="G741" s="65" t="s">
        <v>12</v>
      </c>
      <c r="H741" s="65" t="s">
        <v>12</v>
      </c>
      <c r="I741" s="65" t="s">
        <v>12</v>
      </c>
      <c r="J741" s="65" t="s">
        <v>12</v>
      </c>
      <c r="K741" s="65" t="s">
        <v>12</v>
      </c>
      <c r="L741" s="66" t="str">
        <f t="shared" si="88"/>
        <v>Físico</v>
      </c>
      <c r="M741" s="66" t="str">
        <f t="shared" si="89"/>
        <v>INFRA_Infraestrutura</v>
      </c>
      <c r="N741" s="66" t="str">
        <f t="shared" si="90"/>
        <v>Infraestrutura_Portuária</v>
      </c>
      <c r="O741" s="66" t="str">
        <f t="shared" si="91"/>
        <v>Classe IFC:   IfcMarinePartPROTECTION</v>
      </c>
      <c r="P741" s="66" t="s">
        <v>2571</v>
      </c>
      <c r="Q741" s="51" t="s">
        <v>6847</v>
      </c>
      <c r="R741" s="67" t="s">
        <v>5115</v>
      </c>
      <c r="S741" s="50" t="str">
        <f t="shared" si="92"/>
        <v>Físico</v>
      </c>
      <c r="T741" s="50" t="str">
        <f t="shared" si="93"/>
        <v>Infraestrutura</v>
      </c>
      <c r="U741" s="50" t="str">
        <f t="shared" si="94"/>
        <v>Infraestrutura Portuária</v>
      </c>
      <c r="V741" s="50" t="s">
        <v>5579</v>
      </c>
      <c r="W741" s="68" t="str">
        <f t="shared" si="95"/>
        <v>bim-key_740</v>
      </c>
    </row>
    <row r="742" spans="1:23" s="3" customFormat="1" ht="8.25" customHeight="1" x14ac:dyDescent="0.15">
      <c r="A742" s="53">
        <v>741</v>
      </c>
      <c r="B742" s="61" t="s">
        <v>4047</v>
      </c>
      <c r="C742" s="62" t="s">
        <v>6009</v>
      </c>
      <c r="D742" s="62" t="s">
        <v>4053</v>
      </c>
      <c r="E742" s="80" t="s">
        <v>5824</v>
      </c>
      <c r="F742" s="87" t="s">
        <v>2051</v>
      </c>
      <c r="G742" s="65" t="s">
        <v>12</v>
      </c>
      <c r="H742" s="65" t="s">
        <v>12</v>
      </c>
      <c r="I742" s="65" t="s">
        <v>12</v>
      </c>
      <c r="J742" s="65" t="s">
        <v>12</v>
      </c>
      <c r="K742" s="65" t="s">
        <v>12</v>
      </c>
      <c r="L742" s="66" t="str">
        <f t="shared" si="88"/>
        <v>Físico</v>
      </c>
      <c r="M742" s="66" t="str">
        <f t="shared" si="89"/>
        <v>INFRA_Infraestrutura</v>
      </c>
      <c r="N742" s="66" t="str">
        <f t="shared" si="90"/>
        <v>Infraestrutura_Portuária</v>
      </c>
      <c r="O742" s="66" t="str">
        <f t="shared" si="91"/>
        <v>Classe IFC:   IfcMarinePartSHIPTRANSFER</v>
      </c>
      <c r="P742" s="66" t="s">
        <v>2572</v>
      </c>
      <c r="Q742" s="51" t="s">
        <v>6848</v>
      </c>
      <c r="R742" s="67" t="s">
        <v>5115</v>
      </c>
      <c r="S742" s="50" t="str">
        <f t="shared" si="92"/>
        <v>Físico</v>
      </c>
      <c r="T742" s="50" t="str">
        <f t="shared" si="93"/>
        <v>Infraestrutura</v>
      </c>
      <c r="U742" s="50" t="str">
        <f t="shared" si="94"/>
        <v>Infraestrutura Portuária</v>
      </c>
      <c r="V742" s="50" t="s">
        <v>5579</v>
      </c>
      <c r="W742" s="68" t="str">
        <f t="shared" si="95"/>
        <v>bim-key_741</v>
      </c>
    </row>
    <row r="743" spans="1:23" s="3" customFormat="1" ht="8.25" customHeight="1" x14ac:dyDescent="0.15">
      <c r="A743" s="53">
        <v>742</v>
      </c>
      <c r="B743" s="61" t="s">
        <v>4047</v>
      </c>
      <c r="C743" s="62" t="s">
        <v>6009</v>
      </c>
      <c r="D743" s="62" t="s">
        <v>4053</v>
      </c>
      <c r="E743" s="80" t="s">
        <v>5824</v>
      </c>
      <c r="F743" s="87" t="s">
        <v>2052</v>
      </c>
      <c r="G743" s="65" t="s">
        <v>12</v>
      </c>
      <c r="H743" s="65" t="s">
        <v>12</v>
      </c>
      <c r="I743" s="65" t="s">
        <v>12</v>
      </c>
      <c r="J743" s="65" t="s">
        <v>12</v>
      </c>
      <c r="K743" s="65" t="s">
        <v>12</v>
      </c>
      <c r="L743" s="66" t="str">
        <f t="shared" si="88"/>
        <v>Físico</v>
      </c>
      <c r="M743" s="66" t="str">
        <f t="shared" si="89"/>
        <v>INFRA_Infraestrutura</v>
      </c>
      <c r="N743" s="66" t="str">
        <f t="shared" si="90"/>
        <v>Infraestrutura_Portuária</v>
      </c>
      <c r="O743" s="66" t="str">
        <f t="shared" si="91"/>
        <v>Classe IFC:   IfcMarinePartSTORAGEAREA</v>
      </c>
      <c r="P743" s="66" t="s">
        <v>2053</v>
      </c>
      <c r="Q743" s="51" t="s">
        <v>6849</v>
      </c>
      <c r="R743" s="67" t="s">
        <v>5115</v>
      </c>
      <c r="S743" s="50" t="str">
        <f t="shared" si="92"/>
        <v>Físico</v>
      </c>
      <c r="T743" s="50" t="str">
        <f t="shared" si="93"/>
        <v>Infraestrutura</v>
      </c>
      <c r="U743" s="50" t="str">
        <f t="shared" si="94"/>
        <v>Infraestrutura Portuária</v>
      </c>
      <c r="V743" s="50" t="s">
        <v>5579</v>
      </c>
      <c r="W743" s="68" t="str">
        <f t="shared" si="95"/>
        <v>bim-key_742</v>
      </c>
    </row>
    <row r="744" spans="1:23" s="3" customFormat="1" ht="8.25" customHeight="1" x14ac:dyDescent="0.15">
      <c r="A744" s="53">
        <v>743</v>
      </c>
      <c r="B744" s="61" t="s">
        <v>4047</v>
      </c>
      <c r="C744" s="62" t="s">
        <v>6009</v>
      </c>
      <c r="D744" s="62" t="s">
        <v>4053</v>
      </c>
      <c r="E744" s="80" t="s">
        <v>5824</v>
      </c>
      <c r="F744" s="87" t="s">
        <v>2054</v>
      </c>
      <c r="G744" s="65" t="s">
        <v>12</v>
      </c>
      <c r="H744" s="65" t="s">
        <v>12</v>
      </c>
      <c r="I744" s="65" t="s">
        <v>12</v>
      </c>
      <c r="J744" s="65" t="s">
        <v>12</v>
      </c>
      <c r="K744" s="65" t="s">
        <v>12</v>
      </c>
      <c r="L744" s="66" t="str">
        <f t="shared" si="88"/>
        <v>Físico</v>
      </c>
      <c r="M744" s="66" t="str">
        <f t="shared" si="89"/>
        <v>INFRA_Infraestrutura</v>
      </c>
      <c r="N744" s="66" t="str">
        <f t="shared" si="90"/>
        <v>Infraestrutura_Portuária</v>
      </c>
      <c r="O744" s="66" t="str">
        <f t="shared" si="91"/>
        <v>Classe IFC:   IfcMarinePartVEHICLESERVICING</v>
      </c>
      <c r="P744" s="66" t="s">
        <v>2245</v>
      </c>
      <c r="Q744" s="51" t="s">
        <v>6850</v>
      </c>
      <c r="R744" s="67" t="s">
        <v>5115</v>
      </c>
      <c r="S744" s="50" t="str">
        <f t="shared" si="92"/>
        <v>Físico</v>
      </c>
      <c r="T744" s="50" t="str">
        <f t="shared" si="93"/>
        <v>Infraestrutura</v>
      </c>
      <c r="U744" s="50" t="str">
        <f t="shared" si="94"/>
        <v>Infraestrutura Portuária</v>
      </c>
      <c r="V744" s="50" t="s">
        <v>5579</v>
      </c>
      <c r="W744" s="68" t="str">
        <f t="shared" si="95"/>
        <v>bim-key_743</v>
      </c>
    </row>
    <row r="745" spans="1:23" s="3" customFormat="1" ht="8.25" customHeight="1" x14ac:dyDescent="0.15">
      <c r="A745" s="53">
        <v>744</v>
      </c>
      <c r="B745" s="61" t="s">
        <v>4047</v>
      </c>
      <c r="C745" s="62" t="s">
        <v>6009</v>
      </c>
      <c r="D745" s="62" t="s">
        <v>4053</v>
      </c>
      <c r="E745" s="80" t="s">
        <v>5824</v>
      </c>
      <c r="F745" s="87" t="s">
        <v>2055</v>
      </c>
      <c r="G745" s="65" t="s">
        <v>12</v>
      </c>
      <c r="H745" s="65" t="s">
        <v>12</v>
      </c>
      <c r="I745" s="65" t="s">
        <v>12</v>
      </c>
      <c r="J745" s="65" t="s">
        <v>12</v>
      </c>
      <c r="K745" s="65" t="s">
        <v>12</v>
      </c>
      <c r="L745" s="66" t="str">
        <f t="shared" si="88"/>
        <v>Físico</v>
      </c>
      <c r="M745" s="66" t="str">
        <f t="shared" si="89"/>
        <v>INFRA_Infraestrutura</v>
      </c>
      <c r="N745" s="66" t="str">
        <f t="shared" si="90"/>
        <v>Infraestrutura_Portuária</v>
      </c>
      <c r="O745" s="66" t="str">
        <f t="shared" si="91"/>
        <v>Classe IFC:   IfcMarinePartWATERFIELD</v>
      </c>
      <c r="P745" s="66" t="s">
        <v>2246</v>
      </c>
      <c r="Q745" s="51" t="s">
        <v>6372</v>
      </c>
      <c r="R745" s="67" t="s">
        <v>5115</v>
      </c>
      <c r="S745" s="50" t="str">
        <f t="shared" si="92"/>
        <v>Físico</v>
      </c>
      <c r="T745" s="50" t="str">
        <f t="shared" si="93"/>
        <v>Infraestrutura</v>
      </c>
      <c r="U745" s="50" t="str">
        <f t="shared" si="94"/>
        <v>Infraestrutura Portuária</v>
      </c>
      <c r="V745" s="50" t="s">
        <v>5579</v>
      </c>
      <c r="W745" s="68" t="str">
        <f t="shared" si="95"/>
        <v>bim-key_744</v>
      </c>
    </row>
    <row r="746" spans="1:23" s="3" customFormat="1" ht="8.25" customHeight="1" x14ac:dyDescent="0.15">
      <c r="A746" s="53">
        <v>745</v>
      </c>
      <c r="B746" s="61" t="s">
        <v>4047</v>
      </c>
      <c r="C746" s="62" t="s">
        <v>6009</v>
      </c>
      <c r="D746" s="62" t="s">
        <v>4053</v>
      </c>
      <c r="E746" s="80" t="s">
        <v>5824</v>
      </c>
      <c r="F746" s="87" t="s">
        <v>2056</v>
      </c>
      <c r="G746" s="65" t="s">
        <v>12</v>
      </c>
      <c r="H746" s="65" t="s">
        <v>12</v>
      </c>
      <c r="I746" s="65" t="s">
        <v>12</v>
      </c>
      <c r="J746" s="65" t="s">
        <v>12</v>
      </c>
      <c r="K746" s="65" t="s">
        <v>12</v>
      </c>
      <c r="L746" s="66" t="str">
        <f t="shared" si="88"/>
        <v>Físico</v>
      </c>
      <c r="M746" s="66" t="str">
        <f t="shared" si="89"/>
        <v>INFRA_Infraestrutura</v>
      </c>
      <c r="N746" s="66" t="str">
        <f t="shared" si="90"/>
        <v>Infraestrutura_Portuária</v>
      </c>
      <c r="O746" s="66" t="str">
        <f t="shared" si="91"/>
        <v>Classe IFC:   IfcMarinePartWEATHERSIDE</v>
      </c>
      <c r="P746" s="66" t="s">
        <v>2247</v>
      </c>
      <c r="Q746" s="51" t="s">
        <v>2247</v>
      </c>
      <c r="R746" s="67" t="s">
        <v>5115</v>
      </c>
      <c r="S746" s="50" t="str">
        <f t="shared" si="92"/>
        <v>Físico</v>
      </c>
      <c r="T746" s="50" t="str">
        <f t="shared" si="93"/>
        <v>Infraestrutura</v>
      </c>
      <c r="U746" s="50" t="str">
        <f t="shared" si="94"/>
        <v>Infraestrutura Portuária</v>
      </c>
      <c r="V746" s="50" t="s">
        <v>5579</v>
      </c>
      <c r="W746" s="68" t="str">
        <f t="shared" si="95"/>
        <v>bim-key_745</v>
      </c>
    </row>
    <row r="747" spans="1:23" s="3" customFormat="1" ht="8.25" customHeight="1" x14ac:dyDescent="0.15">
      <c r="A747" s="53">
        <v>746</v>
      </c>
      <c r="B747" s="61" t="s">
        <v>4047</v>
      </c>
      <c r="C747" s="62" t="s">
        <v>6009</v>
      </c>
      <c r="D747" s="62" t="s">
        <v>4324</v>
      </c>
      <c r="E747" s="80" t="s">
        <v>4325</v>
      </c>
      <c r="F747" s="87" t="s">
        <v>357</v>
      </c>
      <c r="G747" s="65" t="s">
        <v>12</v>
      </c>
      <c r="H747" s="65" t="s">
        <v>12</v>
      </c>
      <c r="I747" s="65" t="s">
        <v>12</v>
      </c>
      <c r="J747" s="65" t="s">
        <v>12</v>
      </c>
      <c r="K747" s="65" t="s">
        <v>12</v>
      </c>
      <c r="L747" s="66" t="str">
        <f t="shared" si="88"/>
        <v>Físico</v>
      </c>
      <c r="M747" s="66" t="str">
        <f t="shared" si="89"/>
        <v>PRJ_Fixador</v>
      </c>
      <c r="N747" s="66" t="str">
        <f t="shared" si="90"/>
        <v>Fixador_Mecânico</v>
      </c>
      <c r="O747" s="66" t="str">
        <f t="shared" si="91"/>
        <v>Classe IFC:   IfcMechanicalFastener</v>
      </c>
      <c r="P747" s="66" t="s">
        <v>3958</v>
      </c>
      <c r="Q747" s="51" t="s">
        <v>6851</v>
      </c>
      <c r="R747" s="67" t="s">
        <v>5606</v>
      </c>
      <c r="S747" s="50" t="str">
        <f t="shared" si="92"/>
        <v>Físico</v>
      </c>
      <c r="T747" s="50" t="str">
        <f t="shared" si="93"/>
        <v>Fixador</v>
      </c>
      <c r="U747" s="50" t="str">
        <f t="shared" si="94"/>
        <v>Fixador Mecânico</v>
      </c>
      <c r="V747" s="50" t="s">
        <v>5568</v>
      </c>
      <c r="W747" s="68" t="str">
        <f t="shared" si="95"/>
        <v>bim-key_746</v>
      </c>
    </row>
    <row r="748" spans="1:23" s="3" customFormat="1" ht="8.25" customHeight="1" x14ac:dyDescent="0.15">
      <c r="A748" s="53">
        <v>747</v>
      </c>
      <c r="B748" s="61" t="s">
        <v>4047</v>
      </c>
      <c r="C748" s="62" t="s">
        <v>6009</v>
      </c>
      <c r="D748" s="62" t="s">
        <v>4324</v>
      </c>
      <c r="E748" s="80" t="s">
        <v>4325</v>
      </c>
      <c r="F748" s="87" t="s">
        <v>894</v>
      </c>
      <c r="G748" s="65" t="s">
        <v>12</v>
      </c>
      <c r="H748" s="65" t="s">
        <v>12</v>
      </c>
      <c r="I748" s="65" t="s">
        <v>12</v>
      </c>
      <c r="J748" s="65" t="s">
        <v>12</v>
      </c>
      <c r="K748" s="65" t="s">
        <v>12</v>
      </c>
      <c r="L748" s="66" t="str">
        <f t="shared" si="88"/>
        <v>Físico</v>
      </c>
      <c r="M748" s="66" t="str">
        <f t="shared" si="89"/>
        <v>PRJ_Fixador</v>
      </c>
      <c r="N748" s="66" t="str">
        <f t="shared" si="90"/>
        <v>Fixador_Mecânico</v>
      </c>
      <c r="O748" s="66" t="str">
        <f t="shared" si="91"/>
        <v>Classe IFC:   IfcMechanicalFastenerANCHORBOLT</v>
      </c>
      <c r="P748" s="66" t="s">
        <v>3956</v>
      </c>
      <c r="Q748" s="51" t="s">
        <v>6852</v>
      </c>
      <c r="R748" s="67" t="s">
        <v>2843</v>
      </c>
      <c r="S748" s="50" t="str">
        <f t="shared" si="92"/>
        <v>Físico</v>
      </c>
      <c r="T748" s="50" t="str">
        <f t="shared" si="93"/>
        <v>Fixador</v>
      </c>
      <c r="U748" s="50" t="str">
        <f t="shared" si="94"/>
        <v>Fixador Mecânico</v>
      </c>
      <c r="V748" s="50" t="s">
        <v>5568</v>
      </c>
      <c r="W748" s="68" t="str">
        <f t="shared" si="95"/>
        <v>bim-key_747</v>
      </c>
    </row>
    <row r="749" spans="1:23" s="3" customFormat="1" ht="8.25" customHeight="1" x14ac:dyDescent="0.15">
      <c r="A749" s="53">
        <v>748</v>
      </c>
      <c r="B749" s="61" t="s">
        <v>4047</v>
      </c>
      <c r="C749" s="62" t="s">
        <v>6009</v>
      </c>
      <c r="D749" s="62" t="s">
        <v>4324</v>
      </c>
      <c r="E749" s="80" t="s">
        <v>4325</v>
      </c>
      <c r="F749" s="87" t="s">
        <v>895</v>
      </c>
      <c r="G749" s="65" t="s">
        <v>12</v>
      </c>
      <c r="H749" s="65" t="s">
        <v>12</v>
      </c>
      <c r="I749" s="65" t="s">
        <v>12</v>
      </c>
      <c r="J749" s="65" t="s">
        <v>12</v>
      </c>
      <c r="K749" s="65" t="s">
        <v>12</v>
      </c>
      <c r="L749" s="66" t="str">
        <f t="shared" si="88"/>
        <v>Físico</v>
      </c>
      <c r="M749" s="66" t="str">
        <f t="shared" si="89"/>
        <v>PRJ_Fixador</v>
      </c>
      <c r="N749" s="66" t="str">
        <f t="shared" si="90"/>
        <v>Fixador_Mecânico</v>
      </c>
      <c r="O749" s="66" t="str">
        <f t="shared" si="91"/>
        <v>Classe IFC:   IfcMechanicalFastenerBOLT</v>
      </c>
      <c r="P749" s="66" t="s">
        <v>3955</v>
      </c>
      <c r="Q749" s="51" t="s">
        <v>6853</v>
      </c>
      <c r="R749" s="67" t="s">
        <v>2841</v>
      </c>
      <c r="S749" s="50" t="str">
        <f t="shared" si="92"/>
        <v>Físico</v>
      </c>
      <c r="T749" s="50" t="str">
        <f t="shared" si="93"/>
        <v>Fixador</v>
      </c>
      <c r="U749" s="50" t="str">
        <f t="shared" si="94"/>
        <v>Fixador Mecânico</v>
      </c>
      <c r="V749" s="50" t="s">
        <v>5568</v>
      </c>
      <c r="W749" s="68" t="str">
        <f t="shared" si="95"/>
        <v>bim-key_748</v>
      </c>
    </row>
    <row r="750" spans="1:23" s="3" customFormat="1" ht="8.25" customHeight="1" x14ac:dyDescent="0.15">
      <c r="A750" s="53">
        <v>749</v>
      </c>
      <c r="B750" s="61" t="s">
        <v>4047</v>
      </c>
      <c r="C750" s="62" t="s">
        <v>6009</v>
      </c>
      <c r="D750" s="62" t="s">
        <v>4324</v>
      </c>
      <c r="E750" s="80" t="s">
        <v>4325</v>
      </c>
      <c r="F750" s="87" t="s">
        <v>896</v>
      </c>
      <c r="G750" s="65" t="s">
        <v>12</v>
      </c>
      <c r="H750" s="65" t="s">
        <v>12</v>
      </c>
      <c r="I750" s="65" t="s">
        <v>12</v>
      </c>
      <c r="J750" s="65" t="s">
        <v>12</v>
      </c>
      <c r="K750" s="65" t="s">
        <v>12</v>
      </c>
      <c r="L750" s="66" t="str">
        <f t="shared" si="88"/>
        <v>Físico</v>
      </c>
      <c r="M750" s="66" t="str">
        <f t="shared" si="89"/>
        <v>PRJ_Fixador</v>
      </c>
      <c r="N750" s="66" t="str">
        <f t="shared" si="90"/>
        <v>Fixador_Mecânico</v>
      </c>
      <c r="O750" s="66" t="str">
        <f t="shared" si="91"/>
        <v>Classe IFC:   IfcMechanicalFastenerCHAIN</v>
      </c>
      <c r="P750" s="66" t="s">
        <v>3954</v>
      </c>
      <c r="Q750" s="51" t="s">
        <v>6854</v>
      </c>
      <c r="R750" s="67" t="s">
        <v>2840</v>
      </c>
      <c r="S750" s="50" t="str">
        <f t="shared" si="92"/>
        <v>Físico</v>
      </c>
      <c r="T750" s="50" t="str">
        <f t="shared" si="93"/>
        <v>Fixador</v>
      </c>
      <c r="U750" s="50" t="str">
        <f t="shared" si="94"/>
        <v>Fixador Mecânico</v>
      </c>
      <c r="V750" s="50" t="s">
        <v>5568</v>
      </c>
      <c r="W750" s="68" t="str">
        <f t="shared" si="95"/>
        <v>bim-key_749</v>
      </c>
    </row>
    <row r="751" spans="1:23" s="3" customFormat="1" ht="8.25" customHeight="1" x14ac:dyDescent="0.15">
      <c r="A751" s="53">
        <v>750</v>
      </c>
      <c r="B751" s="61" t="s">
        <v>4047</v>
      </c>
      <c r="C751" s="62" t="s">
        <v>6009</v>
      </c>
      <c r="D751" s="62" t="s">
        <v>4324</v>
      </c>
      <c r="E751" s="80" t="s">
        <v>4325</v>
      </c>
      <c r="F751" s="87" t="s">
        <v>897</v>
      </c>
      <c r="G751" s="65" t="s">
        <v>12</v>
      </c>
      <c r="H751" s="65" t="s">
        <v>12</v>
      </c>
      <c r="I751" s="65" t="s">
        <v>12</v>
      </c>
      <c r="J751" s="65" t="s">
        <v>12</v>
      </c>
      <c r="K751" s="65" t="s">
        <v>12</v>
      </c>
      <c r="L751" s="66" t="str">
        <f t="shared" si="88"/>
        <v>Físico</v>
      </c>
      <c r="M751" s="66" t="str">
        <f t="shared" si="89"/>
        <v>PRJ_Fixador</v>
      </c>
      <c r="N751" s="66" t="str">
        <f t="shared" si="90"/>
        <v>Fixador_Mecânico</v>
      </c>
      <c r="O751" s="66" t="str">
        <f t="shared" si="91"/>
        <v>Classe IFC:   IfcMechanicalFastenerCOUPLER</v>
      </c>
      <c r="P751" s="66" t="s">
        <v>3951</v>
      </c>
      <c r="Q751" s="51" t="s">
        <v>6855</v>
      </c>
      <c r="R751" s="67" t="s">
        <v>2840</v>
      </c>
      <c r="S751" s="50" t="str">
        <f t="shared" si="92"/>
        <v>Físico</v>
      </c>
      <c r="T751" s="50" t="str">
        <f t="shared" si="93"/>
        <v>Fixador</v>
      </c>
      <c r="U751" s="50" t="str">
        <f t="shared" si="94"/>
        <v>Fixador Mecânico</v>
      </c>
      <c r="V751" s="50" t="s">
        <v>5568</v>
      </c>
      <c r="W751" s="68" t="str">
        <f t="shared" si="95"/>
        <v>bim-key_750</v>
      </c>
    </row>
    <row r="752" spans="1:23" s="3" customFormat="1" ht="8.25" customHeight="1" x14ac:dyDescent="0.15">
      <c r="A752" s="53">
        <v>751</v>
      </c>
      <c r="B752" s="61" t="s">
        <v>4047</v>
      </c>
      <c r="C752" s="62" t="s">
        <v>6009</v>
      </c>
      <c r="D752" s="62" t="s">
        <v>4324</v>
      </c>
      <c r="E752" s="80" t="s">
        <v>4325</v>
      </c>
      <c r="F752" s="87" t="s">
        <v>898</v>
      </c>
      <c r="G752" s="65" t="s">
        <v>12</v>
      </c>
      <c r="H752" s="65" t="s">
        <v>12</v>
      </c>
      <c r="I752" s="65" t="s">
        <v>12</v>
      </c>
      <c r="J752" s="65" t="s">
        <v>12</v>
      </c>
      <c r="K752" s="65" t="s">
        <v>12</v>
      </c>
      <c r="L752" s="66" t="str">
        <f t="shared" si="88"/>
        <v>Físico</v>
      </c>
      <c r="M752" s="66" t="str">
        <f t="shared" si="89"/>
        <v>PRJ_Fixador</v>
      </c>
      <c r="N752" s="66" t="str">
        <f t="shared" si="90"/>
        <v>Fixador_Mecânico</v>
      </c>
      <c r="O752" s="66" t="str">
        <f t="shared" si="91"/>
        <v>Classe IFC:   IfcMechanicalFastenerDOWEL</v>
      </c>
      <c r="P752" s="66" t="s">
        <v>3952</v>
      </c>
      <c r="Q752" s="51" t="s">
        <v>6856</v>
      </c>
      <c r="R752" s="67" t="s">
        <v>2840</v>
      </c>
      <c r="S752" s="50" t="str">
        <f t="shared" si="92"/>
        <v>Físico</v>
      </c>
      <c r="T752" s="50" t="str">
        <f t="shared" si="93"/>
        <v>Fixador</v>
      </c>
      <c r="U752" s="50" t="str">
        <f t="shared" si="94"/>
        <v>Fixador Mecânico</v>
      </c>
      <c r="V752" s="50" t="s">
        <v>5568</v>
      </c>
      <c r="W752" s="68" t="str">
        <f t="shared" si="95"/>
        <v>bim-key_751</v>
      </c>
    </row>
    <row r="753" spans="1:23" s="3" customFormat="1" ht="8.25" customHeight="1" x14ac:dyDescent="0.15">
      <c r="A753" s="53">
        <v>752</v>
      </c>
      <c r="B753" s="61" t="s">
        <v>4047</v>
      </c>
      <c r="C753" s="62" t="s">
        <v>6009</v>
      </c>
      <c r="D753" s="62" t="s">
        <v>4324</v>
      </c>
      <c r="E753" s="80" t="s">
        <v>4325</v>
      </c>
      <c r="F753" s="87" t="s">
        <v>899</v>
      </c>
      <c r="G753" s="65" t="s">
        <v>12</v>
      </c>
      <c r="H753" s="65" t="s">
        <v>12</v>
      </c>
      <c r="I753" s="65" t="s">
        <v>12</v>
      </c>
      <c r="J753" s="65" t="s">
        <v>12</v>
      </c>
      <c r="K753" s="65" t="s">
        <v>12</v>
      </c>
      <c r="L753" s="66" t="str">
        <f t="shared" si="88"/>
        <v>Físico</v>
      </c>
      <c r="M753" s="66" t="str">
        <f t="shared" si="89"/>
        <v>PRJ_Fixador</v>
      </c>
      <c r="N753" s="66" t="str">
        <f t="shared" si="90"/>
        <v>Fixador_Mecânico</v>
      </c>
      <c r="O753" s="66" t="str">
        <f t="shared" si="91"/>
        <v>Classe IFC:   IfcMechanicalFastenerNAIL</v>
      </c>
      <c r="P753" s="66" t="s">
        <v>3953</v>
      </c>
      <c r="Q753" s="51" t="s">
        <v>6857</v>
      </c>
      <c r="R753" s="67" t="s">
        <v>2840</v>
      </c>
      <c r="S753" s="50" t="str">
        <f t="shared" si="92"/>
        <v>Físico</v>
      </c>
      <c r="T753" s="50" t="str">
        <f t="shared" si="93"/>
        <v>Fixador</v>
      </c>
      <c r="U753" s="50" t="str">
        <f t="shared" si="94"/>
        <v>Fixador Mecânico</v>
      </c>
      <c r="V753" s="50" t="s">
        <v>5568</v>
      </c>
      <c r="W753" s="68" t="str">
        <f t="shared" si="95"/>
        <v>bim-key_752</v>
      </c>
    </row>
    <row r="754" spans="1:23" s="3" customFormat="1" ht="8.25" customHeight="1" x14ac:dyDescent="0.15">
      <c r="A754" s="53">
        <v>753</v>
      </c>
      <c r="B754" s="61" t="s">
        <v>4047</v>
      </c>
      <c r="C754" s="62" t="s">
        <v>6009</v>
      </c>
      <c r="D754" s="62" t="s">
        <v>4324</v>
      </c>
      <c r="E754" s="80" t="s">
        <v>4325</v>
      </c>
      <c r="F754" s="87" t="s">
        <v>900</v>
      </c>
      <c r="G754" s="65" t="s">
        <v>12</v>
      </c>
      <c r="H754" s="65" t="s">
        <v>12</v>
      </c>
      <c r="I754" s="65" t="s">
        <v>12</v>
      </c>
      <c r="J754" s="65" t="s">
        <v>12</v>
      </c>
      <c r="K754" s="65" t="s">
        <v>12</v>
      </c>
      <c r="L754" s="66" t="str">
        <f t="shared" si="88"/>
        <v>Físico</v>
      </c>
      <c r="M754" s="66" t="str">
        <f t="shared" si="89"/>
        <v>PRJ_Fixador</v>
      </c>
      <c r="N754" s="66" t="str">
        <f t="shared" si="90"/>
        <v>Fixador_Mecânico</v>
      </c>
      <c r="O754" s="66" t="str">
        <f t="shared" si="91"/>
        <v>Classe IFC:   IfcMechanicalFastenerNAILPLATE</v>
      </c>
      <c r="P754" s="66" t="s">
        <v>3950</v>
      </c>
      <c r="Q754" s="51" t="s">
        <v>6858</v>
      </c>
      <c r="R754" s="67" t="s">
        <v>2840</v>
      </c>
      <c r="S754" s="50" t="str">
        <f t="shared" si="92"/>
        <v>Físico</v>
      </c>
      <c r="T754" s="50" t="str">
        <f t="shared" si="93"/>
        <v>Fixador</v>
      </c>
      <c r="U754" s="50" t="str">
        <f t="shared" si="94"/>
        <v>Fixador Mecânico</v>
      </c>
      <c r="V754" s="50" t="s">
        <v>5568</v>
      </c>
      <c r="W754" s="68" t="str">
        <f t="shared" si="95"/>
        <v>bim-key_753</v>
      </c>
    </row>
    <row r="755" spans="1:23" s="3" customFormat="1" ht="8.25" customHeight="1" x14ac:dyDescent="0.15">
      <c r="A755" s="53">
        <v>754</v>
      </c>
      <c r="B755" s="61" t="s">
        <v>4047</v>
      </c>
      <c r="C755" s="62" t="s">
        <v>6009</v>
      </c>
      <c r="D755" s="62" t="s">
        <v>4324</v>
      </c>
      <c r="E755" s="80" t="s">
        <v>4325</v>
      </c>
      <c r="F755" s="87" t="s">
        <v>901</v>
      </c>
      <c r="G755" s="65" t="s">
        <v>12</v>
      </c>
      <c r="H755" s="65" t="s">
        <v>12</v>
      </c>
      <c r="I755" s="65" t="s">
        <v>12</v>
      </c>
      <c r="J755" s="65" t="s">
        <v>12</v>
      </c>
      <c r="K755" s="65" t="s">
        <v>12</v>
      </c>
      <c r="L755" s="66" t="str">
        <f t="shared" si="88"/>
        <v>Físico</v>
      </c>
      <c r="M755" s="66" t="str">
        <f t="shared" si="89"/>
        <v>PRJ_Fixador</v>
      </c>
      <c r="N755" s="66" t="str">
        <f t="shared" si="90"/>
        <v>Fixador_Mecânico</v>
      </c>
      <c r="O755" s="66" t="str">
        <f t="shared" si="91"/>
        <v>Classe IFC:   IfcMechanicalFastenerRAILFASTENING</v>
      </c>
      <c r="P755" s="66" t="s">
        <v>3949</v>
      </c>
      <c r="Q755" s="51" t="s">
        <v>6859</v>
      </c>
      <c r="R755" s="67" t="s">
        <v>2840</v>
      </c>
      <c r="S755" s="50" t="str">
        <f t="shared" si="92"/>
        <v>Físico</v>
      </c>
      <c r="T755" s="50" t="str">
        <f t="shared" si="93"/>
        <v>Fixador</v>
      </c>
      <c r="U755" s="50" t="str">
        <f t="shared" si="94"/>
        <v>Fixador Mecânico</v>
      </c>
      <c r="V755" s="50" t="s">
        <v>5568</v>
      </c>
      <c r="W755" s="68" t="str">
        <f t="shared" si="95"/>
        <v>bim-key_754</v>
      </c>
    </row>
    <row r="756" spans="1:23" s="3" customFormat="1" ht="8.25" customHeight="1" x14ac:dyDescent="0.15">
      <c r="A756" s="53">
        <v>755</v>
      </c>
      <c r="B756" s="61" t="s">
        <v>4047</v>
      </c>
      <c r="C756" s="62" t="s">
        <v>6009</v>
      </c>
      <c r="D756" s="62" t="s">
        <v>4324</v>
      </c>
      <c r="E756" s="80" t="s">
        <v>4325</v>
      </c>
      <c r="F756" s="87" t="s">
        <v>902</v>
      </c>
      <c r="G756" s="65" t="s">
        <v>12</v>
      </c>
      <c r="H756" s="65" t="s">
        <v>12</v>
      </c>
      <c r="I756" s="65" t="s">
        <v>12</v>
      </c>
      <c r="J756" s="65" t="s">
        <v>12</v>
      </c>
      <c r="K756" s="65" t="s">
        <v>12</v>
      </c>
      <c r="L756" s="66" t="str">
        <f t="shared" si="88"/>
        <v>Físico</v>
      </c>
      <c r="M756" s="66" t="str">
        <f t="shared" si="89"/>
        <v>PRJ_Fixador</v>
      </c>
      <c r="N756" s="66" t="str">
        <f t="shared" si="90"/>
        <v>Fixador_Mecânico</v>
      </c>
      <c r="O756" s="66" t="str">
        <f t="shared" si="91"/>
        <v>Classe IFC:   IfcMechanicalFastenerRAILJOINT</v>
      </c>
      <c r="P756" s="66" t="s">
        <v>3948</v>
      </c>
      <c r="Q756" s="51" t="s">
        <v>6860</v>
      </c>
      <c r="R756" s="67" t="s">
        <v>2840</v>
      </c>
      <c r="S756" s="50" t="str">
        <f t="shared" si="92"/>
        <v>Físico</v>
      </c>
      <c r="T756" s="50" t="str">
        <f t="shared" si="93"/>
        <v>Fixador</v>
      </c>
      <c r="U756" s="50" t="str">
        <f t="shared" si="94"/>
        <v>Fixador Mecânico</v>
      </c>
      <c r="V756" s="50" t="s">
        <v>5568</v>
      </c>
      <c r="W756" s="68" t="str">
        <f t="shared" si="95"/>
        <v>bim-key_755</v>
      </c>
    </row>
    <row r="757" spans="1:23" s="3" customFormat="1" ht="8.25" customHeight="1" x14ac:dyDescent="0.15">
      <c r="A757" s="53">
        <v>756</v>
      </c>
      <c r="B757" s="61" t="s">
        <v>4047</v>
      </c>
      <c r="C757" s="62" t="s">
        <v>6009</v>
      </c>
      <c r="D757" s="62" t="s">
        <v>4324</v>
      </c>
      <c r="E757" s="80" t="s">
        <v>4325</v>
      </c>
      <c r="F757" s="87" t="s">
        <v>903</v>
      </c>
      <c r="G757" s="65" t="s">
        <v>12</v>
      </c>
      <c r="H757" s="65" t="s">
        <v>12</v>
      </c>
      <c r="I757" s="65" t="s">
        <v>12</v>
      </c>
      <c r="J757" s="65" t="s">
        <v>12</v>
      </c>
      <c r="K757" s="65" t="s">
        <v>12</v>
      </c>
      <c r="L757" s="66" t="str">
        <f t="shared" si="88"/>
        <v>Físico</v>
      </c>
      <c r="M757" s="66" t="str">
        <f t="shared" si="89"/>
        <v>PRJ_Fixador</v>
      </c>
      <c r="N757" s="66" t="str">
        <f t="shared" si="90"/>
        <v>Fixador_Mecânico</v>
      </c>
      <c r="O757" s="66" t="str">
        <f t="shared" si="91"/>
        <v>Classe IFC:   IfcMechanicalFastenerRIVET</v>
      </c>
      <c r="P757" s="66" t="s">
        <v>3947</v>
      </c>
      <c r="Q757" s="51" t="s">
        <v>6861</v>
      </c>
      <c r="R757" s="67" t="s">
        <v>2840</v>
      </c>
      <c r="S757" s="50" t="str">
        <f t="shared" si="92"/>
        <v>Físico</v>
      </c>
      <c r="T757" s="50" t="str">
        <f t="shared" si="93"/>
        <v>Fixador</v>
      </c>
      <c r="U757" s="50" t="str">
        <f t="shared" si="94"/>
        <v>Fixador Mecânico</v>
      </c>
      <c r="V757" s="50" t="s">
        <v>5568</v>
      </c>
      <c r="W757" s="68" t="str">
        <f t="shared" si="95"/>
        <v>bim-key_756</v>
      </c>
    </row>
    <row r="758" spans="1:23" s="3" customFormat="1" ht="8.25" customHeight="1" x14ac:dyDescent="0.15">
      <c r="A758" s="53">
        <v>757</v>
      </c>
      <c r="B758" s="61" t="s">
        <v>4047</v>
      </c>
      <c r="C758" s="62" t="s">
        <v>6009</v>
      </c>
      <c r="D758" s="62" t="s">
        <v>4324</v>
      </c>
      <c r="E758" s="80" t="s">
        <v>4325</v>
      </c>
      <c r="F758" s="87" t="s">
        <v>904</v>
      </c>
      <c r="G758" s="65" t="s">
        <v>12</v>
      </c>
      <c r="H758" s="65" t="s">
        <v>12</v>
      </c>
      <c r="I758" s="65" t="s">
        <v>12</v>
      </c>
      <c r="J758" s="65" t="s">
        <v>12</v>
      </c>
      <c r="K758" s="65" t="s">
        <v>12</v>
      </c>
      <c r="L758" s="66" t="str">
        <f t="shared" si="88"/>
        <v>Físico</v>
      </c>
      <c r="M758" s="66" t="str">
        <f t="shared" si="89"/>
        <v>PRJ_Fixador</v>
      </c>
      <c r="N758" s="66" t="str">
        <f t="shared" si="90"/>
        <v>Fixador_Mecânico</v>
      </c>
      <c r="O758" s="66" t="str">
        <f t="shared" si="91"/>
        <v>Classe IFC:   IfcMechanicalFastenerROPE</v>
      </c>
      <c r="P758" s="66" t="s">
        <v>3946</v>
      </c>
      <c r="Q758" s="51" t="s">
        <v>6862</v>
      </c>
      <c r="R758" s="67" t="s">
        <v>2840</v>
      </c>
      <c r="S758" s="50" t="str">
        <f t="shared" si="92"/>
        <v>Físico</v>
      </c>
      <c r="T758" s="50" t="str">
        <f t="shared" si="93"/>
        <v>Fixador</v>
      </c>
      <c r="U758" s="50" t="str">
        <f t="shared" si="94"/>
        <v>Fixador Mecânico</v>
      </c>
      <c r="V758" s="50" t="s">
        <v>5568</v>
      </c>
      <c r="W758" s="68" t="str">
        <f t="shared" si="95"/>
        <v>bim-key_757</v>
      </c>
    </row>
    <row r="759" spans="1:23" s="3" customFormat="1" ht="8.25" customHeight="1" x14ac:dyDescent="0.15">
      <c r="A759" s="53">
        <v>758</v>
      </c>
      <c r="B759" s="61" t="s">
        <v>4047</v>
      </c>
      <c r="C759" s="62" t="s">
        <v>6009</v>
      </c>
      <c r="D759" s="62" t="s">
        <v>4324</v>
      </c>
      <c r="E759" s="80" t="s">
        <v>4325</v>
      </c>
      <c r="F759" s="87" t="s">
        <v>905</v>
      </c>
      <c r="G759" s="65" t="s">
        <v>12</v>
      </c>
      <c r="H759" s="65" t="s">
        <v>12</v>
      </c>
      <c r="I759" s="65" t="s">
        <v>12</v>
      </c>
      <c r="J759" s="65" t="s">
        <v>12</v>
      </c>
      <c r="K759" s="65" t="s">
        <v>12</v>
      </c>
      <c r="L759" s="66" t="str">
        <f t="shared" si="88"/>
        <v>Físico</v>
      </c>
      <c r="M759" s="66" t="str">
        <f t="shared" si="89"/>
        <v>PRJ_Fixador</v>
      </c>
      <c r="N759" s="66" t="str">
        <f t="shared" si="90"/>
        <v>Fixador_Mecânico</v>
      </c>
      <c r="O759" s="66" t="str">
        <f t="shared" si="91"/>
        <v>Classe IFC:   IfcMechanicalFastenerSCREW</v>
      </c>
      <c r="P759" s="66" t="s">
        <v>3945</v>
      </c>
      <c r="Q759" s="51" t="s">
        <v>6863</v>
      </c>
      <c r="R759" s="67" t="s">
        <v>2841</v>
      </c>
      <c r="S759" s="50" t="str">
        <f t="shared" si="92"/>
        <v>Físico</v>
      </c>
      <c r="T759" s="50" t="str">
        <f t="shared" si="93"/>
        <v>Fixador</v>
      </c>
      <c r="U759" s="50" t="str">
        <f t="shared" si="94"/>
        <v>Fixador Mecânico</v>
      </c>
      <c r="V759" s="50" t="s">
        <v>5568</v>
      </c>
      <c r="W759" s="68" t="str">
        <f t="shared" si="95"/>
        <v>bim-key_758</v>
      </c>
    </row>
    <row r="760" spans="1:23" s="3" customFormat="1" ht="8.25" customHeight="1" x14ac:dyDescent="0.15">
      <c r="A760" s="53">
        <v>759</v>
      </c>
      <c r="B760" s="61" t="s">
        <v>4047</v>
      </c>
      <c r="C760" s="62" t="s">
        <v>6009</v>
      </c>
      <c r="D760" s="62" t="s">
        <v>4324</v>
      </c>
      <c r="E760" s="80" t="s">
        <v>4325</v>
      </c>
      <c r="F760" s="87" t="s">
        <v>906</v>
      </c>
      <c r="G760" s="65" t="s">
        <v>12</v>
      </c>
      <c r="H760" s="65" t="s">
        <v>12</v>
      </c>
      <c r="I760" s="65" t="s">
        <v>12</v>
      </c>
      <c r="J760" s="65" t="s">
        <v>12</v>
      </c>
      <c r="K760" s="65" t="s">
        <v>12</v>
      </c>
      <c r="L760" s="66" t="str">
        <f t="shared" si="88"/>
        <v>Físico</v>
      </c>
      <c r="M760" s="66" t="str">
        <f t="shared" si="89"/>
        <v>PRJ_Fixador</v>
      </c>
      <c r="N760" s="66" t="str">
        <f t="shared" si="90"/>
        <v>Fixador_Mecânico</v>
      </c>
      <c r="O760" s="66" t="str">
        <f t="shared" si="91"/>
        <v>Classe IFC:   IfcMechanicalFastenerSHEARCONNECTOR</v>
      </c>
      <c r="P760" s="66" t="s">
        <v>3944</v>
      </c>
      <c r="Q760" s="51" t="s">
        <v>6864</v>
      </c>
      <c r="R760" s="67" t="s">
        <v>2841</v>
      </c>
      <c r="S760" s="50" t="str">
        <f t="shared" si="92"/>
        <v>Físico</v>
      </c>
      <c r="T760" s="50" t="str">
        <f t="shared" si="93"/>
        <v>Fixador</v>
      </c>
      <c r="U760" s="50" t="str">
        <f t="shared" si="94"/>
        <v>Fixador Mecânico</v>
      </c>
      <c r="V760" s="50" t="s">
        <v>5568</v>
      </c>
      <c r="W760" s="68" t="str">
        <f t="shared" si="95"/>
        <v>bim-key_759</v>
      </c>
    </row>
    <row r="761" spans="1:23" s="3" customFormat="1" ht="8.25" customHeight="1" x14ac:dyDescent="0.15">
      <c r="A761" s="53">
        <v>760</v>
      </c>
      <c r="B761" s="61" t="s">
        <v>4047</v>
      </c>
      <c r="C761" s="62" t="s">
        <v>6009</v>
      </c>
      <c r="D761" s="62" t="s">
        <v>4324</v>
      </c>
      <c r="E761" s="80" t="s">
        <v>4325</v>
      </c>
      <c r="F761" s="87" t="s">
        <v>907</v>
      </c>
      <c r="G761" s="65" t="s">
        <v>12</v>
      </c>
      <c r="H761" s="65" t="s">
        <v>12</v>
      </c>
      <c r="I761" s="65" t="s">
        <v>12</v>
      </c>
      <c r="J761" s="65" t="s">
        <v>12</v>
      </c>
      <c r="K761" s="65" t="s">
        <v>12</v>
      </c>
      <c r="L761" s="66" t="str">
        <f t="shared" si="88"/>
        <v>Físico</v>
      </c>
      <c r="M761" s="66" t="str">
        <f t="shared" si="89"/>
        <v>PRJ_Fixador</v>
      </c>
      <c r="N761" s="66" t="str">
        <f t="shared" si="90"/>
        <v>Fixador_Mecânico</v>
      </c>
      <c r="O761" s="66" t="str">
        <f t="shared" si="91"/>
        <v>Classe IFC:   IfcMechanicalFastenerSTAPLE</v>
      </c>
      <c r="P761" s="66" t="s">
        <v>3943</v>
      </c>
      <c r="Q761" s="51" t="s">
        <v>6865</v>
      </c>
      <c r="R761" s="67" t="s">
        <v>2840</v>
      </c>
      <c r="S761" s="50" t="str">
        <f t="shared" si="92"/>
        <v>Físico</v>
      </c>
      <c r="T761" s="50" t="str">
        <f t="shared" si="93"/>
        <v>Fixador</v>
      </c>
      <c r="U761" s="50" t="str">
        <f t="shared" si="94"/>
        <v>Fixador Mecânico</v>
      </c>
      <c r="V761" s="50" t="s">
        <v>5568</v>
      </c>
      <c r="W761" s="68" t="str">
        <f t="shared" si="95"/>
        <v>bim-key_760</v>
      </c>
    </row>
    <row r="762" spans="1:23" s="3" customFormat="1" ht="8.25" customHeight="1" x14ac:dyDescent="0.15">
      <c r="A762" s="53">
        <v>761</v>
      </c>
      <c r="B762" s="61" t="s">
        <v>4047</v>
      </c>
      <c r="C762" s="62" t="s">
        <v>6009</v>
      </c>
      <c r="D762" s="62" t="s">
        <v>4324</v>
      </c>
      <c r="E762" s="80" t="s">
        <v>4325</v>
      </c>
      <c r="F762" s="87" t="s">
        <v>908</v>
      </c>
      <c r="G762" s="65" t="s">
        <v>12</v>
      </c>
      <c r="H762" s="65" t="s">
        <v>12</v>
      </c>
      <c r="I762" s="65" t="s">
        <v>12</v>
      </c>
      <c r="J762" s="65" t="s">
        <v>12</v>
      </c>
      <c r="K762" s="65" t="s">
        <v>12</v>
      </c>
      <c r="L762" s="66" t="str">
        <f t="shared" si="88"/>
        <v>Físico</v>
      </c>
      <c r="M762" s="66" t="str">
        <f t="shared" si="89"/>
        <v>PRJ_Fixador</v>
      </c>
      <c r="N762" s="66" t="str">
        <f t="shared" si="90"/>
        <v>Fixador_Mecânico</v>
      </c>
      <c r="O762" s="66" t="str">
        <f t="shared" si="91"/>
        <v>Classe IFC:   IfcMechanicalFastenerSTUDSHEARCONNECTOR</v>
      </c>
      <c r="P762" s="66" t="s">
        <v>5357</v>
      </c>
      <c r="Q762" s="51" t="s">
        <v>6866</v>
      </c>
      <c r="R762" s="67" t="s">
        <v>2841</v>
      </c>
      <c r="S762" s="50" t="str">
        <f t="shared" si="92"/>
        <v>Físico</v>
      </c>
      <c r="T762" s="50" t="str">
        <f t="shared" si="93"/>
        <v>Fixador</v>
      </c>
      <c r="U762" s="50" t="str">
        <f t="shared" si="94"/>
        <v>Fixador Mecânico</v>
      </c>
      <c r="V762" s="50" t="s">
        <v>5568</v>
      </c>
      <c r="W762" s="68" t="str">
        <f t="shared" si="95"/>
        <v>bim-key_761</v>
      </c>
    </row>
    <row r="763" spans="1:23" s="3" customFormat="1" ht="8.25" customHeight="1" x14ac:dyDescent="0.15">
      <c r="A763" s="53">
        <v>762</v>
      </c>
      <c r="B763" s="61" t="s">
        <v>4047</v>
      </c>
      <c r="C763" s="62" t="s">
        <v>6009</v>
      </c>
      <c r="D763" s="62" t="s">
        <v>4189</v>
      </c>
      <c r="E763" s="80" t="s">
        <v>3979</v>
      </c>
      <c r="F763" s="87" t="s">
        <v>1347</v>
      </c>
      <c r="G763" s="65" t="s">
        <v>12</v>
      </c>
      <c r="H763" s="65" t="s">
        <v>12</v>
      </c>
      <c r="I763" s="65" t="s">
        <v>12</v>
      </c>
      <c r="J763" s="65" t="s">
        <v>12</v>
      </c>
      <c r="K763" s="65" t="s">
        <v>12</v>
      </c>
      <c r="L763" s="66" t="str">
        <f t="shared" si="88"/>
        <v>Físico</v>
      </c>
      <c r="M763" s="66" t="str">
        <f t="shared" si="89"/>
        <v>SAU_Hospitalar</v>
      </c>
      <c r="N763" s="66" t="str">
        <f t="shared" si="90"/>
        <v>Hospitalar_Dispositivo</v>
      </c>
      <c r="O763" s="66" t="str">
        <f t="shared" si="91"/>
        <v>Classe IFC:   IfcMedicalDevice</v>
      </c>
      <c r="P763" s="66" t="s">
        <v>1348</v>
      </c>
      <c r="Q763" s="51" t="s">
        <v>6867</v>
      </c>
      <c r="R763" s="67" t="s">
        <v>3429</v>
      </c>
      <c r="S763" s="50" t="str">
        <f t="shared" si="92"/>
        <v>Físico</v>
      </c>
      <c r="T763" s="50" t="str">
        <f t="shared" si="93"/>
        <v>Hospitalar</v>
      </c>
      <c r="U763" s="50" t="str">
        <f t="shared" si="94"/>
        <v>Hospitalar Dispositivo</v>
      </c>
      <c r="V763" s="50" t="s">
        <v>5580</v>
      </c>
      <c r="W763" s="68" t="str">
        <f t="shared" si="95"/>
        <v>bim-key_762</v>
      </c>
    </row>
    <row r="764" spans="1:23" s="3" customFormat="1" ht="8.25" customHeight="1" x14ac:dyDescent="0.15">
      <c r="A764" s="53">
        <v>763</v>
      </c>
      <c r="B764" s="61" t="s">
        <v>4047</v>
      </c>
      <c r="C764" s="62" t="s">
        <v>6009</v>
      </c>
      <c r="D764" s="62" t="s">
        <v>4189</v>
      </c>
      <c r="E764" s="80" t="s">
        <v>3979</v>
      </c>
      <c r="F764" s="87" t="s">
        <v>1792</v>
      </c>
      <c r="G764" s="65" t="s">
        <v>12</v>
      </c>
      <c r="H764" s="65" t="s">
        <v>12</v>
      </c>
      <c r="I764" s="65" t="s">
        <v>12</v>
      </c>
      <c r="J764" s="65" t="s">
        <v>12</v>
      </c>
      <c r="K764" s="65" t="s">
        <v>12</v>
      </c>
      <c r="L764" s="66" t="str">
        <f t="shared" si="88"/>
        <v>Físico</v>
      </c>
      <c r="M764" s="66" t="str">
        <f t="shared" si="89"/>
        <v>SAU_Hospitalar</v>
      </c>
      <c r="N764" s="66" t="str">
        <f t="shared" si="90"/>
        <v>Hospitalar_Dispositivo</v>
      </c>
      <c r="O764" s="66" t="str">
        <f t="shared" si="91"/>
        <v>Classe IFC:   IfcMedicalDeviceAIRSTATION</v>
      </c>
      <c r="P764" s="66" t="s">
        <v>2277</v>
      </c>
      <c r="Q764" s="51" t="s">
        <v>6868</v>
      </c>
      <c r="R764" s="67" t="s">
        <v>3429</v>
      </c>
      <c r="S764" s="50" t="str">
        <f t="shared" si="92"/>
        <v>Físico</v>
      </c>
      <c r="T764" s="50" t="str">
        <f t="shared" si="93"/>
        <v>Hospitalar</v>
      </c>
      <c r="U764" s="50" t="str">
        <f t="shared" si="94"/>
        <v>Hospitalar Dispositivo</v>
      </c>
      <c r="V764" s="50" t="s">
        <v>5580</v>
      </c>
      <c r="W764" s="68" t="str">
        <f t="shared" si="95"/>
        <v>bim-key_763</v>
      </c>
    </row>
    <row r="765" spans="1:23" s="3" customFormat="1" ht="8.25" customHeight="1" x14ac:dyDescent="0.15">
      <c r="A765" s="53">
        <v>764</v>
      </c>
      <c r="B765" s="61" t="s">
        <v>4047</v>
      </c>
      <c r="C765" s="62" t="s">
        <v>6009</v>
      </c>
      <c r="D765" s="62" t="s">
        <v>4189</v>
      </c>
      <c r="E765" s="80" t="s">
        <v>3979</v>
      </c>
      <c r="F765" s="87" t="s">
        <v>1793</v>
      </c>
      <c r="G765" s="65" t="s">
        <v>12</v>
      </c>
      <c r="H765" s="65" t="s">
        <v>12</v>
      </c>
      <c r="I765" s="65" t="s">
        <v>12</v>
      </c>
      <c r="J765" s="65" t="s">
        <v>12</v>
      </c>
      <c r="K765" s="65" t="s">
        <v>12</v>
      </c>
      <c r="L765" s="66" t="str">
        <f t="shared" si="88"/>
        <v>Físico</v>
      </c>
      <c r="M765" s="66" t="str">
        <f t="shared" si="89"/>
        <v>SAU_Hospitalar</v>
      </c>
      <c r="N765" s="66" t="str">
        <f t="shared" si="90"/>
        <v>Hospitalar_Dispositivo</v>
      </c>
      <c r="O765" s="66" t="str">
        <f t="shared" si="91"/>
        <v>Classe IFC:   IfcMedicalDeviceFEEDAIRUNIT</v>
      </c>
      <c r="P765" s="66" t="s">
        <v>2278</v>
      </c>
      <c r="Q765" s="51" t="s">
        <v>6869</v>
      </c>
      <c r="R765" s="67" t="s">
        <v>3429</v>
      </c>
      <c r="S765" s="50" t="str">
        <f t="shared" si="92"/>
        <v>Físico</v>
      </c>
      <c r="T765" s="50" t="str">
        <f t="shared" si="93"/>
        <v>Hospitalar</v>
      </c>
      <c r="U765" s="50" t="str">
        <f t="shared" si="94"/>
        <v>Hospitalar Dispositivo</v>
      </c>
      <c r="V765" s="50" t="s">
        <v>5580</v>
      </c>
      <c r="W765" s="68" t="str">
        <f t="shared" si="95"/>
        <v>bim-key_764</v>
      </c>
    </row>
    <row r="766" spans="1:23" s="3" customFormat="1" ht="8.25" customHeight="1" x14ac:dyDescent="0.15">
      <c r="A766" s="53">
        <v>765</v>
      </c>
      <c r="B766" s="61" t="s">
        <v>4047</v>
      </c>
      <c r="C766" s="62" t="s">
        <v>6009</v>
      </c>
      <c r="D766" s="62" t="s">
        <v>4189</v>
      </c>
      <c r="E766" s="80" t="s">
        <v>3979</v>
      </c>
      <c r="F766" s="87" t="s">
        <v>1794</v>
      </c>
      <c r="G766" s="65" t="s">
        <v>12</v>
      </c>
      <c r="H766" s="65" t="s">
        <v>12</v>
      </c>
      <c r="I766" s="65" t="s">
        <v>12</v>
      </c>
      <c r="J766" s="65" t="s">
        <v>12</v>
      </c>
      <c r="K766" s="65" t="s">
        <v>12</v>
      </c>
      <c r="L766" s="66" t="str">
        <f t="shared" si="88"/>
        <v>Físico</v>
      </c>
      <c r="M766" s="66" t="str">
        <f t="shared" si="89"/>
        <v>SAU_Hospitalar</v>
      </c>
      <c r="N766" s="66" t="str">
        <f t="shared" si="90"/>
        <v>Hospitalar_Dispositivo</v>
      </c>
      <c r="O766" s="66" t="str">
        <f t="shared" si="91"/>
        <v>Classe IFC:   IfcMedicalDeviceOXYGENGENERATOR</v>
      </c>
      <c r="P766" s="66" t="s">
        <v>2279</v>
      </c>
      <c r="Q766" s="51" t="s">
        <v>6870</v>
      </c>
      <c r="R766" s="67" t="s">
        <v>3429</v>
      </c>
      <c r="S766" s="50" t="str">
        <f t="shared" si="92"/>
        <v>Físico</v>
      </c>
      <c r="T766" s="50" t="str">
        <f t="shared" si="93"/>
        <v>Hospitalar</v>
      </c>
      <c r="U766" s="50" t="str">
        <f t="shared" si="94"/>
        <v>Hospitalar Dispositivo</v>
      </c>
      <c r="V766" s="50" t="s">
        <v>5580</v>
      </c>
      <c r="W766" s="68" t="str">
        <f t="shared" si="95"/>
        <v>bim-key_765</v>
      </c>
    </row>
    <row r="767" spans="1:23" s="3" customFormat="1" ht="8.25" customHeight="1" x14ac:dyDescent="0.15">
      <c r="A767" s="53">
        <v>766</v>
      </c>
      <c r="B767" s="61" t="s">
        <v>4047</v>
      </c>
      <c r="C767" s="62" t="s">
        <v>6009</v>
      </c>
      <c r="D767" s="62" t="s">
        <v>4189</v>
      </c>
      <c r="E767" s="80" t="s">
        <v>3979</v>
      </c>
      <c r="F767" s="87" t="s">
        <v>1795</v>
      </c>
      <c r="G767" s="65" t="s">
        <v>12</v>
      </c>
      <c r="H767" s="65" t="s">
        <v>12</v>
      </c>
      <c r="I767" s="65" t="s">
        <v>12</v>
      </c>
      <c r="J767" s="65" t="s">
        <v>12</v>
      </c>
      <c r="K767" s="65" t="s">
        <v>12</v>
      </c>
      <c r="L767" s="66" t="str">
        <f t="shared" si="88"/>
        <v>Físico</v>
      </c>
      <c r="M767" s="66" t="str">
        <f t="shared" si="89"/>
        <v>SAU_Hospitalar</v>
      </c>
      <c r="N767" s="66" t="str">
        <f t="shared" si="90"/>
        <v>Hospitalar_Dispositivo</v>
      </c>
      <c r="O767" s="66" t="str">
        <f t="shared" si="91"/>
        <v>Classe IFC:   IfcMedicalDeviceOXYGENPLANT</v>
      </c>
      <c r="P767" s="66" t="s">
        <v>2280</v>
      </c>
      <c r="Q767" s="51" t="s">
        <v>6871</v>
      </c>
      <c r="R767" s="67" t="s">
        <v>3429</v>
      </c>
      <c r="S767" s="50" t="str">
        <f t="shared" si="92"/>
        <v>Físico</v>
      </c>
      <c r="T767" s="50" t="str">
        <f t="shared" si="93"/>
        <v>Hospitalar</v>
      </c>
      <c r="U767" s="50" t="str">
        <f t="shared" si="94"/>
        <v>Hospitalar Dispositivo</v>
      </c>
      <c r="V767" s="50" t="s">
        <v>5580</v>
      </c>
      <c r="W767" s="68" t="str">
        <f t="shared" si="95"/>
        <v>bim-key_766</v>
      </c>
    </row>
    <row r="768" spans="1:23" s="3" customFormat="1" ht="8.25" customHeight="1" x14ac:dyDescent="0.15">
      <c r="A768" s="53">
        <v>767</v>
      </c>
      <c r="B768" s="61" t="s">
        <v>4047</v>
      </c>
      <c r="C768" s="62" t="s">
        <v>6009</v>
      </c>
      <c r="D768" s="62" t="s">
        <v>4189</v>
      </c>
      <c r="E768" s="80" t="s">
        <v>3979</v>
      </c>
      <c r="F768" s="87" t="s">
        <v>1796</v>
      </c>
      <c r="G768" s="65" t="s">
        <v>12</v>
      </c>
      <c r="H768" s="65" t="s">
        <v>12</v>
      </c>
      <c r="I768" s="65" t="s">
        <v>12</v>
      </c>
      <c r="J768" s="65" t="s">
        <v>12</v>
      </c>
      <c r="K768" s="65" t="s">
        <v>12</v>
      </c>
      <c r="L768" s="66" t="str">
        <f t="shared" si="88"/>
        <v>Físico</v>
      </c>
      <c r="M768" s="66" t="str">
        <f t="shared" si="89"/>
        <v>SAU_Hospitalar</v>
      </c>
      <c r="N768" s="66" t="str">
        <f t="shared" si="90"/>
        <v>Hospitalar_Dispositivo</v>
      </c>
      <c r="O768" s="66" t="str">
        <f t="shared" si="91"/>
        <v>Classe IFC:   IfcMedicalDeviceVACUUMSTATION</v>
      </c>
      <c r="P768" s="66" t="s">
        <v>2281</v>
      </c>
      <c r="Q768" s="51" t="s">
        <v>6872</v>
      </c>
      <c r="R768" s="67" t="s">
        <v>3429</v>
      </c>
      <c r="S768" s="50" t="str">
        <f t="shared" si="92"/>
        <v>Físico</v>
      </c>
      <c r="T768" s="50" t="str">
        <f t="shared" si="93"/>
        <v>Hospitalar</v>
      </c>
      <c r="U768" s="50" t="str">
        <f t="shared" si="94"/>
        <v>Hospitalar Dispositivo</v>
      </c>
      <c r="V768" s="50" t="s">
        <v>5580</v>
      </c>
      <c r="W768" s="68" t="str">
        <f t="shared" si="95"/>
        <v>bim-key_767</v>
      </c>
    </row>
    <row r="769" spans="1:23" s="3" customFormat="1" ht="8.25" customHeight="1" x14ac:dyDescent="0.15">
      <c r="A769" s="53">
        <v>768</v>
      </c>
      <c r="B769" s="61" t="s">
        <v>4047</v>
      </c>
      <c r="C769" s="62" t="s">
        <v>6009</v>
      </c>
      <c r="D769" s="62" t="s">
        <v>4356</v>
      </c>
      <c r="E769" s="80" t="s">
        <v>4448</v>
      </c>
      <c r="F769" s="87" t="s">
        <v>360</v>
      </c>
      <c r="G769" s="65" t="s">
        <v>12</v>
      </c>
      <c r="H769" s="65" t="s">
        <v>12</v>
      </c>
      <c r="I769" s="65" t="s">
        <v>12</v>
      </c>
      <c r="J769" s="65" t="s">
        <v>12</v>
      </c>
      <c r="K769" s="65" t="s">
        <v>12</v>
      </c>
      <c r="L769" s="66" t="str">
        <f t="shared" si="88"/>
        <v>Físico</v>
      </c>
      <c r="M769" s="66" t="str">
        <f t="shared" si="89"/>
        <v>EST_Compostas</v>
      </c>
      <c r="N769" s="66" t="str">
        <f t="shared" si="90"/>
        <v>Membro</v>
      </c>
      <c r="O769" s="66" t="str">
        <f t="shared" si="91"/>
        <v>Classe IFC:   IfcMember</v>
      </c>
      <c r="P769" s="66" t="s">
        <v>2614</v>
      </c>
      <c r="Q769" s="51" t="s">
        <v>6873</v>
      </c>
      <c r="R769" s="67" t="s">
        <v>5622</v>
      </c>
      <c r="S769" s="50" t="str">
        <f t="shared" si="92"/>
        <v>Físico</v>
      </c>
      <c r="T769" s="50" t="str">
        <f t="shared" si="93"/>
        <v>Compostas</v>
      </c>
      <c r="U769" s="50" t="str">
        <f t="shared" si="94"/>
        <v>Membro</v>
      </c>
      <c r="V769" s="50" t="s">
        <v>5574</v>
      </c>
      <c r="W769" s="68" t="str">
        <f t="shared" si="95"/>
        <v>bim-key_768</v>
      </c>
    </row>
    <row r="770" spans="1:23" s="3" customFormat="1" ht="8.25" customHeight="1" x14ac:dyDescent="0.15">
      <c r="A770" s="53">
        <v>769</v>
      </c>
      <c r="B770" s="61" t="s">
        <v>4047</v>
      </c>
      <c r="C770" s="62" t="s">
        <v>6009</v>
      </c>
      <c r="D770" s="62" t="s">
        <v>4356</v>
      </c>
      <c r="E770" s="80" t="s">
        <v>4447</v>
      </c>
      <c r="F770" s="87" t="s">
        <v>921</v>
      </c>
      <c r="G770" s="65" t="s">
        <v>12</v>
      </c>
      <c r="H770" s="65" t="s">
        <v>12</v>
      </c>
      <c r="I770" s="65" t="s">
        <v>12</v>
      </c>
      <c r="J770" s="65" t="s">
        <v>12</v>
      </c>
      <c r="K770" s="65" t="s">
        <v>12</v>
      </c>
      <c r="L770" s="66" t="str">
        <f t="shared" ref="L770:L833" si="96">CONCATENATE("",C770)</f>
        <v>Físico</v>
      </c>
      <c r="M770" s="66" t="str">
        <f t="shared" ref="M770:M833" si="97">CONCATENATE("", D770)</f>
        <v>EST_Compostas</v>
      </c>
      <c r="N770" s="66" t="str">
        <f t="shared" ref="N770:N833" si="98">CONCATENATE("", E770)</f>
        <v>Membro_Arco_Segmento</v>
      </c>
      <c r="O770" s="66" t="str">
        <f t="shared" ref="O770:O833" si="99">IF(ISNUMBER(FIND("Ifc",F770)),CONCATENATE("Classe IFC:   ",F770),CONCATENATE("Cate. Revit:   ",F770))</f>
        <v>Classe IFC:   IfcMemberARCH_SEGMENT</v>
      </c>
      <c r="P770" s="66" t="s">
        <v>3911</v>
      </c>
      <c r="Q770" s="51" t="s">
        <v>6225</v>
      </c>
      <c r="R770" s="67" t="s">
        <v>3340</v>
      </c>
      <c r="S770" s="50" t="str">
        <f t="shared" ref="S770:S833" si="100">C770</f>
        <v>Físico</v>
      </c>
      <c r="T770" s="50" t="str">
        <f t="shared" ref="T770:T833" si="101">CONCATENATE(MID(D770,FIND("_",D770,1)+1,100))</f>
        <v>Compostas</v>
      </c>
      <c r="U770" s="50" t="str">
        <f t="shared" ref="U770:U833" si="102">SUBSTITUTE(E770, "_", " ")</f>
        <v>Membro Arco Segmento</v>
      </c>
      <c r="V770" s="50" t="s">
        <v>5574</v>
      </c>
      <c r="W770" s="68" t="str">
        <f t="shared" ref="W770:W833" si="103">CONCATENATE("bim-key_",A770)</f>
        <v>bim-key_769</v>
      </c>
    </row>
    <row r="771" spans="1:23" s="3" customFormat="1" ht="8.25" customHeight="1" x14ac:dyDescent="0.15">
      <c r="A771" s="53">
        <v>770</v>
      </c>
      <c r="B771" s="61" t="s">
        <v>4047</v>
      </c>
      <c r="C771" s="62" t="s">
        <v>6009</v>
      </c>
      <c r="D771" s="62" t="s">
        <v>4356</v>
      </c>
      <c r="E771" s="62" t="s">
        <v>4438</v>
      </c>
      <c r="F771" s="87" t="s">
        <v>922</v>
      </c>
      <c r="G771" s="65" t="s">
        <v>12</v>
      </c>
      <c r="H771" s="65" t="s">
        <v>12</v>
      </c>
      <c r="I771" s="65" t="s">
        <v>12</v>
      </c>
      <c r="J771" s="65" t="s">
        <v>12</v>
      </c>
      <c r="K771" s="65" t="s">
        <v>12</v>
      </c>
      <c r="L771" s="66" t="str">
        <f t="shared" si="96"/>
        <v>Físico</v>
      </c>
      <c r="M771" s="66" t="str">
        <f t="shared" si="97"/>
        <v>EST_Compostas</v>
      </c>
      <c r="N771" s="66" t="str">
        <f t="shared" si="98"/>
        <v>Barra_Contraventamento</v>
      </c>
      <c r="O771" s="66" t="str">
        <f t="shared" si="99"/>
        <v>Classe IFC:   IfcMemberBRACE</v>
      </c>
      <c r="P771" s="66" t="s">
        <v>3910</v>
      </c>
      <c r="Q771" s="51" t="s">
        <v>6874</v>
      </c>
      <c r="R771" s="67" t="s">
        <v>3340</v>
      </c>
      <c r="S771" s="50" t="str">
        <f t="shared" si="100"/>
        <v>Físico</v>
      </c>
      <c r="T771" s="50" t="str">
        <f t="shared" si="101"/>
        <v>Compostas</v>
      </c>
      <c r="U771" s="50" t="str">
        <f t="shared" si="102"/>
        <v>Barra Contraventamento</v>
      </c>
      <c r="V771" s="50" t="s">
        <v>5574</v>
      </c>
      <c r="W771" s="68" t="str">
        <f t="shared" si="103"/>
        <v>bim-key_770</v>
      </c>
    </row>
    <row r="772" spans="1:23" s="3" customFormat="1" ht="8.25" customHeight="1" x14ac:dyDescent="0.15">
      <c r="A772" s="53">
        <v>771</v>
      </c>
      <c r="B772" s="61" t="s">
        <v>4047</v>
      </c>
      <c r="C772" s="62" t="s">
        <v>6009</v>
      </c>
      <c r="D772" s="62" t="s">
        <v>4356</v>
      </c>
      <c r="E772" s="62" t="s">
        <v>4439</v>
      </c>
      <c r="F772" s="87" t="s">
        <v>923</v>
      </c>
      <c r="G772" s="65" t="s">
        <v>12</v>
      </c>
      <c r="H772" s="65" t="s">
        <v>12</v>
      </c>
      <c r="I772" s="65" t="s">
        <v>12</v>
      </c>
      <c r="J772" s="65" t="s">
        <v>12</v>
      </c>
      <c r="K772" s="65" t="s">
        <v>12</v>
      </c>
      <c r="L772" s="66" t="str">
        <f t="shared" si="96"/>
        <v>Físico</v>
      </c>
      <c r="M772" s="66" t="str">
        <f t="shared" si="97"/>
        <v>EST_Compostas</v>
      </c>
      <c r="N772" s="66" t="str">
        <f t="shared" si="98"/>
        <v>Treliça_Banzo</v>
      </c>
      <c r="O772" s="66" t="str">
        <f t="shared" si="99"/>
        <v>Classe IFC:   IfcMemberCHORD</v>
      </c>
      <c r="P772" s="66" t="s">
        <v>4449</v>
      </c>
      <c r="Q772" s="51" t="s">
        <v>6875</v>
      </c>
      <c r="R772" s="67" t="s">
        <v>3340</v>
      </c>
      <c r="S772" s="50" t="str">
        <f t="shared" si="100"/>
        <v>Físico</v>
      </c>
      <c r="T772" s="50" t="str">
        <f t="shared" si="101"/>
        <v>Compostas</v>
      </c>
      <c r="U772" s="50" t="str">
        <f t="shared" si="102"/>
        <v>Treliça Banzo</v>
      </c>
      <c r="V772" s="50" t="s">
        <v>5574</v>
      </c>
      <c r="W772" s="68" t="str">
        <f t="shared" si="103"/>
        <v>bim-key_771</v>
      </c>
    </row>
    <row r="773" spans="1:23" s="3" customFormat="1" ht="8.25" customHeight="1" x14ac:dyDescent="0.15">
      <c r="A773" s="53">
        <v>772</v>
      </c>
      <c r="B773" s="61" t="s">
        <v>4047</v>
      </c>
      <c r="C773" s="62" t="s">
        <v>6009</v>
      </c>
      <c r="D773" s="62" t="s">
        <v>4356</v>
      </c>
      <c r="E773" s="62" t="s">
        <v>4442</v>
      </c>
      <c r="F773" s="87" t="s">
        <v>924</v>
      </c>
      <c r="G773" s="65" t="s">
        <v>12</v>
      </c>
      <c r="H773" s="65" t="s">
        <v>12</v>
      </c>
      <c r="I773" s="65" t="s">
        <v>12</v>
      </c>
      <c r="J773" s="65" t="s">
        <v>12</v>
      </c>
      <c r="K773" s="65" t="s">
        <v>12</v>
      </c>
      <c r="L773" s="66" t="str">
        <f t="shared" si="96"/>
        <v>Físico</v>
      </c>
      <c r="M773" s="66" t="str">
        <f t="shared" si="97"/>
        <v>EST_Compostas</v>
      </c>
      <c r="N773" s="66" t="str">
        <f t="shared" si="98"/>
        <v>Membro_Colar_Reforço</v>
      </c>
      <c r="O773" s="66" t="str">
        <f t="shared" si="99"/>
        <v>Classe IFC:   IfcMemberCOLLAR</v>
      </c>
      <c r="P773" s="66" t="s">
        <v>3909</v>
      </c>
      <c r="Q773" s="51" t="s">
        <v>6876</v>
      </c>
      <c r="R773" s="67" t="s">
        <v>2840</v>
      </c>
      <c r="S773" s="50" t="str">
        <f t="shared" si="100"/>
        <v>Físico</v>
      </c>
      <c r="T773" s="50" t="str">
        <f t="shared" si="101"/>
        <v>Compostas</v>
      </c>
      <c r="U773" s="50" t="str">
        <f t="shared" si="102"/>
        <v>Membro Colar Reforço</v>
      </c>
      <c r="V773" s="50" t="s">
        <v>5574</v>
      </c>
      <c r="W773" s="68" t="str">
        <f t="shared" si="103"/>
        <v>bim-key_772</v>
      </c>
    </row>
    <row r="774" spans="1:23" s="3" customFormat="1" ht="8.25" customHeight="1" x14ac:dyDescent="0.15">
      <c r="A774" s="53">
        <v>773</v>
      </c>
      <c r="B774" s="61" t="s">
        <v>4047</v>
      </c>
      <c r="C774" s="62" t="s">
        <v>6009</v>
      </c>
      <c r="D774" s="62" t="s">
        <v>4356</v>
      </c>
      <c r="E774" s="81" t="s">
        <v>4440</v>
      </c>
      <c r="F774" s="87" t="s">
        <v>925</v>
      </c>
      <c r="G774" s="65" t="s">
        <v>12</v>
      </c>
      <c r="H774" s="65" t="s">
        <v>12</v>
      </c>
      <c r="I774" s="65" t="s">
        <v>12</v>
      </c>
      <c r="J774" s="65" t="s">
        <v>12</v>
      </c>
      <c r="K774" s="65" t="s">
        <v>12</v>
      </c>
      <c r="L774" s="66" t="str">
        <f t="shared" si="96"/>
        <v>Físico</v>
      </c>
      <c r="M774" s="66" t="str">
        <f t="shared" si="97"/>
        <v>EST_Compostas</v>
      </c>
      <c r="N774" s="66" t="str">
        <f t="shared" si="98"/>
        <v>Treliça_Barra</v>
      </c>
      <c r="O774" s="66" t="str">
        <f t="shared" si="99"/>
        <v>Classe IFC:   IfcMemberMEMBER</v>
      </c>
      <c r="P774" s="66" t="s">
        <v>208</v>
      </c>
      <c r="Q774" s="51" t="s">
        <v>6877</v>
      </c>
      <c r="R774" s="67" t="s">
        <v>5623</v>
      </c>
      <c r="S774" s="50" t="str">
        <f t="shared" si="100"/>
        <v>Físico</v>
      </c>
      <c r="T774" s="50" t="str">
        <f t="shared" si="101"/>
        <v>Compostas</v>
      </c>
      <c r="U774" s="50" t="str">
        <f t="shared" si="102"/>
        <v>Treliça Barra</v>
      </c>
      <c r="V774" s="50" t="s">
        <v>5574</v>
      </c>
      <c r="W774" s="68" t="str">
        <f t="shared" si="103"/>
        <v>bim-key_773</v>
      </c>
    </row>
    <row r="775" spans="1:23" s="3" customFormat="1" ht="8.25" customHeight="1" x14ac:dyDescent="0.15">
      <c r="A775" s="53">
        <v>774</v>
      </c>
      <c r="B775" s="61" t="s">
        <v>4047</v>
      </c>
      <c r="C775" s="62" t="s">
        <v>6009</v>
      </c>
      <c r="D775" s="62" t="s">
        <v>4356</v>
      </c>
      <c r="E775" s="81" t="s">
        <v>4440</v>
      </c>
      <c r="F775" s="87" t="s">
        <v>926</v>
      </c>
      <c r="G775" s="65" t="s">
        <v>12</v>
      </c>
      <c r="H775" s="65" t="s">
        <v>12</v>
      </c>
      <c r="I775" s="65" t="s">
        <v>12</v>
      </c>
      <c r="J775" s="65" t="s">
        <v>12</v>
      </c>
      <c r="K775" s="65" t="s">
        <v>12</v>
      </c>
      <c r="L775" s="66" t="str">
        <f t="shared" si="96"/>
        <v>Físico</v>
      </c>
      <c r="M775" s="66" t="str">
        <f t="shared" si="97"/>
        <v>EST_Compostas</v>
      </c>
      <c r="N775" s="66" t="str">
        <f t="shared" si="98"/>
        <v>Treliça_Barra</v>
      </c>
      <c r="O775" s="66" t="str">
        <f t="shared" si="99"/>
        <v>Classe IFC:   IfcMemberMULLION</v>
      </c>
      <c r="P775" s="66" t="s">
        <v>3908</v>
      </c>
      <c r="Q775" s="51" t="s">
        <v>6226</v>
      </c>
      <c r="R775" s="67" t="s">
        <v>3340</v>
      </c>
      <c r="S775" s="50" t="str">
        <f t="shared" si="100"/>
        <v>Físico</v>
      </c>
      <c r="T775" s="50" t="str">
        <f t="shared" si="101"/>
        <v>Compostas</v>
      </c>
      <c r="U775" s="50" t="str">
        <f t="shared" si="102"/>
        <v>Treliça Barra</v>
      </c>
      <c r="V775" s="50" t="s">
        <v>5574</v>
      </c>
      <c r="W775" s="68" t="str">
        <f t="shared" si="103"/>
        <v>bim-key_774</v>
      </c>
    </row>
    <row r="776" spans="1:23" s="3" customFormat="1" ht="8.25" customHeight="1" x14ac:dyDescent="0.15">
      <c r="A776" s="53">
        <v>775</v>
      </c>
      <c r="B776" s="61" t="s">
        <v>4047</v>
      </c>
      <c r="C776" s="62" t="s">
        <v>6009</v>
      </c>
      <c r="D776" s="62" t="s">
        <v>4356</v>
      </c>
      <c r="E776" s="81" t="s">
        <v>4441</v>
      </c>
      <c r="F776" s="87" t="s">
        <v>927</v>
      </c>
      <c r="G776" s="65" t="s">
        <v>12</v>
      </c>
      <c r="H776" s="65" t="s">
        <v>12</v>
      </c>
      <c r="I776" s="65" t="s">
        <v>12</v>
      </c>
      <c r="J776" s="65" t="s">
        <v>12</v>
      </c>
      <c r="K776" s="65" t="s">
        <v>12</v>
      </c>
      <c r="L776" s="66" t="str">
        <f t="shared" si="96"/>
        <v>Físico</v>
      </c>
      <c r="M776" s="66" t="str">
        <f t="shared" si="97"/>
        <v>EST_Compostas</v>
      </c>
      <c r="N776" s="66" t="str">
        <f t="shared" si="98"/>
        <v>Treliça_Placa</v>
      </c>
      <c r="O776" s="66" t="str">
        <f t="shared" si="99"/>
        <v>Classe IFC:   IfcMemberPLATE</v>
      </c>
      <c r="P776" s="66" t="s">
        <v>4453</v>
      </c>
      <c r="Q776" s="51" t="s">
        <v>6878</v>
      </c>
      <c r="R776" s="67" t="s">
        <v>2844</v>
      </c>
      <c r="S776" s="50" t="str">
        <f t="shared" si="100"/>
        <v>Físico</v>
      </c>
      <c r="T776" s="50" t="str">
        <f t="shared" si="101"/>
        <v>Compostas</v>
      </c>
      <c r="U776" s="50" t="str">
        <f t="shared" si="102"/>
        <v>Treliça Placa</v>
      </c>
      <c r="V776" s="50" t="s">
        <v>5574</v>
      </c>
      <c r="W776" s="68" t="str">
        <f t="shared" si="103"/>
        <v>bim-key_775</v>
      </c>
    </row>
    <row r="777" spans="1:23" s="3" customFormat="1" ht="8.25" customHeight="1" x14ac:dyDescent="0.15">
      <c r="A777" s="53">
        <v>776</v>
      </c>
      <c r="B777" s="61" t="s">
        <v>4047</v>
      </c>
      <c r="C777" s="62" t="s">
        <v>6009</v>
      </c>
      <c r="D777" s="62" t="s">
        <v>4356</v>
      </c>
      <c r="E777" s="81" t="s">
        <v>4440</v>
      </c>
      <c r="F777" s="87" t="s">
        <v>928</v>
      </c>
      <c r="G777" s="65" t="s">
        <v>12</v>
      </c>
      <c r="H777" s="65" t="s">
        <v>12</v>
      </c>
      <c r="I777" s="65" t="s">
        <v>12</v>
      </c>
      <c r="J777" s="65" t="s">
        <v>12</v>
      </c>
      <c r="K777" s="65" t="s">
        <v>12</v>
      </c>
      <c r="L777" s="66" t="str">
        <f t="shared" si="96"/>
        <v>Físico</v>
      </c>
      <c r="M777" s="66" t="str">
        <f t="shared" si="97"/>
        <v>EST_Compostas</v>
      </c>
      <c r="N777" s="66" t="str">
        <f t="shared" si="98"/>
        <v>Treliça_Barra</v>
      </c>
      <c r="O777" s="66" t="str">
        <f t="shared" si="99"/>
        <v>Classe IFC:   IfcMemberPOST</v>
      </c>
      <c r="P777" s="66" t="s">
        <v>3912</v>
      </c>
      <c r="Q777" s="51" t="s">
        <v>6879</v>
      </c>
      <c r="R777" s="67" t="s">
        <v>3340</v>
      </c>
      <c r="S777" s="50" t="str">
        <f t="shared" si="100"/>
        <v>Físico</v>
      </c>
      <c r="T777" s="50" t="str">
        <f t="shared" si="101"/>
        <v>Compostas</v>
      </c>
      <c r="U777" s="50" t="str">
        <f t="shared" si="102"/>
        <v>Treliça Barra</v>
      </c>
      <c r="V777" s="50" t="s">
        <v>5574</v>
      </c>
      <c r="W777" s="68" t="str">
        <f t="shared" si="103"/>
        <v>bim-key_776</v>
      </c>
    </row>
    <row r="778" spans="1:23" s="3" customFormat="1" ht="8.25" customHeight="1" x14ac:dyDescent="0.15">
      <c r="A778" s="53">
        <v>777</v>
      </c>
      <c r="B778" s="61" t="s">
        <v>4047</v>
      </c>
      <c r="C778" s="62" t="s">
        <v>6009</v>
      </c>
      <c r="D778" s="62" t="s">
        <v>4356</v>
      </c>
      <c r="E778" s="81" t="s">
        <v>4440</v>
      </c>
      <c r="F778" s="87" t="s">
        <v>929</v>
      </c>
      <c r="G778" s="65" t="s">
        <v>12</v>
      </c>
      <c r="H778" s="65" t="s">
        <v>12</v>
      </c>
      <c r="I778" s="65" t="s">
        <v>12</v>
      </c>
      <c r="J778" s="65" t="s">
        <v>12</v>
      </c>
      <c r="K778" s="65" t="s">
        <v>12</v>
      </c>
      <c r="L778" s="66" t="str">
        <f t="shared" si="96"/>
        <v>Físico</v>
      </c>
      <c r="M778" s="66" t="str">
        <f t="shared" si="97"/>
        <v>EST_Compostas</v>
      </c>
      <c r="N778" s="66" t="str">
        <f t="shared" si="98"/>
        <v>Treliça_Barra</v>
      </c>
      <c r="O778" s="66" t="str">
        <f t="shared" si="99"/>
        <v>Classe IFC:   IfcMemberPURLIN</v>
      </c>
      <c r="P778" s="66" t="s">
        <v>3913</v>
      </c>
      <c r="Q778" s="51" t="s">
        <v>6880</v>
      </c>
      <c r="R778" s="67" t="s">
        <v>3336</v>
      </c>
      <c r="S778" s="50" t="str">
        <f t="shared" si="100"/>
        <v>Físico</v>
      </c>
      <c r="T778" s="50" t="str">
        <f t="shared" si="101"/>
        <v>Compostas</v>
      </c>
      <c r="U778" s="50" t="str">
        <f t="shared" si="102"/>
        <v>Treliça Barra</v>
      </c>
      <c r="V778" s="50" t="s">
        <v>5574</v>
      </c>
      <c r="W778" s="68" t="str">
        <f t="shared" si="103"/>
        <v>bim-key_777</v>
      </c>
    </row>
    <row r="779" spans="1:23" s="3" customFormat="1" ht="8.25" customHeight="1" x14ac:dyDescent="0.15">
      <c r="A779" s="53">
        <v>778</v>
      </c>
      <c r="B779" s="61" t="s">
        <v>4047</v>
      </c>
      <c r="C779" s="62" t="s">
        <v>6009</v>
      </c>
      <c r="D779" s="62" t="s">
        <v>4356</v>
      </c>
      <c r="E779" s="62" t="s">
        <v>4443</v>
      </c>
      <c r="F779" s="87" t="s">
        <v>930</v>
      </c>
      <c r="G779" s="65" t="s">
        <v>12</v>
      </c>
      <c r="H779" s="65" t="s">
        <v>12</v>
      </c>
      <c r="I779" s="65" t="s">
        <v>12</v>
      </c>
      <c r="J779" s="65" t="s">
        <v>12</v>
      </c>
      <c r="K779" s="65" t="s">
        <v>12</v>
      </c>
      <c r="L779" s="66" t="str">
        <f t="shared" si="96"/>
        <v>Físico</v>
      </c>
      <c r="M779" s="66" t="str">
        <f t="shared" si="97"/>
        <v>EST_Compostas</v>
      </c>
      <c r="N779" s="66" t="str">
        <f t="shared" si="98"/>
        <v>Membro_Caibro</v>
      </c>
      <c r="O779" s="66" t="str">
        <f t="shared" si="99"/>
        <v>Classe IFC:   IfcMemberRAFTER</v>
      </c>
      <c r="P779" s="66" t="s">
        <v>931</v>
      </c>
      <c r="Q779" s="51" t="s">
        <v>6881</v>
      </c>
      <c r="R779" s="67" t="s">
        <v>3340</v>
      </c>
      <c r="S779" s="50" t="str">
        <f t="shared" si="100"/>
        <v>Físico</v>
      </c>
      <c r="T779" s="50" t="str">
        <f t="shared" si="101"/>
        <v>Compostas</v>
      </c>
      <c r="U779" s="50" t="str">
        <f t="shared" si="102"/>
        <v>Membro Caibro</v>
      </c>
      <c r="V779" s="50" t="s">
        <v>5574</v>
      </c>
      <c r="W779" s="68" t="str">
        <f t="shared" si="103"/>
        <v>bim-key_778</v>
      </c>
    </row>
    <row r="780" spans="1:23" s="3" customFormat="1" ht="8.25" customHeight="1" x14ac:dyDescent="0.15">
      <c r="A780" s="53">
        <v>779</v>
      </c>
      <c r="B780" s="61" t="s">
        <v>4047</v>
      </c>
      <c r="C780" s="62" t="s">
        <v>6009</v>
      </c>
      <c r="D780" s="62" t="s">
        <v>4358</v>
      </c>
      <c r="E780" s="62" t="s">
        <v>5772</v>
      </c>
      <c r="F780" s="87" t="s">
        <v>932</v>
      </c>
      <c r="G780" s="65" t="s">
        <v>12</v>
      </c>
      <c r="H780" s="65" t="s">
        <v>12</v>
      </c>
      <c r="I780" s="65" t="s">
        <v>12</v>
      </c>
      <c r="J780" s="65" t="s">
        <v>12</v>
      </c>
      <c r="K780" s="65" t="s">
        <v>12</v>
      </c>
      <c r="L780" s="66" t="str">
        <f t="shared" si="96"/>
        <v>Físico</v>
      </c>
      <c r="M780" s="66" t="str">
        <f t="shared" si="97"/>
        <v>EST_Tensionada</v>
      </c>
      <c r="N780" s="66" t="str">
        <f t="shared" si="98"/>
        <v>Cabos_Estruturais</v>
      </c>
      <c r="O780" s="66" t="str">
        <f t="shared" si="99"/>
        <v>Classe IFC:   IfcMemberSTAY_CABLE</v>
      </c>
      <c r="P780" s="66" t="s">
        <v>3906</v>
      </c>
      <c r="Q780" s="51" t="s">
        <v>6882</v>
      </c>
      <c r="R780" s="67" t="s">
        <v>2840</v>
      </c>
      <c r="S780" s="50" t="str">
        <f t="shared" si="100"/>
        <v>Físico</v>
      </c>
      <c r="T780" s="50" t="str">
        <f t="shared" si="101"/>
        <v>Tensionada</v>
      </c>
      <c r="U780" s="50" t="str">
        <f t="shared" si="102"/>
        <v>Cabos Estruturais</v>
      </c>
      <c r="V780" s="50" t="s">
        <v>5574</v>
      </c>
      <c r="W780" s="68" t="str">
        <f t="shared" si="103"/>
        <v>bim-key_779</v>
      </c>
    </row>
    <row r="781" spans="1:23" s="3" customFormat="1" ht="8.25" customHeight="1" x14ac:dyDescent="0.15">
      <c r="A781" s="53">
        <v>780</v>
      </c>
      <c r="B781" s="61" t="s">
        <v>4047</v>
      </c>
      <c r="C781" s="62" t="s">
        <v>6009</v>
      </c>
      <c r="D781" s="62" t="s">
        <v>4432</v>
      </c>
      <c r="E781" s="81" t="s">
        <v>4434</v>
      </c>
      <c r="F781" s="87" t="s">
        <v>933</v>
      </c>
      <c r="G781" s="65" t="s">
        <v>12</v>
      </c>
      <c r="H781" s="65" t="s">
        <v>12</v>
      </c>
      <c r="I781" s="65" t="s">
        <v>12</v>
      </c>
      <c r="J781" s="65" t="s">
        <v>12</v>
      </c>
      <c r="K781" s="65" t="s">
        <v>12</v>
      </c>
      <c r="L781" s="66" t="str">
        <f t="shared" si="96"/>
        <v>Físico</v>
      </c>
      <c r="M781" s="66" t="str">
        <f t="shared" si="97"/>
        <v>EST_Ligações_Conexão</v>
      </c>
      <c r="N781" s="66" t="str">
        <f t="shared" si="98"/>
        <v>Conexão_Barra_Enrijecedora</v>
      </c>
      <c r="O781" s="66" t="str">
        <f t="shared" si="99"/>
        <v>Classe IFC:   IfcMemberSTIFFENING_RIB</v>
      </c>
      <c r="P781" s="66" t="s">
        <v>3907</v>
      </c>
      <c r="Q781" s="51" t="s">
        <v>6883</v>
      </c>
      <c r="R781" s="67" t="s">
        <v>3313</v>
      </c>
      <c r="S781" s="50" t="str">
        <f t="shared" si="100"/>
        <v>Físico</v>
      </c>
      <c r="T781" s="50" t="str">
        <f t="shared" si="101"/>
        <v>Ligações_Conexão</v>
      </c>
      <c r="U781" s="50" t="str">
        <f t="shared" si="102"/>
        <v>Conexão Barra Enrijecedora</v>
      </c>
      <c r="V781" s="50" t="s">
        <v>5574</v>
      </c>
      <c r="W781" s="68" t="str">
        <f t="shared" si="103"/>
        <v>bim-key_780</v>
      </c>
    </row>
    <row r="782" spans="1:23" s="3" customFormat="1" ht="8.25" customHeight="1" x14ac:dyDescent="0.15">
      <c r="A782" s="53">
        <v>781</v>
      </c>
      <c r="B782" s="61" t="s">
        <v>4047</v>
      </c>
      <c r="C782" s="62" t="s">
        <v>6009</v>
      </c>
      <c r="D782" s="62" t="s">
        <v>4356</v>
      </c>
      <c r="E782" s="62" t="s">
        <v>4444</v>
      </c>
      <c r="F782" s="87" t="s">
        <v>934</v>
      </c>
      <c r="G782" s="65" t="s">
        <v>12</v>
      </c>
      <c r="H782" s="65" t="s">
        <v>12</v>
      </c>
      <c r="I782" s="65" t="s">
        <v>12</v>
      </c>
      <c r="J782" s="65" t="s">
        <v>12</v>
      </c>
      <c r="K782" s="65" t="s">
        <v>12</v>
      </c>
      <c r="L782" s="66" t="str">
        <f t="shared" si="96"/>
        <v>Físico</v>
      </c>
      <c r="M782" s="66" t="str">
        <f t="shared" si="97"/>
        <v>EST_Compostas</v>
      </c>
      <c r="N782" s="66" t="str">
        <f t="shared" si="98"/>
        <v>Membro_Longarina_Escada</v>
      </c>
      <c r="O782" s="66" t="str">
        <f t="shared" si="99"/>
        <v>Classe IFC:   IfcMemberSTRINGER</v>
      </c>
      <c r="P782" s="66" t="s">
        <v>4449</v>
      </c>
      <c r="Q782" s="51" t="s">
        <v>6875</v>
      </c>
      <c r="R782" s="67" t="s">
        <v>3340</v>
      </c>
      <c r="S782" s="50" t="str">
        <f t="shared" si="100"/>
        <v>Físico</v>
      </c>
      <c r="T782" s="50" t="str">
        <f t="shared" si="101"/>
        <v>Compostas</v>
      </c>
      <c r="U782" s="50" t="str">
        <f t="shared" si="102"/>
        <v>Membro Longarina Escada</v>
      </c>
      <c r="V782" s="50" t="s">
        <v>5574</v>
      </c>
      <c r="W782" s="68" t="str">
        <f t="shared" si="103"/>
        <v>bim-key_781</v>
      </c>
    </row>
    <row r="783" spans="1:23" s="3" customFormat="1" ht="8.25" customHeight="1" x14ac:dyDescent="0.15">
      <c r="A783" s="53">
        <v>782</v>
      </c>
      <c r="B783" s="61" t="s">
        <v>4047</v>
      </c>
      <c r="C783" s="62" t="s">
        <v>6009</v>
      </c>
      <c r="D783" s="62" t="s">
        <v>4358</v>
      </c>
      <c r="E783" s="62" t="s">
        <v>5772</v>
      </c>
      <c r="F783" s="87" t="s">
        <v>935</v>
      </c>
      <c r="G783" s="65" t="s">
        <v>12</v>
      </c>
      <c r="H783" s="65" t="s">
        <v>12</v>
      </c>
      <c r="I783" s="65" t="s">
        <v>12</v>
      </c>
      <c r="J783" s="65" t="s">
        <v>12</v>
      </c>
      <c r="K783" s="65" t="s">
        <v>12</v>
      </c>
      <c r="L783" s="66" t="str">
        <f t="shared" si="96"/>
        <v>Físico</v>
      </c>
      <c r="M783" s="66" t="str">
        <f t="shared" si="97"/>
        <v>EST_Tensionada</v>
      </c>
      <c r="N783" s="66" t="str">
        <f t="shared" si="98"/>
        <v>Cabos_Estruturais</v>
      </c>
      <c r="O783" s="66" t="str">
        <f t="shared" si="99"/>
        <v>Classe IFC:   IfcMemberSTRUCTURALCABLE</v>
      </c>
      <c r="P783" s="66" t="s">
        <v>5358</v>
      </c>
      <c r="Q783" s="51" t="s">
        <v>6884</v>
      </c>
      <c r="R783" s="67" t="s">
        <v>3340</v>
      </c>
      <c r="S783" s="50" t="str">
        <f t="shared" si="100"/>
        <v>Físico</v>
      </c>
      <c r="T783" s="50" t="str">
        <f t="shared" si="101"/>
        <v>Tensionada</v>
      </c>
      <c r="U783" s="50" t="str">
        <f t="shared" si="102"/>
        <v>Cabos Estruturais</v>
      </c>
      <c r="V783" s="50" t="s">
        <v>5574</v>
      </c>
      <c r="W783" s="68" t="str">
        <f t="shared" si="103"/>
        <v>bim-key_782</v>
      </c>
    </row>
    <row r="784" spans="1:23" s="3" customFormat="1" ht="8.25" customHeight="1" x14ac:dyDescent="0.15">
      <c r="A784" s="53">
        <v>783</v>
      </c>
      <c r="B784" s="61" t="s">
        <v>4047</v>
      </c>
      <c r="C784" s="62" t="s">
        <v>6009</v>
      </c>
      <c r="D784" s="62" t="s">
        <v>4356</v>
      </c>
      <c r="E784" s="62" t="s">
        <v>4446</v>
      </c>
      <c r="F784" s="87" t="s">
        <v>936</v>
      </c>
      <c r="G784" s="65" t="s">
        <v>12</v>
      </c>
      <c r="H784" s="65" t="s">
        <v>12</v>
      </c>
      <c r="I784" s="65" t="s">
        <v>12</v>
      </c>
      <c r="J784" s="65" t="s">
        <v>12</v>
      </c>
      <c r="K784" s="65" t="s">
        <v>12</v>
      </c>
      <c r="L784" s="66" t="str">
        <f t="shared" si="96"/>
        <v>Físico</v>
      </c>
      <c r="M784" s="66" t="str">
        <f t="shared" si="97"/>
        <v>EST_Compostas</v>
      </c>
      <c r="N784" s="66" t="str">
        <f t="shared" si="98"/>
        <v>Membro_Barra_Comprimida</v>
      </c>
      <c r="O784" s="66" t="str">
        <f t="shared" si="99"/>
        <v>Classe IFC:   IfcMemberSTRUT</v>
      </c>
      <c r="P784" s="66" t="s">
        <v>5359</v>
      </c>
      <c r="Q784" s="51" t="s">
        <v>6885</v>
      </c>
      <c r="R784" s="67" t="s">
        <v>3340</v>
      </c>
      <c r="S784" s="50" t="str">
        <f t="shared" si="100"/>
        <v>Físico</v>
      </c>
      <c r="T784" s="50" t="str">
        <f t="shared" si="101"/>
        <v>Compostas</v>
      </c>
      <c r="U784" s="50" t="str">
        <f t="shared" si="102"/>
        <v>Membro Barra Comprimida</v>
      </c>
      <c r="V784" s="50" t="s">
        <v>5574</v>
      </c>
      <c r="W784" s="68" t="str">
        <f t="shared" si="103"/>
        <v>bim-key_783</v>
      </c>
    </row>
    <row r="785" spans="1:23" s="3" customFormat="1" ht="8.25" customHeight="1" x14ac:dyDescent="0.15">
      <c r="A785" s="53">
        <v>784</v>
      </c>
      <c r="B785" s="61" t="s">
        <v>4047</v>
      </c>
      <c r="C785" s="62" t="s">
        <v>6009</v>
      </c>
      <c r="D785" s="62" t="s">
        <v>4353</v>
      </c>
      <c r="E785" s="62" t="s">
        <v>4388</v>
      </c>
      <c r="F785" s="87" t="s">
        <v>937</v>
      </c>
      <c r="G785" s="65" t="s">
        <v>12</v>
      </c>
      <c r="H785" s="65" t="s">
        <v>12</v>
      </c>
      <c r="I785" s="65" t="s">
        <v>12</v>
      </c>
      <c r="J785" s="65" t="s">
        <v>12</v>
      </c>
      <c r="K785" s="65" t="s">
        <v>12</v>
      </c>
      <c r="L785" s="66" t="str">
        <f t="shared" si="96"/>
        <v>Físico</v>
      </c>
      <c r="M785" s="66" t="str">
        <f t="shared" si="97"/>
        <v>EST_Lajes</v>
      </c>
      <c r="N785" s="66" t="str">
        <f t="shared" si="98"/>
        <v>Laje_SteelDeck_Pino_Cisalhamento</v>
      </c>
      <c r="O785" s="66" t="str">
        <f t="shared" si="99"/>
        <v>Classe IFC:   IfcMemberSTUD</v>
      </c>
      <c r="P785" s="66" t="s">
        <v>5360</v>
      </c>
      <c r="Q785" s="51" t="s">
        <v>6886</v>
      </c>
      <c r="R785" s="67" t="s">
        <v>3340</v>
      </c>
      <c r="S785" s="50" t="str">
        <f t="shared" si="100"/>
        <v>Físico</v>
      </c>
      <c r="T785" s="50" t="str">
        <f t="shared" si="101"/>
        <v>Lajes</v>
      </c>
      <c r="U785" s="50" t="str">
        <f t="shared" si="102"/>
        <v>Laje SteelDeck Pino Cisalhamento</v>
      </c>
      <c r="V785" s="50" t="s">
        <v>5574</v>
      </c>
      <c r="W785" s="68" t="str">
        <f t="shared" si="103"/>
        <v>bim-key_784</v>
      </c>
    </row>
    <row r="786" spans="1:23" s="3" customFormat="1" ht="8.25" customHeight="1" x14ac:dyDescent="0.15">
      <c r="A786" s="53">
        <v>785</v>
      </c>
      <c r="B786" s="61" t="s">
        <v>4047</v>
      </c>
      <c r="C786" s="62" t="s">
        <v>6009</v>
      </c>
      <c r="D786" s="62" t="s">
        <v>4358</v>
      </c>
      <c r="E786" s="62" t="s">
        <v>4359</v>
      </c>
      <c r="F786" s="87" t="s">
        <v>938</v>
      </c>
      <c r="G786" s="65" t="s">
        <v>12</v>
      </c>
      <c r="H786" s="65" t="s">
        <v>12</v>
      </c>
      <c r="I786" s="65" t="s">
        <v>12</v>
      </c>
      <c r="J786" s="65" t="s">
        <v>12</v>
      </c>
      <c r="K786" s="65" t="s">
        <v>12</v>
      </c>
      <c r="L786" s="66" t="str">
        <f t="shared" si="96"/>
        <v>Físico</v>
      </c>
      <c r="M786" s="66" t="str">
        <f t="shared" si="97"/>
        <v>EST_Tensionada</v>
      </c>
      <c r="N786" s="66" t="str">
        <f t="shared" si="98"/>
        <v>Suspensor</v>
      </c>
      <c r="O786" s="66" t="str">
        <f t="shared" si="99"/>
        <v>Classe IFC:   IfcMemberSUSPENDER</v>
      </c>
      <c r="P786" s="66" t="s">
        <v>939</v>
      </c>
      <c r="Q786" s="51" t="s">
        <v>6887</v>
      </c>
      <c r="R786" s="67" t="s">
        <v>3340</v>
      </c>
      <c r="S786" s="50" t="str">
        <f t="shared" si="100"/>
        <v>Físico</v>
      </c>
      <c r="T786" s="50" t="str">
        <f t="shared" si="101"/>
        <v>Tensionada</v>
      </c>
      <c r="U786" s="50" t="str">
        <f t="shared" si="102"/>
        <v>Suspensor</v>
      </c>
      <c r="V786" s="50" t="s">
        <v>5574</v>
      </c>
      <c r="W786" s="68" t="str">
        <f t="shared" si="103"/>
        <v>bim-key_785</v>
      </c>
    </row>
    <row r="787" spans="1:23" s="3" customFormat="1" ht="8.25" customHeight="1" x14ac:dyDescent="0.15">
      <c r="A787" s="53">
        <v>786</v>
      </c>
      <c r="B787" s="61" t="s">
        <v>4047</v>
      </c>
      <c r="C787" s="62" t="s">
        <v>6009</v>
      </c>
      <c r="D787" s="62" t="s">
        <v>4358</v>
      </c>
      <c r="E787" s="62" t="s">
        <v>5772</v>
      </c>
      <c r="F787" s="87" t="s">
        <v>940</v>
      </c>
      <c r="G787" s="65" t="s">
        <v>12</v>
      </c>
      <c r="H787" s="65" t="s">
        <v>12</v>
      </c>
      <c r="I787" s="65" t="s">
        <v>12</v>
      </c>
      <c r="J787" s="65" t="s">
        <v>12</v>
      </c>
      <c r="K787" s="65" t="s">
        <v>12</v>
      </c>
      <c r="L787" s="66" t="str">
        <f t="shared" si="96"/>
        <v>Físico</v>
      </c>
      <c r="M787" s="66" t="str">
        <f t="shared" si="97"/>
        <v>EST_Tensionada</v>
      </c>
      <c r="N787" s="66" t="str">
        <f t="shared" si="98"/>
        <v>Cabos_Estruturais</v>
      </c>
      <c r="O787" s="66" t="str">
        <f t="shared" si="99"/>
        <v>Classe IFC:   IfcMemberSUSPENSION_CABLE</v>
      </c>
      <c r="P787" s="66" t="s">
        <v>941</v>
      </c>
      <c r="Q787" s="51" t="s">
        <v>6888</v>
      </c>
      <c r="R787" s="67" t="s">
        <v>2840</v>
      </c>
      <c r="S787" s="50" t="str">
        <f t="shared" si="100"/>
        <v>Físico</v>
      </c>
      <c r="T787" s="50" t="str">
        <f t="shared" si="101"/>
        <v>Tensionada</v>
      </c>
      <c r="U787" s="50" t="str">
        <f t="shared" si="102"/>
        <v>Cabos Estruturais</v>
      </c>
      <c r="V787" s="50" t="s">
        <v>5574</v>
      </c>
      <c r="W787" s="68" t="str">
        <f t="shared" si="103"/>
        <v>bim-key_786</v>
      </c>
    </row>
    <row r="788" spans="1:23" s="3" customFormat="1" ht="8.25" customHeight="1" x14ac:dyDescent="0.15">
      <c r="A788" s="53">
        <v>787</v>
      </c>
      <c r="B788" s="61" t="s">
        <v>4047</v>
      </c>
      <c r="C788" s="62" t="s">
        <v>6009</v>
      </c>
      <c r="D788" s="62" t="s">
        <v>4356</v>
      </c>
      <c r="E788" s="62" t="s">
        <v>4445</v>
      </c>
      <c r="F788" s="87" t="s">
        <v>942</v>
      </c>
      <c r="G788" s="65" t="s">
        <v>12</v>
      </c>
      <c r="H788" s="65" t="s">
        <v>12</v>
      </c>
      <c r="I788" s="65" t="s">
        <v>12</v>
      </c>
      <c r="J788" s="65" t="s">
        <v>12</v>
      </c>
      <c r="K788" s="65" t="s">
        <v>12</v>
      </c>
      <c r="L788" s="66" t="str">
        <f t="shared" si="96"/>
        <v>Físico</v>
      </c>
      <c r="M788" s="66" t="str">
        <f t="shared" si="97"/>
        <v>EST_Compostas</v>
      </c>
      <c r="N788" s="66" t="str">
        <f t="shared" si="98"/>
        <v>Membro_Barra_Tensionada</v>
      </c>
      <c r="O788" s="66" t="str">
        <f t="shared" si="99"/>
        <v>Classe IFC:   IfcMemberTIEBAR</v>
      </c>
      <c r="P788" s="66" t="s">
        <v>943</v>
      </c>
      <c r="Q788" s="51" t="s">
        <v>6889</v>
      </c>
      <c r="R788" s="67" t="s">
        <v>3340</v>
      </c>
      <c r="S788" s="50" t="str">
        <f t="shared" si="100"/>
        <v>Físico</v>
      </c>
      <c r="T788" s="50" t="str">
        <f t="shared" si="101"/>
        <v>Compostas</v>
      </c>
      <c r="U788" s="50" t="str">
        <f t="shared" si="102"/>
        <v>Membro Barra Tensionada</v>
      </c>
      <c r="V788" s="50" t="s">
        <v>5574</v>
      </c>
      <c r="W788" s="68" t="str">
        <f t="shared" si="103"/>
        <v>bim-key_787</v>
      </c>
    </row>
    <row r="789" spans="1:23" s="3" customFormat="1" ht="8.25" customHeight="1" x14ac:dyDescent="0.15">
      <c r="A789" s="53">
        <v>788</v>
      </c>
      <c r="B789" s="61" t="s">
        <v>4047</v>
      </c>
      <c r="C789" s="62" t="s">
        <v>6009</v>
      </c>
      <c r="D789" s="62" t="s">
        <v>4057</v>
      </c>
      <c r="E789" s="62" t="s">
        <v>4056</v>
      </c>
      <c r="F789" s="87" t="s">
        <v>1473</v>
      </c>
      <c r="G789" s="65" t="s">
        <v>12</v>
      </c>
      <c r="H789" s="65" t="s">
        <v>12</v>
      </c>
      <c r="I789" s="65" t="s">
        <v>12</v>
      </c>
      <c r="J789" s="65" t="s">
        <v>12</v>
      </c>
      <c r="K789" s="65" t="s">
        <v>12</v>
      </c>
      <c r="L789" s="66" t="str">
        <f t="shared" si="96"/>
        <v>Físico</v>
      </c>
      <c r="M789" s="66" t="str">
        <f t="shared" si="97"/>
        <v>TEL_Telecom</v>
      </c>
      <c r="N789" s="66" t="str">
        <f t="shared" si="98"/>
        <v>Equipamento_Móvel</v>
      </c>
      <c r="O789" s="66" t="str">
        <f t="shared" si="99"/>
        <v>Classe IFC:   IfcMobileTelecommunicationsAppliance</v>
      </c>
      <c r="P789" s="66" t="s">
        <v>1474</v>
      </c>
      <c r="Q789" s="51" t="s">
        <v>6891</v>
      </c>
      <c r="R789" s="67" t="s">
        <v>3040</v>
      </c>
      <c r="S789" s="50" t="str">
        <f t="shared" si="100"/>
        <v>Físico</v>
      </c>
      <c r="T789" s="50" t="str">
        <f t="shared" si="101"/>
        <v>Telecom</v>
      </c>
      <c r="U789" s="50" t="str">
        <f t="shared" si="102"/>
        <v>Equipamento Móvel</v>
      </c>
      <c r="V789" s="50" t="s">
        <v>5571</v>
      </c>
      <c r="W789" s="68" t="str">
        <f t="shared" si="103"/>
        <v>bim-key_788</v>
      </c>
    </row>
    <row r="790" spans="1:23" s="3" customFormat="1" ht="8.25" customHeight="1" x14ac:dyDescent="0.15">
      <c r="A790" s="53">
        <v>789</v>
      </c>
      <c r="B790" s="61" t="s">
        <v>4047</v>
      </c>
      <c r="C790" s="62" t="s">
        <v>6009</v>
      </c>
      <c r="D790" s="62" t="s">
        <v>4057</v>
      </c>
      <c r="E790" s="62" t="s">
        <v>4056</v>
      </c>
      <c r="F790" s="87" t="s">
        <v>1897</v>
      </c>
      <c r="G790" s="65" t="s">
        <v>12</v>
      </c>
      <c r="H790" s="65" t="s">
        <v>12</v>
      </c>
      <c r="I790" s="65" t="s">
        <v>12</v>
      </c>
      <c r="J790" s="65" t="s">
        <v>12</v>
      </c>
      <c r="K790" s="65" t="s">
        <v>12</v>
      </c>
      <c r="L790" s="66" t="str">
        <f t="shared" si="96"/>
        <v>Físico</v>
      </c>
      <c r="M790" s="66" t="str">
        <f t="shared" si="97"/>
        <v>TEL_Telecom</v>
      </c>
      <c r="N790" s="66" t="str">
        <f t="shared" si="98"/>
        <v>Equipamento_Móvel</v>
      </c>
      <c r="O790" s="66" t="str">
        <f t="shared" si="99"/>
        <v>Classe IFC:   IfcMobileTelecommunicationsApplianceACCESSPOINT</v>
      </c>
      <c r="P790" s="66" t="s">
        <v>2533</v>
      </c>
      <c r="Q790" s="51" t="s">
        <v>6892</v>
      </c>
      <c r="R790" s="67" t="s">
        <v>3040</v>
      </c>
      <c r="S790" s="50" t="str">
        <f t="shared" si="100"/>
        <v>Físico</v>
      </c>
      <c r="T790" s="50" t="str">
        <f t="shared" si="101"/>
        <v>Telecom</v>
      </c>
      <c r="U790" s="50" t="str">
        <f t="shared" si="102"/>
        <v>Equipamento Móvel</v>
      </c>
      <c r="V790" s="50" t="s">
        <v>5571</v>
      </c>
      <c r="W790" s="68" t="str">
        <f t="shared" si="103"/>
        <v>bim-key_789</v>
      </c>
    </row>
    <row r="791" spans="1:23" s="3" customFormat="1" ht="8.25" customHeight="1" x14ac:dyDescent="0.15">
      <c r="A791" s="53">
        <v>790</v>
      </c>
      <c r="B791" s="61" t="s">
        <v>4047</v>
      </c>
      <c r="C791" s="62" t="s">
        <v>6009</v>
      </c>
      <c r="D791" s="62" t="s">
        <v>4057</v>
      </c>
      <c r="E791" s="62" t="s">
        <v>4056</v>
      </c>
      <c r="F791" s="87" t="s">
        <v>1898</v>
      </c>
      <c r="G791" s="65" t="s">
        <v>12</v>
      </c>
      <c r="H791" s="65" t="s">
        <v>12</v>
      </c>
      <c r="I791" s="65" t="s">
        <v>12</v>
      </c>
      <c r="J791" s="65" t="s">
        <v>12</v>
      </c>
      <c r="K791" s="65" t="s">
        <v>12</v>
      </c>
      <c r="L791" s="66" t="str">
        <f t="shared" si="96"/>
        <v>Físico</v>
      </c>
      <c r="M791" s="66" t="str">
        <f t="shared" si="97"/>
        <v>TEL_Telecom</v>
      </c>
      <c r="N791" s="66" t="str">
        <f t="shared" si="98"/>
        <v>Equipamento_Móvel</v>
      </c>
      <c r="O791" s="66" t="str">
        <f t="shared" si="99"/>
        <v>Classe IFC:   IfcMobileTelecommunicationsApplianceBASEBANDUNIT</v>
      </c>
      <c r="P791" s="66" t="s">
        <v>2534</v>
      </c>
      <c r="Q791" s="51" t="s">
        <v>6893</v>
      </c>
      <c r="R791" s="67" t="s">
        <v>3040</v>
      </c>
      <c r="S791" s="50" t="str">
        <f t="shared" si="100"/>
        <v>Físico</v>
      </c>
      <c r="T791" s="50" t="str">
        <f t="shared" si="101"/>
        <v>Telecom</v>
      </c>
      <c r="U791" s="50" t="str">
        <f t="shared" si="102"/>
        <v>Equipamento Móvel</v>
      </c>
      <c r="V791" s="50" t="s">
        <v>5571</v>
      </c>
      <c r="W791" s="68" t="str">
        <f t="shared" si="103"/>
        <v>bim-key_790</v>
      </c>
    </row>
    <row r="792" spans="1:23" s="3" customFormat="1" ht="8.25" customHeight="1" x14ac:dyDescent="0.15">
      <c r="A792" s="53">
        <v>791</v>
      </c>
      <c r="B792" s="61" t="s">
        <v>4047</v>
      </c>
      <c r="C792" s="62" t="s">
        <v>6009</v>
      </c>
      <c r="D792" s="62" t="s">
        <v>4057</v>
      </c>
      <c r="E792" s="62" t="s">
        <v>4056</v>
      </c>
      <c r="F792" s="87" t="s">
        <v>1899</v>
      </c>
      <c r="G792" s="65" t="s">
        <v>12</v>
      </c>
      <c r="H792" s="65" t="s">
        <v>12</v>
      </c>
      <c r="I792" s="65" t="s">
        <v>12</v>
      </c>
      <c r="J792" s="65" t="s">
        <v>12</v>
      </c>
      <c r="K792" s="65" t="s">
        <v>12</v>
      </c>
      <c r="L792" s="66" t="str">
        <f t="shared" si="96"/>
        <v>Físico</v>
      </c>
      <c r="M792" s="66" t="str">
        <f t="shared" si="97"/>
        <v>TEL_Telecom</v>
      </c>
      <c r="N792" s="66" t="str">
        <f t="shared" si="98"/>
        <v>Equipamento_Móvel</v>
      </c>
      <c r="O792" s="66" t="str">
        <f t="shared" si="99"/>
        <v>Classe IFC:   IfcMobileTelecommunicationsApplianceBASETRANSCEIVE</v>
      </c>
      <c r="P792" s="66" t="s">
        <v>2535</v>
      </c>
      <c r="Q792" s="51" t="s">
        <v>6894</v>
      </c>
      <c r="R792" s="67" t="s">
        <v>3040</v>
      </c>
      <c r="S792" s="50" t="str">
        <f t="shared" si="100"/>
        <v>Físico</v>
      </c>
      <c r="T792" s="50" t="str">
        <f t="shared" si="101"/>
        <v>Telecom</v>
      </c>
      <c r="U792" s="50" t="str">
        <f t="shared" si="102"/>
        <v>Equipamento Móvel</v>
      </c>
      <c r="V792" s="50" t="s">
        <v>5571</v>
      </c>
      <c r="W792" s="68" t="str">
        <f t="shared" si="103"/>
        <v>bim-key_791</v>
      </c>
    </row>
    <row r="793" spans="1:23" s="3" customFormat="1" ht="8.25" customHeight="1" x14ac:dyDescent="0.15">
      <c r="A793" s="53">
        <v>792</v>
      </c>
      <c r="B793" s="61" t="s">
        <v>4047</v>
      </c>
      <c r="C793" s="62" t="s">
        <v>6009</v>
      </c>
      <c r="D793" s="62" t="s">
        <v>4057</v>
      </c>
      <c r="E793" s="62" t="s">
        <v>4056</v>
      </c>
      <c r="F793" s="87" t="s">
        <v>1900</v>
      </c>
      <c r="G793" s="65" t="s">
        <v>12</v>
      </c>
      <c r="H793" s="65" t="s">
        <v>12</v>
      </c>
      <c r="I793" s="65" t="s">
        <v>12</v>
      </c>
      <c r="J793" s="65" t="s">
        <v>12</v>
      </c>
      <c r="K793" s="65" t="s">
        <v>12</v>
      </c>
      <c r="L793" s="66" t="str">
        <f t="shared" si="96"/>
        <v>Físico</v>
      </c>
      <c r="M793" s="66" t="str">
        <f t="shared" si="97"/>
        <v>TEL_Telecom</v>
      </c>
      <c r="N793" s="66" t="str">
        <f t="shared" si="98"/>
        <v>Equipamento_Móvel</v>
      </c>
      <c r="O793" s="66" t="str">
        <f t="shared" si="99"/>
        <v>Classe IFC:   IfcMobileTelecommunicationsApplianceE_UTRAN_NODE_B</v>
      </c>
      <c r="P793" s="66" t="s">
        <v>2536</v>
      </c>
      <c r="Q793" s="51" t="s">
        <v>6895</v>
      </c>
      <c r="R793" s="67" t="s">
        <v>3040</v>
      </c>
      <c r="S793" s="50" t="str">
        <f t="shared" si="100"/>
        <v>Físico</v>
      </c>
      <c r="T793" s="50" t="str">
        <f t="shared" si="101"/>
        <v>Telecom</v>
      </c>
      <c r="U793" s="50" t="str">
        <f t="shared" si="102"/>
        <v>Equipamento Móvel</v>
      </c>
      <c r="V793" s="50" t="s">
        <v>5571</v>
      </c>
      <c r="W793" s="68" t="str">
        <f t="shared" si="103"/>
        <v>bim-key_792</v>
      </c>
    </row>
    <row r="794" spans="1:23" s="3" customFormat="1" ht="8.25" customHeight="1" x14ac:dyDescent="0.15">
      <c r="A794" s="53">
        <v>793</v>
      </c>
      <c r="B794" s="61" t="s">
        <v>4047</v>
      </c>
      <c r="C794" s="62" t="s">
        <v>6009</v>
      </c>
      <c r="D794" s="62" t="s">
        <v>4057</v>
      </c>
      <c r="E794" s="62" t="s">
        <v>4056</v>
      </c>
      <c r="F794" s="87" t="s">
        <v>1901</v>
      </c>
      <c r="G794" s="65" t="s">
        <v>12</v>
      </c>
      <c r="H794" s="65" t="s">
        <v>12</v>
      </c>
      <c r="I794" s="65" t="s">
        <v>12</v>
      </c>
      <c r="J794" s="65" t="s">
        <v>12</v>
      </c>
      <c r="K794" s="65" t="s">
        <v>12</v>
      </c>
      <c r="L794" s="66" t="str">
        <f t="shared" si="96"/>
        <v>Físico</v>
      </c>
      <c r="M794" s="66" t="str">
        <f t="shared" si="97"/>
        <v>TEL_Telecom</v>
      </c>
      <c r="N794" s="66" t="str">
        <f t="shared" si="98"/>
        <v>Equipamento_Móvel</v>
      </c>
      <c r="O794" s="66" t="str">
        <f t="shared" si="99"/>
        <v>Classe IFC:   IfcMobileTelecommunicationsApplianceGATEWAY_GPRS_S</v>
      </c>
      <c r="P794" s="66" t="s">
        <v>2537</v>
      </c>
      <c r="Q794" s="51" t="s">
        <v>6896</v>
      </c>
      <c r="R794" s="67" t="s">
        <v>3040</v>
      </c>
      <c r="S794" s="50" t="str">
        <f t="shared" si="100"/>
        <v>Físico</v>
      </c>
      <c r="T794" s="50" t="str">
        <f t="shared" si="101"/>
        <v>Telecom</v>
      </c>
      <c r="U794" s="50" t="str">
        <f t="shared" si="102"/>
        <v>Equipamento Móvel</v>
      </c>
      <c r="V794" s="50" t="s">
        <v>5571</v>
      </c>
      <c r="W794" s="68" t="str">
        <f t="shared" si="103"/>
        <v>bim-key_793</v>
      </c>
    </row>
    <row r="795" spans="1:23" s="3" customFormat="1" ht="8.25" customHeight="1" x14ac:dyDescent="0.15">
      <c r="A795" s="53">
        <v>794</v>
      </c>
      <c r="B795" s="61" t="s">
        <v>4047</v>
      </c>
      <c r="C795" s="62" t="s">
        <v>6009</v>
      </c>
      <c r="D795" s="62" t="s">
        <v>4057</v>
      </c>
      <c r="E795" s="62" t="s">
        <v>4056</v>
      </c>
      <c r="F795" s="87" t="s">
        <v>1902</v>
      </c>
      <c r="G795" s="65" t="s">
        <v>12</v>
      </c>
      <c r="H795" s="65" t="s">
        <v>12</v>
      </c>
      <c r="I795" s="65" t="s">
        <v>12</v>
      </c>
      <c r="J795" s="65" t="s">
        <v>12</v>
      </c>
      <c r="K795" s="65" t="s">
        <v>12</v>
      </c>
      <c r="L795" s="66" t="str">
        <f t="shared" si="96"/>
        <v>Físico</v>
      </c>
      <c r="M795" s="66" t="str">
        <f t="shared" si="97"/>
        <v>TEL_Telecom</v>
      </c>
      <c r="N795" s="66" t="str">
        <f t="shared" si="98"/>
        <v>Equipamento_Móvel</v>
      </c>
      <c r="O795" s="66" t="str">
        <f t="shared" si="99"/>
        <v>Classe IFC:   IfcMobileTelecommunicationsApplianceMASTERUNIT</v>
      </c>
      <c r="P795" s="66" t="s">
        <v>2538</v>
      </c>
      <c r="Q795" s="51" t="s">
        <v>6897</v>
      </c>
      <c r="R795" s="67" t="s">
        <v>3040</v>
      </c>
      <c r="S795" s="50" t="str">
        <f t="shared" si="100"/>
        <v>Físico</v>
      </c>
      <c r="T795" s="50" t="str">
        <f t="shared" si="101"/>
        <v>Telecom</v>
      </c>
      <c r="U795" s="50" t="str">
        <f t="shared" si="102"/>
        <v>Equipamento Móvel</v>
      </c>
      <c r="V795" s="50" t="s">
        <v>5571</v>
      </c>
      <c r="W795" s="68" t="str">
        <f t="shared" si="103"/>
        <v>bim-key_794</v>
      </c>
    </row>
    <row r="796" spans="1:23" s="3" customFormat="1" ht="8.25" customHeight="1" x14ac:dyDescent="0.15">
      <c r="A796" s="53">
        <v>795</v>
      </c>
      <c r="B796" s="61" t="s">
        <v>4047</v>
      </c>
      <c r="C796" s="62" t="s">
        <v>6009</v>
      </c>
      <c r="D796" s="62" t="s">
        <v>4057</v>
      </c>
      <c r="E796" s="62" t="s">
        <v>4056</v>
      </c>
      <c r="F796" s="87" t="s">
        <v>1903</v>
      </c>
      <c r="G796" s="65" t="s">
        <v>12</v>
      </c>
      <c r="H796" s="65" t="s">
        <v>12</v>
      </c>
      <c r="I796" s="65" t="s">
        <v>12</v>
      </c>
      <c r="J796" s="65" t="s">
        <v>12</v>
      </c>
      <c r="K796" s="65" t="s">
        <v>12</v>
      </c>
      <c r="L796" s="66" t="str">
        <f t="shared" si="96"/>
        <v>Físico</v>
      </c>
      <c r="M796" s="66" t="str">
        <f t="shared" si="97"/>
        <v>TEL_Telecom</v>
      </c>
      <c r="N796" s="66" t="str">
        <f t="shared" si="98"/>
        <v>Equipamento_Móvel</v>
      </c>
      <c r="O796" s="66" t="str">
        <f t="shared" si="99"/>
        <v>Classe IFC:   IfcMobileTelecommunicationsApplianceMOBILESWITCHIN</v>
      </c>
      <c r="P796" s="66" t="s">
        <v>2539</v>
      </c>
      <c r="Q796" s="51" t="s">
        <v>6898</v>
      </c>
      <c r="R796" s="67" t="s">
        <v>3040</v>
      </c>
      <c r="S796" s="50" t="str">
        <f t="shared" si="100"/>
        <v>Físico</v>
      </c>
      <c r="T796" s="50" t="str">
        <f t="shared" si="101"/>
        <v>Telecom</v>
      </c>
      <c r="U796" s="50" t="str">
        <f t="shared" si="102"/>
        <v>Equipamento Móvel</v>
      </c>
      <c r="V796" s="50" t="s">
        <v>5571</v>
      </c>
      <c r="W796" s="68" t="str">
        <f t="shared" si="103"/>
        <v>bim-key_795</v>
      </c>
    </row>
    <row r="797" spans="1:23" s="3" customFormat="1" ht="8.25" customHeight="1" x14ac:dyDescent="0.15">
      <c r="A797" s="53">
        <v>796</v>
      </c>
      <c r="B797" s="61" t="s">
        <v>4047</v>
      </c>
      <c r="C797" s="62" t="s">
        <v>6009</v>
      </c>
      <c r="D797" s="62" t="s">
        <v>4057</v>
      </c>
      <c r="E797" s="62" t="s">
        <v>4056</v>
      </c>
      <c r="F797" s="87" t="s">
        <v>1904</v>
      </c>
      <c r="G797" s="65" t="s">
        <v>12</v>
      </c>
      <c r="H797" s="65" t="s">
        <v>12</v>
      </c>
      <c r="I797" s="65" t="s">
        <v>12</v>
      </c>
      <c r="J797" s="65" t="s">
        <v>12</v>
      </c>
      <c r="K797" s="65" t="s">
        <v>12</v>
      </c>
      <c r="L797" s="66" t="str">
        <f t="shared" si="96"/>
        <v>Físico</v>
      </c>
      <c r="M797" s="66" t="str">
        <f t="shared" si="97"/>
        <v>TEL_Telecom</v>
      </c>
      <c r="N797" s="66" t="str">
        <f t="shared" si="98"/>
        <v>Equipamento_Móvel</v>
      </c>
      <c r="O797" s="66" t="str">
        <f t="shared" si="99"/>
        <v>Classe IFC:   IfcMobileTelecommunicationsApplianceMSCSERVER</v>
      </c>
      <c r="P797" s="66" t="s">
        <v>2540</v>
      </c>
      <c r="Q797" s="51" t="s">
        <v>6899</v>
      </c>
      <c r="R797" s="67" t="s">
        <v>3040</v>
      </c>
      <c r="S797" s="50" t="str">
        <f t="shared" si="100"/>
        <v>Físico</v>
      </c>
      <c r="T797" s="50" t="str">
        <f t="shared" si="101"/>
        <v>Telecom</v>
      </c>
      <c r="U797" s="50" t="str">
        <f t="shared" si="102"/>
        <v>Equipamento Móvel</v>
      </c>
      <c r="V797" s="50" t="s">
        <v>5571</v>
      </c>
      <c r="W797" s="68" t="str">
        <f t="shared" si="103"/>
        <v>bim-key_796</v>
      </c>
    </row>
    <row r="798" spans="1:23" s="3" customFormat="1" ht="8.25" customHeight="1" x14ac:dyDescent="0.15">
      <c r="A798" s="53">
        <v>797</v>
      </c>
      <c r="B798" s="61" t="s">
        <v>4047</v>
      </c>
      <c r="C798" s="62" t="s">
        <v>6009</v>
      </c>
      <c r="D798" s="62" t="s">
        <v>4057</v>
      </c>
      <c r="E798" s="62" t="s">
        <v>4056</v>
      </c>
      <c r="F798" s="87" t="s">
        <v>1905</v>
      </c>
      <c r="G798" s="65" t="s">
        <v>12</v>
      </c>
      <c r="H798" s="65" t="s">
        <v>12</v>
      </c>
      <c r="I798" s="65" t="s">
        <v>12</v>
      </c>
      <c r="J798" s="65" t="s">
        <v>12</v>
      </c>
      <c r="K798" s="65" t="s">
        <v>12</v>
      </c>
      <c r="L798" s="66" t="str">
        <f t="shared" si="96"/>
        <v>Físico</v>
      </c>
      <c r="M798" s="66" t="str">
        <f t="shared" si="97"/>
        <v>TEL_Telecom</v>
      </c>
      <c r="N798" s="66" t="str">
        <f t="shared" si="98"/>
        <v>Equipamento_Móvel</v>
      </c>
      <c r="O798" s="66" t="str">
        <f t="shared" si="99"/>
        <v>Classe IFC:   IfcMobileTelecommunicationsAppliancePACKETCONTROLU</v>
      </c>
      <c r="P798" s="66" t="s">
        <v>2541</v>
      </c>
      <c r="Q798" s="51" t="s">
        <v>6900</v>
      </c>
      <c r="R798" s="67" t="s">
        <v>3040</v>
      </c>
      <c r="S798" s="50" t="str">
        <f t="shared" si="100"/>
        <v>Físico</v>
      </c>
      <c r="T798" s="50" t="str">
        <f t="shared" si="101"/>
        <v>Telecom</v>
      </c>
      <c r="U798" s="50" t="str">
        <f t="shared" si="102"/>
        <v>Equipamento Móvel</v>
      </c>
      <c r="V798" s="50" t="s">
        <v>5571</v>
      </c>
      <c r="W798" s="68" t="str">
        <f t="shared" si="103"/>
        <v>bim-key_797</v>
      </c>
    </row>
    <row r="799" spans="1:23" s="3" customFormat="1" ht="8.25" customHeight="1" x14ac:dyDescent="0.15">
      <c r="A799" s="53">
        <v>798</v>
      </c>
      <c r="B799" s="61" t="s">
        <v>4047</v>
      </c>
      <c r="C799" s="62" t="s">
        <v>6009</v>
      </c>
      <c r="D799" s="62" t="s">
        <v>4057</v>
      </c>
      <c r="E799" s="62" t="s">
        <v>4056</v>
      </c>
      <c r="F799" s="87" t="s">
        <v>1906</v>
      </c>
      <c r="G799" s="65" t="s">
        <v>12</v>
      </c>
      <c r="H799" s="65" t="s">
        <v>12</v>
      </c>
      <c r="I799" s="65" t="s">
        <v>12</v>
      </c>
      <c r="J799" s="65" t="s">
        <v>12</v>
      </c>
      <c r="K799" s="65" t="s">
        <v>12</v>
      </c>
      <c r="L799" s="66" t="str">
        <f t="shared" si="96"/>
        <v>Físico</v>
      </c>
      <c r="M799" s="66" t="str">
        <f t="shared" si="97"/>
        <v>TEL_Telecom</v>
      </c>
      <c r="N799" s="66" t="str">
        <f t="shared" si="98"/>
        <v>Equipamento_Móvel</v>
      </c>
      <c r="O799" s="66" t="str">
        <f t="shared" si="99"/>
        <v>Classe IFC:   IfcMobileTelecommunicationsApplianceREMOTERADIOUNI</v>
      </c>
      <c r="P799" s="66" t="s">
        <v>2542</v>
      </c>
      <c r="Q799" s="51" t="s">
        <v>6901</v>
      </c>
      <c r="R799" s="67" t="s">
        <v>3040</v>
      </c>
      <c r="S799" s="50" t="str">
        <f t="shared" si="100"/>
        <v>Físico</v>
      </c>
      <c r="T799" s="50" t="str">
        <f t="shared" si="101"/>
        <v>Telecom</v>
      </c>
      <c r="U799" s="50" t="str">
        <f t="shared" si="102"/>
        <v>Equipamento Móvel</v>
      </c>
      <c r="V799" s="50" t="s">
        <v>5571</v>
      </c>
      <c r="W799" s="68" t="str">
        <f t="shared" si="103"/>
        <v>bim-key_798</v>
      </c>
    </row>
    <row r="800" spans="1:23" s="3" customFormat="1" ht="8.25" customHeight="1" x14ac:dyDescent="0.15">
      <c r="A800" s="53">
        <v>799</v>
      </c>
      <c r="B800" s="61" t="s">
        <v>4047</v>
      </c>
      <c r="C800" s="62" t="s">
        <v>6009</v>
      </c>
      <c r="D800" s="62" t="s">
        <v>4057</v>
      </c>
      <c r="E800" s="62" t="s">
        <v>4056</v>
      </c>
      <c r="F800" s="72" t="s">
        <v>1907</v>
      </c>
      <c r="G800" s="65" t="s">
        <v>12</v>
      </c>
      <c r="H800" s="65" t="s">
        <v>12</v>
      </c>
      <c r="I800" s="65" t="s">
        <v>12</v>
      </c>
      <c r="J800" s="65" t="s">
        <v>12</v>
      </c>
      <c r="K800" s="65" t="s">
        <v>12</v>
      </c>
      <c r="L800" s="66" t="str">
        <f t="shared" si="96"/>
        <v>Físico</v>
      </c>
      <c r="M800" s="66" t="str">
        <f t="shared" si="97"/>
        <v>TEL_Telecom</v>
      </c>
      <c r="N800" s="66" t="str">
        <f t="shared" si="98"/>
        <v>Equipamento_Móvel</v>
      </c>
      <c r="O800" s="66" t="str">
        <f t="shared" si="99"/>
        <v>Classe IFC:   IfcMobileTelecommunicationsApplianceREMOTEUNIT</v>
      </c>
      <c r="P800" s="66" t="s">
        <v>2543</v>
      </c>
      <c r="Q800" s="51" t="s">
        <v>6902</v>
      </c>
      <c r="R800" s="67" t="s">
        <v>3040</v>
      </c>
      <c r="S800" s="50" t="str">
        <f t="shared" si="100"/>
        <v>Físico</v>
      </c>
      <c r="T800" s="50" t="str">
        <f t="shared" si="101"/>
        <v>Telecom</v>
      </c>
      <c r="U800" s="50" t="str">
        <f t="shared" si="102"/>
        <v>Equipamento Móvel</v>
      </c>
      <c r="V800" s="50" t="s">
        <v>5571</v>
      </c>
      <c r="W800" s="68" t="str">
        <f t="shared" si="103"/>
        <v>bim-key_799</v>
      </c>
    </row>
    <row r="801" spans="1:23" s="3" customFormat="1" ht="8.25" customHeight="1" x14ac:dyDescent="0.15">
      <c r="A801" s="53">
        <v>800</v>
      </c>
      <c r="B801" s="61" t="s">
        <v>4047</v>
      </c>
      <c r="C801" s="62" t="s">
        <v>6009</v>
      </c>
      <c r="D801" s="62" t="s">
        <v>4057</v>
      </c>
      <c r="E801" s="62" t="s">
        <v>4056</v>
      </c>
      <c r="F801" s="72" t="s">
        <v>1908</v>
      </c>
      <c r="G801" s="65" t="s">
        <v>12</v>
      </c>
      <c r="H801" s="65" t="s">
        <v>12</v>
      </c>
      <c r="I801" s="65" t="s">
        <v>12</v>
      </c>
      <c r="J801" s="65" t="s">
        <v>12</v>
      </c>
      <c r="K801" s="65" t="s">
        <v>12</v>
      </c>
      <c r="L801" s="66" t="str">
        <f t="shared" si="96"/>
        <v>Físico</v>
      </c>
      <c r="M801" s="66" t="str">
        <f t="shared" si="97"/>
        <v>TEL_Telecom</v>
      </c>
      <c r="N801" s="66" t="str">
        <f t="shared" si="98"/>
        <v>Equipamento_Móvel</v>
      </c>
      <c r="O801" s="66" t="str">
        <f t="shared" si="99"/>
        <v>Classe IFC:   IfcMobileTelecommunicationsApplianceSERVICE_GPRS_S</v>
      </c>
      <c r="P801" s="66" t="s">
        <v>2544</v>
      </c>
      <c r="Q801" s="51" t="s">
        <v>6903</v>
      </c>
      <c r="R801" s="67" t="s">
        <v>3040</v>
      </c>
      <c r="S801" s="50" t="str">
        <f t="shared" si="100"/>
        <v>Físico</v>
      </c>
      <c r="T801" s="50" t="str">
        <f t="shared" si="101"/>
        <v>Telecom</v>
      </c>
      <c r="U801" s="50" t="str">
        <f t="shared" si="102"/>
        <v>Equipamento Móvel</v>
      </c>
      <c r="V801" s="50" t="s">
        <v>5571</v>
      </c>
      <c r="W801" s="68" t="str">
        <f t="shared" si="103"/>
        <v>bim-key_800</v>
      </c>
    </row>
    <row r="802" spans="1:23" s="3" customFormat="1" ht="8.25" customHeight="1" x14ac:dyDescent="0.15">
      <c r="A802" s="53">
        <v>801</v>
      </c>
      <c r="B802" s="61" t="s">
        <v>4047</v>
      </c>
      <c r="C802" s="62" t="s">
        <v>6009</v>
      </c>
      <c r="D802" s="62" t="s">
        <v>4057</v>
      </c>
      <c r="E802" s="62" t="s">
        <v>4056</v>
      </c>
      <c r="F802" s="72" t="s">
        <v>1909</v>
      </c>
      <c r="G802" s="65" t="s">
        <v>12</v>
      </c>
      <c r="H802" s="65" t="s">
        <v>12</v>
      </c>
      <c r="I802" s="65" t="s">
        <v>12</v>
      </c>
      <c r="J802" s="65" t="s">
        <v>12</v>
      </c>
      <c r="K802" s="65" t="s">
        <v>12</v>
      </c>
      <c r="L802" s="66" t="str">
        <f t="shared" si="96"/>
        <v>Físico</v>
      </c>
      <c r="M802" s="66" t="str">
        <f t="shared" si="97"/>
        <v>TEL_Telecom</v>
      </c>
      <c r="N802" s="66" t="str">
        <f t="shared" si="98"/>
        <v>Equipamento_Móvel</v>
      </c>
      <c r="O802" s="66" t="str">
        <f t="shared" si="99"/>
        <v>Classe IFC:   IfcMobileTelecommunicationsApplianceSUBSCRIBERSERV</v>
      </c>
      <c r="P802" s="66" t="s">
        <v>2545</v>
      </c>
      <c r="Q802" s="51" t="s">
        <v>6904</v>
      </c>
      <c r="R802" s="67" t="s">
        <v>3040</v>
      </c>
      <c r="S802" s="50" t="str">
        <f t="shared" si="100"/>
        <v>Físico</v>
      </c>
      <c r="T802" s="50" t="str">
        <f t="shared" si="101"/>
        <v>Telecom</v>
      </c>
      <c r="U802" s="50" t="str">
        <f t="shared" si="102"/>
        <v>Equipamento Móvel</v>
      </c>
      <c r="V802" s="50" t="s">
        <v>5571</v>
      </c>
      <c r="W802" s="68" t="str">
        <f t="shared" si="103"/>
        <v>bim-key_801</v>
      </c>
    </row>
    <row r="803" spans="1:23" s="3" customFormat="1" ht="8.25" customHeight="1" x14ac:dyDescent="0.15">
      <c r="A803" s="53">
        <v>802</v>
      </c>
      <c r="B803" s="61" t="s">
        <v>4047</v>
      </c>
      <c r="C803" s="62" t="s">
        <v>6009</v>
      </c>
      <c r="D803" s="62" t="s">
        <v>4053</v>
      </c>
      <c r="E803" s="62" t="s">
        <v>5824</v>
      </c>
      <c r="F803" s="72" t="s">
        <v>412</v>
      </c>
      <c r="G803" s="65" t="s">
        <v>12</v>
      </c>
      <c r="H803" s="65" t="s">
        <v>12</v>
      </c>
      <c r="I803" s="65" t="s">
        <v>12</v>
      </c>
      <c r="J803" s="65" t="s">
        <v>12</v>
      </c>
      <c r="K803" s="65" t="s">
        <v>12</v>
      </c>
      <c r="L803" s="66" t="str">
        <f t="shared" si="96"/>
        <v>Físico</v>
      </c>
      <c r="M803" s="66" t="str">
        <f t="shared" si="97"/>
        <v>INFRA_Infraestrutura</v>
      </c>
      <c r="N803" s="66" t="str">
        <f t="shared" si="98"/>
        <v>Infraestrutura_Portuária</v>
      </c>
      <c r="O803" s="66" t="str">
        <f t="shared" si="99"/>
        <v>Classe IFC:   IfcMooringDevice</v>
      </c>
      <c r="P803" s="66" t="s">
        <v>413</v>
      </c>
      <c r="Q803" s="51" t="s">
        <v>6905</v>
      </c>
      <c r="R803" s="67" t="s">
        <v>5115</v>
      </c>
      <c r="S803" s="50" t="str">
        <f t="shared" si="100"/>
        <v>Físico</v>
      </c>
      <c r="T803" s="50" t="str">
        <f t="shared" si="101"/>
        <v>Infraestrutura</v>
      </c>
      <c r="U803" s="50" t="str">
        <f t="shared" si="102"/>
        <v>Infraestrutura Portuária</v>
      </c>
      <c r="V803" s="50" t="s">
        <v>5579</v>
      </c>
      <c r="W803" s="68" t="str">
        <f t="shared" si="103"/>
        <v>bim-key_802</v>
      </c>
    </row>
    <row r="804" spans="1:23" s="3" customFormat="1" ht="8.25" customHeight="1" x14ac:dyDescent="0.15">
      <c r="A804" s="53">
        <v>803</v>
      </c>
      <c r="B804" s="61" t="s">
        <v>4047</v>
      </c>
      <c r="C804" s="62" t="s">
        <v>6009</v>
      </c>
      <c r="D804" s="62" t="s">
        <v>4053</v>
      </c>
      <c r="E804" s="62" t="s">
        <v>5824</v>
      </c>
      <c r="F804" s="72" t="s">
        <v>1041</v>
      </c>
      <c r="G804" s="65" t="s">
        <v>12</v>
      </c>
      <c r="H804" s="65" t="s">
        <v>12</v>
      </c>
      <c r="I804" s="65" t="s">
        <v>12</v>
      </c>
      <c r="J804" s="65" t="s">
        <v>12</v>
      </c>
      <c r="K804" s="65" t="s">
        <v>12</v>
      </c>
      <c r="L804" s="66" t="str">
        <f t="shared" si="96"/>
        <v>Físico</v>
      </c>
      <c r="M804" s="66" t="str">
        <f t="shared" si="97"/>
        <v>INFRA_Infraestrutura</v>
      </c>
      <c r="N804" s="66" t="str">
        <f t="shared" si="98"/>
        <v>Infraestrutura_Portuária</v>
      </c>
      <c r="O804" s="66" t="str">
        <f t="shared" si="99"/>
        <v>Classe IFC:   IfcMooringDeviceBOLLARD</v>
      </c>
      <c r="P804" s="66" t="s">
        <v>1042</v>
      </c>
      <c r="Q804" s="51" t="s">
        <v>6906</v>
      </c>
      <c r="R804" s="67" t="s">
        <v>5115</v>
      </c>
      <c r="S804" s="50" t="str">
        <f t="shared" si="100"/>
        <v>Físico</v>
      </c>
      <c r="T804" s="50" t="str">
        <f t="shared" si="101"/>
        <v>Infraestrutura</v>
      </c>
      <c r="U804" s="50" t="str">
        <f t="shared" si="102"/>
        <v>Infraestrutura Portuária</v>
      </c>
      <c r="V804" s="50" t="s">
        <v>5579</v>
      </c>
      <c r="W804" s="68" t="str">
        <f t="shared" si="103"/>
        <v>bim-key_803</v>
      </c>
    </row>
    <row r="805" spans="1:23" s="3" customFormat="1" ht="8.25" customHeight="1" x14ac:dyDescent="0.15">
      <c r="A805" s="53">
        <v>804</v>
      </c>
      <c r="B805" s="61" t="s">
        <v>4047</v>
      </c>
      <c r="C805" s="62" t="s">
        <v>6009</v>
      </c>
      <c r="D805" s="62" t="s">
        <v>4053</v>
      </c>
      <c r="E805" s="62" t="s">
        <v>5824</v>
      </c>
      <c r="F805" s="72" t="s">
        <v>1043</v>
      </c>
      <c r="G805" s="65" t="s">
        <v>12</v>
      </c>
      <c r="H805" s="65" t="s">
        <v>12</v>
      </c>
      <c r="I805" s="65" t="s">
        <v>12</v>
      </c>
      <c r="J805" s="65" t="s">
        <v>12</v>
      </c>
      <c r="K805" s="65" t="s">
        <v>12</v>
      </c>
      <c r="L805" s="66" t="str">
        <f t="shared" si="96"/>
        <v>Físico</v>
      </c>
      <c r="M805" s="66" t="str">
        <f t="shared" si="97"/>
        <v>INFRA_Infraestrutura</v>
      </c>
      <c r="N805" s="66" t="str">
        <f t="shared" si="98"/>
        <v>Infraestrutura_Portuária</v>
      </c>
      <c r="O805" s="66" t="str">
        <f t="shared" si="99"/>
        <v>Classe IFC:   IfcMooringDeviceLINETENSIONER</v>
      </c>
      <c r="P805" s="66" t="s">
        <v>1044</v>
      </c>
      <c r="Q805" s="51" t="s">
        <v>6907</v>
      </c>
      <c r="R805" s="67" t="s">
        <v>5115</v>
      </c>
      <c r="S805" s="50" t="str">
        <f t="shared" si="100"/>
        <v>Físico</v>
      </c>
      <c r="T805" s="50" t="str">
        <f t="shared" si="101"/>
        <v>Infraestrutura</v>
      </c>
      <c r="U805" s="50" t="str">
        <f t="shared" si="102"/>
        <v>Infraestrutura Portuária</v>
      </c>
      <c r="V805" s="50" t="s">
        <v>5579</v>
      </c>
      <c r="W805" s="68" t="str">
        <f t="shared" si="103"/>
        <v>bim-key_804</v>
      </c>
    </row>
    <row r="806" spans="1:23" s="3" customFormat="1" ht="8.25" customHeight="1" x14ac:dyDescent="0.15">
      <c r="A806" s="53">
        <v>805</v>
      </c>
      <c r="B806" s="61" t="s">
        <v>4047</v>
      </c>
      <c r="C806" s="62" t="s">
        <v>6009</v>
      </c>
      <c r="D806" s="62" t="s">
        <v>4053</v>
      </c>
      <c r="E806" s="62" t="s">
        <v>5824</v>
      </c>
      <c r="F806" s="72" t="s">
        <v>1045</v>
      </c>
      <c r="G806" s="65" t="s">
        <v>12</v>
      </c>
      <c r="H806" s="65" t="s">
        <v>12</v>
      </c>
      <c r="I806" s="65" t="s">
        <v>12</v>
      </c>
      <c r="J806" s="65" t="s">
        <v>12</v>
      </c>
      <c r="K806" s="65" t="s">
        <v>12</v>
      </c>
      <c r="L806" s="66" t="str">
        <f t="shared" si="96"/>
        <v>Físico</v>
      </c>
      <c r="M806" s="66" t="str">
        <f t="shared" si="97"/>
        <v>INFRA_Infraestrutura</v>
      </c>
      <c r="N806" s="66" t="str">
        <f t="shared" si="98"/>
        <v>Infraestrutura_Portuária</v>
      </c>
      <c r="O806" s="66" t="str">
        <f t="shared" si="99"/>
        <v>Classe IFC:   IfcMooringDeviceMAGNETICDEVICE</v>
      </c>
      <c r="P806" s="66" t="s">
        <v>1046</v>
      </c>
      <c r="Q806" s="51" t="s">
        <v>1046</v>
      </c>
      <c r="R806" s="67" t="s">
        <v>5115</v>
      </c>
      <c r="S806" s="50" t="str">
        <f t="shared" si="100"/>
        <v>Físico</v>
      </c>
      <c r="T806" s="50" t="str">
        <f t="shared" si="101"/>
        <v>Infraestrutura</v>
      </c>
      <c r="U806" s="50" t="str">
        <f t="shared" si="102"/>
        <v>Infraestrutura Portuária</v>
      </c>
      <c r="V806" s="50" t="s">
        <v>5579</v>
      </c>
      <c r="W806" s="68" t="str">
        <f t="shared" si="103"/>
        <v>bim-key_805</v>
      </c>
    </row>
    <row r="807" spans="1:23" s="3" customFormat="1" ht="8.25" customHeight="1" x14ac:dyDescent="0.15">
      <c r="A807" s="53">
        <v>806</v>
      </c>
      <c r="B807" s="61" t="s">
        <v>4047</v>
      </c>
      <c r="C807" s="62" t="s">
        <v>6009</v>
      </c>
      <c r="D807" s="62" t="s">
        <v>4053</v>
      </c>
      <c r="E807" s="62" t="s">
        <v>5824</v>
      </c>
      <c r="F807" s="72" t="s">
        <v>1047</v>
      </c>
      <c r="G807" s="65" t="s">
        <v>12</v>
      </c>
      <c r="H807" s="65" t="s">
        <v>12</v>
      </c>
      <c r="I807" s="65" t="s">
        <v>12</v>
      </c>
      <c r="J807" s="65" t="s">
        <v>12</v>
      </c>
      <c r="K807" s="65" t="s">
        <v>12</v>
      </c>
      <c r="L807" s="66" t="str">
        <f t="shared" si="96"/>
        <v>Físico</v>
      </c>
      <c r="M807" s="66" t="str">
        <f t="shared" si="97"/>
        <v>INFRA_Infraestrutura</v>
      </c>
      <c r="N807" s="66" t="str">
        <f t="shared" si="98"/>
        <v>Infraestrutura_Portuária</v>
      </c>
      <c r="O807" s="66" t="str">
        <f t="shared" si="99"/>
        <v>Classe IFC:   IfcMooringDeviceMOORINGHOOKS</v>
      </c>
      <c r="P807" s="66" t="s">
        <v>1048</v>
      </c>
      <c r="Q807" s="51" t="s">
        <v>6908</v>
      </c>
      <c r="R807" s="67" t="s">
        <v>5115</v>
      </c>
      <c r="S807" s="50" t="str">
        <f t="shared" si="100"/>
        <v>Físico</v>
      </c>
      <c r="T807" s="50" t="str">
        <f t="shared" si="101"/>
        <v>Infraestrutura</v>
      </c>
      <c r="U807" s="50" t="str">
        <f t="shared" si="102"/>
        <v>Infraestrutura Portuária</v>
      </c>
      <c r="V807" s="50" t="s">
        <v>5579</v>
      </c>
      <c r="W807" s="68" t="str">
        <f t="shared" si="103"/>
        <v>bim-key_806</v>
      </c>
    </row>
    <row r="808" spans="1:23" s="3" customFormat="1" ht="8.25" customHeight="1" x14ac:dyDescent="0.15">
      <c r="A808" s="53">
        <v>807</v>
      </c>
      <c r="B808" s="61" t="s">
        <v>4047</v>
      </c>
      <c r="C808" s="62" t="s">
        <v>6009</v>
      </c>
      <c r="D808" s="62" t="s">
        <v>4053</v>
      </c>
      <c r="E808" s="62" t="s">
        <v>5824</v>
      </c>
      <c r="F808" s="72" t="s">
        <v>1049</v>
      </c>
      <c r="G808" s="65" t="s">
        <v>12</v>
      </c>
      <c r="H808" s="65" t="s">
        <v>12</v>
      </c>
      <c r="I808" s="65" t="s">
        <v>12</v>
      </c>
      <c r="J808" s="65" t="s">
        <v>12</v>
      </c>
      <c r="K808" s="65" t="s">
        <v>12</v>
      </c>
      <c r="L808" s="66" t="str">
        <f t="shared" si="96"/>
        <v>Físico</v>
      </c>
      <c r="M808" s="66" t="str">
        <f t="shared" si="97"/>
        <v>INFRA_Infraestrutura</v>
      </c>
      <c r="N808" s="66" t="str">
        <f t="shared" si="98"/>
        <v>Infraestrutura_Portuária</v>
      </c>
      <c r="O808" s="66" t="str">
        <f t="shared" si="99"/>
        <v>Classe IFC:   IfcMooringDeviceVACUUMDEVICE</v>
      </c>
      <c r="P808" s="66" t="s">
        <v>1050</v>
      </c>
      <c r="Q808" s="51" t="s">
        <v>6909</v>
      </c>
      <c r="R808" s="67" t="s">
        <v>5115</v>
      </c>
      <c r="S808" s="50" t="str">
        <f t="shared" si="100"/>
        <v>Físico</v>
      </c>
      <c r="T808" s="50" t="str">
        <f t="shared" si="101"/>
        <v>Infraestrutura</v>
      </c>
      <c r="U808" s="50" t="str">
        <f t="shared" si="102"/>
        <v>Infraestrutura Portuária</v>
      </c>
      <c r="V808" s="50" t="s">
        <v>5579</v>
      </c>
      <c r="W808" s="68" t="str">
        <f t="shared" si="103"/>
        <v>bim-key_807</v>
      </c>
    </row>
    <row r="809" spans="1:23" s="3" customFormat="1" ht="8.25" customHeight="1" x14ac:dyDescent="0.15">
      <c r="A809" s="53">
        <v>808</v>
      </c>
      <c r="B809" s="61" t="s">
        <v>4047</v>
      </c>
      <c r="C809" s="62" t="s">
        <v>6009</v>
      </c>
      <c r="D809" s="62" t="s">
        <v>4066</v>
      </c>
      <c r="E809" s="62" t="s">
        <v>4070</v>
      </c>
      <c r="F809" s="72" t="s">
        <v>1295</v>
      </c>
      <c r="G809" s="65" t="s">
        <v>12</v>
      </c>
      <c r="H809" s="65" t="s">
        <v>12</v>
      </c>
      <c r="I809" s="65" t="s">
        <v>12</v>
      </c>
      <c r="J809" s="65" t="s">
        <v>12</v>
      </c>
      <c r="K809" s="65" t="s">
        <v>12</v>
      </c>
      <c r="L809" s="66" t="str">
        <f t="shared" si="96"/>
        <v>Físico</v>
      </c>
      <c r="M809" s="66" t="str">
        <f t="shared" si="97"/>
        <v>FOR_Equipamentos</v>
      </c>
      <c r="N809" s="66" t="str">
        <f t="shared" si="98"/>
        <v>Motores</v>
      </c>
      <c r="O809" s="66" t="str">
        <f t="shared" si="99"/>
        <v>Classe IFC:   IfcMotorConnection</v>
      </c>
      <c r="P809" s="66" t="s">
        <v>1296</v>
      </c>
      <c r="Q809" s="51" t="s">
        <v>6910</v>
      </c>
      <c r="R809" s="67" t="s">
        <v>3365</v>
      </c>
      <c r="S809" s="50" t="str">
        <f t="shared" si="100"/>
        <v>Físico</v>
      </c>
      <c r="T809" s="50" t="str">
        <f t="shared" si="101"/>
        <v>Equipamentos</v>
      </c>
      <c r="U809" s="50" t="str">
        <f t="shared" si="102"/>
        <v>Motores</v>
      </c>
      <c r="V809" s="50" t="s">
        <v>5571</v>
      </c>
      <c r="W809" s="68" t="str">
        <f t="shared" si="103"/>
        <v>bim-key_808</v>
      </c>
    </row>
    <row r="810" spans="1:23" s="3" customFormat="1" ht="8.25" customHeight="1" x14ac:dyDescent="0.15">
      <c r="A810" s="53">
        <v>809</v>
      </c>
      <c r="B810" s="61" t="s">
        <v>4047</v>
      </c>
      <c r="C810" s="62" t="s">
        <v>6009</v>
      </c>
      <c r="D810" s="62" t="s">
        <v>4066</v>
      </c>
      <c r="E810" s="62" t="s">
        <v>4070</v>
      </c>
      <c r="F810" s="72" t="s">
        <v>1789</v>
      </c>
      <c r="G810" s="65" t="s">
        <v>12</v>
      </c>
      <c r="H810" s="65" t="s">
        <v>12</v>
      </c>
      <c r="I810" s="65" t="s">
        <v>12</v>
      </c>
      <c r="J810" s="65" t="s">
        <v>12</v>
      </c>
      <c r="K810" s="65" t="s">
        <v>12</v>
      </c>
      <c r="L810" s="66" t="str">
        <f t="shared" si="96"/>
        <v>Físico</v>
      </c>
      <c r="M810" s="66" t="str">
        <f t="shared" si="97"/>
        <v>FOR_Equipamentos</v>
      </c>
      <c r="N810" s="66" t="str">
        <f t="shared" si="98"/>
        <v>Motores</v>
      </c>
      <c r="O810" s="66" t="str">
        <f t="shared" si="99"/>
        <v>Classe IFC:   IfcMotorConnectionBELTDRIVE</v>
      </c>
      <c r="P810" s="66" t="s">
        <v>2282</v>
      </c>
      <c r="Q810" s="51" t="s">
        <v>6911</v>
      </c>
      <c r="R810" s="67" t="s">
        <v>3365</v>
      </c>
      <c r="S810" s="50" t="str">
        <f t="shared" si="100"/>
        <v>Físico</v>
      </c>
      <c r="T810" s="50" t="str">
        <f t="shared" si="101"/>
        <v>Equipamentos</v>
      </c>
      <c r="U810" s="50" t="str">
        <f t="shared" si="102"/>
        <v>Motores</v>
      </c>
      <c r="V810" s="50" t="s">
        <v>5571</v>
      </c>
      <c r="W810" s="68" t="str">
        <f t="shared" si="103"/>
        <v>bim-key_809</v>
      </c>
    </row>
    <row r="811" spans="1:23" s="3" customFormat="1" ht="8.25" customHeight="1" x14ac:dyDescent="0.15">
      <c r="A811" s="53">
        <v>810</v>
      </c>
      <c r="B811" s="61" t="s">
        <v>4047</v>
      </c>
      <c r="C811" s="62" t="s">
        <v>6009</v>
      </c>
      <c r="D811" s="62" t="s">
        <v>4066</v>
      </c>
      <c r="E811" s="62" t="s">
        <v>4070</v>
      </c>
      <c r="F811" s="72" t="s">
        <v>1790</v>
      </c>
      <c r="G811" s="65" t="s">
        <v>12</v>
      </c>
      <c r="H811" s="65" t="s">
        <v>12</v>
      </c>
      <c r="I811" s="65" t="s">
        <v>12</v>
      </c>
      <c r="J811" s="65" t="s">
        <v>12</v>
      </c>
      <c r="K811" s="65" t="s">
        <v>12</v>
      </c>
      <c r="L811" s="66" t="str">
        <f t="shared" si="96"/>
        <v>Físico</v>
      </c>
      <c r="M811" s="66" t="str">
        <f t="shared" si="97"/>
        <v>FOR_Equipamentos</v>
      </c>
      <c r="N811" s="66" t="str">
        <f t="shared" si="98"/>
        <v>Motores</v>
      </c>
      <c r="O811" s="66" t="str">
        <f t="shared" si="99"/>
        <v>Classe IFC:   IfcMotorConnectionCOUPLING</v>
      </c>
      <c r="P811" s="66" t="s">
        <v>2275</v>
      </c>
      <c r="Q811" s="51" t="s">
        <v>6121</v>
      </c>
      <c r="R811" s="67" t="s">
        <v>3365</v>
      </c>
      <c r="S811" s="50" t="str">
        <f t="shared" si="100"/>
        <v>Físico</v>
      </c>
      <c r="T811" s="50" t="str">
        <f t="shared" si="101"/>
        <v>Equipamentos</v>
      </c>
      <c r="U811" s="50" t="str">
        <f t="shared" si="102"/>
        <v>Motores</v>
      </c>
      <c r="V811" s="50" t="s">
        <v>5571</v>
      </c>
      <c r="W811" s="68" t="str">
        <f t="shared" si="103"/>
        <v>bim-key_810</v>
      </c>
    </row>
    <row r="812" spans="1:23" s="3" customFormat="1" ht="8.25" customHeight="1" x14ac:dyDescent="0.15">
      <c r="A812" s="53">
        <v>811</v>
      </c>
      <c r="B812" s="61" t="s">
        <v>4047</v>
      </c>
      <c r="C812" s="62" t="s">
        <v>6009</v>
      </c>
      <c r="D812" s="62" t="s">
        <v>4066</v>
      </c>
      <c r="E812" s="62" t="s">
        <v>4070</v>
      </c>
      <c r="F812" s="72" t="s">
        <v>1791</v>
      </c>
      <c r="G812" s="65" t="s">
        <v>12</v>
      </c>
      <c r="H812" s="65" t="s">
        <v>12</v>
      </c>
      <c r="I812" s="65" t="s">
        <v>12</v>
      </c>
      <c r="J812" s="65" t="s">
        <v>12</v>
      </c>
      <c r="K812" s="65" t="s">
        <v>12</v>
      </c>
      <c r="L812" s="66" t="str">
        <f t="shared" si="96"/>
        <v>Físico</v>
      </c>
      <c r="M812" s="66" t="str">
        <f t="shared" si="97"/>
        <v>FOR_Equipamentos</v>
      </c>
      <c r="N812" s="66" t="str">
        <f t="shared" si="98"/>
        <v>Motores</v>
      </c>
      <c r="O812" s="66" t="str">
        <f t="shared" si="99"/>
        <v>Classe IFC:   IfcMotorConnectionDIRECTDRIVE</v>
      </c>
      <c r="P812" s="66" t="s">
        <v>2276</v>
      </c>
      <c r="Q812" s="51" t="s">
        <v>6912</v>
      </c>
      <c r="R812" s="67" t="s">
        <v>3365</v>
      </c>
      <c r="S812" s="50" t="str">
        <f t="shared" si="100"/>
        <v>Físico</v>
      </c>
      <c r="T812" s="50" t="str">
        <f t="shared" si="101"/>
        <v>Equipamentos</v>
      </c>
      <c r="U812" s="50" t="str">
        <f t="shared" si="102"/>
        <v>Motores</v>
      </c>
      <c r="V812" s="50" t="s">
        <v>5571</v>
      </c>
      <c r="W812" s="68" t="str">
        <f t="shared" si="103"/>
        <v>bim-key_811</v>
      </c>
    </row>
    <row r="813" spans="1:23" s="3" customFormat="1" ht="8.25" customHeight="1" x14ac:dyDescent="0.15">
      <c r="A813" s="53">
        <v>812</v>
      </c>
      <c r="B813" s="61" t="s">
        <v>4047</v>
      </c>
      <c r="C813" s="62" t="s">
        <v>6009</v>
      </c>
      <c r="D813" s="62" t="s">
        <v>4053</v>
      </c>
      <c r="E813" s="62" t="s">
        <v>5824</v>
      </c>
      <c r="F813" s="72" t="s">
        <v>414</v>
      </c>
      <c r="G813" s="65" t="s">
        <v>12</v>
      </c>
      <c r="H813" s="65" t="s">
        <v>12</v>
      </c>
      <c r="I813" s="65" t="s">
        <v>12</v>
      </c>
      <c r="J813" s="65" t="s">
        <v>12</v>
      </c>
      <c r="K813" s="65" t="s">
        <v>12</v>
      </c>
      <c r="L813" s="66" t="str">
        <f t="shared" si="96"/>
        <v>Físico</v>
      </c>
      <c r="M813" s="66" t="str">
        <f t="shared" si="97"/>
        <v>INFRA_Infraestrutura</v>
      </c>
      <c r="N813" s="66" t="str">
        <f t="shared" si="98"/>
        <v>Infraestrutura_Portuária</v>
      </c>
      <c r="O813" s="66" t="str">
        <f t="shared" si="99"/>
        <v>Classe IFC:   IfcNavigationElement</v>
      </c>
      <c r="P813" s="66" t="s">
        <v>415</v>
      </c>
      <c r="Q813" s="51" t="s">
        <v>6039</v>
      </c>
      <c r="R813" s="67" t="s">
        <v>5115</v>
      </c>
      <c r="S813" s="50" t="str">
        <f t="shared" si="100"/>
        <v>Físico</v>
      </c>
      <c r="T813" s="50" t="str">
        <f t="shared" si="101"/>
        <v>Infraestrutura</v>
      </c>
      <c r="U813" s="50" t="str">
        <f t="shared" si="102"/>
        <v>Infraestrutura Portuária</v>
      </c>
      <c r="V813" s="50" t="s">
        <v>5579</v>
      </c>
      <c r="W813" s="68" t="str">
        <f t="shared" si="103"/>
        <v>bim-key_812</v>
      </c>
    </row>
    <row r="814" spans="1:23" s="3" customFormat="1" ht="8.25" customHeight="1" x14ac:dyDescent="0.15">
      <c r="A814" s="53">
        <v>813</v>
      </c>
      <c r="B814" s="61" t="s">
        <v>4047</v>
      </c>
      <c r="C814" s="62" t="s">
        <v>6009</v>
      </c>
      <c r="D814" s="62" t="s">
        <v>4053</v>
      </c>
      <c r="E814" s="62" t="s">
        <v>5824</v>
      </c>
      <c r="F814" s="72" t="s">
        <v>1051</v>
      </c>
      <c r="G814" s="65" t="s">
        <v>12</v>
      </c>
      <c r="H814" s="65" t="s">
        <v>12</v>
      </c>
      <c r="I814" s="65" t="s">
        <v>12</v>
      </c>
      <c r="J814" s="65" t="s">
        <v>12</v>
      </c>
      <c r="K814" s="65" t="s">
        <v>12</v>
      </c>
      <c r="L814" s="66" t="str">
        <f t="shared" si="96"/>
        <v>Físico</v>
      </c>
      <c r="M814" s="66" t="str">
        <f t="shared" si="97"/>
        <v>INFRA_Infraestrutura</v>
      </c>
      <c r="N814" s="66" t="str">
        <f t="shared" si="98"/>
        <v>Infraestrutura_Portuária</v>
      </c>
      <c r="O814" s="66" t="str">
        <f t="shared" si="99"/>
        <v>Classe IFC:   IfcNavigationElementBEACON</v>
      </c>
      <c r="P814" s="66" t="s">
        <v>1052</v>
      </c>
      <c r="Q814" s="51" t="s">
        <v>6913</v>
      </c>
      <c r="R814" s="67" t="s">
        <v>5115</v>
      </c>
      <c r="S814" s="50" t="str">
        <f t="shared" si="100"/>
        <v>Físico</v>
      </c>
      <c r="T814" s="50" t="str">
        <f t="shared" si="101"/>
        <v>Infraestrutura</v>
      </c>
      <c r="U814" s="50" t="str">
        <f t="shared" si="102"/>
        <v>Infraestrutura Portuária</v>
      </c>
      <c r="V814" s="50" t="s">
        <v>5579</v>
      </c>
      <c r="W814" s="68" t="str">
        <f t="shared" si="103"/>
        <v>bim-key_813</v>
      </c>
    </row>
    <row r="815" spans="1:23" s="3" customFormat="1" ht="8.25" customHeight="1" x14ac:dyDescent="0.15">
      <c r="A815" s="53">
        <v>814</v>
      </c>
      <c r="B815" s="61" t="s">
        <v>4047</v>
      </c>
      <c r="C815" s="62" t="s">
        <v>6009</v>
      </c>
      <c r="D815" s="62" t="s">
        <v>4053</v>
      </c>
      <c r="E815" s="62" t="s">
        <v>5824</v>
      </c>
      <c r="F815" s="72" t="s">
        <v>1053</v>
      </c>
      <c r="G815" s="65" t="s">
        <v>12</v>
      </c>
      <c r="H815" s="65" t="s">
        <v>12</v>
      </c>
      <c r="I815" s="65" t="s">
        <v>12</v>
      </c>
      <c r="J815" s="65" t="s">
        <v>12</v>
      </c>
      <c r="K815" s="65" t="s">
        <v>12</v>
      </c>
      <c r="L815" s="66" t="str">
        <f t="shared" si="96"/>
        <v>Físico</v>
      </c>
      <c r="M815" s="66" t="str">
        <f t="shared" si="97"/>
        <v>INFRA_Infraestrutura</v>
      </c>
      <c r="N815" s="66" t="str">
        <f t="shared" si="98"/>
        <v>Infraestrutura_Portuária</v>
      </c>
      <c r="O815" s="66" t="str">
        <f t="shared" si="99"/>
        <v>Classe IFC:   IfcNavigationElementBUOY</v>
      </c>
      <c r="P815" s="66" t="s">
        <v>1054</v>
      </c>
      <c r="Q815" s="51" t="s">
        <v>6914</v>
      </c>
      <c r="R815" s="67" t="s">
        <v>5115</v>
      </c>
      <c r="S815" s="50" t="str">
        <f t="shared" si="100"/>
        <v>Físico</v>
      </c>
      <c r="T815" s="50" t="str">
        <f t="shared" si="101"/>
        <v>Infraestrutura</v>
      </c>
      <c r="U815" s="50" t="str">
        <f t="shared" si="102"/>
        <v>Infraestrutura Portuária</v>
      </c>
      <c r="V815" s="50" t="s">
        <v>5579</v>
      </c>
      <c r="W815" s="68" t="str">
        <f t="shared" si="103"/>
        <v>bim-key_814</v>
      </c>
    </row>
    <row r="816" spans="1:23" s="3" customFormat="1" ht="8.25" customHeight="1" x14ac:dyDescent="0.15">
      <c r="A816" s="53">
        <v>815</v>
      </c>
      <c r="B816" s="61" t="s">
        <v>4047</v>
      </c>
      <c r="C816" s="62" t="s">
        <v>5567</v>
      </c>
      <c r="D816" s="62" t="s">
        <v>4259</v>
      </c>
      <c r="E816" s="62" t="s">
        <v>4142</v>
      </c>
      <c r="F816" s="72" t="s">
        <v>26</v>
      </c>
      <c r="G816" s="65" t="s">
        <v>12</v>
      </c>
      <c r="H816" s="65" t="s">
        <v>12</v>
      </c>
      <c r="I816" s="65" t="s">
        <v>12</v>
      </c>
      <c r="J816" s="65" t="s">
        <v>12</v>
      </c>
      <c r="K816" s="65" t="s">
        <v>12</v>
      </c>
      <c r="L816" s="66" t="str">
        <f t="shared" si="96"/>
        <v>Gerencial</v>
      </c>
      <c r="M816" s="66" t="str">
        <f t="shared" si="97"/>
        <v>PRJ_Agentes</v>
      </c>
      <c r="N816" s="66" t="str">
        <f t="shared" si="98"/>
        <v>Agente_Humano</v>
      </c>
      <c r="O816" s="66" t="str">
        <f t="shared" si="99"/>
        <v>Classe IFC:   IfcOccupant</v>
      </c>
      <c r="P816" s="66" t="s">
        <v>27</v>
      </c>
      <c r="Q816" s="51" t="s">
        <v>27</v>
      </c>
      <c r="R816" s="67" t="s">
        <v>5115</v>
      </c>
      <c r="S816" s="50" t="str">
        <f t="shared" si="100"/>
        <v>Gerencial</v>
      </c>
      <c r="T816" s="50" t="str">
        <f t="shared" si="101"/>
        <v>Agentes</v>
      </c>
      <c r="U816" s="50" t="str">
        <f t="shared" si="102"/>
        <v>Agente Humano</v>
      </c>
      <c r="V816" s="50" t="s">
        <v>5567</v>
      </c>
      <c r="W816" s="68" t="str">
        <f t="shared" si="103"/>
        <v>bim-key_815</v>
      </c>
    </row>
    <row r="817" spans="1:23" s="3" customFormat="1" ht="8.25" customHeight="1" x14ac:dyDescent="0.15">
      <c r="A817" s="53">
        <v>816</v>
      </c>
      <c r="B817" s="61" t="s">
        <v>4047</v>
      </c>
      <c r="C817" s="62" t="s">
        <v>5567</v>
      </c>
      <c r="D817" s="62" t="s">
        <v>4259</v>
      </c>
      <c r="E817" s="62" t="s">
        <v>4142</v>
      </c>
      <c r="F817" s="72" t="s">
        <v>69</v>
      </c>
      <c r="G817" s="65" t="s">
        <v>12</v>
      </c>
      <c r="H817" s="65" t="s">
        <v>12</v>
      </c>
      <c r="I817" s="65" t="s">
        <v>12</v>
      </c>
      <c r="J817" s="65" t="s">
        <v>12</v>
      </c>
      <c r="K817" s="65" t="s">
        <v>12</v>
      </c>
      <c r="L817" s="66" t="str">
        <f t="shared" si="96"/>
        <v>Gerencial</v>
      </c>
      <c r="M817" s="66" t="str">
        <f t="shared" si="97"/>
        <v>PRJ_Agentes</v>
      </c>
      <c r="N817" s="66" t="str">
        <f t="shared" si="98"/>
        <v>Agente_Humano</v>
      </c>
      <c r="O817" s="66" t="str">
        <f t="shared" si="99"/>
        <v>Classe IFC:   IfcOccupantASSIGNEE</v>
      </c>
      <c r="P817" s="66" t="s">
        <v>70</v>
      </c>
      <c r="Q817" s="51" t="s">
        <v>6915</v>
      </c>
      <c r="R817" s="67" t="s">
        <v>5598</v>
      </c>
      <c r="S817" s="50" t="str">
        <f t="shared" si="100"/>
        <v>Gerencial</v>
      </c>
      <c r="T817" s="50" t="str">
        <f t="shared" si="101"/>
        <v>Agentes</v>
      </c>
      <c r="U817" s="50" t="str">
        <f t="shared" si="102"/>
        <v>Agente Humano</v>
      </c>
      <c r="V817" s="50" t="s">
        <v>5567</v>
      </c>
      <c r="W817" s="68" t="str">
        <f t="shared" si="103"/>
        <v>bim-key_816</v>
      </c>
    </row>
    <row r="818" spans="1:23" s="3" customFormat="1" ht="8.25" customHeight="1" x14ac:dyDescent="0.15">
      <c r="A818" s="53">
        <v>817</v>
      </c>
      <c r="B818" s="61" t="s">
        <v>4047</v>
      </c>
      <c r="C818" s="62" t="s">
        <v>5567</v>
      </c>
      <c r="D818" s="62" t="s">
        <v>4259</v>
      </c>
      <c r="E818" s="62" t="s">
        <v>4142</v>
      </c>
      <c r="F818" s="72" t="s">
        <v>71</v>
      </c>
      <c r="G818" s="65" t="s">
        <v>12</v>
      </c>
      <c r="H818" s="65" t="s">
        <v>12</v>
      </c>
      <c r="I818" s="65" t="s">
        <v>12</v>
      </c>
      <c r="J818" s="65" t="s">
        <v>12</v>
      </c>
      <c r="K818" s="65" t="s">
        <v>12</v>
      </c>
      <c r="L818" s="66" t="str">
        <f t="shared" si="96"/>
        <v>Gerencial</v>
      </c>
      <c r="M818" s="66" t="str">
        <f t="shared" si="97"/>
        <v>PRJ_Agentes</v>
      </c>
      <c r="N818" s="66" t="str">
        <f t="shared" si="98"/>
        <v>Agente_Humano</v>
      </c>
      <c r="O818" s="66" t="str">
        <f t="shared" si="99"/>
        <v>Classe IFC:   IfcOccupantASSIGNOR</v>
      </c>
      <c r="P818" s="66" t="s">
        <v>72</v>
      </c>
      <c r="Q818" s="51" t="s">
        <v>72</v>
      </c>
      <c r="R818" s="67" t="s">
        <v>5598</v>
      </c>
      <c r="S818" s="50" t="str">
        <f t="shared" si="100"/>
        <v>Gerencial</v>
      </c>
      <c r="T818" s="50" t="str">
        <f t="shared" si="101"/>
        <v>Agentes</v>
      </c>
      <c r="U818" s="50" t="str">
        <f t="shared" si="102"/>
        <v>Agente Humano</v>
      </c>
      <c r="V818" s="50" t="s">
        <v>5567</v>
      </c>
      <c r="W818" s="68" t="str">
        <f t="shared" si="103"/>
        <v>bim-key_817</v>
      </c>
    </row>
    <row r="819" spans="1:23" s="3" customFormat="1" ht="8.25" customHeight="1" x14ac:dyDescent="0.15">
      <c r="A819" s="53">
        <v>818</v>
      </c>
      <c r="B819" s="61" t="s">
        <v>4047</v>
      </c>
      <c r="C819" s="62" t="s">
        <v>5567</v>
      </c>
      <c r="D819" s="62" t="s">
        <v>4259</v>
      </c>
      <c r="E819" s="62" t="s">
        <v>4142</v>
      </c>
      <c r="F819" s="72" t="s">
        <v>73</v>
      </c>
      <c r="G819" s="65" t="s">
        <v>12</v>
      </c>
      <c r="H819" s="65" t="s">
        <v>12</v>
      </c>
      <c r="I819" s="65" t="s">
        <v>12</v>
      </c>
      <c r="J819" s="65" t="s">
        <v>12</v>
      </c>
      <c r="K819" s="65" t="s">
        <v>12</v>
      </c>
      <c r="L819" s="66" t="str">
        <f t="shared" si="96"/>
        <v>Gerencial</v>
      </c>
      <c r="M819" s="66" t="str">
        <f t="shared" si="97"/>
        <v>PRJ_Agentes</v>
      </c>
      <c r="N819" s="66" t="str">
        <f t="shared" si="98"/>
        <v>Agente_Humano</v>
      </c>
      <c r="O819" s="66" t="str">
        <f t="shared" si="99"/>
        <v>Classe IFC:   IfcOccupantLESSEE</v>
      </c>
      <c r="P819" s="66" t="s">
        <v>74</v>
      </c>
      <c r="Q819" s="51" t="s">
        <v>6916</v>
      </c>
      <c r="R819" s="67" t="s">
        <v>5598</v>
      </c>
      <c r="S819" s="50" t="str">
        <f t="shared" si="100"/>
        <v>Gerencial</v>
      </c>
      <c r="T819" s="50" t="str">
        <f t="shared" si="101"/>
        <v>Agentes</v>
      </c>
      <c r="U819" s="50" t="str">
        <f t="shared" si="102"/>
        <v>Agente Humano</v>
      </c>
      <c r="V819" s="50" t="s">
        <v>5567</v>
      </c>
      <c r="W819" s="68" t="str">
        <f t="shared" si="103"/>
        <v>bim-key_818</v>
      </c>
    </row>
    <row r="820" spans="1:23" s="3" customFormat="1" ht="8.25" customHeight="1" x14ac:dyDescent="0.15">
      <c r="A820" s="53">
        <v>819</v>
      </c>
      <c r="B820" s="61" t="s">
        <v>4047</v>
      </c>
      <c r="C820" s="62" t="s">
        <v>5567</v>
      </c>
      <c r="D820" s="62" t="s">
        <v>4259</v>
      </c>
      <c r="E820" s="62" t="s">
        <v>4142</v>
      </c>
      <c r="F820" s="72" t="s">
        <v>75</v>
      </c>
      <c r="G820" s="65" t="s">
        <v>12</v>
      </c>
      <c r="H820" s="65" t="s">
        <v>12</v>
      </c>
      <c r="I820" s="65" t="s">
        <v>12</v>
      </c>
      <c r="J820" s="65" t="s">
        <v>12</v>
      </c>
      <c r="K820" s="65" t="s">
        <v>12</v>
      </c>
      <c r="L820" s="66" t="str">
        <f t="shared" si="96"/>
        <v>Gerencial</v>
      </c>
      <c r="M820" s="66" t="str">
        <f t="shared" si="97"/>
        <v>PRJ_Agentes</v>
      </c>
      <c r="N820" s="66" t="str">
        <f t="shared" si="98"/>
        <v>Agente_Humano</v>
      </c>
      <c r="O820" s="66" t="str">
        <f t="shared" si="99"/>
        <v>Classe IFC:   IfcOccupantLESSOR</v>
      </c>
      <c r="P820" s="66" t="s">
        <v>76</v>
      </c>
      <c r="Q820" s="51" t="s">
        <v>6917</v>
      </c>
      <c r="R820" s="67" t="s">
        <v>5598</v>
      </c>
      <c r="S820" s="50" t="str">
        <f t="shared" si="100"/>
        <v>Gerencial</v>
      </c>
      <c r="T820" s="50" t="str">
        <f t="shared" si="101"/>
        <v>Agentes</v>
      </c>
      <c r="U820" s="50" t="str">
        <f t="shared" si="102"/>
        <v>Agente Humano</v>
      </c>
      <c r="V820" s="50" t="s">
        <v>5567</v>
      </c>
      <c r="W820" s="68" t="str">
        <f t="shared" si="103"/>
        <v>bim-key_819</v>
      </c>
    </row>
    <row r="821" spans="1:23" s="3" customFormat="1" ht="8.25" customHeight="1" x14ac:dyDescent="0.15">
      <c r="A821" s="53">
        <v>820</v>
      </c>
      <c r="B821" s="61" t="s">
        <v>4047</v>
      </c>
      <c r="C821" s="62" t="s">
        <v>5567</v>
      </c>
      <c r="D821" s="73" t="s">
        <v>4259</v>
      </c>
      <c r="E821" s="62" t="s">
        <v>4142</v>
      </c>
      <c r="F821" s="72" t="s">
        <v>77</v>
      </c>
      <c r="G821" s="65" t="s">
        <v>12</v>
      </c>
      <c r="H821" s="65" t="s">
        <v>12</v>
      </c>
      <c r="I821" s="65" t="s">
        <v>12</v>
      </c>
      <c r="J821" s="65" t="s">
        <v>12</v>
      </c>
      <c r="K821" s="65" t="s">
        <v>12</v>
      </c>
      <c r="L821" s="66" t="str">
        <f t="shared" si="96"/>
        <v>Gerencial</v>
      </c>
      <c r="M821" s="66" t="str">
        <f t="shared" si="97"/>
        <v>PRJ_Agentes</v>
      </c>
      <c r="N821" s="66" t="str">
        <f t="shared" si="98"/>
        <v>Agente_Humano</v>
      </c>
      <c r="O821" s="66" t="str">
        <f t="shared" si="99"/>
        <v>Classe IFC:   IfcOccupantLETTINGAGENT</v>
      </c>
      <c r="P821" s="66" t="s">
        <v>78</v>
      </c>
      <c r="Q821" s="51" t="s">
        <v>6918</v>
      </c>
      <c r="R821" s="67" t="s">
        <v>5598</v>
      </c>
      <c r="S821" s="50" t="str">
        <f t="shared" si="100"/>
        <v>Gerencial</v>
      </c>
      <c r="T821" s="50" t="str">
        <f t="shared" si="101"/>
        <v>Agentes</v>
      </c>
      <c r="U821" s="50" t="str">
        <f t="shared" si="102"/>
        <v>Agente Humano</v>
      </c>
      <c r="V821" s="50" t="s">
        <v>5567</v>
      </c>
      <c r="W821" s="68" t="str">
        <f t="shared" si="103"/>
        <v>bim-key_820</v>
      </c>
    </row>
    <row r="822" spans="1:23" s="3" customFormat="1" ht="8.25" customHeight="1" x14ac:dyDescent="0.15">
      <c r="A822" s="53">
        <v>821</v>
      </c>
      <c r="B822" s="61" t="s">
        <v>4047</v>
      </c>
      <c r="C822" s="62" t="s">
        <v>5567</v>
      </c>
      <c r="D822" s="70" t="s">
        <v>4259</v>
      </c>
      <c r="E822" s="62" t="s">
        <v>4142</v>
      </c>
      <c r="F822" s="69" t="s">
        <v>79</v>
      </c>
      <c r="G822" s="65" t="s">
        <v>12</v>
      </c>
      <c r="H822" s="65" t="s">
        <v>12</v>
      </c>
      <c r="I822" s="65" t="s">
        <v>12</v>
      </c>
      <c r="J822" s="65" t="s">
        <v>12</v>
      </c>
      <c r="K822" s="65" t="s">
        <v>12</v>
      </c>
      <c r="L822" s="66" t="str">
        <f t="shared" si="96"/>
        <v>Gerencial</v>
      </c>
      <c r="M822" s="66" t="str">
        <f t="shared" si="97"/>
        <v>PRJ_Agentes</v>
      </c>
      <c r="N822" s="66" t="str">
        <f t="shared" si="98"/>
        <v>Agente_Humano</v>
      </c>
      <c r="O822" s="66" t="str">
        <f t="shared" si="99"/>
        <v>Classe IFC:   IfcOccupantOWNER</v>
      </c>
      <c r="P822" s="66" t="s">
        <v>80</v>
      </c>
      <c r="Q822" s="51" t="s">
        <v>6919</v>
      </c>
      <c r="R822" s="67" t="s">
        <v>5598</v>
      </c>
      <c r="S822" s="50" t="str">
        <f t="shared" si="100"/>
        <v>Gerencial</v>
      </c>
      <c r="T822" s="50" t="str">
        <f t="shared" si="101"/>
        <v>Agentes</v>
      </c>
      <c r="U822" s="50" t="str">
        <f t="shared" si="102"/>
        <v>Agente Humano</v>
      </c>
      <c r="V822" s="50" t="s">
        <v>5567</v>
      </c>
      <c r="W822" s="68" t="str">
        <f t="shared" si="103"/>
        <v>bim-key_821</v>
      </c>
    </row>
    <row r="823" spans="1:23" s="3" customFormat="1" ht="8.25" customHeight="1" x14ac:dyDescent="0.15">
      <c r="A823" s="53">
        <v>822</v>
      </c>
      <c r="B823" s="61" t="s">
        <v>4047</v>
      </c>
      <c r="C823" s="62" t="s">
        <v>5567</v>
      </c>
      <c r="D823" s="70" t="s">
        <v>4259</v>
      </c>
      <c r="E823" s="62" t="s">
        <v>4142</v>
      </c>
      <c r="F823" s="69" t="s">
        <v>81</v>
      </c>
      <c r="G823" s="65" t="s">
        <v>12</v>
      </c>
      <c r="H823" s="65" t="s">
        <v>12</v>
      </c>
      <c r="I823" s="65" t="s">
        <v>12</v>
      </c>
      <c r="J823" s="65" t="s">
        <v>12</v>
      </c>
      <c r="K823" s="65" t="s">
        <v>12</v>
      </c>
      <c r="L823" s="66" t="str">
        <f t="shared" si="96"/>
        <v>Gerencial</v>
      </c>
      <c r="M823" s="66" t="str">
        <f t="shared" si="97"/>
        <v>PRJ_Agentes</v>
      </c>
      <c r="N823" s="66" t="str">
        <f t="shared" si="98"/>
        <v>Agente_Humano</v>
      </c>
      <c r="O823" s="66" t="str">
        <f t="shared" si="99"/>
        <v>Classe IFC:   IfcOccupantTENANT</v>
      </c>
      <c r="P823" s="66" t="s">
        <v>82</v>
      </c>
      <c r="Q823" s="51" t="s">
        <v>82</v>
      </c>
      <c r="R823" s="67" t="s">
        <v>5598</v>
      </c>
      <c r="S823" s="50" t="str">
        <f t="shared" si="100"/>
        <v>Gerencial</v>
      </c>
      <c r="T823" s="50" t="str">
        <f t="shared" si="101"/>
        <v>Agentes</v>
      </c>
      <c r="U823" s="50" t="str">
        <f t="shared" si="102"/>
        <v>Agente Humano</v>
      </c>
      <c r="V823" s="50" t="s">
        <v>5567</v>
      </c>
      <c r="W823" s="68" t="str">
        <f t="shared" si="103"/>
        <v>bim-key_822</v>
      </c>
    </row>
    <row r="824" spans="1:23" s="3" customFormat="1" ht="8.25" customHeight="1" x14ac:dyDescent="0.15">
      <c r="A824" s="53">
        <v>823</v>
      </c>
      <c r="B824" s="61" t="s">
        <v>4047</v>
      </c>
      <c r="C824" s="62" t="s">
        <v>6009</v>
      </c>
      <c r="D824" s="62" t="s">
        <v>6007</v>
      </c>
      <c r="E824" s="62" t="s">
        <v>6005</v>
      </c>
      <c r="F824" s="72" t="s">
        <v>992</v>
      </c>
      <c r="G824" s="65" t="s">
        <v>12</v>
      </c>
      <c r="H824" s="65" t="s">
        <v>12</v>
      </c>
      <c r="I824" s="65" t="s">
        <v>12</v>
      </c>
      <c r="J824" s="65" t="s">
        <v>12</v>
      </c>
      <c r="K824" s="65" t="s">
        <v>12</v>
      </c>
      <c r="L824" s="66" t="str">
        <f t="shared" si="96"/>
        <v>Físico</v>
      </c>
      <c r="M824" s="66" t="str">
        <f t="shared" si="97"/>
        <v>ARQ_Aberturas</v>
      </c>
      <c r="N824" s="66" t="str">
        <f t="shared" si="98"/>
        <v>Furos_ou_Shaft</v>
      </c>
      <c r="O824" s="66" t="str">
        <f t="shared" si="99"/>
        <v>Classe IFC:   IfcOpeningElement</v>
      </c>
      <c r="P824" s="66" t="s">
        <v>3940</v>
      </c>
      <c r="Q824" s="51" t="s">
        <v>6920</v>
      </c>
      <c r="R824" s="89" t="s">
        <v>5610</v>
      </c>
      <c r="S824" s="50" t="str">
        <f t="shared" si="100"/>
        <v>Físico</v>
      </c>
      <c r="T824" s="50" t="str">
        <f t="shared" si="101"/>
        <v>Aberturas</v>
      </c>
      <c r="U824" s="50" t="str">
        <f t="shared" si="102"/>
        <v>Furos ou Shaft</v>
      </c>
      <c r="V824" s="50" t="s">
        <v>5569</v>
      </c>
      <c r="W824" s="68" t="str">
        <f t="shared" si="103"/>
        <v>bim-key_823</v>
      </c>
    </row>
    <row r="825" spans="1:23" s="3" customFormat="1" ht="8.25" customHeight="1" x14ac:dyDescent="0.15">
      <c r="A825" s="53">
        <v>824</v>
      </c>
      <c r="B825" s="61" t="s">
        <v>4047</v>
      </c>
      <c r="C825" s="62" t="s">
        <v>6009</v>
      </c>
      <c r="D825" s="62" t="s">
        <v>6007</v>
      </c>
      <c r="E825" s="62" t="s">
        <v>6005</v>
      </c>
      <c r="F825" s="72" t="s">
        <v>1339</v>
      </c>
      <c r="G825" s="65" t="s">
        <v>12</v>
      </c>
      <c r="H825" s="65" t="s">
        <v>12</v>
      </c>
      <c r="I825" s="65" t="s">
        <v>12</v>
      </c>
      <c r="J825" s="65" t="s">
        <v>12</v>
      </c>
      <c r="K825" s="65" t="s">
        <v>12</v>
      </c>
      <c r="L825" s="66" t="str">
        <f t="shared" si="96"/>
        <v>Físico</v>
      </c>
      <c r="M825" s="66" t="str">
        <f t="shared" si="97"/>
        <v>ARQ_Aberturas</v>
      </c>
      <c r="N825" s="66" t="str">
        <f t="shared" si="98"/>
        <v>Furos_ou_Shaft</v>
      </c>
      <c r="O825" s="66" t="str">
        <f t="shared" si="99"/>
        <v>Classe IFC:   IfcOpeningElementOPENING</v>
      </c>
      <c r="P825" s="66" t="s">
        <v>3942</v>
      </c>
      <c r="Q825" s="51" t="s">
        <v>6921</v>
      </c>
      <c r="R825" s="89" t="s">
        <v>5610</v>
      </c>
      <c r="S825" s="50" t="str">
        <f t="shared" si="100"/>
        <v>Físico</v>
      </c>
      <c r="T825" s="50" t="str">
        <f t="shared" si="101"/>
        <v>Aberturas</v>
      </c>
      <c r="U825" s="50" t="str">
        <f t="shared" si="102"/>
        <v>Furos ou Shaft</v>
      </c>
      <c r="V825" s="50" t="s">
        <v>5569</v>
      </c>
      <c r="W825" s="68" t="str">
        <f t="shared" si="103"/>
        <v>bim-key_824</v>
      </c>
    </row>
    <row r="826" spans="1:23" s="3" customFormat="1" ht="8.25" customHeight="1" x14ac:dyDescent="0.15">
      <c r="A826" s="53">
        <v>825</v>
      </c>
      <c r="B826" s="61" t="s">
        <v>4047</v>
      </c>
      <c r="C826" s="62" t="s">
        <v>6009</v>
      </c>
      <c r="D826" s="62" t="s">
        <v>6007</v>
      </c>
      <c r="E826" s="62" t="s">
        <v>6005</v>
      </c>
      <c r="F826" s="72" t="s">
        <v>1340</v>
      </c>
      <c r="G826" s="65" t="s">
        <v>12</v>
      </c>
      <c r="H826" s="65" t="s">
        <v>12</v>
      </c>
      <c r="I826" s="65" t="s">
        <v>12</v>
      </c>
      <c r="J826" s="65" t="s">
        <v>12</v>
      </c>
      <c r="K826" s="65" t="s">
        <v>12</v>
      </c>
      <c r="L826" s="66" t="str">
        <f t="shared" si="96"/>
        <v>Físico</v>
      </c>
      <c r="M826" s="66" t="str">
        <f t="shared" si="97"/>
        <v>ARQ_Aberturas</v>
      </c>
      <c r="N826" s="66" t="str">
        <f t="shared" si="98"/>
        <v>Furos_ou_Shaft</v>
      </c>
      <c r="O826" s="66" t="str">
        <f t="shared" si="99"/>
        <v>Classe IFC:   IfcOpeningElementRECESS</v>
      </c>
      <c r="P826" s="66" t="s">
        <v>3941</v>
      </c>
      <c r="Q826" s="51" t="s">
        <v>6922</v>
      </c>
      <c r="R826" s="67" t="s">
        <v>3743</v>
      </c>
      <c r="S826" s="50" t="str">
        <f t="shared" si="100"/>
        <v>Físico</v>
      </c>
      <c r="T826" s="50" t="str">
        <f t="shared" si="101"/>
        <v>Aberturas</v>
      </c>
      <c r="U826" s="50" t="str">
        <f t="shared" si="102"/>
        <v>Furos ou Shaft</v>
      </c>
      <c r="V826" s="50" t="s">
        <v>5569</v>
      </c>
      <c r="W826" s="68" t="str">
        <f t="shared" si="103"/>
        <v>bim-key_825</v>
      </c>
    </row>
    <row r="827" spans="1:23" s="3" customFormat="1" ht="8.25" customHeight="1" x14ac:dyDescent="0.15">
      <c r="A827" s="53">
        <v>826</v>
      </c>
      <c r="B827" s="61" t="s">
        <v>4047</v>
      </c>
      <c r="C827" s="62" t="s">
        <v>6009</v>
      </c>
      <c r="D827" s="62" t="s">
        <v>4407</v>
      </c>
      <c r="E827" s="62" t="s">
        <v>3980</v>
      </c>
      <c r="F827" s="72" t="s">
        <v>1386</v>
      </c>
      <c r="G827" s="65" t="s">
        <v>12</v>
      </c>
      <c r="H827" s="65" t="s">
        <v>12</v>
      </c>
      <c r="I827" s="65" t="s">
        <v>12</v>
      </c>
      <c r="J827" s="65" t="s">
        <v>12</v>
      </c>
      <c r="K827" s="65" t="s">
        <v>12</v>
      </c>
      <c r="L827" s="66" t="str">
        <f t="shared" si="96"/>
        <v>Físico</v>
      </c>
      <c r="M827" s="66" t="str">
        <f t="shared" si="97"/>
        <v>ENE_Insumos_Conexão</v>
      </c>
      <c r="N827" s="66" t="str">
        <f t="shared" si="98"/>
        <v>Energia_Tomada_Sinais</v>
      </c>
      <c r="O827" s="66" t="str">
        <f t="shared" si="99"/>
        <v>Classe IFC:   IfcOutlet</v>
      </c>
      <c r="P827" s="66" t="s">
        <v>1387</v>
      </c>
      <c r="Q827" s="51" t="s">
        <v>6923</v>
      </c>
      <c r="R827" s="67" t="s">
        <v>5115</v>
      </c>
      <c r="S827" s="50" t="str">
        <f t="shared" si="100"/>
        <v>Físico</v>
      </c>
      <c r="T827" s="50" t="str">
        <f t="shared" si="101"/>
        <v>Insumos_Conexão</v>
      </c>
      <c r="U827" s="50" t="str">
        <f t="shared" si="102"/>
        <v>Energia Tomada Sinais</v>
      </c>
      <c r="V827" s="50" t="s">
        <v>5585</v>
      </c>
      <c r="W827" s="68" t="str">
        <f t="shared" si="103"/>
        <v>bim-key_826</v>
      </c>
    </row>
    <row r="828" spans="1:23" s="3" customFormat="1" ht="8.25" customHeight="1" x14ac:dyDescent="0.15">
      <c r="A828" s="53">
        <v>827</v>
      </c>
      <c r="B828" s="61" t="s">
        <v>4047</v>
      </c>
      <c r="C828" s="62" t="s">
        <v>6009</v>
      </c>
      <c r="D828" s="62" t="s">
        <v>4407</v>
      </c>
      <c r="E828" s="62" t="s">
        <v>3980</v>
      </c>
      <c r="F828" s="72" t="s">
        <v>1845</v>
      </c>
      <c r="G828" s="65" t="s">
        <v>12</v>
      </c>
      <c r="H828" s="65" t="s">
        <v>12</v>
      </c>
      <c r="I828" s="65" t="s">
        <v>12</v>
      </c>
      <c r="J828" s="65" t="s">
        <v>12</v>
      </c>
      <c r="K828" s="65" t="s">
        <v>12</v>
      </c>
      <c r="L828" s="66" t="str">
        <f t="shared" si="96"/>
        <v>Físico</v>
      </c>
      <c r="M828" s="66" t="str">
        <f t="shared" si="97"/>
        <v>ENE_Insumos_Conexão</v>
      </c>
      <c r="N828" s="66" t="str">
        <f t="shared" si="98"/>
        <v>Energia_Tomada_Sinais</v>
      </c>
      <c r="O828" s="66" t="str">
        <f t="shared" si="99"/>
        <v>Classe IFC:   IfcOutletAUDIOVISUALOUTLET</v>
      </c>
      <c r="P828" s="66" t="s">
        <v>2158</v>
      </c>
      <c r="Q828" s="51" t="s">
        <v>6924</v>
      </c>
      <c r="R828" s="67" t="s">
        <v>3420</v>
      </c>
      <c r="S828" s="50" t="str">
        <f t="shared" si="100"/>
        <v>Físico</v>
      </c>
      <c r="T828" s="50" t="str">
        <f t="shared" si="101"/>
        <v>Insumos_Conexão</v>
      </c>
      <c r="U828" s="50" t="str">
        <f t="shared" si="102"/>
        <v>Energia Tomada Sinais</v>
      </c>
      <c r="V828" s="50" t="s">
        <v>5585</v>
      </c>
      <c r="W828" s="68" t="str">
        <f t="shared" si="103"/>
        <v>bim-key_827</v>
      </c>
    </row>
    <row r="829" spans="1:23" s="3" customFormat="1" ht="8.25" customHeight="1" x14ac:dyDescent="0.15">
      <c r="A829" s="53">
        <v>828</v>
      </c>
      <c r="B829" s="61" t="s">
        <v>4047</v>
      </c>
      <c r="C829" s="62" t="s">
        <v>6009</v>
      </c>
      <c r="D829" s="62" t="s">
        <v>4407</v>
      </c>
      <c r="E829" s="62" t="s">
        <v>3980</v>
      </c>
      <c r="F829" s="72" t="s">
        <v>1846</v>
      </c>
      <c r="G829" s="65" t="s">
        <v>12</v>
      </c>
      <c r="H829" s="65" t="s">
        <v>12</v>
      </c>
      <c r="I829" s="65" t="s">
        <v>12</v>
      </c>
      <c r="J829" s="65" t="s">
        <v>12</v>
      </c>
      <c r="K829" s="65" t="s">
        <v>12</v>
      </c>
      <c r="L829" s="66" t="str">
        <f t="shared" si="96"/>
        <v>Físico</v>
      </c>
      <c r="M829" s="66" t="str">
        <f t="shared" si="97"/>
        <v>ENE_Insumos_Conexão</v>
      </c>
      <c r="N829" s="66" t="str">
        <f t="shared" si="98"/>
        <v>Energia_Tomada_Sinais</v>
      </c>
      <c r="O829" s="66" t="str">
        <f t="shared" si="99"/>
        <v>Classe IFC:   IfcOutletCOMMUNICATIONSOUTLET</v>
      </c>
      <c r="P829" s="66" t="s">
        <v>2159</v>
      </c>
      <c r="Q829" s="51" t="s">
        <v>6925</v>
      </c>
      <c r="R829" s="67" t="s">
        <v>3032</v>
      </c>
      <c r="S829" s="50" t="str">
        <f t="shared" si="100"/>
        <v>Físico</v>
      </c>
      <c r="T829" s="50" t="str">
        <f t="shared" si="101"/>
        <v>Insumos_Conexão</v>
      </c>
      <c r="U829" s="50" t="str">
        <f t="shared" si="102"/>
        <v>Energia Tomada Sinais</v>
      </c>
      <c r="V829" s="50" t="s">
        <v>5585</v>
      </c>
      <c r="W829" s="68" t="str">
        <f t="shared" si="103"/>
        <v>bim-key_828</v>
      </c>
    </row>
    <row r="830" spans="1:23" s="3" customFormat="1" ht="8.25" customHeight="1" x14ac:dyDescent="0.15">
      <c r="A830" s="53">
        <v>829</v>
      </c>
      <c r="B830" s="61" t="s">
        <v>4047</v>
      </c>
      <c r="C830" s="62" t="s">
        <v>6009</v>
      </c>
      <c r="D830" s="62" t="s">
        <v>4407</v>
      </c>
      <c r="E830" s="62" t="s">
        <v>3980</v>
      </c>
      <c r="F830" s="72" t="s">
        <v>1847</v>
      </c>
      <c r="G830" s="65" t="s">
        <v>12</v>
      </c>
      <c r="H830" s="65" t="s">
        <v>12</v>
      </c>
      <c r="I830" s="65" t="s">
        <v>12</v>
      </c>
      <c r="J830" s="65" t="s">
        <v>12</v>
      </c>
      <c r="K830" s="65" t="s">
        <v>12</v>
      </c>
      <c r="L830" s="66" t="str">
        <f t="shared" si="96"/>
        <v>Físico</v>
      </c>
      <c r="M830" s="66" t="str">
        <f t="shared" si="97"/>
        <v>ENE_Insumos_Conexão</v>
      </c>
      <c r="N830" s="66" t="str">
        <f t="shared" si="98"/>
        <v>Energia_Tomada_Sinais</v>
      </c>
      <c r="O830" s="66" t="str">
        <f t="shared" si="99"/>
        <v>Classe IFC:   IfcOutletDATAOUTLET</v>
      </c>
      <c r="P830" s="66" t="s">
        <v>2160</v>
      </c>
      <c r="Q830" s="51" t="s">
        <v>6926</v>
      </c>
      <c r="R830" s="67" t="s">
        <v>3032</v>
      </c>
      <c r="S830" s="50" t="str">
        <f t="shared" si="100"/>
        <v>Físico</v>
      </c>
      <c r="T830" s="50" t="str">
        <f t="shared" si="101"/>
        <v>Insumos_Conexão</v>
      </c>
      <c r="U830" s="50" t="str">
        <f t="shared" si="102"/>
        <v>Energia Tomada Sinais</v>
      </c>
      <c r="V830" s="50" t="s">
        <v>5585</v>
      </c>
      <c r="W830" s="68" t="str">
        <f t="shared" si="103"/>
        <v>bim-key_829</v>
      </c>
    </row>
    <row r="831" spans="1:23" s="3" customFormat="1" ht="8.25" customHeight="1" x14ac:dyDescent="0.15">
      <c r="A831" s="53">
        <v>830</v>
      </c>
      <c r="B831" s="61" t="s">
        <v>4047</v>
      </c>
      <c r="C831" s="62" t="s">
        <v>6009</v>
      </c>
      <c r="D831" s="62" t="s">
        <v>4407</v>
      </c>
      <c r="E831" s="62" t="s">
        <v>3980</v>
      </c>
      <c r="F831" s="72" t="s">
        <v>1848</v>
      </c>
      <c r="G831" s="65" t="s">
        <v>12</v>
      </c>
      <c r="H831" s="65" t="s">
        <v>12</v>
      </c>
      <c r="I831" s="65" t="s">
        <v>12</v>
      </c>
      <c r="J831" s="65" t="s">
        <v>12</v>
      </c>
      <c r="K831" s="65" t="s">
        <v>12</v>
      </c>
      <c r="L831" s="66" t="str">
        <f t="shared" si="96"/>
        <v>Físico</v>
      </c>
      <c r="M831" s="66" t="str">
        <f t="shared" si="97"/>
        <v>ENE_Insumos_Conexão</v>
      </c>
      <c r="N831" s="66" t="str">
        <f t="shared" si="98"/>
        <v>Energia_Tomada_Sinais</v>
      </c>
      <c r="O831" s="66" t="str">
        <f t="shared" si="99"/>
        <v>Classe IFC:   IfcOutletPOWEROUTLET</v>
      </c>
      <c r="P831" s="66" t="s">
        <v>2501</v>
      </c>
      <c r="Q831" s="51" t="s">
        <v>6927</v>
      </c>
      <c r="R831" s="67" t="s">
        <v>3415</v>
      </c>
      <c r="S831" s="50" t="str">
        <f t="shared" si="100"/>
        <v>Físico</v>
      </c>
      <c r="T831" s="50" t="str">
        <f t="shared" si="101"/>
        <v>Insumos_Conexão</v>
      </c>
      <c r="U831" s="50" t="str">
        <f t="shared" si="102"/>
        <v>Energia Tomada Sinais</v>
      </c>
      <c r="V831" s="50" t="s">
        <v>5585</v>
      </c>
      <c r="W831" s="68" t="str">
        <f t="shared" si="103"/>
        <v>bim-key_830</v>
      </c>
    </row>
    <row r="832" spans="1:23" s="3" customFormat="1" ht="8.25" customHeight="1" x14ac:dyDescent="0.15">
      <c r="A832" s="53">
        <v>831</v>
      </c>
      <c r="B832" s="61" t="s">
        <v>4047</v>
      </c>
      <c r="C832" s="62" t="s">
        <v>6009</v>
      </c>
      <c r="D832" s="62" t="s">
        <v>4407</v>
      </c>
      <c r="E832" s="62" t="s">
        <v>3980</v>
      </c>
      <c r="F832" s="72" t="s">
        <v>1849</v>
      </c>
      <c r="G832" s="65" t="s">
        <v>12</v>
      </c>
      <c r="H832" s="65" t="s">
        <v>12</v>
      </c>
      <c r="I832" s="65" t="s">
        <v>12</v>
      </c>
      <c r="J832" s="65" t="s">
        <v>12</v>
      </c>
      <c r="K832" s="65" t="s">
        <v>12</v>
      </c>
      <c r="L832" s="66" t="str">
        <f t="shared" si="96"/>
        <v>Físico</v>
      </c>
      <c r="M832" s="66" t="str">
        <f t="shared" si="97"/>
        <v>ENE_Insumos_Conexão</v>
      </c>
      <c r="N832" s="66" t="str">
        <f t="shared" si="98"/>
        <v>Energia_Tomada_Sinais</v>
      </c>
      <c r="O832" s="66" t="str">
        <f t="shared" si="99"/>
        <v>Classe IFC:   IfcOutletTELEPHONEOUTLET</v>
      </c>
      <c r="P832" s="66" t="s">
        <v>2161</v>
      </c>
      <c r="Q832" s="51" t="s">
        <v>6928</v>
      </c>
      <c r="R832" s="67" t="s">
        <v>3040</v>
      </c>
      <c r="S832" s="50" t="str">
        <f t="shared" si="100"/>
        <v>Físico</v>
      </c>
      <c r="T832" s="50" t="str">
        <f t="shared" si="101"/>
        <v>Insumos_Conexão</v>
      </c>
      <c r="U832" s="50" t="str">
        <f t="shared" si="102"/>
        <v>Energia Tomada Sinais</v>
      </c>
      <c r="V832" s="50" t="s">
        <v>5585</v>
      </c>
      <c r="W832" s="68" t="str">
        <f t="shared" si="103"/>
        <v>bim-key_831</v>
      </c>
    </row>
    <row r="833" spans="1:23" s="3" customFormat="1" ht="8.25" customHeight="1" x14ac:dyDescent="0.15">
      <c r="A833" s="53">
        <v>832</v>
      </c>
      <c r="B833" s="61" t="s">
        <v>4047</v>
      </c>
      <c r="C833" s="62" t="s">
        <v>6009</v>
      </c>
      <c r="D833" s="62" t="s">
        <v>4053</v>
      </c>
      <c r="E833" s="62" t="s">
        <v>5833</v>
      </c>
      <c r="F833" s="72" t="s">
        <v>473</v>
      </c>
      <c r="G833" s="65" t="s">
        <v>12</v>
      </c>
      <c r="H833" s="65" t="s">
        <v>12</v>
      </c>
      <c r="I833" s="65" t="s">
        <v>12</v>
      </c>
      <c r="J833" s="65" t="s">
        <v>12</v>
      </c>
      <c r="K833" s="65" t="s">
        <v>12</v>
      </c>
      <c r="L833" s="66" t="str">
        <f t="shared" si="96"/>
        <v>Físico</v>
      </c>
      <c r="M833" s="66" t="str">
        <f t="shared" si="97"/>
        <v>INFRA_Infraestrutura</v>
      </c>
      <c r="N833" s="66" t="str">
        <f t="shared" si="98"/>
        <v>Infraestrutura_de_Pavimentação</v>
      </c>
      <c r="O833" s="66" t="str">
        <f t="shared" si="99"/>
        <v>Classe IFC:   IfcPavement</v>
      </c>
      <c r="P833" s="66" t="s">
        <v>474</v>
      </c>
      <c r="Q833" s="51" t="s">
        <v>6040</v>
      </c>
      <c r="R833" s="67" t="s">
        <v>3864</v>
      </c>
      <c r="S833" s="50" t="str">
        <f t="shared" si="100"/>
        <v>Físico</v>
      </c>
      <c r="T833" s="50" t="str">
        <f t="shared" si="101"/>
        <v>Infraestrutura</v>
      </c>
      <c r="U833" s="50" t="str">
        <f t="shared" si="102"/>
        <v>Infraestrutura de Pavimentação</v>
      </c>
      <c r="V833" s="50" t="s">
        <v>5579</v>
      </c>
      <c r="W833" s="68" t="str">
        <f t="shared" si="103"/>
        <v>bim-key_832</v>
      </c>
    </row>
    <row r="834" spans="1:23" s="3" customFormat="1" ht="8.25" customHeight="1" x14ac:dyDescent="0.15">
      <c r="A834" s="53">
        <v>833</v>
      </c>
      <c r="B834" s="61" t="s">
        <v>4047</v>
      </c>
      <c r="C834" s="62" t="s">
        <v>6009</v>
      </c>
      <c r="D834" s="62" t="s">
        <v>4053</v>
      </c>
      <c r="E834" s="62" t="s">
        <v>5833</v>
      </c>
      <c r="F834" s="72" t="s">
        <v>1057</v>
      </c>
      <c r="G834" s="65" t="s">
        <v>12</v>
      </c>
      <c r="H834" s="65" t="s">
        <v>12</v>
      </c>
      <c r="I834" s="65" t="s">
        <v>12</v>
      </c>
      <c r="J834" s="65" t="s">
        <v>12</v>
      </c>
      <c r="K834" s="65" t="s">
        <v>12</v>
      </c>
      <c r="L834" s="66" t="str">
        <f t="shared" ref="L834:L897" si="104">CONCATENATE("",C834)</f>
        <v>Físico</v>
      </c>
      <c r="M834" s="66" t="str">
        <f t="shared" ref="M834:M897" si="105">CONCATENATE("", D834)</f>
        <v>INFRA_Infraestrutura</v>
      </c>
      <c r="N834" s="66" t="str">
        <f t="shared" ref="N834:N897" si="106">CONCATENATE("", E834)</f>
        <v>Infraestrutura_de_Pavimentação</v>
      </c>
      <c r="O834" s="66" t="str">
        <f t="shared" ref="O834:O897" si="107">IF(ISNUMBER(FIND("Ifc",F834)),CONCATENATE("Classe IFC:   ",F834),CONCATENATE("Cate. Revit:   ",F834))</f>
        <v>Classe IFC:   IfcPavementFLEXIBLE</v>
      </c>
      <c r="P834" s="66" t="s">
        <v>1058</v>
      </c>
      <c r="Q834" s="51" t="s">
        <v>6929</v>
      </c>
      <c r="R834" s="67" t="s">
        <v>3864</v>
      </c>
      <c r="S834" s="50" t="str">
        <f t="shared" ref="S834:S897" si="108">C834</f>
        <v>Físico</v>
      </c>
      <c r="T834" s="50" t="str">
        <f t="shared" ref="T834:T897" si="109">CONCATENATE(MID(D834,FIND("_",D834,1)+1,100))</f>
        <v>Infraestrutura</v>
      </c>
      <c r="U834" s="50" t="str">
        <f t="shared" ref="U834:U897" si="110">SUBSTITUTE(E834, "_", " ")</f>
        <v>Infraestrutura de Pavimentação</v>
      </c>
      <c r="V834" s="50" t="s">
        <v>5579</v>
      </c>
      <c r="W834" s="68" t="str">
        <f t="shared" ref="W834:W897" si="111">CONCATENATE("bim-key_",A834)</f>
        <v>bim-key_833</v>
      </c>
    </row>
    <row r="835" spans="1:23" s="3" customFormat="1" ht="8.25" customHeight="1" x14ac:dyDescent="0.15">
      <c r="A835" s="53">
        <v>834</v>
      </c>
      <c r="B835" s="61" t="s">
        <v>4047</v>
      </c>
      <c r="C835" s="62" t="s">
        <v>6009</v>
      </c>
      <c r="D835" s="62" t="s">
        <v>4053</v>
      </c>
      <c r="E835" s="62" t="s">
        <v>5833</v>
      </c>
      <c r="F835" s="72" t="s">
        <v>1059</v>
      </c>
      <c r="G835" s="65" t="s">
        <v>12</v>
      </c>
      <c r="H835" s="65" t="s">
        <v>12</v>
      </c>
      <c r="I835" s="65" t="s">
        <v>12</v>
      </c>
      <c r="J835" s="65" t="s">
        <v>12</v>
      </c>
      <c r="K835" s="65" t="s">
        <v>12</v>
      </c>
      <c r="L835" s="66" t="str">
        <f t="shared" si="104"/>
        <v>Físico</v>
      </c>
      <c r="M835" s="66" t="str">
        <f t="shared" si="105"/>
        <v>INFRA_Infraestrutura</v>
      </c>
      <c r="N835" s="66" t="str">
        <f t="shared" si="106"/>
        <v>Infraestrutura_de_Pavimentação</v>
      </c>
      <c r="O835" s="66" t="str">
        <f t="shared" si="107"/>
        <v>Classe IFC:   IfcPavementRIGID</v>
      </c>
      <c r="P835" s="66" t="s">
        <v>1060</v>
      </c>
      <c r="Q835" s="51" t="s">
        <v>6041</v>
      </c>
      <c r="R835" s="67" t="s">
        <v>3864</v>
      </c>
      <c r="S835" s="50" t="str">
        <f t="shared" si="108"/>
        <v>Físico</v>
      </c>
      <c r="T835" s="50" t="str">
        <f t="shared" si="109"/>
        <v>Infraestrutura</v>
      </c>
      <c r="U835" s="50" t="str">
        <f t="shared" si="110"/>
        <v>Infraestrutura de Pavimentação</v>
      </c>
      <c r="V835" s="50" t="s">
        <v>5579</v>
      </c>
      <c r="W835" s="68" t="str">
        <f t="shared" si="111"/>
        <v>bim-key_834</v>
      </c>
    </row>
    <row r="836" spans="1:23" s="3" customFormat="1" ht="8.25" customHeight="1" x14ac:dyDescent="0.15">
      <c r="A836" s="53">
        <v>835</v>
      </c>
      <c r="B836" s="61" t="s">
        <v>4047</v>
      </c>
      <c r="C836" s="62" t="s">
        <v>5567</v>
      </c>
      <c r="D836" s="62" t="s">
        <v>4258</v>
      </c>
      <c r="E836" s="79" t="s">
        <v>4141</v>
      </c>
      <c r="F836" s="72" t="s">
        <v>35</v>
      </c>
      <c r="G836" s="65" t="s">
        <v>12</v>
      </c>
      <c r="H836" s="65" t="s">
        <v>12</v>
      </c>
      <c r="I836" s="65" t="s">
        <v>12</v>
      </c>
      <c r="J836" s="65" t="s">
        <v>12</v>
      </c>
      <c r="K836" s="65" t="s">
        <v>12</v>
      </c>
      <c r="L836" s="66" t="str">
        <f t="shared" si="104"/>
        <v>Gerencial</v>
      </c>
      <c r="M836" s="66" t="str">
        <f t="shared" si="105"/>
        <v>PRJ_Operacional</v>
      </c>
      <c r="N836" s="66" t="str">
        <f t="shared" si="106"/>
        <v>Ação_Administrativa</v>
      </c>
      <c r="O836" s="66" t="str">
        <f t="shared" si="107"/>
        <v>Classe IFC:   IfcPerformanceHistory</v>
      </c>
      <c r="P836" s="66" t="s">
        <v>36</v>
      </c>
      <c r="Q836" s="51" t="s">
        <v>6930</v>
      </c>
      <c r="R836" s="67" t="s">
        <v>5625</v>
      </c>
      <c r="S836" s="50" t="str">
        <f t="shared" si="108"/>
        <v>Gerencial</v>
      </c>
      <c r="T836" s="50" t="str">
        <f t="shared" si="109"/>
        <v>Operacional</v>
      </c>
      <c r="U836" s="50" t="str">
        <f t="shared" si="110"/>
        <v>Ação Administrativa</v>
      </c>
      <c r="V836" s="50" t="s">
        <v>5567</v>
      </c>
      <c r="W836" s="68" t="str">
        <f t="shared" si="111"/>
        <v>bim-key_835</v>
      </c>
    </row>
    <row r="837" spans="1:23" s="3" customFormat="1" ht="8.25" customHeight="1" x14ac:dyDescent="0.15">
      <c r="A837" s="53">
        <v>836</v>
      </c>
      <c r="B837" s="61" t="s">
        <v>4047</v>
      </c>
      <c r="C837" s="62" t="s">
        <v>5567</v>
      </c>
      <c r="D837" s="62" t="s">
        <v>4262</v>
      </c>
      <c r="E837" s="79" t="s">
        <v>4143</v>
      </c>
      <c r="F837" s="72" t="s">
        <v>37</v>
      </c>
      <c r="G837" s="65" t="s">
        <v>12</v>
      </c>
      <c r="H837" s="65" t="s">
        <v>12</v>
      </c>
      <c r="I837" s="65" t="s">
        <v>12</v>
      </c>
      <c r="J837" s="65" t="s">
        <v>12</v>
      </c>
      <c r="K837" s="65" t="s">
        <v>12</v>
      </c>
      <c r="L837" s="66" t="str">
        <f t="shared" si="104"/>
        <v>Gerencial</v>
      </c>
      <c r="M837" s="66" t="str">
        <f t="shared" si="105"/>
        <v>PRJ_Permisos</v>
      </c>
      <c r="N837" s="66" t="str">
        <f t="shared" si="106"/>
        <v>Alvará</v>
      </c>
      <c r="O837" s="66" t="str">
        <f t="shared" si="107"/>
        <v>Classe IFC:   IfcPermit</v>
      </c>
      <c r="P837" s="66" t="s">
        <v>38</v>
      </c>
      <c r="Q837" s="51" t="s">
        <v>6931</v>
      </c>
      <c r="R837" s="67" t="s">
        <v>5115</v>
      </c>
      <c r="S837" s="50" t="str">
        <f t="shared" si="108"/>
        <v>Gerencial</v>
      </c>
      <c r="T837" s="50" t="str">
        <f t="shared" si="109"/>
        <v>Permisos</v>
      </c>
      <c r="U837" s="50" t="str">
        <f t="shared" si="110"/>
        <v>Alvará</v>
      </c>
      <c r="V837" s="50" t="s">
        <v>5567</v>
      </c>
      <c r="W837" s="68" t="str">
        <f t="shared" si="111"/>
        <v>bim-key_836</v>
      </c>
    </row>
    <row r="838" spans="1:23" s="3" customFormat="1" ht="8.25" customHeight="1" x14ac:dyDescent="0.15">
      <c r="A838" s="53">
        <v>837</v>
      </c>
      <c r="B838" s="61" t="s">
        <v>4047</v>
      </c>
      <c r="C838" s="62" t="s">
        <v>5567</v>
      </c>
      <c r="D838" s="62" t="s">
        <v>4262</v>
      </c>
      <c r="E838" s="79" t="s">
        <v>4143</v>
      </c>
      <c r="F838" s="72" t="s">
        <v>113</v>
      </c>
      <c r="G838" s="65" t="s">
        <v>12</v>
      </c>
      <c r="H838" s="65" t="s">
        <v>12</v>
      </c>
      <c r="I838" s="65" t="s">
        <v>12</v>
      </c>
      <c r="J838" s="65" t="s">
        <v>12</v>
      </c>
      <c r="K838" s="65" t="s">
        <v>12</v>
      </c>
      <c r="L838" s="66" t="str">
        <f t="shared" si="104"/>
        <v>Gerencial</v>
      </c>
      <c r="M838" s="66" t="str">
        <f t="shared" si="105"/>
        <v>PRJ_Permisos</v>
      </c>
      <c r="N838" s="66" t="str">
        <f t="shared" si="106"/>
        <v>Alvará</v>
      </c>
      <c r="O838" s="66" t="str">
        <f t="shared" si="107"/>
        <v>Classe IFC:   IfcPermitACCESS</v>
      </c>
      <c r="P838" s="66" t="s">
        <v>114</v>
      </c>
      <c r="Q838" s="51" t="s">
        <v>6932</v>
      </c>
      <c r="R838" s="67" t="s">
        <v>5115</v>
      </c>
      <c r="S838" s="50" t="str">
        <f t="shared" si="108"/>
        <v>Gerencial</v>
      </c>
      <c r="T838" s="50" t="str">
        <f t="shared" si="109"/>
        <v>Permisos</v>
      </c>
      <c r="U838" s="50" t="str">
        <f t="shared" si="110"/>
        <v>Alvará</v>
      </c>
      <c r="V838" s="50" t="s">
        <v>5567</v>
      </c>
      <c r="W838" s="68" t="str">
        <f t="shared" si="111"/>
        <v>bim-key_837</v>
      </c>
    </row>
    <row r="839" spans="1:23" s="3" customFormat="1" ht="8.25" customHeight="1" x14ac:dyDescent="0.15">
      <c r="A839" s="53">
        <v>838</v>
      </c>
      <c r="B839" s="61" t="s">
        <v>4047</v>
      </c>
      <c r="C839" s="62" t="s">
        <v>5567</v>
      </c>
      <c r="D839" s="62" t="s">
        <v>4262</v>
      </c>
      <c r="E839" s="79" t="s">
        <v>4143</v>
      </c>
      <c r="F839" s="72" t="s">
        <v>115</v>
      </c>
      <c r="G839" s="65" t="s">
        <v>12</v>
      </c>
      <c r="H839" s="65" t="s">
        <v>12</v>
      </c>
      <c r="I839" s="65" t="s">
        <v>12</v>
      </c>
      <c r="J839" s="65" t="s">
        <v>12</v>
      </c>
      <c r="K839" s="65" t="s">
        <v>12</v>
      </c>
      <c r="L839" s="66" t="str">
        <f t="shared" si="104"/>
        <v>Gerencial</v>
      </c>
      <c r="M839" s="66" t="str">
        <f t="shared" si="105"/>
        <v>PRJ_Permisos</v>
      </c>
      <c r="N839" s="66" t="str">
        <f t="shared" si="106"/>
        <v>Alvará</v>
      </c>
      <c r="O839" s="66" t="str">
        <f t="shared" si="107"/>
        <v>Classe IFC:   IfcPermitBUILDING</v>
      </c>
      <c r="P839" s="66" t="s">
        <v>116</v>
      </c>
      <c r="Q839" s="51" t="s">
        <v>6933</v>
      </c>
      <c r="R839" s="67" t="s">
        <v>5115</v>
      </c>
      <c r="S839" s="50" t="str">
        <f t="shared" si="108"/>
        <v>Gerencial</v>
      </c>
      <c r="T839" s="50" t="str">
        <f t="shared" si="109"/>
        <v>Permisos</v>
      </c>
      <c r="U839" s="50" t="str">
        <f t="shared" si="110"/>
        <v>Alvará</v>
      </c>
      <c r="V839" s="50" t="s">
        <v>5567</v>
      </c>
      <c r="W839" s="68" t="str">
        <f t="shared" si="111"/>
        <v>bim-key_838</v>
      </c>
    </row>
    <row r="840" spans="1:23" s="3" customFormat="1" ht="8.25" customHeight="1" x14ac:dyDescent="0.15">
      <c r="A840" s="53">
        <v>839</v>
      </c>
      <c r="B840" s="61" t="s">
        <v>4047</v>
      </c>
      <c r="C840" s="62" t="s">
        <v>5567</v>
      </c>
      <c r="D840" s="62" t="s">
        <v>4262</v>
      </c>
      <c r="E840" s="79" t="s">
        <v>4143</v>
      </c>
      <c r="F840" s="72" t="s">
        <v>117</v>
      </c>
      <c r="G840" s="65" t="s">
        <v>12</v>
      </c>
      <c r="H840" s="65" t="s">
        <v>12</v>
      </c>
      <c r="I840" s="65" t="s">
        <v>12</v>
      </c>
      <c r="J840" s="65" t="s">
        <v>12</v>
      </c>
      <c r="K840" s="65" t="s">
        <v>12</v>
      </c>
      <c r="L840" s="66" t="str">
        <f t="shared" si="104"/>
        <v>Gerencial</v>
      </c>
      <c r="M840" s="66" t="str">
        <f t="shared" si="105"/>
        <v>PRJ_Permisos</v>
      </c>
      <c r="N840" s="66" t="str">
        <f t="shared" si="106"/>
        <v>Alvará</v>
      </c>
      <c r="O840" s="66" t="str">
        <f t="shared" si="107"/>
        <v>Classe IFC:   IfcPermitWORK</v>
      </c>
      <c r="P840" s="66" t="s">
        <v>118</v>
      </c>
      <c r="Q840" s="51" t="s">
        <v>6934</v>
      </c>
      <c r="R840" s="67" t="s">
        <v>5115</v>
      </c>
      <c r="S840" s="50" t="str">
        <f t="shared" si="108"/>
        <v>Gerencial</v>
      </c>
      <c r="T840" s="50" t="str">
        <f t="shared" si="109"/>
        <v>Permisos</v>
      </c>
      <c r="U840" s="50" t="str">
        <f t="shared" si="110"/>
        <v>Alvará</v>
      </c>
      <c r="V840" s="50" t="s">
        <v>5567</v>
      </c>
      <c r="W840" s="68" t="str">
        <f t="shared" si="111"/>
        <v>bim-key_839</v>
      </c>
    </row>
    <row r="841" spans="1:23" s="3" customFormat="1" ht="8.25" customHeight="1" x14ac:dyDescent="0.15">
      <c r="A841" s="53">
        <v>840</v>
      </c>
      <c r="B841" s="61" t="s">
        <v>4047</v>
      </c>
      <c r="C841" s="62" t="s">
        <v>6009</v>
      </c>
      <c r="D841" s="62" t="s">
        <v>4331</v>
      </c>
      <c r="E841" s="62" t="s">
        <v>4164</v>
      </c>
      <c r="F841" s="72" t="s">
        <v>911</v>
      </c>
      <c r="G841" s="65" t="s">
        <v>12</v>
      </c>
      <c r="H841" s="65" t="s">
        <v>12</v>
      </c>
      <c r="I841" s="65" t="s">
        <v>12</v>
      </c>
      <c r="J841" s="65" t="s">
        <v>12</v>
      </c>
      <c r="K841" s="65" t="s">
        <v>12</v>
      </c>
      <c r="L841" s="66" t="str">
        <f t="shared" si="104"/>
        <v>Físico</v>
      </c>
      <c r="M841" s="66" t="str">
        <f t="shared" si="105"/>
        <v>EST_Fundação</v>
      </c>
      <c r="N841" s="66" t="str">
        <f t="shared" si="106"/>
        <v>Fundação</v>
      </c>
      <c r="O841" s="66" t="str">
        <f t="shared" si="107"/>
        <v>Classe IFC:   IfcPile</v>
      </c>
      <c r="P841" s="66" t="s">
        <v>2679</v>
      </c>
      <c r="Q841" s="51" t="s">
        <v>6227</v>
      </c>
      <c r="R841" s="67" t="s">
        <v>3342</v>
      </c>
      <c r="S841" s="50" t="str">
        <f t="shared" si="108"/>
        <v>Físico</v>
      </c>
      <c r="T841" s="50" t="str">
        <f t="shared" si="109"/>
        <v>Fundação</v>
      </c>
      <c r="U841" s="50" t="str">
        <f t="shared" si="110"/>
        <v>Fundação</v>
      </c>
      <c r="V841" s="50" t="s">
        <v>5574</v>
      </c>
      <c r="W841" s="68" t="str">
        <f t="shared" si="111"/>
        <v>bim-key_840</v>
      </c>
    </row>
    <row r="842" spans="1:23" s="3" customFormat="1" ht="8.25" customHeight="1" x14ac:dyDescent="0.15">
      <c r="A842" s="53">
        <v>841</v>
      </c>
      <c r="B842" s="61" t="s">
        <v>4047</v>
      </c>
      <c r="C842" s="62" t="s">
        <v>6009</v>
      </c>
      <c r="D842" s="62" t="s">
        <v>4331</v>
      </c>
      <c r="E842" s="62" t="s">
        <v>4164</v>
      </c>
      <c r="F842" s="72" t="s">
        <v>1309</v>
      </c>
      <c r="G842" s="65" t="s">
        <v>12</v>
      </c>
      <c r="H842" s="65" t="s">
        <v>12</v>
      </c>
      <c r="I842" s="65" t="s">
        <v>12</v>
      </c>
      <c r="J842" s="65" t="s">
        <v>12</v>
      </c>
      <c r="K842" s="65" t="s">
        <v>12</v>
      </c>
      <c r="L842" s="66" t="str">
        <f t="shared" si="104"/>
        <v>Físico</v>
      </c>
      <c r="M842" s="66" t="str">
        <f t="shared" si="105"/>
        <v>EST_Fundação</v>
      </c>
      <c r="N842" s="66" t="str">
        <f t="shared" si="106"/>
        <v>Fundação</v>
      </c>
      <c r="O842" s="66" t="str">
        <f t="shared" si="107"/>
        <v>Classe IFC:   IfcPileBORED</v>
      </c>
      <c r="P842" s="66" t="s">
        <v>2687</v>
      </c>
      <c r="Q842" s="51" t="s">
        <v>6935</v>
      </c>
      <c r="R842" s="67" t="s">
        <v>3342</v>
      </c>
      <c r="S842" s="50" t="str">
        <f t="shared" si="108"/>
        <v>Físico</v>
      </c>
      <c r="T842" s="50" t="str">
        <f t="shared" si="109"/>
        <v>Fundação</v>
      </c>
      <c r="U842" s="50" t="str">
        <f t="shared" si="110"/>
        <v>Fundação</v>
      </c>
      <c r="V842" s="50" t="s">
        <v>5574</v>
      </c>
      <c r="W842" s="68" t="str">
        <f t="shared" si="111"/>
        <v>bim-key_841</v>
      </c>
    </row>
    <row r="843" spans="1:23" s="3" customFormat="1" ht="8.25" customHeight="1" x14ac:dyDescent="0.15">
      <c r="A843" s="53">
        <v>842</v>
      </c>
      <c r="B843" s="61" t="s">
        <v>4047</v>
      </c>
      <c r="C843" s="62" t="s">
        <v>6009</v>
      </c>
      <c r="D843" s="62" t="s">
        <v>4331</v>
      </c>
      <c r="E843" s="62" t="s">
        <v>4164</v>
      </c>
      <c r="F843" s="72" t="s">
        <v>1310</v>
      </c>
      <c r="G843" s="65" t="s">
        <v>12</v>
      </c>
      <c r="H843" s="65" t="s">
        <v>12</v>
      </c>
      <c r="I843" s="65" t="s">
        <v>12</v>
      </c>
      <c r="J843" s="65" t="s">
        <v>12</v>
      </c>
      <c r="K843" s="65" t="s">
        <v>12</v>
      </c>
      <c r="L843" s="66" t="str">
        <f t="shared" si="104"/>
        <v>Físico</v>
      </c>
      <c r="M843" s="66" t="str">
        <f t="shared" si="105"/>
        <v>EST_Fundação</v>
      </c>
      <c r="N843" s="66" t="str">
        <f t="shared" si="106"/>
        <v>Fundação</v>
      </c>
      <c r="O843" s="66" t="str">
        <f t="shared" si="107"/>
        <v>Classe IFC:   IfcPileCOHESION</v>
      </c>
      <c r="P843" s="66" t="s">
        <v>2688</v>
      </c>
      <c r="Q843" s="51" t="s">
        <v>6936</v>
      </c>
      <c r="R843" s="67" t="s">
        <v>3342</v>
      </c>
      <c r="S843" s="50" t="str">
        <f t="shared" si="108"/>
        <v>Físico</v>
      </c>
      <c r="T843" s="50" t="str">
        <f t="shared" si="109"/>
        <v>Fundação</v>
      </c>
      <c r="U843" s="50" t="str">
        <f t="shared" si="110"/>
        <v>Fundação</v>
      </c>
      <c r="V843" s="50" t="s">
        <v>5574</v>
      </c>
      <c r="W843" s="68" t="str">
        <f t="shared" si="111"/>
        <v>bim-key_842</v>
      </c>
    </row>
    <row r="844" spans="1:23" s="3" customFormat="1" ht="8.25" customHeight="1" x14ac:dyDescent="0.15">
      <c r="A844" s="53">
        <v>843</v>
      </c>
      <c r="B844" s="61" t="s">
        <v>4047</v>
      </c>
      <c r="C844" s="62" t="s">
        <v>6009</v>
      </c>
      <c r="D844" s="62" t="s">
        <v>4331</v>
      </c>
      <c r="E844" s="62" t="s">
        <v>4164</v>
      </c>
      <c r="F844" s="72" t="s">
        <v>1311</v>
      </c>
      <c r="G844" s="65" t="s">
        <v>12</v>
      </c>
      <c r="H844" s="65" t="s">
        <v>12</v>
      </c>
      <c r="I844" s="65" t="s">
        <v>12</v>
      </c>
      <c r="J844" s="65" t="s">
        <v>12</v>
      </c>
      <c r="K844" s="65" t="s">
        <v>12</v>
      </c>
      <c r="L844" s="66" t="str">
        <f t="shared" si="104"/>
        <v>Físico</v>
      </c>
      <c r="M844" s="66" t="str">
        <f t="shared" si="105"/>
        <v>EST_Fundação</v>
      </c>
      <c r="N844" s="66" t="str">
        <f t="shared" si="106"/>
        <v>Fundação</v>
      </c>
      <c r="O844" s="66" t="str">
        <f t="shared" si="107"/>
        <v>Classe IFC:   IfcPileDRIVEN</v>
      </c>
      <c r="P844" s="66" t="s">
        <v>2686</v>
      </c>
      <c r="Q844" s="51" t="s">
        <v>6937</v>
      </c>
      <c r="R844" s="67" t="s">
        <v>3342</v>
      </c>
      <c r="S844" s="50" t="str">
        <f t="shared" si="108"/>
        <v>Físico</v>
      </c>
      <c r="T844" s="50" t="str">
        <f t="shared" si="109"/>
        <v>Fundação</v>
      </c>
      <c r="U844" s="50" t="str">
        <f t="shared" si="110"/>
        <v>Fundação</v>
      </c>
      <c r="V844" s="50" t="s">
        <v>5574</v>
      </c>
      <c r="W844" s="68" t="str">
        <f t="shared" si="111"/>
        <v>bim-key_843</v>
      </c>
    </row>
    <row r="845" spans="1:23" s="3" customFormat="1" ht="8.25" customHeight="1" x14ac:dyDescent="0.15">
      <c r="A845" s="53">
        <v>844</v>
      </c>
      <c r="B845" s="61" t="s">
        <v>4047</v>
      </c>
      <c r="C845" s="62" t="s">
        <v>6009</v>
      </c>
      <c r="D845" s="62" t="s">
        <v>4331</v>
      </c>
      <c r="E845" s="62" t="s">
        <v>4164</v>
      </c>
      <c r="F845" s="72" t="s">
        <v>1312</v>
      </c>
      <c r="G845" s="65" t="s">
        <v>12</v>
      </c>
      <c r="H845" s="65" t="s">
        <v>12</v>
      </c>
      <c r="I845" s="65" t="s">
        <v>12</v>
      </c>
      <c r="J845" s="65" t="s">
        <v>12</v>
      </c>
      <c r="K845" s="65" t="s">
        <v>12</v>
      </c>
      <c r="L845" s="66" t="str">
        <f t="shared" si="104"/>
        <v>Físico</v>
      </c>
      <c r="M845" s="66" t="str">
        <f t="shared" si="105"/>
        <v>EST_Fundação</v>
      </c>
      <c r="N845" s="66" t="str">
        <f t="shared" si="106"/>
        <v>Fundação</v>
      </c>
      <c r="O845" s="66" t="str">
        <f t="shared" si="107"/>
        <v>Classe IFC:   IfcPileFRICTION</v>
      </c>
      <c r="P845" s="66" t="s">
        <v>2685</v>
      </c>
      <c r="Q845" s="51" t="s">
        <v>6938</v>
      </c>
      <c r="R845" s="67" t="s">
        <v>3342</v>
      </c>
      <c r="S845" s="50" t="str">
        <f t="shared" si="108"/>
        <v>Físico</v>
      </c>
      <c r="T845" s="50" t="str">
        <f t="shared" si="109"/>
        <v>Fundação</v>
      </c>
      <c r="U845" s="50" t="str">
        <f t="shared" si="110"/>
        <v>Fundação</v>
      </c>
      <c r="V845" s="50" t="s">
        <v>5574</v>
      </c>
      <c r="W845" s="68" t="str">
        <f t="shared" si="111"/>
        <v>bim-key_844</v>
      </c>
    </row>
    <row r="846" spans="1:23" s="3" customFormat="1" ht="8.25" customHeight="1" x14ac:dyDescent="0.15">
      <c r="A846" s="53">
        <v>845</v>
      </c>
      <c r="B846" s="61" t="s">
        <v>4047</v>
      </c>
      <c r="C846" s="62" t="s">
        <v>6009</v>
      </c>
      <c r="D846" s="62" t="s">
        <v>4331</v>
      </c>
      <c r="E846" s="62" t="s">
        <v>4164</v>
      </c>
      <c r="F846" s="72" t="s">
        <v>1313</v>
      </c>
      <c r="G846" s="65" t="s">
        <v>12</v>
      </c>
      <c r="H846" s="65" t="s">
        <v>12</v>
      </c>
      <c r="I846" s="65" t="s">
        <v>12</v>
      </c>
      <c r="J846" s="65" t="s">
        <v>12</v>
      </c>
      <c r="K846" s="65" t="s">
        <v>12</v>
      </c>
      <c r="L846" s="66" t="str">
        <f t="shared" si="104"/>
        <v>Físico</v>
      </c>
      <c r="M846" s="66" t="str">
        <f t="shared" si="105"/>
        <v>EST_Fundação</v>
      </c>
      <c r="N846" s="66" t="str">
        <f t="shared" si="106"/>
        <v>Fundação</v>
      </c>
      <c r="O846" s="66" t="str">
        <f t="shared" si="107"/>
        <v>Classe IFC:   IfcPileJETGROUTING</v>
      </c>
      <c r="P846" s="66" t="s">
        <v>1314</v>
      </c>
      <c r="Q846" s="51" t="s">
        <v>6939</v>
      </c>
      <c r="R846" s="67" t="s">
        <v>3342</v>
      </c>
      <c r="S846" s="50" t="str">
        <f t="shared" si="108"/>
        <v>Físico</v>
      </c>
      <c r="T846" s="50" t="str">
        <f t="shared" si="109"/>
        <v>Fundação</v>
      </c>
      <c r="U846" s="50" t="str">
        <f t="shared" si="110"/>
        <v>Fundação</v>
      </c>
      <c r="V846" s="50" t="s">
        <v>5574</v>
      </c>
      <c r="W846" s="68" t="str">
        <f t="shared" si="111"/>
        <v>bim-key_845</v>
      </c>
    </row>
    <row r="847" spans="1:23" s="3" customFormat="1" ht="8.25" customHeight="1" x14ac:dyDescent="0.15">
      <c r="A847" s="53">
        <v>846</v>
      </c>
      <c r="B847" s="61" t="s">
        <v>4047</v>
      </c>
      <c r="C847" s="62" t="s">
        <v>6009</v>
      </c>
      <c r="D847" s="62" t="s">
        <v>4331</v>
      </c>
      <c r="E847" s="62" t="s">
        <v>4164</v>
      </c>
      <c r="F847" s="72" t="s">
        <v>1315</v>
      </c>
      <c r="G847" s="65" t="s">
        <v>12</v>
      </c>
      <c r="H847" s="65" t="s">
        <v>12</v>
      </c>
      <c r="I847" s="65" t="s">
        <v>12</v>
      </c>
      <c r="J847" s="65" t="s">
        <v>12</v>
      </c>
      <c r="K847" s="65" t="s">
        <v>12</v>
      </c>
      <c r="L847" s="66" t="str">
        <f t="shared" si="104"/>
        <v>Físico</v>
      </c>
      <c r="M847" s="66" t="str">
        <f t="shared" si="105"/>
        <v>EST_Fundação</v>
      </c>
      <c r="N847" s="66" t="str">
        <f t="shared" si="106"/>
        <v>Fundação</v>
      </c>
      <c r="O847" s="66" t="str">
        <f t="shared" si="107"/>
        <v>Classe IFC:   IfcPileSUPPORT</v>
      </c>
      <c r="P847" s="66" t="s">
        <v>2689</v>
      </c>
      <c r="Q847" s="51" t="s">
        <v>6940</v>
      </c>
      <c r="R847" s="67" t="s">
        <v>3342</v>
      </c>
      <c r="S847" s="50" t="str">
        <f t="shared" si="108"/>
        <v>Físico</v>
      </c>
      <c r="T847" s="50" t="str">
        <f t="shared" si="109"/>
        <v>Fundação</v>
      </c>
      <c r="U847" s="50" t="str">
        <f t="shared" si="110"/>
        <v>Fundação</v>
      </c>
      <c r="V847" s="50" t="s">
        <v>5574</v>
      </c>
      <c r="W847" s="68" t="str">
        <f t="shared" si="111"/>
        <v>bim-key_846</v>
      </c>
    </row>
    <row r="848" spans="1:23" s="3" customFormat="1" ht="8.25" customHeight="1" x14ac:dyDescent="0.15">
      <c r="A848" s="53">
        <v>847</v>
      </c>
      <c r="B848" s="61" t="s">
        <v>4047</v>
      </c>
      <c r="C848" s="62" t="s">
        <v>6009</v>
      </c>
      <c r="D848" s="62" t="s">
        <v>4199</v>
      </c>
      <c r="E848" s="62" t="s">
        <v>6101</v>
      </c>
      <c r="F848" s="72" t="s">
        <v>1511</v>
      </c>
      <c r="G848" s="65" t="s">
        <v>12</v>
      </c>
      <c r="H848" s="65" t="s">
        <v>12</v>
      </c>
      <c r="I848" s="65" t="s">
        <v>12</v>
      </c>
      <c r="J848" s="65" t="s">
        <v>12</v>
      </c>
      <c r="K848" s="65" t="s">
        <v>12</v>
      </c>
      <c r="L848" s="66" t="str">
        <f t="shared" si="104"/>
        <v>Físico</v>
      </c>
      <c r="M848" s="66" t="str">
        <f t="shared" si="105"/>
        <v>MEP_Tubulação</v>
      </c>
      <c r="N848" s="66" t="str">
        <f t="shared" si="106"/>
        <v>Tubulação_Distribui_flujo</v>
      </c>
      <c r="O848" s="66" t="str">
        <f t="shared" si="107"/>
        <v>Classe IFC:   IfcPipeFitting</v>
      </c>
      <c r="P848" s="66" t="s">
        <v>1512</v>
      </c>
      <c r="Q848" s="51" t="s">
        <v>6941</v>
      </c>
      <c r="R848" s="67" t="s">
        <v>5115</v>
      </c>
      <c r="S848" s="50" t="str">
        <f t="shared" si="108"/>
        <v>Físico</v>
      </c>
      <c r="T848" s="50" t="str">
        <f t="shared" si="109"/>
        <v>Tubulação</v>
      </c>
      <c r="U848" s="50" t="str">
        <f t="shared" si="110"/>
        <v>Tubulação Distribui flujo</v>
      </c>
      <c r="V848" s="50" t="s">
        <v>5571</v>
      </c>
      <c r="W848" s="68" t="str">
        <f t="shared" si="111"/>
        <v>bim-key_847</v>
      </c>
    </row>
    <row r="849" spans="1:23" s="3" customFormat="1" ht="8.25" customHeight="1" x14ac:dyDescent="0.15">
      <c r="A849" s="53">
        <v>848</v>
      </c>
      <c r="B849" s="61" t="s">
        <v>4047</v>
      </c>
      <c r="C849" s="62" t="s">
        <v>6009</v>
      </c>
      <c r="D849" s="62" t="s">
        <v>4199</v>
      </c>
      <c r="E849" s="62" t="s">
        <v>6101</v>
      </c>
      <c r="F849" s="72" t="s">
        <v>1935</v>
      </c>
      <c r="G849" s="65" t="s">
        <v>12</v>
      </c>
      <c r="H849" s="65" t="s">
        <v>12</v>
      </c>
      <c r="I849" s="65" t="s">
        <v>12</v>
      </c>
      <c r="J849" s="65" t="s">
        <v>12</v>
      </c>
      <c r="K849" s="65" t="s">
        <v>12</v>
      </c>
      <c r="L849" s="66" t="str">
        <f t="shared" si="104"/>
        <v>Físico</v>
      </c>
      <c r="M849" s="66" t="str">
        <f t="shared" si="105"/>
        <v>MEP_Tubulação</v>
      </c>
      <c r="N849" s="66" t="str">
        <f t="shared" si="106"/>
        <v>Tubulação_Distribui_flujo</v>
      </c>
      <c r="O849" s="66" t="str">
        <f t="shared" si="107"/>
        <v>Classe IFC:   IfcPipeFittingBEND</v>
      </c>
      <c r="P849" s="66" t="s">
        <v>2179</v>
      </c>
      <c r="Q849" s="51" t="s">
        <v>6942</v>
      </c>
      <c r="R849" s="67" t="s">
        <v>3066</v>
      </c>
      <c r="S849" s="50" t="str">
        <f t="shared" si="108"/>
        <v>Físico</v>
      </c>
      <c r="T849" s="50" t="str">
        <f t="shared" si="109"/>
        <v>Tubulação</v>
      </c>
      <c r="U849" s="50" t="str">
        <f t="shared" si="110"/>
        <v>Tubulação Distribui flujo</v>
      </c>
      <c r="V849" s="50" t="s">
        <v>5571</v>
      </c>
      <c r="W849" s="68" t="str">
        <f t="shared" si="111"/>
        <v>bim-key_848</v>
      </c>
    </row>
    <row r="850" spans="1:23" s="3" customFormat="1" ht="8.25" customHeight="1" x14ac:dyDescent="0.15">
      <c r="A850" s="53">
        <v>849</v>
      </c>
      <c r="B850" s="61" t="s">
        <v>4047</v>
      </c>
      <c r="C850" s="62" t="s">
        <v>6009</v>
      </c>
      <c r="D850" s="62" t="s">
        <v>4199</v>
      </c>
      <c r="E850" s="62" t="s">
        <v>6101</v>
      </c>
      <c r="F850" s="72" t="s">
        <v>1936</v>
      </c>
      <c r="G850" s="65" t="s">
        <v>12</v>
      </c>
      <c r="H850" s="65" t="s">
        <v>12</v>
      </c>
      <c r="I850" s="65" t="s">
        <v>12</v>
      </c>
      <c r="J850" s="65" t="s">
        <v>12</v>
      </c>
      <c r="K850" s="65" t="s">
        <v>12</v>
      </c>
      <c r="L850" s="66" t="str">
        <f t="shared" si="104"/>
        <v>Físico</v>
      </c>
      <c r="M850" s="66" t="str">
        <f t="shared" si="105"/>
        <v>MEP_Tubulação</v>
      </c>
      <c r="N850" s="66" t="str">
        <f t="shared" si="106"/>
        <v>Tubulação_Distribui_flujo</v>
      </c>
      <c r="O850" s="66" t="str">
        <f t="shared" si="107"/>
        <v>Classe IFC:   IfcPipeFittingCONNECTOR</v>
      </c>
      <c r="P850" s="66" t="s">
        <v>1512</v>
      </c>
      <c r="Q850" s="51" t="s">
        <v>6941</v>
      </c>
      <c r="R850" s="67" t="s">
        <v>3066</v>
      </c>
      <c r="S850" s="50" t="str">
        <f t="shared" si="108"/>
        <v>Físico</v>
      </c>
      <c r="T850" s="50" t="str">
        <f t="shared" si="109"/>
        <v>Tubulação</v>
      </c>
      <c r="U850" s="50" t="str">
        <f t="shared" si="110"/>
        <v>Tubulação Distribui flujo</v>
      </c>
      <c r="V850" s="50" t="s">
        <v>5571</v>
      </c>
      <c r="W850" s="68" t="str">
        <f t="shared" si="111"/>
        <v>bim-key_849</v>
      </c>
    </row>
    <row r="851" spans="1:23" s="3" customFormat="1" ht="8.25" customHeight="1" x14ac:dyDescent="0.15">
      <c r="A851" s="53">
        <v>850</v>
      </c>
      <c r="B851" s="61" t="s">
        <v>4047</v>
      </c>
      <c r="C851" s="62" t="s">
        <v>6009</v>
      </c>
      <c r="D851" s="62" t="s">
        <v>4199</v>
      </c>
      <c r="E851" s="62" t="s">
        <v>6101</v>
      </c>
      <c r="F851" s="72" t="s">
        <v>1937</v>
      </c>
      <c r="G851" s="65" t="s">
        <v>12</v>
      </c>
      <c r="H851" s="65" t="s">
        <v>12</v>
      </c>
      <c r="I851" s="65" t="s">
        <v>12</v>
      </c>
      <c r="J851" s="65" t="s">
        <v>12</v>
      </c>
      <c r="K851" s="65" t="s">
        <v>12</v>
      </c>
      <c r="L851" s="66" t="str">
        <f t="shared" si="104"/>
        <v>Físico</v>
      </c>
      <c r="M851" s="66" t="str">
        <f t="shared" si="105"/>
        <v>MEP_Tubulação</v>
      </c>
      <c r="N851" s="66" t="str">
        <f t="shared" si="106"/>
        <v>Tubulação_Distribui_flujo</v>
      </c>
      <c r="O851" s="66" t="str">
        <f t="shared" si="107"/>
        <v>Classe IFC:   IfcPipeFittingENTRY</v>
      </c>
      <c r="P851" s="66" t="s">
        <v>2180</v>
      </c>
      <c r="Q851" s="51" t="s">
        <v>6943</v>
      </c>
      <c r="R851" s="67" t="s">
        <v>3066</v>
      </c>
      <c r="S851" s="50" t="str">
        <f t="shared" si="108"/>
        <v>Físico</v>
      </c>
      <c r="T851" s="50" t="str">
        <f t="shared" si="109"/>
        <v>Tubulação</v>
      </c>
      <c r="U851" s="50" t="str">
        <f t="shared" si="110"/>
        <v>Tubulação Distribui flujo</v>
      </c>
      <c r="V851" s="50" t="s">
        <v>5571</v>
      </c>
      <c r="W851" s="68" t="str">
        <f t="shared" si="111"/>
        <v>bim-key_850</v>
      </c>
    </row>
    <row r="852" spans="1:23" s="3" customFormat="1" ht="8.25" customHeight="1" x14ac:dyDescent="0.15">
      <c r="A852" s="53">
        <v>851</v>
      </c>
      <c r="B852" s="61" t="s">
        <v>4047</v>
      </c>
      <c r="C852" s="62" t="s">
        <v>6009</v>
      </c>
      <c r="D852" s="62" t="s">
        <v>4199</v>
      </c>
      <c r="E852" s="62" t="s">
        <v>6101</v>
      </c>
      <c r="F852" s="72" t="s">
        <v>1938</v>
      </c>
      <c r="G852" s="65" t="s">
        <v>12</v>
      </c>
      <c r="H852" s="65" t="s">
        <v>12</v>
      </c>
      <c r="I852" s="65" t="s">
        <v>12</v>
      </c>
      <c r="J852" s="65" t="s">
        <v>12</v>
      </c>
      <c r="K852" s="65" t="s">
        <v>12</v>
      </c>
      <c r="L852" s="66" t="str">
        <f t="shared" si="104"/>
        <v>Físico</v>
      </c>
      <c r="M852" s="66" t="str">
        <f t="shared" si="105"/>
        <v>MEP_Tubulação</v>
      </c>
      <c r="N852" s="66" t="str">
        <f t="shared" si="106"/>
        <v>Tubulação_Distribui_flujo</v>
      </c>
      <c r="O852" s="66" t="str">
        <f t="shared" si="107"/>
        <v>Classe IFC:   IfcPipeFittingEXIT</v>
      </c>
      <c r="P852" s="66" t="s">
        <v>2181</v>
      </c>
      <c r="Q852" s="51" t="s">
        <v>6944</v>
      </c>
      <c r="R852" s="67" t="s">
        <v>3066</v>
      </c>
      <c r="S852" s="50" t="str">
        <f t="shared" si="108"/>
        <v>Físico</v>
      </c>
      <c r="T852" s="50" t="str">
        <f t="shared" si="109"/>
        <v>Tubulação</v>
      </c>
      <c r="U852" s="50" t="str">
        <f t="shared" si="110"/>
        <v>Tubulação Distribui flujo</v>
      </c>
      <c r="V852" s="50" t="s">
        <v>5571</v>
      </c>
      <c r="W852" s="68" t="str">
        <f t="shared" si="111"/>
        <v>bim-key_851</v>
      </c>
    </row>
    <row r="853" spans="1:23" s="3" customFormat="1" ht="8.25" customHeight="1" x14ac:dyDescent="0.15">
      <c r="A853" s="53">
        <v>852</v>
      </c>
      <c r="B853" s="61" t="s">
        <v>4047</v>
      </c>
      <c r="C853" s="62" t="s">
        <v>6009</v>
      </c>
      <c r="D853" s="62" t="s">
        <v>4199</v>
      </c>
      <c r="E853" s="62" t="s">
        <v>6101</v>
      </c>
      <c r="F853" s="72" t="s">
        <v>1939</v>
      </c>
      <c r="G853" s="65" t="s">
        <v>12</v>
      </c>
      <c r="H853" s="65" t="s">
        <v>12</v>
      </c>
      <c r="I853" s="65" t="s">
        <v>12</v>
      </c>
      <c r="J853" s="65" t="s">
        <v>12</v>
      </c>
      <c r="K853" s="65" t="s">
        <v>12</v>
      </c>
      <c r="L853" s="66" t="str">
        <f t="shared" si="104"/>
        <v>Físico</v>
      </c>
      <c r="M853" s="66" t="str">
        <f t="shared" si="105"/>
        <v>MEP_Tubulação</v>
      </c>
      <c r="N853" s="66" t="str">
        <f t="shared" si="106"/>
        <v>Tubulação_Distribui_flujo</v>
      </c>
      <c r="O853" s="66" t="str">
        <f t="shared" si="107"/>
        <v>Classe IFC:   IfcPipeFittingJUNCTION</v>
      </c>
      <c r="P853" s="66" t="s">
        <v>2182</v>
      </c>
      <c r="Q853" s="51" t="s">
        <v>6945</v>
      </c>
      <c r="R853" s="67" t="s">
        <v>3066</v>
      </c>
      <c r="S853" s="50" t="str">
        <f t="shared" si="108"/>
        <v>Físico</v>
      </c>
      <c r="T853" s="50" t="str">
        <f t="shared" si="109"/>
        <v>Tubulação</v>
      </c>
      <c r="U853" s="50" t="str">
        <f t="shared" si="110"/>
        <v>Tubulação Distribui flujo</v>
      </c>
      <c r="V853" s="50" t="s">
        <v>5571</v>
      </c>
      <c r="W853" s="68" t="str">
        <f t="shared" si="111"/>
        <v>bim-key_852</v>
      </c>
    </row>
    <row r="854" spans="1:23" s="3" customFormat="1" ht="8.25" customHeight="1" x14ac:dyDescent="0.15">
      <c r="A854" s="53">
        <v>853</v>
      </c>
      <c r="B854" s="61" t="s">
        <v>4047</v>
      </c>
      <c r="C854" s="62" t="s">
        <v>6009</v>
      </c>
      <c r="D854" s="62" t="s">
        <v>4199</v>
      </c>
      <c r="E854" s="62" t="s">
        <v>6101</v>
      </c>
      <c r="F854" s="72" t="s">
        <v>1940</v>
      </c>
      <c r="G854" s="65" t="s">
        <v>12</v>
      </c>
      <c r="H854" s="65" t="s">
        <v>12</v>
      </c>
      <c r="I854" s="65" t="s">
        <v>12</v>
      </c>
      <c r="J854" s="65" t="s">
        <v>12</v>
      </c>
      <c r="K854" s="65" t="s">
        <v>12</v>
      </c>
      <c r="L854" s="66" t="str">
        <f t="shared" si="104"/>
        <v>Físico</v>
      </c>
      <c r="M854" s="66" t="str">
        <f t="shared" si="105"/>
        <v>MEP_Tubulação</v>
      </c>
      <c r="N854" s="66" t="str">
        <f t="shared" si="106"/>
        <v>Tubulação_Distribui_flujo</v>
      </c>
      <c r="O854" s="66" t="str">
        <f t="shared" si="107"/>
        <v>Classe IFC:   IfcPipeFittingOBSTRUCTION</v>
      </c>
      <c r="P854" s="66" t="s">
        <v>2183</v>
      </c>
      <c r="Q854" s="51" t="s">
        <v>6946</v>
      </c>
      <c r="R854" s="67" t="s">
        <v>3066</v>
      </c>
      <c r="S854" s="50" t="str">
        <f t="shared" si="108"/>
        <v>Físico</v>
      </c>
      <c r="T854" s="50" t="str">
        <f t="shared" si="109"/>
        <v>Tubulação</v>
      </c>
      <c r="U854" s="50" t="str">
        <f t="shared" si="110"/>
        <v>Tubulação Distribui flujo</v>
      </c>
      <c r="V854" s="50" t="s">
        <v>5571</v>
      </c>
      <c r="W854" s="68" t="str">
        <f t="shared" si="111"/>
        <v>bim-key_853</v>
      </c>
    </row>
    <row r="855" spans="1:23" s="3" customFormat="1" ht="8.25" customHeight="1" x14ac:dyDescent="0.15">
      <c r="A855" s="53">
        <v>854</v>
      </c>
      <c r="B855" s="61" t="s">
        <v>4047</v>
      </c>
      <c r="C855" s="62" t="s">
        <v>6009</v>
      </c>
      <c r="D855" s="62" t="s">
        <v>4199</v>
      </c>
      <c r="E855" s="62" t="s">
        <v>6101</v>
      </c>
      <c r="F855" s="72" t="s">
        <v>1941</v>
      </c>
      <c r="G855" s="65" t="s">
        <v>12</v>
      </c>
      <c r="H855" s="65" t="s">
        <v>12</v>
      </c>
      <c r="I855" s="65" t="s">
        <v>12</v>
      </c>
      <c r="J855" s="65" t="s">
        <v>12</v>
      </c>
      <c r="K855" s="65" t="s">
        <v>12</v>
      </c>
      <c r="L855" s="66" t="str">
        <f t="shared" si="104"/>
        <v>Físico</v>
      </c>
      <c r="M855" s="66" t="str">
        <f t="shared" si="105"/>
        <v>MEP_Tubulação</v>
      </c>
      <c r="N855" s="66" t="str">
        <f t="shared" si="106"/>
        <v>Tubulação_Distribui_flujo</v>
      </c>
      <c r="O855" s="66" t="str">
        <f t="shared" si="107"/>
        <v>Classe IFC:   IfcPipeFittingTRANSITION</v>
      </c>
      <c r="P855" s="66" t="s">
        <v>2184</v>
      </c>
      <c r="Q855" s="51" t="s">
        <v>6947</v>
      </c>
      <c r="R855" s="67" t="s">
        <v>3066</v>
      </c>
      <c r="S855" s="50" t="str">
        <f t="shared" si="108"/>
        <v>Físico</v>
      </c>
      <c r="T855" s="50" t="str">
        <f t="shared" si="109"/>
        <v>Tubulação</v>
      </c>
      <c r="U855" s="50" t="str">
        <f t="shared" si="110"/>
        <v>Tubulação Distribui flujo</v>
      </c>
      <c r="V855" s="50" t="s">
        <v>5571</v>
      </c>
      <c r="W855" s="68" t="str">
        <f t="shared" si="111"/>
        <v>bim-key_854</v>
      </c>
    </row>
    <row r="856" spans="1:23" s="3" customFormat="1" ht="8.25" customHeight="1" x14ac:dyDescent="0.15">
      <c r="A856" s="53">
        <v>855</v>
      </c>
      <c r="B856" s="61" t="s">
        <v>4047</v>
      </c>
      <c r="C856" s="62" t="s">
        <v>6009</v>
      </c>
      <c r="D856" s="62" t="s">
        <v>4199</v>
      </c>
      <c r="E856" s="62" t="s">
        <v>6101</v>
      </c>
      <c r="F856" s="72" t="s">
        <v>1513</v>
      </c>
      <c r="G856" s="65" t="s">
        <v>12</v>
      </c>
      <c r="H856" s="65" t="s">
        <v>12</v>
      </c>
      <c r="I856" s="65" t="s">
        <v>12</v>
      </c>
      <c r="J856" s="65" t="s">
        <v>12</v>
      </c>
      <c r="K856" s="65" t="s">
        <v>12</v>
      </c>
      <c r="L856" s="66" t="str">
        <f t="shared" si="104"/>
        <v>Físico</v>
      </c>
      <c r="M856" s="66" t="str">
        <f t="shared" si="105"/>
        <v>MEP_Tubulação</v>
      </c>
      <c r="N856" s="66" t="str">
        <f t="shared" si="106"/>
        <v>Tubulação_Distribui_flujo</v>
      </c>
      <c r="O856" s="66" t="str">
        <f t="shared" si="107"/>
        <v>Classe IFC:   IfcPipeSegment</v>
      </c>
      <c r="P856" s="66" t="s">
        <v>1514</v>
      </c>
      <c r="Q856" s="51" t="s">
        <v>6948</v>
      </c>
      <c r="R856" s="67" t="s">
        <v>2952</v>
      </c>
      <c r="S856" s="50" t="str">
        <f t="shared" si="108"/>
        <v>Físico</v>
      </c>
      <c r="T856" s="50" t="str">
        <f t="shared" si="109"/>
        <v>Tubulação</v>
      </c>
      <c r="U856" s="50" t="str">
        <f t="shared" si="110"/>
        <v>Tubulação Distribui flujo</v>
      </c>
      <c r="V856" s="50" t="s">
        <v>5571</v>
      </c>
      <c r="W856" s="68" t="str">
        <f t="shared" si="111"/>
        <v>bim-key_855</v>
      </c>
    </row>
    <row r="857" spans="1:23" s="3" customFormat="1" ht="8.25" customHeight="1" x14ac:dyDescent="0.15">
      <c r="A857" s="53">
        <v>856</v>
      </c>
      <c r="B857" s="61" t="s">
        <v>4047</v>
      </c>
      <c r="C857" s="62" t="s">
        <v>6009</v>
      </c>
      <c r="D857" s="62" t="s">
        <v>4199</v>
      </c>
      <c r="E857" s="62" t="s">
        <v>6101</v>
      </c>
      <c r="F857" s="72" t="s">
        <v>1942</v>
      </c>
      <c r="G857" s="65" t="s">
        <v>12</v>
      </c>
      <c r="H857" s="65" t="s">
        <v>12</v>
      </c>
      <c r="I857" s="65" t="s">
        <v>12</v>
      </c>
      <c r="J857" s="65" t="s">
        <v>12</v>
      </c>
      <c r="K857" s="65" t="s">
        <v>12</v>
      </c>
      <c r="L857" s="66" t="str">
        <f t="shared" si="104"/>
        <v>Físico</v>
      </c>
      <c r="M857" s="66" t="str">
        <f t="shared" si="105"/>
        <v>MEP_Tubulação</v>
      </c>
      <c r="N857" s="66" t="str">
        <f t="shared" si="106"/>
        <v>Tubulação_Distribui_flujo</v>
      </c>
      <c r="O857" s="66" t="str">
        <f t="shared" si="107"/>
        <v>Classe IFC:   IfcPipeSegmentCULVERT</v>
      </c>
      <c r="P857" s="66" t="s">
        <v>2684</v>
      </c>
      <c r="Q857" s="51" t="s">
        <v>6949</v>
      </c>
      <c r="R857" s="67" t="s">
        <v>3066</v>
      </c>
      <c r="S857" s="50" t="str">
        <f t="shared" si="108"/>
        <v>Físico</v>
      </c>
      <c r="T857" s="50" t="str">
        <f t="shared" si="109"/>
        <v>Tubulação</v>
      </c>
      <c r="U857" s="50" t="str">
        <f t="shared" si="110"/>
        <v>Tubulação Distribui flujo</v>
      </c>
      <c r="V857" s="50" t="s">
        <v>5571</v>
      </c>
      <c r="W857" s="68" t="str">
        <f t="shared" si="111"/>
        <v>bim-key_856</v>
      </c>
    </row>
    <row r="858" spans="1:23" s="3" customFormat="1" ht="8.25" customHeight="1" x14ac:dyDescent="0.15">
      <c r="A858" s="53">
        <v>857</v>
      </c>
      <c r="B858" s="61" t="s">
        <v>4047</v>
      </c>
      <c r="C858" s="62" t="s">
        <v>6009</v>
      </c>
      <c r="D858" s="62" t="s">
        <v>4199</v>
      </c>
      <c r="E858" s="62" t="s">
        <v>6101</v>
      </c>
      <c r="F858" s="72" t="s">
        <v>1943</v>
      </c>
      <c r="G858" s="65" t="s">
        <v>12</v>
      </c>
      <c r="H858" s="65" t="s">
        <v>12</v>
      </c>
      <c r="I858" s="65" t="s">
        <v>12</v>
      </c>
      <c r="J858" s="65" t="s">
        <v>12</v>
      </c>
      <c r="K858" s="65" t="s">
        <v>12</v>
      </c>
      <c r="L858" s="66" t="str">
        <f t="shared" si="104"/>
        <v>Físico</v>
      </c>
      <c r="M858" s="66" t="str">
        <f t="shared" si="105"/>
        <v>MEP_Tubulação</v>
      </c>
      <c r="N858" s="66" t="str">
        <f t="shared" si="106"/>
        <v>Tubulação_Distribui_flujo</v>
      </c>
      <c r="O858" s="66" t="str">
        <f t="shared" si="107"/>
        <v>Classe IFC:   IfcPipeSegmentFLEXIBLESEGMENT</v>
      </c>
      <c r="P858" s="66" t="s">
        <v>2546</v>
      </c>
      <c r="Q858" s="51" t="s">
        <v>6950</v>
      </c>
      <c r="R858" s="67" t="s">
        <v>3066</v>
      </c>
      <c r="S858" s="50" t="str">
        <f t="shared" si="108"/>
        <v>Físico</v>
      </c>
      <c r="T858" s="50" t="str">
        <f t="shared" si="109"/>
        <v>Tubulação</v>
      </c>
      <c r="U858" s="50" t="str">
        <f t="shared" si="110"/>
        <v>Tubulação Distribui flujo</v>
      </c>
      <c r="V858" s="50" t="s">
        <v>5571</v>
      </c>
      <c r="W858" s="68" t="str">
        <f t="shared" si="111"/>
        <v>bim-key_857</v>
      </c>
    </row>
    <row r="859" spans="1:23" s="3" customFormat="1" ht="8.25" customHeight="1" x14ac:dyDescent="0.15">
      <c r="A859" s="53">
        <v>858</v>
      </c>
      <c r="B859" s="61" t="s">
        <v>4047</v>
      </c>
      <c r="C859" s="62" t="s">
        <v>6009</v>
      </c>
      <c r="D859" s="62" t="s">
        <v>4199</v>
      </c>
      <c r="E859" s="62" t="s">
        <v>6101</v>
      </c>
      <c r="F859" s="72" t="s">
        <v>1944</v>
      </c>
      <c r="G859" s="65" t="s">
        <v>12</v>
      </c>
      <c r="H859" s="65" t="s">
        <v>12</v>
      </c>
      <c r="I859" s="65" t="s">
        <v>12</v>
      </c>
      <c r="J859" s="65" t="s">
        <v>12</v>
      </c>
      <c r="K859" s="65" t="s">
        <v>12</v>
      </c>
      <c r="L859" s="66" t="str">
        <f t="shared" si="104"/>
        <v>Físico</v>
      </c>
      <c r="M859" s="66" t="str">
        <f t="shared" si="105"/>
        <v>MEP_Tubulação</v>
      </c>
      <c r="N859" s="66" t="str">
        <f t="shared" si="106"/>
        <v>Tubulação_Distribui_flujo</v>
      </c>
      <c r="O859" s="66" t="str">
        <f t="shared" si="107"/>
        <v>Classe IFC:   IfcPipeSegmentGUTTER</v>
      </c>
      <c r="P859" s="66" t="s">
        <v>2185</v>
      </c>
      <c r="Q859" s="51" t="s">
        <v>6951</v>
      </c>
      <c r="R859" s="67" t="s">
        <v>3066</v>
      </c>
      <c r="S859" s="50" t="str">
        <f t="shared" si="108"/>
        <v>Físico</v>
      </c>
      <c r="T859" s="50" t="str">
        <f t="shared" si="109"/>
        <v>Tubulação</v>
      </c>
      <c r="U859" s="50" t="str">
        <f t="shared" si="110"/>
        <v>Tubulação Distribui flujo</v>
      </c>
      <c r="V859" s="50" t="s">
        <v>5571</v>
      </c>
      <c r="W859" s="68" t="str">
        <f t="shared" si="111"/>
        <v>bim-key_858</v>
      </c>
    </row>
    <row r="860" spans="1:23" s="3" customFormat="1" ht="8.25" customHeight="1" x14ac:dyDescent="0.15">
      <c r="A860" s="53">
        <v>859</v>
      </c>
      <c r="B860" s="61" t="s">
        <v>4047</v>
      </c>
      <c r="C860" s="62" t="s">
        <v>6009</v>
      </c>
      <c r="D860" s="62" t="s">
        <v>4199</v>
      </c>
      <c r="E860" s="62" t="s">
        <v>6101</v>
      </c>
      <c r="F860" s="72" t="s">
        <v>1945</v>
      </c>
      <c r="G860" s="65" t="s">
        <v>12</v>
      </c>
      <c r="H860" s="65" t="s">
        <v>12</v>
      </c>
      <c r="I860" s="65" t="s">
        <v>12</v>
      </c>
      <c r="J860" s="65" t="s">
        <v>12</v>
      </c>
      <c r="K860" s="65" t="s">
        <v>12</v>
      </c>
      <c r="L860" s="66" t="str">
        <f t="shared" si="104"/>
        <v>Físico</v>
      </c>
      <c r="M860" s="66" t="str">
        <f t="shared" si="105"/>
        <v>MEP_Tubulação</v>
      </c>
      <c r="N860" s="66" t="str">
        <f t="shared" si="106"/>
        <v>Tubulação_Distribui_flujo</v>
      </c>
      <c r="O860" s="66" t="str">
        <f t="shared" si="107"/>
        <v>Classe IFC:   IfcPipeSegmentRIGIDSEGMENT</v>
      </c>
      <c r="P860" s="66" t="s">
        <v>2186</v>
      </c>
      <c r="Q860" s="51" t="s">
        <v>2186</v>
      </c>
      <c r="R860" s="67" t="s">
        <v>2952</v>
      </c>
      <c r="S860" s="50" t="str">
        <f t="shared" si="108"/>
        <v>Físico</v>
      </c>
      <c r="T860" s="50" t="str">
        <f t="shared" si="109"/>
        <v>Tubulação</v>
      </c>
      <c r="U860" s="50" t="str">
        <f t="shared" si="110"/>
        <v>Tubulação Distribui flujo</v>
      </c>
      <c r="V860" s="50" t="s">
        <v>5571</v>
      </c>
      <c r="W860" s="68" t="str">
        <f t="shared" si="111"/>
        <v>bim-key_859</v>
      </c>
    </row>
    <row r="861" spans="1:23" s="3" customFormat="1" ht="8.25" customHeight="1" x14ac:dyDescent="0.15">
      <c r="A861" s="53">
        <v>860</v>
      </c>
      <c r="B861" s="61" t="s">
        <v>4047</v>
      </c>
      <c r="C861" s="62" t="s">
        <v>6009</v>
      </c>
      <c r="D861" s="62" t="s">
        <v>4199</v>
      </c>
      <c r="E861" s="62" t="s">
        <v>6101</v>
      </c>
      <c r="F861" s="72" t="s">
        <v>1946</v>
      </c>
      <c r="G861" s="65" t="s">
        <v>12</v>
      </c>
      <c r="H861" s="65" t="s">
        <v>12</v>
      </c>
      <c r="I861" s="65" t="s">
        <v>12</v>
      </c>
      <c r="J861" s="65" t="s">
        <v>12</v>
      </c>
      <c r="K861" s="65" t="s">
        <v>12</v>
      </c>
      <c r="L861" s="66" t="str">
        <f t="shared" si="104"/>
        <v>Físico</v>
      </c>
      <c r="M861" s="66" t="str">
        <f t="shared" si="105"/>
        <v>MEP_Tubulação</v>
      </c>
      <c r="N861" s="66" t="str">
        <f t="shared" si="106"/>
        <v>Tubulação_Distribui_flujo</v>
      </c>
      <c r="O861" s="66" t="str">
        <f t="shared" si="107"/>
        <v>Classe IFC:   IfcPipeSegmentSPOOL</v>
      </c>
      <c r="P861" s="66" t="s">
        <v>2187</v>
      </c>
      <c r="Q861" s="51" t="s">
        <v>6952</v>
      </c>
      <c r="R861" s="67" t="s">
        <v>2952</v>
      </c>
      <c r="S861" s="50" t="str">
        <f t="shared" si="108"/>
        <v>Físico</v>
      </c>
      <c r="T861" s="50" t="str">
        <f t="shared" si="109"/>
        <v>Tubulação</v>
      </c>
      <c r="U861" s="50" t="str">
        <f t="shared" si="110"/>
        <v>Tubulação Distribui flujo</v>
      </c>
      <c r="V861" s="50" t="s">
        <v>5571</v>
      </c>
      <c r="W861" s="68" t="str">
        <f t="shared" si="111"/>
        <v>bim-key_860</v>
      </c>
    </row>
    <row r="862" spans="1:23" s="3" customFormat="1" ht="8.25" customHeight="1" x14ac:dyDescent="0.15">
      <c r="A862" s="53">
        <v>861</v>
      </c>
      <c r="B862" s="61" t="s">
        <v>4047</v>
      </c>
      <c r="C862" s="62" t="s">
        <v>6009</v>
      </c>
      <c r="D862" s="62" t="s">
        <v>5832</v>
      </c>
      <c r="E862" s="62" t="s">
        <v>6000</v>
      </c>
      <c r="F862" s="72" t="s">
        <v>361</v>
      </c>
      <c r="G862" s="65" t="s">
        <v>12</v>
      </c>
      <c r="H862" s="65" t="s">
        <v>12</v>
      </c>
      <c r="I862" s="65" t="s">
        <v>12</v>
      </c>
      <c r="J862" s="65" t="s">
        <v>12</v>
      </c>
      <c r="K862" s="65" t="s">
        <v>12</v>
      </c>
      <c r="L862" s="66" t="str">
        <f t="shared" si="104"/>
        <v>Físico</v>
      </c>
      <c r="M862" s="66" t="str">
        <f t="shared" si="105"/>
        <v>EST_Placas_de_Aço</v>
      </c>
      <c r="N862" s="66" t="str">
        <f t="shared" si="106"/>
        <v>Placa_de_Aço</v>
      </c>
      <c r="O862" s="66" t="str">
        <f t="shared" si="107"/>
        <v>Classe IFC:   IfcPlate</v>
      </c>
      <c r="P862" s="66" t="s">
        <v>2615</v>
      </c>
      <c r="Q862" s="51" t="s">
        <v>2615</v>
      </c>
      <c r="R862" s="67" t="s">
        <v>2844</v>
      </c>
      <c r="S862" s="50" t="str">
        <f t="shared" si="108"/>
        <v>Físico</v>
      </c>
      <c r="T862" s="50" t="str">
        <f t="shared" si="109"/>
        <v>Placas_de_Aço</v>
      </c>
      <c r="U862" s="50" t="str">
        <f t="shared" si="110"/>
        <v>Placa de Aço</v>
      </c>
      <c r="V862" s="50" t="s">
        <v>5574</v>
      </c>
      <c r="W862" s="68" t="str">
        <f t="shared" si="111"/>
        <v>bim-key_861</v>
      </c>
    </row>
    <row r="863" spans="1:23" s="3" customFormat="1" ht="8.25" customHeight="1" x14ac:dyDescent="0.15">
      <c r="A863" s="53">
        <v>862</v>
      </c>
      <c r="B863" s="61" t="s">
        <v>4047</v>
      </c>
      <c r="C863" s="62" t="s">
        <v>6009</v>
      </c>
      <c r="D863" s="62" t="s">
        <v>5832</v>
      </c>
      <c r="E863" s="62" t="s">
        <v>4335</v>
      </c>
      <c r="F863" s="72" t="s">
        <v>944</v>
      </c>
      <c r="G863" s="65" t="s">
        <v>12</v>
      </c>
      <c r="H863" s="65" t="s">
        <v>12</v>
      </c>
      <c r="I863" s="65" t="s">
        <v>12</v>
      </c>
      <c r="J863" s="65" t="s">
        <v>12</v>
      </c>
      <c r="K863" s="65" t="s">
        <v>12</v>
      </c>
      <c r="L863" s="66" t="str">
        <f t="shared" si="104"/>
        <v>Físico</v>
      </c>
      <c r="M863" s="66" t="str">
        <f t="shared" si="105"/>
        <v>EST_Placas_de_Aço</v>
      </c>
      <c r="N863" s="66" t="str">
        <f t="shared" si="106"/>
        <v>Placa_Base</v>
      </c>
      <c r="O863" s="66" t="str">
        <f t="shared" si="107"/>
        <v>Classe IFC:   IfcPlateBASE_PLATE</v>
      </c>
      <c r="P863" s="66" t="s">
        <v>945</v>
      </c>
      <c r="Q863" s="51" t="s">
        <v>945</v>
      </c>
      <c r="R863" s="67" t="s">
        <v>2844</v>
      </c>
      <c r="S863" s="50" t="str">
        <f t="shared" si="108"/>
        <v>Físico</v>
      </c>
      <c r="T863" s="50" t="str">
        <f t="shared" si="109"/>
        <v>Placas_de_Aço</v>
      </c>
      <c r="U863" s="50" t="str">
        <f t="shared" si="110"/>
        <v>Placa Base</v>
      </c>
      <c r="V863" s="50" t="s">
        <v>5574</v>
      </c>
      <c r="W863" s="68" t="str">
        <f t="shared" si="111"/>
        <v>bim-key_862</v>
      </c>
    </row>
    <row r="864" spans="1:23" s="3" customFormat="1" ht="8.25" customHeight="1" x14ac:dyDescent="0.15">
      <c r="A864" s="53">
        <v>863</v>
      </c>
      <c r="B864" s="61" t="s">
        <v>4047</v>
      </c>
      <c r="C864" s="62" t="s">
        <v>6009</v>
      </c>
      <c r="D864" s="62" t="s">
        <v>5832</v>
      </c>
      <c r="E864" s="62" t="s">
        <v>4336</v>
      </c>
      <c r="F864" s="72" t="s">
        <v>946</v>
      </c>
      <c r="G864" s="65" t="s">
        <v>12</v>
      </c>
      <c r="H864" s="65" t="s">
        <v>12</v>
      </c>
      <c r="I864" s="65" t="s">
        <v>12</v>
      </c>
      <c r="J864" s="65" t="s">
        <v>12</v>
      </c>
      <c r="K864" s="65" t="s">
        <v>12</v>
      </c>
      <c r="L864" s="66" t="str">
        <f t="shared" si="104"/>
        <v>Físico</v>
      </c>
      <c r="M864" s="66" t="str">
        <f t="shared" si="105"/>
        <v>EST_Placas_de_Aço</v>
      </c>
      <c r="N864" s="66" t="str">
        <f t="shared" si="106"/>
        <v>Placa_Cobertura</v>
      </c>
      <c r="O864" s="66" t="str">
        <f t="shared" si="107"/>
        <v>Classe IFC:   IfcPlateCOVER_PLATE</v>
      </c>
      <c r="P864" s="66" t="s">
        <v>947</v>
      </c>
      <c r="Q864" s="51" t="s">
        <v>947</v>
      </c>
      <c r="R864" s="67" t="s">
        <v>2844</v>
      </c>
      <c r="S864" s="50" t="str">
        <f t="shared" si="108"/>
        <v>Físico</v>
      </c>
      <c r="T864" s="50" t="str">
        <f t="shared" si="109"/>
        <v>Placas_de_Aço</v>
      </c>
      <c r="U864" s="50" t="str">
        <f t="shared" si="110"/>
        <v>Placa Cobertura</v>
      </c>
      <c r="V864" s="50" t="s">
        <v>5574</v>
      </c>
      <c r="W864" s="68" t="str">
        <f t="shared" si="111"/>
        <v>bim-key_863</v>
      </c>
    </row>
    <row r="865" spans="1:23" s="3" customFormat="1" ht="8.25" customHeight="1" x14ac:dyDescent="0.15">
      <c r="A865" s="53">
        <v>864</v>
      </c>
      <c r="B865" s="61" t="s">
        <v>4047</v>
      </c>
      <c r="C865" s="62" t="s">
        <v>6009</v>
      </c>
      <c r="D865" s="62" t="s">
        <v>5832</v>
      </c>
      <c r="E865" s="62" t="s">
        <v>4429</v>
      </c>
      <c r="F865" s="72" t="s">
        <v>948</v>
      </c>
      <c r="G865" s="65" t="s">
        <v>12</v>
      </c>
      <c r="H865" s="65" t="s">
        <v>12</v>
      </c>
      <c r="I865" s="65" t="s">
        <v>12</v>
      </c>
      <c r="J865" s="65" t="s">
        <v>12</v>
      </c>
      <c r="K865" s="65" t="s">
        <v>12</v>
      </c>
      <c r="L865" s="66" t="str">
        <f t="shared" si="104"/>
        <v>Físico</v>
      </c>
      <c r="M865" s="66" t="str">
        <f t="shared" si="105"/>
        <v>EST_Placas_de_Aço</v>
      </c>
      <c r="N865" s="66" t="str">
        <f t="shared" si="106"/>
        <v>Placa_Painel_Fechamento</v>
      </c>
      <c r="O865" s="66" t="str">
        <f t="shared" si="107"/>
        <v>Classe IFC:   IfcPlateCURTAIN_PANEL</v>
      </c>
      <c r="P865" s="66" t="s">
        <v>949</v>
      </c>
      <c r="Q865" s="51" t="s">
        <v>6953</v>
      </c>
      <c r="R865" s="67" t="s">
        <v>2844</v>
      </c>
      <c r="S865" s="50" t="str">
        <f t="shared" si="108"/>
        <v>Físico</v>
      </c>
      <c r="T865" s="50" t="str">
        <f t="shared" si="109"/>
        <v>Placas_de_Aço</v>
      </c>
      <c r="U865" s="50" t="str">
        <f t="shared" si="110"/>
        <v>Placa Painel Fechamento</v>
      </c>
      <c r="V865" s="50" t="s">
        <v>5574</v>
      </c>
      <c r="W865" s="68" t="str">
        <f t="shared" si="111"/>
        <v>bim-key_864</v>
      </c>
    </row>
    <row r="866" spans="1:23" s="3" customFormat="1" ht="8.25" customHeight="1" x14ac:dyDescent="0.15">
      <c r="A866" s="53">
        <v>865</v>
      </c>
      <c r="B866" s="61" t="s">
        <v>4047</v>
      </c>
      <c r="C866" s="62" t="s">
        <v>6009</v>
      </c>
      <c r="D866" s="62" t="s">
        <v>5832</v>
      </c>
      <c r="E866" s="62" t="s">
        <v>4426</v>
      </c>
      <c r="F866" s="72" t="s">
        <v>950</v>
      </c>
      <c r="G866" s="65" t="s">
        <v>12</v>
      </c>
      <c r="H866" s="65" t="s">
        <v>12</v>
      </c>
      <c r="I866" s="65" t="s">
        <v>12</v>
      </c>
      <c r="J866" s="65" t="s">
        <v>12</v>
      </c>
      <c r="K866" s="65" t="s">
        <v>12</v>
      </c>
      <c r="L866" s="66" t="str">
        <f t="shared" si="104"/>
        <v>Físico</v>
      </c>
      <c r="M866" s="66" t="str">
        <f t="shared" si="105"/>
        <v>EST_Placas_de_Aço</v>
      </c>
      <c r="N866" s="66" t="str">
        <f t="shared" si="106"/>
        <v>Placa_Mesa</v>
      </c>
      <c r="O866" s="66" t="str">
        <f t="shared" si="107"/>
        <v>Classe IFC:   IfcPlateFLANGE_PLATE</v>
      </c>
      <c r="P866" s="66" t="s">
        <v>951</v>
      </c>
      <c r="Q866" s="51" t="s">
        <v>6954</v>
      </c>
      <c r="R866" s="67" t="s">
        <v>2844</v>
      </c>
      <c r="S866" s="50" t="str">
        <f t="shared" si="108"/>
        <v>Físico</v>
      </c>
      <c r="T866" s="50" t="str">
        <f t="shared" si="109"/>
        <v>Placas_de_Aço</v>
      </c>
      <c r="U866" s="50" t="str">
        <f t="shared" si="110"/>
        <v>Placa Mesa</v>
      </c>
      <c r="V866" s="50" t="s">
        <v>5574</v>
      </c>
      <c r="W866" s="68" t="str">
        <f t="shared" si="111"/>
        <v>bim-key_865</v>
      </c>
    </row>
    <row r="867" spans="1:23" s="3" customFormat="1" ht="8.25" customHeight="1" x14ac:dyDescent="0.15">
      <c r="A867" s="53">
        <v>866</v>
      </c>
      <c r="B867" s="61" t="s">
        <v>4047</v>
      </c>
      <c r="C867" s="62" t="s">
        <v>6009</v>
      </c>
      <c r="D867" s="62" t="s">
        <v>5832</v>
      </c>
      <c r="E867" s="62" t="s">
        <v>4337</v>
      </c>
      <c r="F867" s="72" t="s">
        <v>952</v>
      </c>
      <c r="G867" s="65" t="s">
        <v>12</v>
      </c>
      <c r="H867" s="65" t="s">
        <v>12</v>
      </c>
      <c r="I867" s="65" t="s">
        <v>12</v>
      </c>
      <c r="J867" s="65" t="s">
        <v>12</v>
      </c>
      <c r="K867" s="65" t="s">
        <v>12</v>
      </c>
      <c r="L867" s="66" t="str">
        <f t="shared" si="104"/>
        <v>Físico</v>
      </c>
      <c r="M867" s="66" t="str">
        <f t="shared" si="105"/>
        <v>EST_Placas_de_Aço</v>
      </c>
      <c r="N867" s="66" t="str">
        <f t="shared" si="106"/>
        <v>Placa_Gusset</v>
      </c>
      <c r="O867" s="66" t="str">
        <f t="shared" si="107"/>
        <v>Classe IFC:   IfcPlateGUSSET_PLATE</v>
      </c>
      <c r="P867" s="66" t="s">
        <v>953</v>
      </c>
      <c r="Q867" s="51" t="s">
        <v>6955</v>
      </c>
      <c r="R867" s="67" t="s">
        <v>2844</v>
      </c>
      <c r="S867" s="50" t="str">
        <f t="shared" si="108"/>
        <v>Físico</v>
      </c>
      <c r="T867" s="50" t="str">
        <f t="shared" si="109"/>
        <v>Placas_de_Aço</v>
      </c>
      <c r="U867" s="50" t="str">
        <f t="shared" si="110"/>
        <v>Placa Gusset</v>
      </c>
      <c r="V867" s="50" t="s">
        <v>5574</v>
      </c>
      <c r="W867" s="68" t="str">
        <f t="shared" si="111"/>
        <v>bim-key_866</v>
      </c>
    </row>
    <row r="868" spans="1:23" s="3" customFormat="1" ht="8.25" customHeight="1" x14ac:dyDescent="0.15">
      <c r="A868" s="53">
        <v>867</v>
      </c>
      <c r="B868" s="61" t="s">
        <v>4047</v>
      </c>
      <c r="C868" s="62" t="s">
        <v>6009</v>
      </c>
      <c r="D868" s="62" t="s">
        <v>4428</v>
      </c>
      <c r="E868" s="62" t="s">
        <v>955</v>
      </c>
      <c r="F868" s="72" t="s">
        <v>954</v>
      </c>
      <c r="G868" s="65" t="s">
        <v>12</v>
      </c>
      <c r="H868" s="65" t="s">
        <v>12</v>
      </c>
      <c r="I868" s="65" t="s">
        <v>12</v>
      </c>
      <c r="J868" s="65" t="s">
        <v>12</v>
      </c>
      <c r="K868" s="65" t="s">
        <v>12</v>
      </c>
      <c r="L868" s="66" t="str">
        <f t="shared" si="104"/>
        <v>Físico</v>
      </c>
      <c r="M868" s="66" t="str">
        <f t="shared" si="105"/>
        <v>EST_Ligações_Placa</v>
      </c>
      <c r="N868" s="66" t="str">
        <f t="shared" si="106"/>
        <v>Chapa</v>
      </c>
      <c r="O868" s="66" t="str">
        <f t="shared" si="107"/>
        <v>Classe IFC:   IfcPlateSHEET</v>
      </c>
      <c r="P868" s="66" t="s">
        <v>955</v>
      </c>
      <c r="Q868" s="51" t="s">
        <v>955</v>
      </c>
      <c r="R868" s="67" t="s">
        <v>2844</v>
      </c>
      <c r="S868" s="50" t="str">
        <f t="shared" si="108"/>
        <v>Físico</v>
      </c>
      <c r="T868" s="50" t="str">
        <f t="shared" si="109"/>
        <v>Ligações_Placa</v>
      </c>
      <c r="U868" s="50" t="str">
        <f t="shared" si="110"/>
        <v>Chapa</v>
      </c>
      <c r="V868" s="50" t="s">
        <v>5574</v>
      </c>
      <c r="W868" s="68" t="str">
        <f t="shared" si="111"/>
        <v>bim-key_867</v>
      </c>
    </row>
    <row r="869" spans="1:23" s="3" customFormat="1" ht="8.25" customHeight="1" x14ac:dyDescent="0.15">
      <c r="A869" s="53">
        <v>868</v>
      </c>
      <c r="B869" s="61" t="s">
        <v>4047</v>
      </c>
      <c r="C869" s="62" t="s">
        <v>6009</v>
      </c>
      <c r="D869" s="62" t="s">
        <v>5832</v>
      </c>
      <c r="E869" s="62" t="s">
        <v>4427</v>
      </c>
      <c r="F869" s="72" t="s">
        <v>956</v>
      </c>
      <c r="G869" s="65" t="s">
        <v>12</v>
      </c>
      <c r="H869" s="65" t="s">
        <v>12</v>
      </c>
      <c r="I869" s="65" t="s">
        <v>12</v>
      </c>
      <c r="J869" s="65" t="s">
        <v>12</v>
      </c>
      <c r="K869" s="65" t="s">
        <v>12</v>
      </c>
      <c r="L869" s="66" t="str">
        <f t="shared" si="104"/>
        <v>Físico</v>
      </c>
      <c r="M869" s="66" t="str">
        <f t="shared" si="105"/>
        <v>EST_Placas_de_Aço</v>
      </c>
      <c r="N869" s="66" t="str">
        <f t="shared" si="106"/>
        <v>Placa_Emenda</v>
      </c>
      <c r="O869" s="66" t="str">
        <f t="shared" si="107"/>
        <v>Classe IFC:   IfcPlateSPLICE_PLATE</v>
      </c>
      <c r="P869" s="66" t="s">
        <v>957</v>
      </c>
      <c r="Q869" s="51" t="s">
        <v>6956</v>
      </c>
      <c r="R869" s="67" t="s">
        <v>2844</v>
      </c>
      <c r="S869" s="50" t="str">
        <f t="shared" si="108"/>
        <v>Físico</v>
      </c>
      <c r="T869" s="50" t="str">
        <f t="shared" si="109"/>
        <v>Placas_de_Aço</v>
      </c>
      <c r="U869" s="50" t="str">
        <f t="shared" si="110"/>
        <v>Placa Emenda</v>
      </c>
      <c r="V869" s="50" t="s">
        <v>5574</v>
      </c>
      <c r="W869" s="68" t="str">
        <f t="shared" si="111"/>
        <v>bim-key_868</v>
      </c>
    </row>
    <row r="870" spans="1:23" s="3" customFormat="1" ht="8.25" customHeight="1" x14ac:dyDescent="0.15">
      <c r="A870" s="53">
        <v>869</v>
      </c>
      <c r="B870" s="61" t="s">
        <v>4047</v>
      </c>
      <c r="C870" s="62" t="s">
        <v>6009</v>
      </c>
      <c r="D870" s="62" t="s">
        <v>5832</v>
      </c>
      <c r="E870" s="81" t="s">
        <v>4430</v>
      </c>
      <c r="F870" s="72" t="s">
        <v>958</v>
      </c>
      <c r="G870" s="65" t="s">
        <v>12</v>
      </c>
      <c r="H870" s="65" t="s">
        <v>12</v>
      </c>
      <c r="I870" s="65" t="s">
        <v>12</v>
      </c>
      <c r="J870" s="65" t="s">
        <v>12</v>
      </c>
      <c r="K870" s="65" t="s">
        <v>12</v>
      </c>
      <c r="L870" s="66" t="str">
        <f t="shared" si="104"/>
        <v>Físico</v>
      </c>
      <c r="M870" s="66" t="str">
        <f t="shared" si="105"/>
        <v>EST_Placas_de_Aço</v>
      </c>
      <c r="N870" s="66" t="str">
        <f t="shared" si="106"/>
        <v>Placa_Enrijecedora</v>
      </c>
      <c r="O870" s="66" t="str">
        <f t="shared" si="107"/>
        <v>Classe IFC:   IfcPlateSTIFFENER_PLATE</v>
      </c>
      <c r="P870" s="66" t="s">
        <v>959</v>
      </c>
      <c r="Q870" s="51" t="s">
        <v>6957</v>
      </c>
      <c r="R870" s="67" t="s">
        <v>3313</v>
      </c>
      <c r="S870" s="50" t="str">
        <f t="shared" si="108"/>
        <v>Físico</v>
      </c>
      <c r="T870" s="50" t="str">
        <f t="shared" si="109"/>
        <v>Placas_de_Aço</v>
      </c>
      <c r="U870" s="50" t="str">
        <f t="shared" si="110"/>
        <v>Placa Enrijecedora</v>
      </c>
      <c r="V870" s="50" t="s">
        <v>5574</v>
      </c>
      <c r="W870" s="68" t="str">
        <f t="shared" si="111"/>
        <v>bim-key_869</v>
      </c>
    </row>
    <row r="871" spans="1:23" s="3" customFormat="1" ht="8.25" customHeight="1" x14ac:dyDescent="0.15">
      <c r="A871" s="53">
        <v>870</v>
      </c>
      <c r="B871" s="61" t="s">
        <v>4047</v>
      </c>
      <c r="C871" s="62" t="s">
        <v>6009</v>
      </c>
      <c r="D871" s="62" t="s">
        <v>5832</v>
      </c>
      <c r="E871" s="62" t="s">
        <v>4425</v>
      </c>
      <c r="F871" s="72" t="s">
        <v>960</v>
      </c>
      <c r="G871" s="65" t="s">
        <v>12</v>
      </c>
      <c r="H871" s="65" t="s">
        <v>12</v>
      </c>
      <c r="I871" s="65" t="s">
        <v>12</v>
      </c>
      <c r="J871" s="65" t="s">
        <v>12</v>
      </c>
      <c r="K871" s="65" t="s">
        <v>12</v>
      </c>
      <c r="L871" s="66" t="str">
        <f t="shared" si="104"/>
        <v>Físico</v>
      </c>
      <c r="M871" s="66" t="str">
        <f t="shared" si="105"/>
        <v>EST_Placas_de_Aço</v>
      </c>
      <c r="N871" s="66" t="str">
        <f t="shared" si="106"/>
        <v>Placa_Alma</v>
      </c>
      <c r="O871" s="66" t="str">
        <f t="shared" si="107"/>
        <v>Classe IFC:   IfcPlateWEB_PLATE</v>
      </c>
      <c r="P871" s="66" t="s">
        <v>961</v>
      </c>
      <c r="Q871" s="51" t="s">
        <v>6958</v>
      </c>
      <c r="R871" s="67" t="s">
        <v>2844</v>
      </c>
      <c r="S871" s="50" t="str">
        <f t="shared" si="108"/>
        <v>Físico</v>
      </c>
      <c r="T871" s="50" t="str">
        <f t="shared" si="109"/>
        <v>Placas_de_Aço</v>
      </c>
      <c r="U871" s="50" t="str">
        <f t="shared" si="110"/>
        <v>Placa Alma</v>
      </c>
      <c r="V871" s="50" t="s">
        <v>5574</v>
      </c>
      <c r="W871" s="68" t="str">
        <f t="shared" si="111"/>
        <v>bim-key_870</v>
      </c>
    </row>
    <row r="872" spans="1:23" s="3" customFormat="1" ht="8.25" customHeight="1" x14ac:dyDescent="0.15">
      <c r="A872" s="53">
        <v>871</v>
      </c>
      <c r="B872" s="61" t="s">
        <v>4047</v>
      </c>
      <c r="C872" s="62" t="s">
        <v>6009</v>
      </c>
      <c r="D872" s="62" t="s">
        <v>4193</v>
      </c>
      <c r="E872" s="62" t="s">
        <v>5777</v>
      </c>
      <c r="F872" s="72" t="s">
        <v>65</v>
      </c>
      <c r="G872" s="65" t="s">
        <v>12</v>
      </c>
      <c r="H872" s="65" t="s">
        <v>12</v>
      </c>
      <c r="I872" s="65" t="s">
        <v>12</v>
      </c>
      <c r="J872" s="65" t="s">
        <v>12</v>
      </c>
      <c r="K872" s="65" t="s">
        <v>12</v>
      </c>
      <c r="L872" s="66" t="str">
        <f t="shared" si="104"/>
        <v>Físico</v>
      </c>
      <c r="M872" s="66" t="str">
        <f t="shared" si="105"/>
        <v>MEP_Controle</v>
      </c>
      <c r="N872" s="66" t="str">
        <f t="shared" si="106"/>
        <v>Controle_e_Automação</v>
      </c>
      <c r="O872" s="66" t="str">
        <f t="shared" si="107"/>
        <v>Classe IFC:   IfcPort</v>
      </c>
      <c r="P872" s="66" t="s">
        <v>66</v>
      </c>
      <c r="Q872" s="51" t="s">
        <v>6363</v>
      </c>
      <c r="R872" s="67" t="s">
        <v>3032</v>
      </c>
      <c r="S872" s="50" t="str">
        <f t="shared" si="108"/>
        <v>Físico</v>
      </c>
      <c r="T872" s="50" t="str">
        <f t="shared" si="109"/>
        <v>Controle</v>
      </c>
      <c r="U872" s="50" t="str">
        <f t="shared" si="110"/>
        <v>Controle e Automação</v>
      </c>
      <c r="V872" s="50" t="s">
        <v>5571</v>
      </c>
      <c r="W872" s="68" t="str">
        <f t="shared" si="111"/>
        <v>bim-key_871</v>
      </c>
    </row>
    <row r="873" spans="1:23" s="3" customFormat="1" ht="8.25" customHeight="1" x14ac:dyDescent="0.15">
      <c r="A873" s="53">
        <v>872</v>
      </c>
      <c r="B873" s="61" t="s">
        <v>4047</v>
      </c>
      <c r="C873" s="62" t="s">
        <v>6009</v>
      </c>
      <c r="D873" s="62" t="s">
        <v>4051</v>
      </c>
      <c r="E873" s="79" t="s">
        <v>4288</v>
      </c>
      <c r="F873" s="72" t="s">
        <v>63</v>
      </c>
      <c r="G873" s="65" t="s">
        <v>12</v>
      </c>
      <c r="H873" s="65" t="s">
        <v>12</v>
      </c>
      <c r="I873" s="65" t="s">
        <v>12</v>
      </c>
      <c r="J873" s="65" t="s">
        <v>12</v>
      </c>
      <c r="K873" s="65" t="s">
        <v>12</v>
      </c>
      <c r="L873" s="66" t="str">
        <f t="shared" si="104"/>
        <v>Físico</v>
      </c>
      <c r="M873" s="66" t="str">
        <f t="shared" si="105"/>
        <v>ARQ_Interdisciplinar</v>
      </c>
      <c r="N873" s="66" t="str">
        <f t="shared" si="106"/>
        <v>Projeto_Referencias</v>
      </c>
      <c r="O873" s="66" t="str">
        <f t="shared" si="107"/>
        <v>Classe IFC:   IfcPositioningElement</v>
      </c>
      <c r="P873" s="66" t="s">
        <v>64</v>
      </c>
      <c r="Q873" s="51" t="s">
        <v>6239</v>
      </c>
      <c r="R873" s="67" t="s">
        <v>5115</v>
      </c>
      <c r="S873" s="50" t="str">
        <f t="shared" si="108"/>
        <v>Físico</v>
      </c>
      <c r="T873" s="50" t="str">
        <f t="shared" si="109"/>
        <v>Interdisciplinar</v>
      </c>
      <c r="U873" s="50" t="str">
        <f t="shared" si="110"/>
        <v>Projeto Referencias</v>
      </c>
      <c r="V873" s="50" t="s">
        <v>5568</v>
      </c>
      <c r="W873" s="68" t="str">
        <f t="shared" si="111"/>
        <v>bim-key_872</v>
      </c>
    </row>
    <row r="874" spans="1:23" s="3" customFormat="1" ht="8.25" customHeight="1" x14ac:dyDescent="0.15">
      <c r="A874" s="53">
        <v>873</v>
      </c>
      <c r="B874" s="61" t="s">
        <v>4047</v>
      </c>
      <c r="C874" s="62" t="s">
        <v>5567</v>
      </c>
      <c r="D874" s="62" t="s">
        <v>4258</v>
      </c>
      <c r="E874" s="79" t="s">
        <v>40</v>
      </c>
      <c r="F874" s="72" t="s">
        <v>39</v>
      </c>
      <c r="G874" s="65" t="s">
        <v>12</v>
      </c>
      <c r="H874" s="65" t="s">
        <v>12</v>
      </c>
      <c r="I874" s="65" t="s">
        <v>12</v>
      </c>
      <c r="J874" s="65" t="s">
        <v>12</v>
      </c>
      <c r="K874" s="65" t="s">
        <v>12</v>
      </c>
      <c r="L874" s="66" t="str">
        <f t="shared" si="104"/>
        <v>Gerencial</v>
      </c>
      <c r="M874" s="66" t="str">
        <f t="shared" si="105"/>
        <v>PRJ_Operacional</v>
      </c>
      <c r="N874" s="66" t="str">
        <f t="shared" si="106"/>
        <v>Procedimento</v>
      </c>
      <c r="O874" s="66" t="str">
        <f t="shared" si="107"/>
        <v>Classe IFC:   IfcProcedure</v>
      </c>
      <c r="P874" s="66" t="s">
        <v>40</v>
      </c>
      <c r="Q874" s="51" t="s">
        <v>6122</v>
      </c>
      <c r="R874" s="67" t="s">
        <v>5115</v>
      </c>
      <c r="S874" s="50" t="str">
        <f t="shared" si="108"/>
        <v>Gerencial</v>
      </c>
      <c r="T874" s="50" t="str">
        <f t="shared" si="109"/>
        <v>Operacional</v>
      </c>
      <c r="U874" s="50" t="str">
        <f t="shared" si="110"/>
        <v>Procedimento</v>
      </c>
      <c r="V874" s="50" t="s">
        <v>5567</v>
      </c>
      <c r="W874" s="68" t="str">
        <f t="shared" si="111"/>
        <v>bim-key_873</v>
      </c>
    </row>
    <row r="875" spans="1:23" s="3" customFormat="1" ht="8.25" customHeight="1" x14ac:dyDescent="0.15">
      <c r="A875" s="53">
        <v>874</v>
      </c>
      <c r="B875" s="61" t="s">
        <v>4047</v>
      </c>
      <c r="C875" s="62" t="s">
        <v>5567</v>
      </c>
      <c r="D875" s="62" t="s">
        <v>4258</v>
      </c>
      <c r="E875" s="79" t="s">
        <v>40</v>
      </c>
      <c r="F875" s="72" t="s">
        <v>119</v>
      </c>
      <c r="G875" s="65" t="s">
        <v>12</v>
      </c>
      <c r="H875" s="65" t="s">
        <v>12</v>
      </c>
      <c r="I875" s="65" t="s">
        <v>12</v>
      </c>
      <c r="J875" s="65" t="s">
        <v>12</v>
      </c>
      <c r="K875" s="65" t="s">
        <v>12</v>
      </c>
      <c r="L875" s="66" t="str">
        <f t="shared" si="104"/>
        <v>Gerencial</v>
      </c>
      <c r="M875" s="66" t="str">
        <f t="shared" si="105"/>
        <v>PRJ_Operacional</v>
      </c>
      <c r="N875" s="66" t="str">
        <f t="shared" si="106"/>
        <v>Procedimento</v>
      </c>
      <c r="O875" s="66" t="str">
        <f t="shared" si="107"/>
        <v>Classe IFC:   IfcProcedureADVICE_CAUTION</v>
      </c>
      <c r="P875" s="66" t="s">
        <v>120</v>
      </c>
      <c r="Q875" s="51" t="s">
        <v>6042</v>
      </c>
      <c r="R875" s="67" t="s">
        <v>5115</v>
      </c>
      <c r="S875" s="50" t="str">
        <f t="shared" si="108"/>
        <v>Gerencial</v>
      </c>
      <c r="T875" s="50" t="str">
        <f t="shared" si="109"/>
        <v>Operacional</v>
      </c>
      <c r="U875" s="50" t="str">
        <f t="shared" si="110"/>
        <v>Procedimento</v>
      </c>
      <c r="V875" s="50" t="s">
        <v>5567</v>
      </c>
      <c r="W875" s="68" t="str">
        <f t="shared" si="111"/>
        <v>bim-key_874</v>
      </c>
    </row>
    <row r="876" spans="1:23" s="3" customFormat="1" ht="8.25" customHeight="1" x14ac:dyDescent="0.15">
      <c r="A876" s="53">
        <v>875</v>
      </c>
      <c r="B876" s="61" t="s">
        <v>4047</v>
      </c>
      <c r="C876" s="62" t="s">
        <v>5567</v>
      </c>
      <c r="D876" s="62" t="s">
        <v>4258</v>
      </c>
      <c r="E876" s="79" t="s">
        <v>40</v>
      </c>
      <c r="F876" s="72" t="s">
        <v>121</v>
      </c>
      <c r="G876" s="65" t="s">
        <v>12</v>
      </c>
      <c r="H876" s="65" t="s">
        <v>12</v>
      </c>
      <c r="I876" s="65" t="s">
        <v>12</v>
      </c>
      <c r="J876" s="65" t="s">
        <v>12</v>
      </c>
      <c r="K876" s="65" t="s">
        <v>12</v>
      </c>
      <c r="L876" s="66" t="str">
        <f t="shared" si="104"/>
        <v>Gerencial</v>
      </c>
      <c r="M876" s="66" t="str">
        <f t="shared" si="105"/>
        <v>PRJ_Operacional</v>
      </c>
      <c r="N876" s="66" t="str">
        <f t="shared" si="106"/>
        <v>Procedimento</v>
      </c>
      <c r="O876" s="66" t="str">
        <f t="shared" si="107"/>
        <v>Classe IFC:   IfcProcedureADVICE_NOTE</v>
      </c>
      <c r="P876" s="66" t="s">
        <v>122</v>
      </c>
      <c r="Q876" s="51" t="s">
        <v>6959</v>
      </c>
      <c r="R876" s="67" t="s">
        <v>5115</v>
      </c>
      <c r="S876" s="50" t="str">
        <f t="shared" si="108"/>
        <v>Gerencial</v>
      </c>
      <c r="T876" s="50" t="str">
        <f t="shared" si="109"/>
        <v>Operacional</v>
      </c>
      <c r="U876" s="50" t="str">
        <f t="shared" si="110"/>
        <v>Procedimento</v>
      </c>
      <c r="V876" s="50" t="s">
        <v>5567</v>
      </c>
      <c r="W876" s="68" t="str">
        <f t="shared" si="111"/>
        <v>bim-key_875</v>
      </c>
    </row>
    <row r="877" spans="1:23" s="3" customFormat="1" ht="8.25" customHeight="1" x14ac:dyDescent="0.15">
      <c r="A877" s="53">
        <v>876</v>
      </c>
      <c r="B877" s="61" t="s">
        <v>4047</v>
      </c>
      <c r="C877" s="62" t="s">
        <v>5567</v>
      </c>
      <c r="D877" s="62" t="s">
        <v>4258</v>
      </c>
      <c r="E877" s="79" t="s">
        <v>40</v>
      </c>
      <c r="F877" s="72" t="s">
        <v>123</v>
      </c>
      <c r="G877" s="65" t="s">
        <v>12</v>
      </c>
      <c r="H877" s="65" t="s">
        <v>12</v>
      </c>
      <c r="I877" s="65" t="s">
        <v>12</v>
      </c>
      <c r="J877" s="65" t="s">
        <v>12</v>
      </c>
      <c r="K877" s="65" t="s">
        <v>12</v>
      </c>
      <c r="L877" s="66" t="str">
        <f t="shared" si="104"/>
        <v>Gerencial</v>
      </c>
      <c r="M877" s="66" t="str">
        <f t="shared" si="105"/>
        <v>PRJ_Operacional</v>
      </c>
      <c r="N877" s="66" t="str">
        <f t="shared" si="106"/>
        <v>Procedimento</v>
      </c>
      <c r="O877" s="66" t="str">
        <f t="shared" si="107"/>
        <v>Classe IFC:   IfcProcedureADVICE_WARNING</v>
      </c>
      <c r="P877" s="66" t="s">
        <v>124</v>
      </c>
      <c r="Q877" s="51" t="s">
        <v>124</v>
      </c>
      <c r="R877" s="67" t="s">
        <v>5115</v>
      </c>
      <c r="S877" s="50" t="str">
        <f t="shared" si="108"/>
        <v>Gerencial</v>
      </c>
      <c r="T877" s="50" t="str">
        <f t="shared" si="109"/>
        <v>Operacional</v>
      </c>
      <c r="U877" s="50" t="str">
        <f t="shared" si="110"/>
        <v>Procedimento</v>
      </c>
      <c r="V877" s="50" t="s">
        <v>5567</v>
      </c>
      <c r="W877" s="68" t="str">
        <f t="shared" si="111"/>
        <v>bim-key_876</v>
      </c>
    </row>
    <row r="878" spans="1:23" s="3" customFormat="1" ht="8.25" customHeight="1" x14ac:dyDescent="0.15">
      <c r="A878" s="53">
        <v>877</v>
      </c>
      <c r="B878" s="61" t="s">
        <v>4047</v>
      </c>
      <c r="C878" s="62" t="s">
        <v>5567</v>
      </c>
      <c r="D878" s="62" t="s">
        <v>4258</v>
      </c>
      <c r="E878" s="79" t="s">
        <v>40</v>
      </c>
      <c r="F878" s="72" t="s">
        <v>125</v>
      </c>
      <c r="G878" s="65" t="s">
        <v>12</v>
      </c>
      <c r="H878" s="65" t="s">
        <v>12</v>
      </c>
      <c r="I878" s="65" t="s">
        <v>12</v>
      </c>
      <c r="J878" s="65" t="s">
        <v>12</v>
      </c>
      <c r="K878" s="65" t="s">
        <v>12</v>
      </c>
      <c r="L878" s="66" t="str">
        <f t="shared" si="104"/>
        <v>Gerencial</v>
      </c>
      <c r="M878" s="66" t="str">
        <f t="shared" si="105"/>
        <v>PRJ_Operacional</v>
      </c>
      <c r="N878" s="66" t="str">
        <f t="shared" si="106"/>
        <v>Procedimento</v>
      </c>
      <c r="O878" s="66" t="str">
        <f t="shared" si="107"/>
        <v>Classe IFC:   IfcProcedureCALIBRATION</v>
      </c>
      <c r="P878" s="66" t="s">
        <v>126</v>
      </c>
      <c r="Q878" s="51" t="s">
        <v>6123</v>
      </c>
      <c r="R878" s="67" t="s">
        <v>5115</v>
      </c>
      <c r="S878" s="50" t="str">
        <f t="shared" si="108"/>
        <v>Gerencial</v>
      </c>
      <c r="T878" s="50" t="str">
        <f t="shared" si="109"/>
        <v>Operacional</v>
      </c>
      <c r="U878" s="50" t="str">
        <f t="shared" si="110"/>
        <v>Procedimento</v>
      </c>
      <c r="V878" s="50" t="s">
        <v>5567</v>
      </c>
      <c r="W878" s="68" t="str">
        <f t="shared" si="111"/>
        <v>bim-key_877</v>
      </c>
    </row>
    <row r="879" spans="1:23" s="3" customFormat="1" ht="8.25" customHeight="1" x14ac:dyDescent="0.15">
      <c r="A879" s="53">
        <v>878</v>
      </c>
      <c r="B879" s="61" t="s">
        <v>4047</v>
      </c>
      <c r="C879" s="62" t="s">
        <v>5567</v>
      </c>
      <c r="D879" s="62" t="s">
        <v>4258</v>
      </c>
      <c r="E879" s="79" t="s">
        <v>40</v>
      </c>
      <c r="F879" s="72" t="s">
        <v>127</v>
      </c>
      <c r="G879" s="65" t="s">
        <v>12</v>
      </c>
      <c r="H879" s="65" t="s">
        <v>12</v>
      </c>
      <c r="I879" s="65" t="s">
        <v>12</v>
      </c>
      <c r="J879" s="65" t="s">
        <v>12</v>
      </c>
      <c r="K879" s="65" t="s">
        <v>12</v>
      </c>
      <c r="L879" s="66" t="str">
        <f t="shared" si="104"/>
        <v>Gerencial</v>
      </c>
      <c r="M879" s="66" t="str">
        <f t="shared" si="105"/>
        <v>PRJ_Operacional</v>
      </c>
      <c r="N879" s="66" t="str">
        <f t="shared" si="106"/>
        <v>Procedimento</v>
      </c>
      <c r="O879" s="66" t="str">
        <f t="shared" si="107"/>
        <v>Classe IFC:   IfcProcedureDIAGNOSTIC</v>
      </c>
      <c r="P879" s="66" t="s">
        <v>128</v>
      </c>
      <c r="Q879" s="51" t="s">
        <v>6124</v>
      </c>
      <c r="R879" s="67" t="s">
        <v>5115</v>
      </c>
      <c r="S879" s="50" t="str">
        <f t="shared" si="108"/>
        <v>Gerencial</v>
      </c>
      <c r="T879" s="50" t="str">
        <f t="shared" si="109"/>
        <v>Operacional</v>
      </c>
      <c r="U879" s="50" t="str">
        <f t="shared" si="110"/>
        <v>Procedimento</v>
      </c>
      <c r="V879" s="50" t="s">
        <v>5567</v>
      </c>
      <c r="W879" s="68" t="str">
        <f t="shared" si="111"/>
        <v>bim-key_878</v>
      </c>
    </row>
    <row r="880" spans="1:23" s="3" customFormat="1" ht="8.25" customHeight="1" x14ac:dyDescent="0.15">
      <c r="A880" s="53">
        <v>879</v>
      </c>
      <c r="B880" s="61" t="s">
        <v>4047</v>
      </c>
      <c r="C880" s="62" t="s">
        <v>5567</v>
      </c>
      <c r="D880" s="62" t="s">
        <v>4258</v>
      </c>
      <c r="E880" s="79" t="s">
        <v>40</v>
      </c>
      <c r="F880" s="72" t="s">
        <v>129</v>
      </c>
      <c r="G880" s="65" t="s">
        <v>12</v>
      </c>
      <c r="H880" s="65" t="s">
        <v>12</v>
      </c>
      <c r="I880" s="65" t="s">
        <v>12</v>
      </c>
      <c r="J880" s="65" t="s">
        <v>12</v>
      </c>
      <c r="K880" s="65" t="s">
        <v>12</v>
      </c>
      <c r="L880" s="66" t="str">
        <f t="shared" si="104"/>
        <v>Gerencial</v>
      </c>
      <c r="M880" s="66" t="str">
        <f t="shared" si="105"/>
        <v>PRJ_Operacional</v>
      </c>
      <c r="N880" s="66" t="str">
        <f t="shared" si="106"/>
        <v>Procedimento</v>
      </c>
      <c r="O880" s="66" t="str">
        <f t="shared" si="107"/>
        <v>Classe IFC:   IfcProcedureSHUTDOWN</v>
      </c>
      <c r="P880" s="66" t="s">
        <v>130</v>
      </c>
      <c r="Q880" s="51" t="s">
        <v>6960</v>
      </c>
      <c r="R880" s="67" t="s">
        <v>5115</v>
      </c>
      <c r="S880" s="50" t="str">
        <f t="shared" si="108"/>
        <v>Gerencial</v>
      </c>
      <c r="T880" s="50" t="str">
        <f t="shared" si="109"/>
        <v>Operacional</v>
      </c>
      <c r="U880" s="50" t="str">
        <f t="shared" si="110"/>
        <v>Procedimento</v>
      </c>
      <c r="V880" s="50" t="s">
        <v>5567</v>
      </c>
      <c r="W880" s="68" t="str">
        <f t="shared" si="111"/>
        <v>bim-key_879</v>
      </c>
    </row>
    <row r="881" spans="1:23" s="3" customFormat="1" ht="8.25" customHeight="1" x14ac:dyDescent="0.15">
      <c r="A881" s="53">
        <v>880</v>
      </c>
      <c r="B881" s="61" t="s">
        <v>4047</v>
      </c>
      <c r="C881" s="62" t="s">
        <v>5567</v>
      </c>
      <c r="D881" s="62" t="s">
        <v>4258</v>
      </c>
      <c r="E881" s="79" t="s">
        <v>40</v>
      </c>
      <c r="F881" s="72" t="s">
        <v>131</v>
      </c>
      <c r="G881" s="65" t="s">
        <v>12</v>
      </c>
      <c r="H881" s="65" t="s">
        <v>12</v>
      </c>
      <c r="I881" s="65" t="s">
        <v>12</v>
      </c>
      <c r="J881" s="65" t="s">
        <v>12</v>
      </c>
      <c r="K881" s="65" t="s">
        <v>12</v>
      </c>
      <c r="L881" s="66" t="str">
        <f t="shared" si="104"/>
        <v>Gerencial</v>
      </c>
      <c r="M881" s="66" t="str">
        <f t="shared" si="105"/>
        <v>PRJ_Operacional</v>
      </c>
      <c r="N881" s="66" t="str">
        <f t="shared" si="106"/>
        <v>Procedimento</v>
      </c>
      <c r="O881" s="66" t="str">
        <f t="shared" si="107"/>
        <v>Classe IFC:   IfcProcedureSTARTUP</v>
      </c>
      <c r="P881" s="66" t="s">
        <v>132</v>
      </c>
      <c r="Q881" s="51" t="s">
        <v>6125</v>
      </c>
      <c r="R881" s="67" t="s">
        <v>5115</v>
      </c>
      <c r="S881" s="50" t="str">
        <f t="shared" si="108"/>
        <v>Gerencial</v>
      </c>
      <c r="T881" s="50" t="str">
        <f t="shared" si="109"/>
        <v>Operacional</v>
      </c>
      <c r="U881" s="50" t="str">
        <f t="shared" si="110"/>
        <v>Procedimento</v>
      </c>
      <c r="V881" s="50" t="s">
        <v>5567</v>
      </c>
      <c r="W881" s="68" t="str">
        <f t="shared" si="111"/>
        <v>bim-key_880</v>
      </c>
    </row>
    <row r="882" spans="1:23" s="3" customFormat="1" ht="8.25" customHeight="1" x14ac:dyDescent="0.15">
      <c r="A882" s="53">
        <v>881</v>
      </c>
      <c r="B882" s="61" t="s">
        <v>4047</v>
      </c>
      <c r="C882" s="62" t="s">
        <v>6009</v>
      </c>
      <c r="D882" s="62" t="s">
        <v>4160</v>
      </c>
      <c r="E882" s="62" t="s">
        <v>3975</v>
      </c>
      <c r="F882" s="72" t="s">
        <v>17</v>
      </c>
      <c r="G882" s="65" t="s">
        <v>12</v>
      </c>
      <c r="H882" s="65" t="s">
        <v>12</v>
      </c>
      <c r="I882" s="65" t="s">
        <v>12</v>
      </c>
      <c r="J882" s="65" t="s">
        <v>12</v>
      </c>
      <c r="K882" s="65" t="s">
        <v>12</v>
      </c>
      <c r="L882" s="66" t="str">
        <f t="shared" si="104"/>
        <v>Físico</v>
      </c>
      <c r="M882" s="66" t="str">
        <f t="shared" si="105"/>
        <v>IFC_Raiz</v>
      </c>
      <c r="N882" s="66" t="str">
        <f t="shared" si="106"/>
        <v>Raiz_Processo</v>
      </c>
      <c r="O882" s="66" t="str">
        <f t="shared" si="107"/>
        <v>Classe IFC:   IfcProcess</v>
      </c>
      <c r="P882" s="66" t="s">
        <v>3997</v>
      </c>
      <c r="Q882" s="51" t="s">
        <v>6961</v>
      </c>
      <c r="R882" s="67" t="s">
        <v>5115</v>
      </c>
      <c r="S882" s="50" t="str">
        <f t="shared" si="108"/>
        <v>Físico</v>
      </c>
      <c r="T882" s="50" t="str">
        <f t="shared" si="109"/>
        <v>Raiz</v>
      </c>
      <c r="U882" s="50" t="str">
        <f t="shared" si="110"/>
        <v>Raiz Processo</v>
      </c>
      <c r="V882" s="50" t="s">
        <v>5568</v>
      </c>
      <c r="W882" s="68" t="str">
        <f t="shared" si="111"/>
        <v>bim-key_881</v>
      </c>
    </row>
    <row r="883" spans="1:23" s="3" customFormat="1" ht="8.25" customHeight="1" x14ac:dyDescent="0.15">
      <c r="A883" s="53">
        <v>882</v>
      </c>
      <c r="B883" s="61" t="s">
        <v>4047</v>
      </c>
      <c r="C883" s="62" t="s">
        <v>6009</v>
      </c>
      <c r="D883" s="62" t="s">
        <v>4260</v>
      </c>
      <c r="E883" s="79" t="s">
        <v>4146</v>
      </c>
      <c r="F883" s="72" t="s">
        <v>18</v>
      </c>
      <c r="G883" s="65" t="s">
        <v>12</v>
      </c>
      <c r="H883" s="65" t="s">
        <v>12</v>
      </c>
      <c r="I883" s="65" t="s">
        <v>12</v>
      </c>
      <c r="J883" s="65" t="s">
        <v>12</v>
      </c>
      <c r="K883" s="65" t="s">
        <v>12</v>
      </c>
      <c r="L883" s="66" t="str">
        <f t="shared" si="104"/>
        <v>Físico</v>
      </c>
      <c r="M883" s="66" t="str">
        <f t="shared" si="105"/>
        <v>PRJ_Informação</v>
      </c>
      <c r="N883" s="66" t="str">
        <f t="shared" si="106"/>
        <v>Informação_Projeto</v>
      </c>
      <c r="O883" s="66" t="str">
        <f t="shared" si="107"/>
        <v>Classe IFC:   IfcProject</v>
      </c>
      <c r="P883" s="66" t="s">
        <v>19</v>
      </c>
      <c r="Q883" s="51" t="s">
        <v>6962</v>
      </c>
      <c r="R883" s="67" t="s">
        <v>5611</v>
      </c>
      <c r="S883" s="50" t="str">
        <f t="shared" si="108"/>
        <v>Físico</v>
      </c>
      <c r="T883" s="50" t="str">
        <f t="shared" si="109"/>
        <v>Informação</v>
      </c>
      <c r="U883" s="50" t="str">
        <f t="shared" si="110"/>
        <v>Informação Projeto</v>
      </c>
      <c r="V883" s="50" t="s">
        <v>5575</v>
      </c>
      <c r="W883" s="68" t="str">
        <f t="shared" si="111"/>
        <v>bim-key_882</v>
      </c>
    </row>
    <row r="884" spans="1:23" s="3" customFormat="1" ht="8.25" customHeight="1" x14ac:dyDescent="0.15">
      <c r="A884" s="53">
        <v>883</v>
      </c>
      <c r="B884" s="61" t="s">
        <v>4047</v>
      </c>
      <c r="C884" s="62" t="s">
        <v>6009</v>
      </c>
      <c r="D884" s="62" t="s">
        <v>4231</v>
      </c>
      <c r="E884" s="62" t="s">
        <v>4230</v>
      </c>
      <c r="F884" s="72" t="s">
        <v>993</v>
      </c>
      <c r="G884" s="65" t="s">
        <v>12</v>
      </c>
      <c r="H884" s="65" t="s">
        <v>12</v>
      </c>
      <c r="I884" s="65" t="s">
        <v>12</v>
      </c>
      <c r="J884" s="65" t="s">
        <v>12</v>
      </c>
      <c r="K884" s="65" t="s">
        <v>12</v>
      </c>
      <c r="L884" s="66" t="str">
        <f t="shared" si="104"/>
        <v>Físico</v>
      </c>
      <c r="M884" s="66" t="str">
        <f t="shared" si="105"/>
        <v>ARQ_Projeções</v>
      </c>
      <c r="N884" s="66" t="str">
        <f t="shared" si="106"/>
        <v>Projeções</v>
      </c>
      <c r="O884" s="66" t="str">
        <f t="shared" si="107"/>
        <v>Classe IFC:   IfcProjectionElement</v>
      </c>
      <c r="P884" s="66" t="s">
        <v>3939</v>
      </c>
      <c r="Q884" s="51" t="s">
        <v>6963</v>
      </c>
      <c r="R884" s="89" t="s">
        <v>3744</v>
      </c>
      <c r="S884" s="50" t="str">
        <f t="shared" si="108"/>
        <v>Físico</v>
      </c>
      <c r="T884" s="50" t="str">
        <f t="shared" si="109"/>
        <v>Projeções</v>
      </c>
      <c r="U884" s="50" t="str">
        <f t="shared" si="110"/>
        <v>Projeções</v>
      </c>
      <c r="V884" s="50" t="s">
        <v>5569</v>
      </c>
      <c r="W884" s="68" t="str">
        <f t="shared" si="111"/>
        <v>bim-key_883</v>
      </c>
    </row>
    <row r="885" spans="1:23" s="3" customFormat="1" ht="8.25" customHeight="1" x14ac:dyDescent="0.15">
      <c r="A885" s="53">
        <v>884</v>
      </c>
      <c r="B885" s="61" t="s">
        <v>4047</v>
      </c>
      <c r="C885" s="62" t="s">
        <v>6009</v>
      </c>
      <c r="D885" s="62" t="s">
        <v>4231</v>
      </c>
      <c r="E885" s="62" t="s">
        <v>4230</v>
      </c>
      <c r="F885" s="72" t="s">
        <v>1345</v>
      </c>
      <c r="G885" s="65" t="s">
        <v>12</v>
      </c>
      <c r="H885" s="65" t="s">
        <v>12</v>
      </c>
      <c r="I885" s="65" t="s">
        <v>12</v>
      </c>
      <c r="J885" s="65" t="s">
        <v>12</v>
      </c>
      <c r="K885" s="65" t="s">
        <v>12</v>
      </c>
      <c r="L885" s="66" t="str">
        <f t="shared" si="104"/>
        <v>Físico</v>
      </c>
      <c r="M885" s="66" t="str">
        <f t="shared" si="105"/>
        <v>ARQ_Projeções</v>
      </c>
      <c r="N885" s="66" t="str">
        <f t="shared" si="106"/>
        <v>Projeções</v>
      </c>
      <c r="O885" s="66" t="str">
        <f t="shared" si="107"/>
        <v>Classe IFC:   IfcProjectionElementBLISTER</v>
      </c>
      <c r="P885" s="66" t="s">
        <v>3936</v>
      </c>
      <c r="Q885" s="51" t="s">
        <v>6964</v>
      </c>
      <c r="R885" s="67" t="s">
        <v>5595</v>
      </c>
      <c r="S885" s="50" t="str">
        <f t="shared" si="108"/>
        <v>Físico</v>
      </c>
      <c r="T885" s="50" t="str">
        <f t="shared" si="109"/>
        <v>Projeções</v>
      </c>
      <c r="U885" s="50" t="str">
        <f t="shared" si="110"/>
        <v>Projeções</v>
      </c>
      <c r="V885" s="50" t="s">
        <v>5569</v>
      </c>
      <c r="W885" s="68" t="str">
        <f t="shared" si="111"/>
        <v>bim-key_884</v>
      </c>
    </row>
    <row r="886" spans="1:23" s="3" customFormat="1" ht="8.25" customHeight="1" x14ac:dyDescent="0.15">
      <c r="A886" s="53">
        <v>885</v>
      </c>
      <c r="B886" s="61" t="s">
        <v>4047</v>
      </c>
      <c r="C886" s="62" t="s">
        <v>6009</v>
      </c>
      <c r="D886" s="62" t="s">
        <v>4231</v>
      </c>
      <c r="E886" s="62" t="s">
        <v>4230</v>
      </c>
      <c r="F886" s="72" t="s">
        <v>1346</v>
      </c>
      <c r="G886" s="65" t="s">
        <v>12</v>
      </c>
      <c r="H886" s="65" t="s">
        <v>12</v>
      </c>
      <c r="I886" s="65" t="s">
        <v>12</v>
      </c>
      <c r="J886" s="65" t="s">
        <v>12</v>
      </c>
      <c r="K886" s="65" t="s">
        <v>12</v>
      </c>
      <c r="L886" s="66" t="str">
        <f t="shared" si="104"/>
        <v>Físico</v>
      </c>
      <c r="M886" s="66" t="str">
        <f t="shared" si="105"/>
        <v>ARQ_Projeções</v>
      </c>
      <c r="N886" s="66" t="str">
        <f t="shared" si="106"/>
        <v>Projeções</v>
      </c>
      <c r="O886" s="66" t="str">
        <f t="shared" si="107"/>
        <v>Classe IFC:   IfcProjectionElementDEVIATOR</v>
      </c>
      <c r="P886" s="66" t="s">
        <v>3937</v>
      </c>
      <c r="Q886" s="51" t="s">
        <v>6965</v>
      </c>
      <c r="R886" s="67" t="s">
        <v>2843</v>
      </c>
      <c r="S886" s="50" t="str">
        <f t="shared" si="108"/>
        <v>Físico</v>
      </c>
      <c r="T886" s="50" t="str">
        <f t="shared" si="109"/>
        <v>Projeções</v>
      </c>
      <c r="U886" s="50" t="str">
        <f t="shared" si="110"/>
        <v>Projeções</v>
      </c>
      <c r="V886" s="50" t="s">
        <v>5569</v>
      </c>
      <c r="W886" s="68" t="str">
        <f t="shared" si="111"/>
        <v>bim-key_885</v>
      </c>
    </row>
    <row r="887" spans="1:23" s="3" customFormat="1" ht="8.25" customHeight="1" x14ac:dyDescent="0.15">
      <c r="A887" s="53">
        <v>886</v>
      </c>
      <c r="B887" s="61" t="s">
        <v>4047</v>
      </c>
      <c r="C887" s="62" t="s">
        <v>6009</v>
      </c>
      <c r="D887" s="62" t="s">
        <v>4260</v>
      </c>
      <c r="E887" s="79" t="s">
        <v>4146</v>
      </c>
      <c r="F887" s="72" t="s">
        <v>20</v>
      </c>
      <c r="G887" s="65" t="s">
        <v>12</v>
      </c>
      <c r="H887" s="65" t="s">
        <v>12</v>
      </c>
      <c r="I887" s="65" t="s">
        <v>12</v>
      </c>
      <c r="J887" s="65" t="s">
        <v>12</v>
      </c>
      <c r="K887" s="65" t="s">
        <v>12</v>
      </c>
      <c r="L887" s="66" t="str">
        <f t="shared" si="104"/>
        <v>Físico</v>
      </c>
      <c r="M887" s="66" t="str">
        <f t="shared" si="105"/>
        <v>PRJ_Informação</v>
      </c>
      <c r="N887" s="66" t="str">
        <f t="shared" si="106"/>
        <v>Informação_Projeto</v>
      </c>
      <c r="O887" s="66" t="str">
        <f t="shared" si="107"/>
        <v>Classe IFC:   IfcProjectLibrary</v>
      </c>
      <c r="P887" s="66" t="s">
        <v>21</v>
      </c>
      <c r="Q887" s="51" t="s">
        <v>6966</v>
      </c>
      <c r="R887" s="67" t="s">
        <v>5611</v>
      </c>
      <c r="S887" s="50" t="str">
        <f t="shared" si="108"/>
        <v>Físico</v>
      </c>
      <c r="T887" s="50" t="str">
        <f t="shared" si="109"/>
        <v>Informação</v>
      </c>
      <c r="U887" s="50" t="str">
        <f t="shared" si="110"/>
        <v>Informação Projeto</v>
      </c>
      <c r="V887" s="50" t="s">
        <v>5575</v>
      </c>
      <c r="W887" s="68" t="str">
        <f t="shared" si="111"/>
        <v>bim-key_886</v>
      </c>
    </row>
    <row r="888" spans="1:23" s="3" customFormat="1" ht="8.25" customHeight="1" x14ac:dyDescent="0.15">
      <c r="A888" s="53">
        <v>887</v>
      </c>
      <c r="B888" s="61" t="s">
        <v>4047</v>
      </c>
      <c r="C888" s="62" t="s">
        <v>5567</v>
      </c>
      <c r="D888" s="62" t="s">
        <v>4258</v>
      </c>
      <c r="E888" s="79" t="s">
        <v>40</v>
      </c>
      <c r="F888" s="72" t="s">
        <v>41</v>
      </c>
      <c r="G888" s="65" t="s">
        <v>12</v>
      </c>
      <c r="H888" s="65" t="s">
        <v>12</v>
      </c>
      <c r="I888" s="65" t="s">
        <v>12</v>
      </c>
      <c r="J888" s="65" t="s">
        <v>12</v>
      </c>
      <c r="K888" s="65" t="s">
        <v>12</v>
      </c>
      <c r="L888" s="66" t="str">
        <f t="shared" si="104"/>
        <v>Gerencial</v>
      </c>
      <c r="M888" s="66" t="str">
        <f t="shared" si="105"/>
        <v>PRJ_Operacional</v>
      </c>
      <c r="N888" s="66" t="str">
        <f t="shared" si="106"/>
        <v>Procedimento</v>
      </c>
      <c r="O888" s="66" t="str">
        <f t="shared" si="107"/>
        <v>Classe IFC:   IfcProjectOrder</v>
      </c>
      <c r="P888" s="66" t="s">
        <v>42</v>
      </c>
      <c r="Q888" s="51" t="s">
        <v>6967</v>
      </c>
      <c r="R888" s="67" t="s">
        <v>5115</v>
      </c>
      <c r="S888" s="50" t="str">
        <f t="shared" si="108"/>
        <v>Gerencial</v>
      </c>
      <c r="T888" s="50" t="str">
        <f t="shared" si="109"/>
        <v>Operacional</v>
      </c>
      <c r="U888" s="50" t="str">
        <f t="shared" si="110"/>
        <v>Procedimento</v>
      </c>
      <c r="V888" s="50" t="s">
        <v>5567</v>
      </c>
      <c r="W888" s="68" t="str">
        <f t="shared" si="111"/>
        <v>bim-key_887</v>
      </c>
    </row>
    <row r="889" spans="1:23" s="3" customFormat="1" ht="8.25" customHeight="1" x14ac:dyDescent="0.15">
      <c r="A889" s="53">
        <v>888</v>
      </c>
      <c r="B889" s="61" t="s">
        <v>4047</v>
      </c>
      <c r="C889" s="62" t="s">
        <v>5567</v>
      </c>
      <c r="D889" s="62" t="s">
        <v>4263</v>
      </c>
      <c r="E889" s="79" t="s">
        <v>5999</v>
      </c>
      <c r="F889" s="72" t="s">
        <v>133</v>
      </c>
      <c r="G889" s="65" t="s">
        <v>12</v>
      </c>
      <c r="H889" s="65" t="s">
        <v>12</v>
      </c>
      <c r="I889" s="65" t="s">
        <v>12</v>
      </c>
      <c r="J889" s="65" t="s">
        <v>12</v>
      </c>
      <c r="K889" s="65" t="s">
        <v>12</v>
      </c>
      <c r="L889" s="66" t="str">
        <f t="shared" si="104"/>
        <v>Gerencial</v>
      </c>
      <c r="M889" s="66" t="str">
        <f t="shared" si="105"/>
        <v>PRJ_Processo</v>
      </c>
      <c r="N889" s="66" t="str">
        <f t="shared" si="106"/>
        <v>Ordem_de_Serviço</v>
      </c>
      <c r="O889" s="66" t="str">
        <f t="shared" si="107"/>
        <v>Classe IFC:   IfcProjectOrderCHANGEORDER</v>
      </c>
      <c r="P889" s="66" t="s">
        <v>134</v>
      </c>
      <c r="Q889" s="51" t="s">
        <v>6968</v>
      </c>
      <c r="R889" s="67" t="s">
        <v>5115</v>
      </c>
      <c r="S889" s="50" t="str">
        <f t="shared" si="108"/>
        <v>Gerencial</v>
      </c>
      <c r="T889" s="50" t="str">
        <f t="shared" si="109"/>
        <v>Processo</v>
      </c>
      <c r="U889" s="50" t="str">
        <f t="shared" si="110"/>
        <v>Ordem de Serviço</v>
      </c>
      <c r="V889" s="50" t="s">
        <v>5567</v>
      </c>
      <c r="W889" s="68" t="str">
        <f t="shared" si="111"/>
        <v>bim-key_888</v>
      </c>
    </row>
    <row r="890" spans="1:23" s="3" customFormat="1" ht="8.25" customHeight="1" x14ac:dyDescent="0.15">
      <c r="A890" s="53">
        <v>889</v>
      </c>
      <c r="B890" s="61" t="s">
        <v>4047</v>
      </c>
      <c r="C890" s="62" t="s">
        <v>5567</v>
      </c>
      <c r="D890" s="62" t="s">
        <v>4263</v>
      </c>
      <c r="E890" s="79" t="s">
        <v>5999</v>
      </c>
      <c r="F890" s="72" t="s">
        <v>135</v>
      </c>
      <c r="G890" s="65" t="s">
        <v>12</v>
      </c>
      <c r="H890" s="65" t="s">
        <v>12</v>
      </c>
      <c r="I890" s="65" t="s">
        <v>12</v>
      </c>
      <c r="J890" s="65" t="s">
        <v>12</v>
      </c>
      <c r="K890" s="65" t="s">
        <v>12</v>
      </c>
      <c r="L890" s="66" t="str">
        <f t="shared" si="104"/>
        <v>Gerencial</v>
      </c>
      <c r="M890" s="66" t="str">
        <f t="shared" si="105"/>
        <v>PRJ_Processo</v>
      </c>
      <c r="N890" s="66" t="str">
        <f t="shared" si="106"/>
        <v>Ordem_de_Serviço</v>
      </c>
      <c r="O890" s="66" t="str">
        <f t="shared" si="107"/>
        <v>Classe IFC:   IfcProjectOrderMAINTENANCEWORKORDER</v>
      </c>
      <c r="P890" s="66" t="s">
        <v>136</v>
      </c>
      <c r="Q890" s="51" t="s">
        <v>6969</v>
      </c>
      <c r="R890" s="67" t="s">
        <v>5115</v>
      </c>
      <c r="S890" s="50" t="str">
        <f t="shared" si="108"/>
        <v>Gerencial</v>
      </c>
      <c r="T890" s="50" t="str">
        <f t="shared" si="109"/>
        <v>Processo</v>
      </c>
      <c r="U890" s="50" t="str">
        <f t="shared" si="110"/>
        <v>Ordem de Serviço</v>
      </c>
      <c r="V890" s="50" t="s">
        <v>5567</v>
      </c>
      <c r="W890" s="68" t="str">
        <f t="shared" si="111"/>
        <v>bim-key_889</v>
      </c>
    </row>
    <row r="891" spans="1:23" s="3" customFormat="1" ht="8.25" customHeight="1" x14ac:dyDescent="0.15">
      <c r="A891" s="53">
        <v>890</v>
      </c>
      <c r="B891" s="61" t="s">
        <v>4047</v>
      </c>
      <c r="C891" s="62" t="s">
        <v>5567</v>
      </c>
      <c r="D891" s="62" t="s">
        <v>4263</v>
      </c>
      <c r="E891" s="79" t="s">
        <v>5999</v>
      </c>
      <c r="F891" s="72" t="s">
        <v>137</v>
      </c>
      <c r="G891" s="65" t="s">
        <v>12</v>
      </c>
      <c r="H891" s="65" t="s">
        <v>12</v>
      </c>
      <c r="I891" s="65" t="s">
        <v>12</v>
      </c>
      <c r="J891" s="65" t="s">
        <v>12</v>
      </c>
      <c r="K891" s="65" t="s">
        <v>12</v>
      </c>
      <c r="L891" s="66" t="str">
        <f t="shared" si="104"/>
        <v>Gerencial</v>
      </c>
      <c r="M891" s="66" t="str">
        <f t="shared" si="105"/>
        <v>PRJ_Processo</v>
      </c>
      <c r="N891" s="66" t="str">
        <f t="shared" si="106"/>
        <v>Ordem_de_Serviço</v>
      </c>
      <c r="O891" s="66" t="str">
        <f t="shared" si="107"/>
        <v>Classe IFC:   IfcProjectOrderMOVEORDER</v>
      </c>
      <c r="P891" s="66" t="s">
        <v>138</v>
      </c>
      <c r="Q891" s="51" t="s">
        <v>6970</v>
      </c>
      <c r="R891" s="67" t="s">
        <v>5115</v>
      </c>
      <c r="S891" s="50" t="str">
        <f t="shared" si="108"/>
        <v>Gerencial</v>
      </c>
      <c r="T891" s="50" t="str">
        <f t="shared" si="109"/>
        <v>Processo</v>
      </c>
      <c r="U891" s="50" t="str">
        <f t="shared" si="110"/>
        <v>Ordem de Serviço</v>
      </c>
      <c r="V891" s="50" t="s">
        <v>5567</v>
      </c>
      <c r="W891" s="68" t="str">
        <f t="shared" si="111"/>
        <v>bim-key_890</v>
      </c>
    </row>
    <row r="892" spans="1:23" s="3" customFormat="1" ht="8.25" customHeight="1" x14ac:dyDescent="0.15">
      <c r="A892" s="53">
        <v>891</v>
      </c>
      <c r="B892" s="61" t="s">
        <v>4047</v>
      </c>
      <c r="C892" s="62" t="s">
        <v>5567</v>
      </c>
      <c r="D892" s="62" t="s">
        <v>4263</v>
      </c>
      <c r="E892" s="79" t="s">
        <v>5999</v>
      </c>
      <c r="F892" s="72" t="s">
        <v>139</v>
      </c>
      <c r="G892" s="65" t="s">
        <v>12</v>
      </c>
      <c r="H892" s="65" t="s">
        <v>12</v>
      </c>
      <c r="I892" s="65" t="s">
        <v>12</v>
      </c>
      <c r="J892" s="65" t="s">
        <v>12</v>
      </c>
      <c r="K892" s="65" t="s">
        <v>12</v>
      </c>
      <c r="L892" s="66" t="str">
        <f t="shared" si="104"/>
        <v>Gerencial</v>
      </c>
      <c r="M892" s="66" t="str">
        <f t="shared" si="105"/>
        <v>PRJ_Processo</v>
      </c>
      <c r="N892" s="66" t="str">
        <f t="shared" si="106"/>
        <v>Ordem_de_Serviço</v>
      </c>
      <c r="O892" s="66" t="str">
        <f t="shared" si="107"/>
        <v>Classe IFC:   IfcProjectOrderPURCHASEORDER</v>
      </c>
      <c r="P892" s="66" t="s">
        <v>140</v>
      </c>
      <c r="Q892" s="51" t="s">
        <v>6971</v>
      </c>
      <c r="R892" s="67" t="s">
        <v>5115</v>
      </c>
      <c r="S892" s="50" t="str">
        <f t="shared" si="108"/>
        <v>Gerencial</v>
      </c>
      <c r="T892" s="50" t="str">
        <f t="shared" si="109"/>
        <v>Processo</v>
      </c>
      <c r="U892" s="50" t="str">
        <f t="shared" si="110"/>
        <v>Ordem de Serviço</v>
      </c>
      <c r="V892" s="50" t="s">
        <v>5567</v>
      </c>
      <c r="W892" s="68" t="str">
        <f t="shared" si="111"/>
        <v>bim-key_891</v>
      </c>
    </row>
    <row r="893" spans="1:23" s="3" customFormat="1" ht="8.25" customHeight="1" x14ac:dyDescent="0.15">
      <c r="A893" s="53">
        <v>892</v>
      </c>
      <c r="B893" s="61" t="s">
        <v>4047</v>
      </c>
      <c r="C893" s="62" t="s">
        <v>5567</v>
      </c>
      <c r="D893" s="62" t="s">
        <v>4263</v>
      </c>
      <c r="E893" s="79" t="s">
        <v>5999</v>
      </c>
      <c r="F893" s="72" t="s">
        <v>141</v>
      </c>
      <c r="G893" s="65" t="s">
        <v>12</v>
      </c>
      <c r="H893" s="65" t="s">
        <v>12</v>
      </c>
      <c r="I893" s="65" t="s">
        <v>12</v>
      </c>
      <c r="J893" s="65" t="s">
        <v>12</v>
      </c>
      <c r="K893" s="65" t="s">
        <v>12</v>
      </c>
      <c r="L893" s="66" t="str">
        <f t="shared" si="104"/>
        <v>Gerencial</v>
      </c>
      <c r="M893" s="66" t="str">
        <f t="shared" si="105"/>
        <v>PRJ_Processo</v>
      </c>
      <c r="N893" s="66" t="str">
        <f t="shared" si="106"/>
        <v>Ordem_de_Serviço</v>
      </c>
      <c r="O893" s="66" t="str">
        <f t="shared" si="107"/>
        <v>Classe IFC:   IfcProjectOrderWORKORDER</v>
      </c>
      <c r="P893" s="66" t="s">
        <v>142</v>
      </c>
      <c r="Q893" s="51" t="s">
        <v>6972</v>
      </c>
      <c r="R893" s="67" t="s">
        <v>5115</v>
      </c>
      <c r="S893" s="50" t="str">
        <f t="shared" si="108"/>
        <v>Gerencial</v>
      </c>
      <c r="T893" s="50" t="str">
        <f t="shared" si="109"/>
        <v>Processo</v>
      </c>
      <c r="U893" s="50" t="str">
        <f t="shared" si="110"/>
        <v>Ordem de Serviço</v>
      </c>
      <c r="V893" s="50" t="s">
        <v>5567</v>
      </c>
      <c r="W893" s="68" t="str">
        <f t="shared" si="111"/>
        <v>bim-key_892</v>
      </c>
    </row>
    <row r="894" spans="1:23" s="3" customFormat="1" ht="8.25" customHeight="1" x14ac:dyDescent="0.15">
      <c r="A894" s="53">
        <v>893</v>
      </c>
      <c r="B894" s="61" t="s">
        <v>4047</v>
      </c>
      <c r="C894" s="62" t="s">
        <v>6009</v>
      </c>
      <c r="D894" s="62" t="s">
        <v>4197</v>
      </c>
      <c r="E894" s="62" t="s">
        <v>3981</v>
      </c>
      <c r="F894" s="72" t="s">
        <v>1392</v>
      </c>
      <c r="G894" s="65" t="s">
        <v>12</v>
      </c>
      <c r="H894" s="65" t="s">
        <v>12</v>
      </c>
      <c r="I894" s="65" t="s">
        <v>12</v>
      </c>
      <c r="J894" s="65" t="s">
        <v>12</v>
      </c>
      <c r="K894" s="65" t="s">
        <v>12</v>
      </c>
      <c r="L894" s="66" t="str">
        <f t="shared" si="104"/>
        <v>Físico</v>
      </c>
      <c r="M894" s="66" t="str">
        <f t="shared" si="105"/>
        <v>MEP_Proteção</v>
      </c>
      <c r="N894" s="66" t="str">
        <f t="shared" si="106"/>
        <v>Sistema_Proteção_Termoelétrica_Magnética</v>
      </c>
      <c r="O894" s="66" t="str">
        <f t="shared" si="107"/>
        <v>Classe IFC:   IfcProtectiveDevice</v>
      </c>
      <c r="P894" s="66" t="s">
        <v>1393</v>
      </c>
      <c r="Q894" s="51" t="s">
        <v>6973</v>
      </c>
      <c r="R894" s="67" t="s">
        <v>5115</v>
      </c>
      <c r="S894" s="50" t="str">
        <f t="shared" si="108"/>
        <v>Físico</v>
      </c>
      <c r="T894" s="50" t="str">
        <f t="shared" si="109"/>
        <v>Proteção</v>
      </c>
      <c r="U894" s="50" t="str">
        <f t="shared" si="110"/>
        <v>Sistema Proteção Termoelétrica Magnética</v>
      </c>
      <c r="V894" s="50" t="s">
        <v>5573</v>
      </c>
      <c r="W894" s="68" t="str">
        <f t="shared" si="111"/>
        <v>bim-key_893</v>
      </c>
    </row>
    <row r="895" spans="1:23" s="3" customFormat="1" ht="8.25" customHeight="1" x14ac:dyDescent="0.15">
      <c r="A895" s="53">
        <v>894</v>
      </c>
      <c r="B895" s="61" t="s">
        <v>4047</v>
      </c>
      <c r="C895" s="62" t="s">
        <v>6009</v>
      </c>
      <c r="D895" s="62" t="s">
        <v>4197</v>
      </c>
      <c r="E895" s="62" t="s">
        <v>3981</v>
      </c>
      <c r="F895" s="72" t="s">
        <v>1862</v>
      </c>
      <c r="G895" s="65" t="s">
        <v>12</v>
      </c>
      <c r="H895" s="65" t="s">
        <v>12</v>
      </c>
      <c r="I895" s="65" t="s">
        <v>12</v>
      </c>
      <c r="J895" s="65" t="s">
        <v>12</v>
      </c>
      <c r="K895" s="65" t="s">
        <v>12</v>
      </c>
      <c r="L895" s="66" t="str">
        <f t="shared" si="104"/>
        <v>Físico</v>
      </c>
      <c r="M895" s="66" t="str">
        <f t="shared" si="105"/>
        <v>MEP_Proteção</v>
      </c>
      <c r="N895" s="66" t="str">
        <f t="shared" si="106"/>
        <v>Sistema_Proteção_Termoelétrica_Magnética</v>
      </c>
      <c r="O895" s="66" t="str">
        <f t="shared" si="107"/>
        <v>Classe IFC:   IfcProtectiveDeviceANTI_ARCING_DEVICE</v>
      </c>
      <c r="P895" s="66" t="s">
        <v>2173</v>
      </c>
      <c r="Q895" s="51" t="s">
        <v>6974</v>
      </c>
      <c r="R895" s="67" t="s">
        <v>3415</v>
      </c>
      <c r="S895" s="50" t="str">
        <f t="shared" si="108"/>
        <v>Físico</v>
      </c>
      <c r="T895" s="50" t="str">
        <f t="shared" si="109"/>
        <v>Proteção</v>
      </c>
      <c r="U895" s="50" t="str">
        <f t="shared" si="110"/>
        <v>Sistema Proteção Termoelétrica Magnética</v>
      </c>
      <c r="V895" s="50" t="s">
        <v>5573</v>
      </c>
      <c r="W895" s="68" t="str">
        <f t="shared" si="111"/>
        <v>bim-key_894</v>
      </c>
    </row>
    <row r="896" spans="1:23" s="3" customFormat="1" ht="8.25" customHeight="1" x14ac:dyDescent="0.15">
      <c r="A896" s="53">
        <v>895</v>
      </c>
      <c r="B896" s="61" t="s">
        <v>4047</v>
      </c>
      <c r="C896" s="62" t="s">
        <v>6009</v>
      </c>
      <c r="D896" s="62" t="s">
        <v>4197</v>
      </c>
      <c r="E896" s="62" t="s">
        <v>3981</v>
      </c>
      <c r="F896" s="72" t="s">
        <v>1863</v>
      </c>
      <c r="G896" s="65" t="s">
        <v>12</v>
      </c>
      <c r="H896" s="65" t="s">
        <v>12</v>
      </c>
      <c r="I896" s="65" t="s">
        <v>12</v>
      </c>
      <c r="J896" s="65" t="s">
        <v>12</v>
      </c>
      <c r="K896" s="65" t="s">
        <v>12</v>
      </c>
      <c r="L896" s="66" t="str">
        <f t="shared" si="104"/>
        <v>Físico</v>
      </c>
      <c r="M896" s="66" t="str">
        <f t="shared" si="105"/>
        <v>MEP_Proteção</v>
      </c>
      <c r="N896" s="66" t="str">
        <f t="shared" si="106"/>
        <v>Sistema_Proteção_Termoelétrica_Magnética</v>
      </c>
      <c r="O896" s="66" t="str">
        <f t="shared" si="107"/>
        <v>Classe IFC:   IfcProtectiveDeviceCIRCUITBREAKER</v>
      </c>
      <c r="P896" s="66" t="s">
        <v>2503</v>
      </c>
      <c r="Q896" s="51" t="s">
        <v>6975</v>
      </c>
      <c r="R896" s="67" t="s">
        <v>3415</v>
      </c>
      <c r="S896" s="50" t="str">
        <f t="shared" si="108"/>
        <v>Físico</v>
      </c>
      <c r="T896" s="50" t="str">
        <f t="shared" si="109"/>
        <v>Proteção</v>
      </c>
      <c r="U896" s="50" t="str">
        <f t="shared" si="110"/>
        <v>Sistema Proteção Termoelétrica Magnética</v>
      </c>
      <c r="V896" s="50" t="s">
        <v>5573</v>
      </c>
      <c r="W896" s="68" t="str">
        <f t="shared" si="111"/>
        <v>bim-key_895</v>
      </c>
    </row>
    <row r="897" spans="1:23" s="3" customFormat="1" ht="8.25" customHeight="1" x14ac:dyDescent="0.15">
      <c r="A897" s="53">
        <v>896</v>
      </c>
      <c r="B897" s="61" t="s">
        <v>4047</v>
      </c>
      <c r="C897" s="62" t="s">
        <v>6009</v>
      </c>
      <c r="D897" s="62" t="s">
        <v>4197</v>
      </c>
      <c r="E897" s="62" t="s">
        <v>3981</v>
      </c>
      <c r="F897" s="72" t="s">
        <v>1864</v>
      </c>
      <c r="G897" s="65" t="s">
        <v>12</v>
      </c>
      <c r="H897" s="65" t="s">
        <v>12</v>
      </c>
      <c r="I897" s="65" t="s">
        <v>12</v>
      </c>
      <c r="J897" s="65" t="s">
        <v>12</v>
      </c>
      <c r="K897" s="65" t="s">
        <v>12</v>
      </c>
      <c r="L897" s="66" t="str">
        <f t="shared" si="104"/>
        <v>Físico</v>
      </c>
      <c r="M897" s="66" t="str">
        <f t="shared" si="105"/>
        <v>MEP_Proteção</v>
      </c>
      <c r="N897" s="66" t="str">
        <f t="shared" si="106"/>
        <v>Sistema_Proteção_Termoelétrica_Magnética</v>
      </c>
      <c r="O897" s="66" t="str">
        <f t="shared" si="107"/>
        <v>Classe IFC:   IfcProtectiveDeviceEARTHINGSWITCH</v>
      </c>
      <c r="P897" s="66" t="s">
        <v>1865</v>
      </c>
      <c r="Q897" s="51" t="s">
        <v>6976</v>
      </c>
      <c r="R897" s="67" t="s">
        <v>3415</v>
      </c>
      <c r="S897" s="50" t="str">
        <f t="shared" si="108"/>
        <v>Físico</v>
      </c>
      <c r="T897" s="50" t="str">
        <f t="shared" si="109"/>
        <v>Proteção</v>
      </c>
      <c r="U897" s="50" t="str">
        <f t="shared" si="110"/>
        <v>Sistema Proteção Termoelétrica Magnética</v>
      </c>
      <c r="V897" s="50" t="s">
        <v>5573</v>
      </c>
      <c r="W897" s="68" t="str">
        <f t="shared" si="111"/>
        <v>bim-key_896</v>
      </c>
    </row>
    <row r="898" spans="1:23" s="3" customFormat="1" ht="8.25" customHeight="1" x14ac:dyDescent="0.15">
      <c r="A898" s="53">
        <v>897</v>
      </c>
      <c r="B898" s="61" t="s">
        <v>4047</v>
      </c>
      <c r="C898" s="62" t="s">
        <v>6009</v>
      </c>
      <c r="D898" s="62" t="s">
        <v>4197</v>
      </c>
      <c r="E898" s="62" t="s">
        <v>3981</v>
      </c>
      <c r="F898" s="72" t="s">
        <v>1866</v>
      </c>
      <c r="G898" s="65" t="s">
        <v>12</v>
      </c>
      <c r="H898" s="65" t="s">
        <v>12</v>
      </c>
      <c r="I898" s="65" t="s">
        <v>12</v>
      </c>
      <c r="J898" s="65" t="s">
        <v>12</v>
      </c>
      <c r="K898" s="65" t="s">
        <v>12</v>
      </c>
      <c r="L898" s="66" t="str">
        <f t="shared" ref="L898:L961" si="112">CONCATENATE("",C898)</f>
        <v>Físico</v>
      </c>
      <c r="M898" s="66" t="str">
        <f t="shared" ref="M898:M961" si="113">CONCATENATE("", D898)</f>
        <v>MEP_Proteção</v>
      </c>
      <c r="N898" s="66" t="str">
        <f t="shared" ref="N898:N961" si="114">CONCATENATE("", E898)</f>
        <v>Sistema_Proteção_Termoelétrica_Magnética</v>
      </c>
      <c r="O898" s="66" t="str">
        <f t="shared" ref="O898:O961" si="115">IF(ISNUMBER(FIND("Ifc",F898)),CONCATENATE("Classe IFC:   ",F898),CONCATENATE("Cate. Revit:   ",F898))</f>
        <v>Classe IFC:   IfcProtectiveDeviceEARTHLEAKAGECIRCUITBREAKER</v>
      </c>
      <c r="P898" s="66" t="s">
        <v>2504</v>
      </c>
      <c r="Q898" s="51" t="s">
        <v>6977</v>
      </c>
      <c r="R898" s="67" t="s">
        <v>3415</v>
      </c>
      <c r="S898" s="50" t="str">
        <f t="shared" ref="S898:S961" si="116">C898</f>
        <v>Físico</v>
      </c>
      <c r="T898" s="50" t="str">
        <f t="shared" ref="T898:T961" si="117">CONCATENATE(MID(D898,FIND("_",D898,1)+1,100))</f>
        <v>Proteção</v>
      </c>
      <c r="U898" s="50" t="str">
        <f t="shared" ref="U898:U961" si="118">SUBSTITUTE(E898, "_", " ")</f>
        <v>Sistema Proteção Termoelétrica Magnética</v>
      </c>
      <c r="V898" s="50" t="s">
        <v>5573</v>
      </c>
      <c r="W898" s="68" t="str">
        <f t="shared" ref="W898:W961" si="119">CONCATENATE("bim-key_",A898)</f>
        <v>bim-key_897</v>
      </c>
    </row>
    <row r="899" spans="1:23" s="3" customFormat="1" ht="8.25" customHeight="1" x14ac:dyDescent="0.15">
      <c r="A899" s="53">
        <v>898</v>
      </c>
      <c r="B899" s="61" t="s">
        <v>4047</v>
      </c>
      <c r="C899" s="62" t="s">
        <v>6009</v>
      </c>
      <c r="D899" s="62" t="s">
        <v>4197</v>
      </c>
      <c r="E899" s="62" t="s">
        <v>3981</v>
      </c>
      <c r="F899" s="72" t="s">
        <v>1867</v>
      </c>
      <c r="G899" s="65" t="s">
        <v>12</v>
      </c>
      <c r="H899" s="65" t="s">
        <v>12</v>
      </c>
      <c r="I899" s="65" t="s">
        <v>12</v>
      </c>
      <c r="J899" s="65" t="s">
        <v>12</v>
      </c>
      <c r="K899" s="65" t="s">
        <v>12</v>
      </c>
      <c r="L899" s="66" t="str">
        <f t="shared" si="112"/>
        <v>Físico</v>
      </c>
      <c r="M899" s="66" t="str">
        <f t="shared" si="113"/>
        <v>MEP_Proteção</v>
      </c>
      <c r="N899" s="66" t="str">
        <f t="shared" si="114"/>
        <v>Sistema_Proteção_Termoelétrica_Magnética</v>
      </c>
      <c r="O899" s="66" t="str">
        <f t="shared" si="115"/>
        <v>Classe IFC:   IfcProtectiveDeviceFUSEDISCONNECTOR</v>
      </c>
      <c r="P899" s="66" t="s">
        <v>2505</v>
      </c>
      <c r="Q899" s="51" t="s">
        <v>6978</v>
      </c>
      <c r="R899" s="67" t="s">
        <v>3415</v>
      </c>
      <c r="S899" s="50" t="str">
        <f t="shared" si="116"/>
        <v>Físico</v>
      </c>
      <c r="T899" s="50" t="str">
        <f t="shared" si="117"/>
        <v>Proteção</v>
      </c>
      <c r="U899" s="50" t="str">
        <f t="shared" si="118"/>
        <v>Sistema Proteção Termoelétrica Magnética</v>
      </c>
      <c r="V899" s="50" t="s">
        <v>5573</v>
      </c>
      <c r="W899" s="68" t="str">
        <f t="shared" si="119"/>
        <v>bim-key_898</v>
      </c>
    </row>
    <row r="900" spans="1:23" s="3" customFormat="1" ht="8.25" customHeight="1" x14ac:dyDescent="0.15">
      <c r="A900" s="53">
        <v>899</v>
      </c>
      <c r="B900" s="61" t="s">
        <v>4047</v>
      </c>
      <c r="C900" s="62" t="s">
        <v>6009</v>
      </c>
      <c r="D900" s="62" t="s">
        <v>4197</v>
      </c>
      <c r="E900" s="62" t="s">
        <v>3981</v>
      </c>
      <c r="F900" s="72" t="s">
        <v>1868</v>
      </c>
      <c r="G900" s="65" t="s">
        <v>12</v>
      </c>
      <c r="H900" s="65" t="s">
        <v>12</v>
      </c>
      <c r="I900" s="65" t="s">
        <v>12</v>
      </c>
      <c r="J900" s="65" t="s">
        <v>12</v>
      </c>
      <c r="K900" s="65" t="s">
        <v>12</v>
      </c>
      <c r="L900" s="66" t="str">
        <f t="shared" si="112"/>
        <v>Físico</v>
      </c>
      <c r="M900" s="66" t="str">
        <f t="shared" si="113"/>
        <v>MEP_Proteção</v>
      </c>
      <c r="N900" s="66" t="str">
        <f t="shared" si="114"/>
        <v>Sistema_Proteção_Termoelétrica_Magnética</v>
      </c>
      <c r="O900" s="66" t="str">
        <f t="shared" si="115"/>
        <v>Classe IFC:   IfcProtectiveDeviceRESIDUALCURRENTCIRCUITBREAKER</v>
      </c>
      <c r="P900" s="66" t="s">
        <v>2174</v>
      </c>
      <c r="Q900" s="51" t="s">
        <v>6979</v>
      </c>
      <c r="R900" s="67" t="s">
        <v>3415</v>
      </c>
      <c r="S900" s="50" t="str">
        <f t="shared" si="116"/>
        <v>Físico</v>
      </c>
      <c r="T900" s="50" t="str">
        <f t="shared" si="117"/>
        <v>Proteção</v>
      </c>
      <c r="U900" s="50" t="str">
        <f t="shared" si="118"/>
        <v>Sistema Proteção Termoelétrica Magnética</v>
      </c>
      <c r="V900" s="50" t="s">
        <v>5573</v>
      </c>
      <c r="W900" s="68" t="str">
        <f t="shared" si="119"/>
        <v>bim-key_899</v>
      </c>
    </row>
    <row r="901" spans="1:23" s="3" customFormat="1" ht="8.25" customHeight="1" x14ac:dyDescent="0.15">
      <c r="A901" s="53">
        <v>900</v>
      </c>
      <c r="B901" s="61" t="s">
        <v>4047</v>
      </c>
      <c r="C901" s="62" t="s">
        <v>6009</v>
      </c>
      <c r="D901" s="62" t="s">
        <v>4197</v>
      </c>
      <c r="E901" s="62" t="s">
        <v>3981</v>
      </c>
      <c r="F901" s="72" t="s">
        <v>1869</v>
      </c>
      <c r="G901" s="65" t="s">
        <v>12</v>
      </c>
      <c r="H901" s="65" t="s">
        <v>12</v>
      </c>
      <c r="I901" s="65" t="s">
        <v>12</v>
      </c>
      <c r="J901" s="65" t="s">
        <v>12</v>
      </c>
      <c r="K901" s="65" t="s">
        <v>12</v>
      </c>
      <c r="L901" s="66" t="str">
        <f t="shared" si="112"/>
        <v>Físico</v>
      </c>
      <c r="M901" s="66" t="str">
        <f t="shared" si="113"/>
        <v>MEP_Proteção</v>
      </c>
      <c r="N901" s="66" t="str">
        <f t="shared" si="114"/>
        <v>Sistema_Proteção_Termoelétrica_Magnética</v>
      </c>
      <c r="O901" s="66" t="str">
        <f t="shared" si="115"/>
        <v>Classe IFC:   IfcProtectiveDeviceRESIDUALCURRENTSWITCH</v>
      </c>
      <c r="P901" s="66" t="s">
        <v>2509</v>
      </c>
      <c r="Q901" s="51" t="s">
        <v>6980</v>
      </c>
      <c r="R901" s="67" t="s">
        <v>3415</v>
      </c>
      <c r="S901" s="50" t="str">
        <f t="shared" si="116"/>
        <v>Físico</v>
      </c>
      <c r="T901" s="50" t="str">
        <f t="shared" si="117"/>
        <v>Proteção</v>
      </c>
      <c r="U901" s="50" t="str">
        <f t="shared" si="118"/>
        <v>Sistema Proteção Termoelétrica Magnética</v>
      </c>
      <c r="V901" s="50" t="s">
        <v>5573</v>
      </c>
      <c r="W901" s="68" t="str">
        <f t="shared" si="119"/>
        <v>bim-key_900</v>
      </c>
    </row>
    <row r="902" spans="1:23" s="3" customFormat="1" ht="8.25" customHeight="1" x14ac:dyDescent="0.15">
      <c r="A902" s="53">
        <v>901</v>
      </c>
      <c r="B902" s="61" t="s">
        <v>4047</v>
      </c>
      <c r="C902" s="62" t="s">
        <v>6009</v>
      </c>
      <c r="D902" s="62" t="s">
        <v>4197</v>
      </c>
      <c r="E902" s="62" t="s">
        <v>3981</v>
      </c>
      <c r="F902" s="72" t="s">
        <v>1870</v>
      </c>
      <c r="G902" s="65" t="s">
        <v>12</v>
      </c>
      <c r="H902" s="65" t="s">
        <v>12</v>
      </c>
      <c r="I902" s="65" t="s">
        <v>12</v>
      </c>
      <c r="J902" s="65" t="s">
        <v>12</v>
      </c>
      <c r="K902" s="65" t="s">
        <v>12</v>
      </c>
      <c r="L902" s="66" t="str">
        <f t="shared" si="112"/>
        <v>Físico</v>
      </c>
      <c r="M902" s="66" t="str">
        <f t="shared" si="113"/>
        <v>MEP_Proteção</v>
      </c>
      <c r="N902" s="66" t="str">
        <f t="shared" si="114"/>
        <v>Sistema_Proteção_Termoelétrica_Magnética</v>
      </c>
      <c r="O902" s="66" t="str">
        <f t="shared" si="115"/>
        <v>Classe IFC:   IfcProtectiveDeviceSPARKGAP</v>
      </c>
      <c r="P902" s="66" t="s">
        <v>2508</v>
      </c>
      <c r="Q902" s="51" t="s">
        <v>6981</v>
      </c>
      <c r="R902" s="67" t="s">
        <v>3415</v>
      </c>
      <c r="S902" s="50" t="str">
        <f t="shared" si="116"/>
        <v>Físico</v>
      </c>
      <c r="T902" s="50" t="str">
        <f t="shared" si="117"/>
        <v>Proteção</v>
      </c>
      <c r="U902" s="50" t="str">
        <f t="shared" si="118"/>
        <v>Sistema Proteção Termoelétrica Magnética</v>
      </c>
      <c r="V902" s="50" t="s">
        <v>5573</v>
      </c>
      <c r="W902" s="68" t="str">
        <f t="shared" si="119"/>
        <v>bim-key_901</v>
      </c>
    </row>
    <row r="903" spans="1:23" s="3" customFormat="1" ht="8.25" customHeight="1" x14ac:dyDescent="0.15">
      <c r="A903" s="53">
        <v>902</v>
      </c>
      <c r="B903" s="61" t="s">
        <v>4047</v>
      </c>
      <c r="C903" s="62" t="s">
        <v>6009</v>
      </c>
      <c r="D903" s="62" t="s">
        <v>4197</v>
      </c>
      <c r="E903" s="62" t="s">
        <v>3981</v>
      </c>
      <c r="F903" s="72" t="s">
        <v>1148</v>
      </c>
      <c r="G903" s="65" t="s">
        <v>12</v>
      </c>
      <c r="H903" s="65" t="s">
        <v>12</v>
      </c>
      <c r="I903" s="65" t="s">
        <v>12</v>
      </c>
      <c r="J903" s="65" t="s">
        <v>12</v>
      </c>
      <c r="K903" s="65" t="s">
        <v>12</v>
      </c>
      <c r="L903" s="66" t="str">
        <f t="shared" si="112"/>
        <v>Físico</v>
      </c>
      <c r="M903" s="66" t="str">
        <f t="shared" si="113"/>
        <v>MEP_Proteção</v>
      </c>
      <c r="N903" s="66" t="str">
        <f t="shared" si="114"/>
        <v>Sistema_Proteção_Termoelétrica_Magnética</v>
      </c>
      <c r="O903" s="66" t="str">
        <f t="shared" si="115"/>
        <v>Classe IFC:   IfcProtectiveDeviceTrippingUnit</v>
      </c>
      <c r="P903" s="66" t="s">
        <v>1149</v>
      </c>
      <c r="Q903" s="51" t="s">
        <v>6982</v>
      </c>
      <c r="R903" s="67" t="s">
        <v>5115</v>
      </c>
      <c r="S903" s="50" t="str">
        <f t="shared" si="116"/>
        <v>Físico</v>
      </c>
      <c r="T903" s="50" t="str">
        <f t="shared" si="117"/>
        <v>Proteção</v>
      </c>
      <c r="U903" s="50" t="str">
        <f t="shared" si="118"/>
        <v>Sistema Proteção Termoelétrica Magnética</v>
      </c>
      <c r="V903" s="50" t="s">
        <v>5573</v>
      </c>
      <c r="W903" s="68" t="str">
        <f t="shared" si="119"/>
        <v>bim-key_902</v>
      </c>
    </row>
    <row r="904" spans="1:23" s="3" customFormat="1" ht="8.25" customHeight="1" x14ac:dyDescent="0.15">
      <c r="A904" s="53">
        <v>903</v>
      </c>
      <c r="B904" s="61" t="s">
        <v>4047</v>
      </c>
      <c r="C904" s="62" t="s">
        <v>6009</v>
      </c>
      <c r="D904" s="62" t="s">
        <v>4197</v>
      </c>
      <c r="E904" s="62" t="s">
        <v>3981</v>
      </c>
      <c r="F904" s="72" t="s">
        <v>1394</v>
      </c>
      <c r="G904" s="65" t="s">
        <v>12</v>
      </c>
      <c r="H904" s="65" t="s">
        <v>12</v>
      </c>
      <c r="I904" s="65" t="s">
        <v>12</v>
      </c>
      <c r="J904" s="65" t="s">
        <v>12</v>
      </c>
      <c r="K904" s="65" t="s">
        <v>12</v>
      </c>
      <c r="L904" s="66" t="str">
        <f t="shared" si="112"/>
        <v>Físico</v>
      </c>
      <c r="M904" s="66" t="str">
        <f t="shared" si="113"/>
        <v>MEP_Proteção</v>
      </c>
      <c r="N904" s="66" t="str">
        <f t="shared" si="114"/>
        <v>Sistema_Proteção_Termoelétrica_Magnética</v>
      </c>
      <c r="O904" s="66" t="str">
        <f t="shared" si="115"/>
        <v>Classe IFC:   IfcProtectiveDeviceTrippingUnitELECTROMAGNETIC</v>
      </c>
      <c r="P904" s="66" t="s">
        <v>5361</v>
      </c>
      <c r="Q904" s="51" t="s">
        <v>6983</v>
      </c>
      <c r="R904" s="67" t="s">
        <v>5115</v>
      </c>
      <c r="S904" s="50" t="str">
        <f t="shared" si="116"/>
        <v>Físico</v>
      </c>
      <c r="T904" s="50" t="str">
        <f t="shared" si="117"/>
        <v>Proteção</v>
      </c>
      <c r="U904" s="50" t="str">
        <f t="shared" si="118"/>
        <v>Sistema Proteção Termoelétrica Magnética</v>
      </c>
      <c r="V904" s="50" t="s">
        <v>5573</v>
      </c>
      <c r="W904" s="68" t="str">
        <f t="shared" si="119"/>
        <v>bim-key_903</v>
      </c>
    </row>
    <row r="905" spans="1:23" s="3" customFormat="1" ht="8.25" customHeight="1" x14ac:dyDescent="0.15">
      <c r="A905" s="53">
        <v>904</v>
      </c>
      <c r="B905" s="61" t="s">
        <v>4047</v>
      </c>
      <c r="C905" s="62" t="s">
        <v>6009</v>
      </c>
      <c r="D905" s="62" t="s">
        <v>4197</v>
      </c>
      <c r="E905" s="62" t="s">
        <v>3981</v>
      </c>
      <c r="F905" s="72" t="s">
        <v>1395</v>
      </c>
      <c r="G905" s="65" t="s">
        <v>12</v>
      </c>
      <c r="H905" s="65" t="s">
        <v>12</v>
      </c>
      <c r="I905" s="65" t="s">
        <v>12</v>
      </c>
      <c r="J905" s="65" t="s">
        <v>12</v>
      </c>
      <c r="K905" s="65" t="s">
        <v>12</v>
      </c>
      <c r="L905" s="66" t="str">
        <f t="shared" si="112"/>
        <v>Físico</v>
      </c>
      <c r="M905" s="66" t="str">
        <f t="shared" si="113"/>
        <v>MEP_Proteção</v>
      </c>
      <c r="N905" s="66" t="str">
        <f t="shared" si="114"/>
        <v>Sistema_Proteção_Termoelétrica_Magnética</v>
      </c>
      <c r="O905" s="66" t="str">
        <f t="shared" si="115"/>
        <v>Classe IFC:   IfcProtectiveDeviceTrippingUnitELECTRONIC</v>
      </c>
      <c r="P905" s="66" t="s">
        <v>5362</v>
      </c>
      <c r="Q905" s="51" t="s">
        <v>6984</v>
      </c>
      <c r="R905" s="67" t="s">
        <v>5115</v>
      </c>
      <c r="S905" s="50" t="str">
        <f t="shared" si="116"/>
        <v>Físico</v>
      </c>
      <c r="T905" s="50" t="str">
        <f t="shared" si="117"/>
        <v>Proteção</v>
      </c>
      <c r="U905" s="50" t="str">
        <f t="shared" si="118"/>
        <v>Sistema Proteção Termoelétrica Magnética</v>
      </c>
      <c r="V905" s="50" t="s">
        <v>5573</v>
      </c>
      <c r="W905" s="68" t="str">
        <f t="shared" si="119"/>
        <v>bim-key_904</v>
      </c>
    </row>
    <row r="906" spans="1:23" s="3" customFormat="1" ht="8.25" customHeight="1" x14ac:dyDescent="0.15">
      <c r="A906" s="53">
        <v>905</v>
      </c>
      <c r="B906" s="61" t="s">
        <v>4047</v>
      </c>
      <c r="C906" s="62" t="s">
        <v>6009</v>
      </c>
      <c r="D906" s="62" t="s">
        <v>4197</v>
      </c>
      <c r="E906" s="62" t="s">
        <v>3981</v>
      </c>
      <c r="F906" s="72" t="s">
        <v>1396</v>
      </c>
      <c r="G906" s="65" t="s">
        <v>12</v>
      </c>
      <c r="H906" s="65" t="s">
        <v>12</v>
      </c>
      <c r="I906" s="65" t="s">
        <v>12</v>
      </c>
      <c r="J906" s="65" t="s">
        <v>12</v>
      </c>
      <c r="K906" s="65" t="s">
        <v>12</v>
      </c>
      <c r="L906" s="66" t="str">
        <f t="shared" si="112"/>
        <v>Físico</v>
      </c>
      <c r="M906" s="66" t="str">
        <f t="shared" si="113"/>
        <v>MEP_Proteção</v>
      </c>
      <c r="N906" s="66" t="str">
        <f t="shared" si="114"/>
        <v>Sistema_Proteção_Termoelétrica_Magnética</v>
      </c>
      <c r="O906" s="66" t="str">
        <f t="shared" si="115"/>
        <v>Classe IFC:   IfcProtectiveDeviceTrippingUnitRESIDUALCURRENT</v>
      </c>
      <c r="P906" s="66" t="s">
        <v>1397</v>
      </c>
      <c r="Q906" s="51" t="s">
        <v>6985</v>
      </c>
      <c r="R906" s="67" t="s">
        <v>5115</v>
      </c>
      <c r="S906" s="50" t="str">
        <f t="shared" si="116"/>
        <v>Físico</v>
      </c>
      <c r="T906" s="50" t="str">
        <f t="shared" si="117"/>
        <v>Proteção</v>
      </c>
      <c r="U906" s="50" t="str">
        <f t="shared" si="118"/>
        <v>Sistema Proteção Termoelétrica Magnética</v>
      </c>
      <c r="V906" s="50" t="s">
        <v>5573</v>
      </c>
      <c r="W906" s="68" t="str">
        <f t="shared" si="119"/>
        <v>bim-key_905</v>
      </c>
    </row>
    <row r="907" spans="1:23" s="3" customFormat="1" ht="8.25" customHeight="1" x14ac:dyDescent="0.15">
      <c r="A907" s="53">
        <v>906</v>
      </c>
      <c r="B907" s="61" t="s">
        <v>4047</v>
      </c>
      <c r="C907" s="62" t="s">
        <v>6009</v>
      </c>
      <c r="D907" s="62" t="s">
        <v>4197</v>
      </c>
      <c r="E907" s="62" t="s">
        <v>3981</v>
      </c>
      <c r="F907" s="72" t="s">
        <v>1398</v>
      </c>
      <c r="G907" s="65" t="s">
        <v>12</v>
      </c>
      <c r="H907" s="65" t="s">
        <v>12</v>
      </c>
      <c r="I907" s="65" t="s">
        <v>12</v>
      </c>
      <c r="J907" s="65" t="s">
        <v>12</v>
      </c>
      <c r="K907" s="65" t="s">
        <v>12</v>
      </c>
      <c r="L907" s="66" t="str">
        <f t="shared" si="112"/>
        <v>Físico</v>
      </c>
      <c r="M907" s="66" t="str">
        <f t="shared" si="113"/>
        <v>MEP_Proteção</v>
      </c>
      <c r="N907" s="66" t="str">
        <f t="shared" si="114"/>
        <v>Sistema_Proteção_Termoelétrica_Magnética</v>
      </c>
      <c r="O907" s="66" t="str">
        <f t="shared" si="115"/>
        <v>Classe IFC:   IfcProtectiveDeviceTrippingUnitTHERMAL</v>
      </c>
      <c r="P907" s="66" t="s">
        <v>5363</v>
      </c>
      <c r="Q907" s="51" t="s">
        <v>6986</v>
      </c>
      <c r="R907" s="67" t="s">
        <v>5115</v>
      </c>
      <c r="S907" s="50" t="str">
        <f t="shared" si="116"/>
        <v>Físico</v>
      </c>
      <c r="T907" s="50" t="str">
        <f t="shared" si="117"/>
        <v>Proteção</v>
      </c>
      <c r="U907" s="50" t="str">
        <f t="shared" si="118"/>
        <v>Sistema Proteção Termoelétrica Magnética</v>
      </c>
      <c r="V907" s="50" t="s">
        <v>5573</v>
      </c>
      <c r="W907" s="68" t="str">
        <f t="shared" si="119"/>
        <v>bim-key_906</v>
      </c>
    </row>
    <row r="908" spans="1:23" s="3" customFormat="1" ht="8.25" customHeight="1" x14ac:dyDescent="0.15">
      <c r="A908" s="53">
        <v>907</v>
      </c>
      <c r="B908" s="61" t="s">
        <v>4047</v>
      </c>
      <c r="C908" s="62" t="s">
        <v>6009</v>
      </c>
      <c r="D908" s="62" t="s">
        <v>4197</v>
      </c>
      <c r="E908" s="62" t="s">
        <v>3981</v>
      </c>
      <c r="F908" s="72" t="s">
        <v>1871</v>
      </c>
      <c r="G908" s="65" t="s">
        <v>12</v>
      </c>
      <c r="H908" s="65" t="s">
        <v>12</v>
      </c>
      <c r="I908" s="65" t="s">
        <v>12</v>
      </c>
      <c r="J908" s="65" t="s">
        <v>12</v>
      </c>
      <c r="K908" s="65" t="s">
        <v>12</v>
      </c>
      <c r="L908" s="66" t="str">
        <f t="shared" si="112"/>
        <v>Físico</v>
      </c>
      <c r="M908" s="66" t="str">
        <f t="shared" si="113"/>
        <v>MEP_Proteção</v>
      </c>
      <c r="N908" s="66" t="str">
        <f t="shared" si="114"/>
        <v>Sistema_Proteção_Termoelétrica_Magnética</v>
      </c>
      <c r="O908" s="66" t="str">
        <f t="shared" si="115"/>
        <v>Classe IFC:   IfcProtectiveDeviceVARISTOR</v>
      </c>
      <c r="P908" s="66" t="s">
        <v>2507</v>
      </c>
      <c r="Q908" s="51" t="s">
        <v>6987</v>
      </c>
      <c r="R908" s="67" t="s">
        <v>3415</v>
      </c>
      <c r="S908" s="50" t="str">
        <f t="shared" si="116"/>
        <v>Físico</v>
      </c>
      <c r="T908" s="50" t="str">
        <f t="shared" si="117"/>
        <v>Proteção</v>
      </c>
      <c r="U908" s="50" t="str">
        <f t="shared" si="118"/>
        <v>Sistema Proteção Termoelétrica Magnética</v>
      </c>
      <c r="V908" s="50" t="s">
        <v>5573</v>
      </c>
      <c r="W908" s="68" t="str">
        <f t="shared" si="119"/>
        <v>bim-key_907</v>
      </c>
    </row>
    <row r="909" spans="1:23" s="3" customFormat="1" ht="8.25" customHeight="1" x14ac:dyDescent="0.15">
      <c r="A909" s="53">
        <v>908</v>
      </c>
      <c r="B909" s="61" t="s">
        <v>4047</v>
      </c>
      <c r="C909" s="62" t="s">
        <v>6009</v>
      </c>
      <c r="D909" s="62" t="s">
        <v>4197</v>
      </c>
      <c r="E909" s="62" t="s">
        <v>3981</v>
      </c>
      <c r="F909" s="72" t="s">
        <v>1872</v>
      </c>
      <c r="G909" s="65" t="s">
        <v>12</v>
      </c>
      <c r="H909" s="65" t="s">
        <v>12</v>
      </c>
      <c r="I909" s="65" t="s">
        <v>12</v>
      </c>
      <c r="J909" s="65" t="s">
        <v>12</v>
      </c>
      <c r="K909" s="65" t="s">
        <v>12</v>
      </c>
      <c r="L909" s="66" t="str">
        <f t="shared" si="112"/>
        <v>Físico</v>
      </c>
      <c r="M909" s="66" t="str">
        <f t="shared" si="113"/>
        <v>MEP_Proteção</v>
      </c>
      <c r="N909" s="66" t="str">
        <f t="shared" si="114"/>
        <v>Sistema_Proteção_Termoelétrica_Magnética</v>
      </c>
      <c r="O909" s="66" t="str">
        <f t="shared" si="115"/>
        <v>Classe IFC:   IfcProtectiveDeviceVOLTAGELIMITER</v>
      </c>
      <c r="P909" s="66" t="s">
        <v>2506</v>
      </c>
      <c r="Q909" s="51" t="s">
        <v>6988</v>
      </c>
      <c r="R909" s="67" t="s">
        <v>3415</v>
      </c>
      <c r="S909" s="50" t="str">
        <f t="shared" si="116"/>
        <v>Físico</v>
      </c>
      <c r="T909" s="50" t="str">
        <f t="shared" si="117"/>
        <v>Proteção</v>
      </c>
      <c r="U909" s="50" t="str">
        <f t="shared" si="118"/>
        <v>Sistema Proteção Termoelétrica Magnética</v>
      </c>
      <c r="V909" s="50" t="s">
        <v>5573</v>
      </c>
      <c r="W909" s="68" t="str">
        <f t="shared" si="119"/>
        <v>bim-key_908</v>
      </c>
    </row>
    <row r="910" spans="1:23" s="3" customFormat="1" ht="8.25" customHeight="1" x14ac:dyDescent="0.15">
      <c r="A910" s="53">
        <v>909</v>
      </c>
      <c r="B910" s="61" t="s">
        <v>4047</v>
      </c>
      <c r="C910" s="62" t="s">
        <v>6009</v>
      </c>
      <c r="D910" s="62" t="s">
        <v>4066</v>
      </c>
      <c r="E910" s="62" t="s">
        <v>4067</v>
      </c>
      <c r="F910" s="72" t="s">
        <v>1344</v>
      </c>
      <c r="G910" s="65" t="s">
        <v>12</v>
      </c>
      <c r="H910" s="65" t="s">
        <v>12</v>
      </c>
      <c r="I910" s="65" t="s">
        <v>12</v>
      </c>
      <c r="J910" s="65" t="s">
        <v>12</v>
      </c>
      <c r="K910" s="65" t="s">
        <v>12</v>
      </c>
      <c r="L910" s="66" t="str">
        <f t="shared" si="112"/>
        <v>Físico</v>
      </c>
      <c r="M910" s="66" t="str">
        <f t="shared" si="113"/>
        <v>FOR_Equipamentos</v>
      </c>
      <c r="N910" s="66" t="str">
        <f t="shared" si="114"/>
        <v>Bombas</v>
      </c>
      <c r="O910" s="66" t="str">
        <f t="shared" si="115"/>
        <v>Classe IFC:   IfcPump</v>
      </c>
      <c r="P910" s="66" t="s">
        <v>4067</v>
      </c>
      <c r="Q910" s="51" t="s">
        <v>4067</v>
      </c>
      <c r="R910" s="67" t="s">
        <v>3365</v>
      </c>
      <c r="S910" s="50" t="str">
        <f t="shared" si="116"/>
        <v>Físico</v>
      </c>
      <c r="T910" s="50" t="str">
        <f t="shared" si="117"/>
        <v>Equipamentos</v>
      </c>
      <c r="U910" s="50" t="str">
        <f t="shared" si="118"/>
        <v>Bombas</v>
      </c>
      <c r="V910" s="50" t="s">
        <v>5571</v>
      </c>
      <c r="W910" s="68" t="str">
        <f t="shared" si="119"/>
        <v>bim-key_909</v>
      </c>
    </row>
    <row r="911" spans="1:23" s="3" customFormat="1" ht="8.25" customHeight="1" x14ac:dyDescent="0.15">
      <c r="A911" s="53">
        <v>910</v>
      </c>
      <c r="B911" s="61" t="s">
        <v>4047</v>
      </c>
      <c r="C911" s="62" t="s">
        <v>6009</v>
      </c>
      <c r="D911" s="62" t="s">
        <v>4066</v>
      </c>
      <c r="E911" s="62" t="s">
        <v>4067</v>
      </c>
      <c r="F911" s="72" t="s">
        <v>1780</v>
      </c>
      <c r="G911" s="65" t="s">
        <v>12</v>
      </c>
      <c r="H911" s="65" t="s">
        <v>12</v>
      </c>
      <c r="I911" s="65" t="s">
        <v>12</v>
      </c>
      <c r="J911" s="65" t="s">
        <v>12</v>
      </c>
      <c r="K911" s="65" t="s">
        <v>12</v>
      </c>
      <c r="L911" s="66" t="str">
        <f t="shared" si="112"/>
        <v>Físico</v>
      </c>
      <c r="M911" s="66" t="str">
        <f t="shared" si="113"/>
        <v>FOR_Equipamentos</v>
      </c>
      <c r="N911" s="66" t="str">
        <f t="shared" si="114"/>
        <v>Bombas</v>
      </c>
      <c r="O911" s="66" t="str">
        <f t="shared" si="115"/>
        <v>Classe IFC:   IfcPumpCIRCULATOR</v>
      </c>
      <c r="P911" s="66" t="s">
        <v>2286</v>
      </c>
      <c r="Q911" s="51" t="s">
        <v>6043</v>
      </c>
      <c r="R911" s="67" t="s">
        <v>3365</v>
      </c>
      <c r="S911" s="50" t="str">
        <f t="shared" si="116"/>
        <v>Físico</v>
      </c>
      <c r="T911" s="50" t="str">
        <f t="shared" si="117"/>
        <v>Equipamentos</v>
      </c>
      <c r="U911" s="50" t="str">
        <f t="shared" si="118"/>
        <v>Bombas</v>
      </c>
      <c r="V911" s="50" t="s">
        <v>5571</v>
      </c>
      <c r="W911" s="68" t="str">
        <f t="shared" si="119"/>
        <v>bim-key_910</v>
      </c>
    </row>
    <row r="912" spans="1:23" s="3" customFormat="1" ht="8.25" customHeight="1" x14ac:dyDescent="0.15">
      <c r="A912" s="53">
        <v>911</v>
      </c>
      <c r="B912" s="61" t="s">
        <v>4047</v>
      </c>
      <c r="C912" s="62" t="s">
        <v>6009</v>
      </c>
      <c r="D912" s="62" t="s">
        <v>4066</v>
      </c>
      <c r="E912" s="62" t="s">
        <v>4067</v>
      </c>
      <c r="F912" s="72" t="s">
        <v>1781</v>
      </c>
      <c r="G912" s="65" t="s">
        <v>12</v>
      </c>
      <c r="H912" s="65" t="s">
        <v>12</v>
      </c>
      <c r="I912" s="65" t="s">
        <v>12</v>
      </c>
      <c r="J912" s="65" t="s">
        <v>12</v>
      </c>
      <c r="K912" s="65" t="s">
        <v>12</v>
      </c>
      <c r="L912" s="66" t="str">
        <f t="shared" si="112"/>
        <v>Físico</v>
      </c>
      <c r="M912" s="66" t="str">
        <f t="shared" si="113"/>
        <v>FOR_Equipamentos</v>
      </c>
      <c r="N912" s="66" t="str">
        <f t="shared" si="114"/>
        <v>Bombas</v>
      </c>
      <c r="O912" s="66" t="str">
        <f t="shared" si="115"/>
        <v>Classe IFC:   IfcPumpENDSUCTION</v>
      </c>
      <c r="P912" s="66" t="s">
        <v>2287</v>
      </c>
      <c r="Q912" s="51" t="s">
        <v>6044</v>
      </c>
      <c r="R912" s="67" t="s">
        <v>3365</v>
      </c>
      <c r="S912" s="50" t="str">
        <f t="shared" si="116"/>
        <v>Físico</v>
      </c>
      <c r="T912" s="50" t="str">
        <f t="shared" si="117"/>
        <v>Equipamentos</v>
      </c>
      <c r="U912" s="50" t="str">
        <f t="shared" si="118"/>
        <v>Bombas</v>
      </c>
      <c r="V912" s="50" t="s">
        <v>5571</v>
      </c>
      <c r="W912" s="68" t="str">
        <f t="shared" si="119"/>
        <v>bim-key_911</v>
      </c>
    </row>
    <row r="913" spans="1:23" s="3" customFormat="1" ht="8.25" customHeight="1" x14ac:dyDescent="0.15">
      <c r="A913" s="53">
        <v>912</v>
      </c>
      <c r="B913" s="61" t="s">
        <v>4047</v>
      </c>
      <c r="C913" s="62" t="s">
        <v>6009</v>
      </c>
      <c r="D913" s="62" t="s">
        <v>4066</v>
      </c>
      <c r="E913" s="62" t="s">
        <v>4067</v>
      </c>
      <c r="F913" s="72" t="s">
        <v>1782</v>
      </c>
      <c r="G913" s="65" t="s">
        <v>12</v>
      </c>
      <c r="H913" s="65" t="s">
        <v>12</v>
      </c>
      <c r="I913" s="65" t="s">
        <v>12</v>
      </c>
      <c r="J913" s="65" t="s">
        <v>12</v>
      </c>
      <c r="K913" s="65" t="s">
        <v>12</v>
      </c>
      <c r="L913" s="66" t="str">
        <f t="shared" si="112"/>
        <v>Físico</v>
      </c>
      <c r="M913" s="66" t="str">
        <f t="shared" si="113"/>
        <v>FOR_Equipamentos</v>
      </c>
      <c r="N913" s="66" t="str">
        <f t="shared" si="114"/>
        <v>Bombas</v>
      </c>
      <c r="O913" s="66" t="str">
        <f t="shared" si="115"/>
        <v>Classe IFC:   IfcPumpSPLITCASE</v>
      </c>
      <c r="P913" s="66" t="s">
        <v>2288</v>
      </c>
      <c r="Q913" s="51" t="s">
        <v>6989</v>
      </c>
      <c r="R913" s="67" t="s">
        <v>3365</v>
      </c>
      <c r="S913" s="50" t="str">
        <f t="shared" si="116"/>
        <v>Físico</v>
      </c>
      <c r="T913" s="50" t="str">
        <f t="shared" si="117"/>
        <v>Equipamentos</v>
      </c>
      <c r="U913" s="50" t="str">
        <f t="shared" si="118"/>
        <v>Bombas</v>
      </c>
      <c r="V913" s="50" t="s">
        <v>5571</v>
      </c>
      <c r="W913" s="68" t="str">
        <f t="shared" si="119"/>
        <v>bim-key_912</v>
      </c>
    </row>
    <row r="914" spans="1:23" s="3" customFormat="1" ht="8.25" customHeight="1" x14ac:dyDescent="0.15">
      <c r="A914" s="53">
        <v>913</v>
      </c>
      <c r="B914" s="61" t="s">
        <v>4047</v>
      </c>
      <c r="C914" s="62" t="s">
        <v>6009</v>
      </c>
      <c r="D914" s="62" t="s">
        <v>4066</v>
      </c>
      <c r="E914" s="62" t="s">
        <v>4067</v>
      </c>
      <c r="F914" s="72" t="s">
        <v>1783</v>
      </c>
      <c r="G914" s="65" t="s">
        <v>12</v>
      </c>
      <c r="H914" s="65" t="s">
        <v>12</v>
      </c>
      <c r="I914" s="65" t="s">
        <v>12</v>
      </c>
      <c r="J914" s="65" t="s">
        <v>12</v>
      </c>
      <c r="K914" s="65" t="s">
        <v>12</v>
      </c>
      <c r="L914" s="66" t="str">
        <f t="shared" si="112"/>
        <v>Físico</v>
      </c>
      <c r="M914" s="66" t="str">
        <f t="shared" si="113"/>
        <v>FOR_Equipamentos</v>
      </c>
      <c r="N914" s="66" t="str">
        <f t="shared" si="114"/>
        <v>Bombas</v>
      </c>
      <c r="O914" s="66" t="str">
        <f t="shared" si="115"/>
        <v>Classe IFC:   IfcPumpSUBMERSIBLEPUMP</v>
      </c>
      <c r="P914" s="66" t="s">
        <v>2285</v>
      </c>
      <c r="Q914" s="51" t="s">
        <v>6990</v>
      </c>
      <c r="R914" s="67" t="s">
        <v>3365</v>
      </c>
      <c r="S914" s="50" t="str">
        <f t="shared" si="116"/>
        <v>Físico</v>
      </c>
      <c r="T914" s="50" t="str">
        <f t="shared" si="117"/>
        <v>Equipamentos</v>
      </c>
      <c r="U914" s="50" t="str">
        <f t="shared" si="118"/>
        <v>Bombas</v>
      </c>
      <c r="V914" s="50" t="s">
        <v>5571</v>
      </c>
      <c r="W914" s="68" t="str">
        <f t="shared" si="119"/>
        <v>bim-key_913</v>
      </c>
    </row>
    <row r="915" spans="1:23" s="3" customFormat="1" ht="8.25" customHeight="1" x14ac:dyDescent="0.15">
      <c r="A915" s="53">
        <v>914</v>
      </c>
      <c r="B915" s="61" t="s">
        <v>4047</v>
      </c>
      <c r="C915" s="62" t="s">
        <v>6009</v>
      </c>
      <c r="D915" s="62" t="s">
        <v>4066</v>
      </c>
      <c r="E915" s="62" t="s">
        <v>4067</v>
      </c>
      <c r="F915" s="72" t="s">
        <v>1784</v>
      </c>
      <c r="G915" s="65" t="s">
        <v>12</v>
      </c>
      <c r="H915" s="65" t="s">
        <v>12</v>
      </c>
      <c r="I915" s="65" t="s">
        <v>12</v>
      </c>
      <c r="J915" s="65" t="s">
        <v>12</v>
      </c>
      <c r="K915" s="65" t="s">
        <v>12</v>
      </c>
      <c r="L915" s="66" t="str">
        <f t="shared" si="112"/>
        <v>Físico</v>
      </c>
      <c r="M915" s="66" t="str">
        <f t="shared" si="113"/>
        <v>FOR_Equipamentos</v>
      </c>
      <c r="N915" s="66" t="str">
        <f t="shared" si="114"/>
        <v>Bombas</v>
      </c>
      <c r="O915" s="66" t="str">
        <f t="shared" si="115"/>
        <v>Classe IFC:   IfcPumpSUMPPUMP</v>
      </c>
      <c r="P915" s="66" t="s">
        <v>2284</v>
      </c>
      <c r="Q915" s="51" t="s">
        <v>6991</v>
      </c>
      <c r="R915" s="67" t="s">
        <v>3365</v>
      </c>
      <c r="S915" s="50" t="str">
        <f t="shared" si="116"/>
        <v>Físico</v>
      </c>
      <c r="T915" s="50" t="str">
        <f t="shared" si="117"/>
        <v>Equipamentos</v>
      </c>
      <c r="U915" s="50" t="str">
        <f t="shared" si="118"/>
        <v>Bombas</v>
      </c>
      <c r="V915" s="50" t="s">
        <v>5571</v>
      </c>
      <c r="W915" s="68" t="str">
        <f t="shared" si="119"/>
        <v>bim-key_914</v>
      </c>
    </row>
    <row r="916" spans="1:23" s="3" customFormat="1" ht="8.25" customHeight="1" x14ac:dyDescent="0.15">
      <c r="A916" s="53">
        <v>915</v>
      </c>
      <c r="B916" s="61" t="s">
        <v>4047</v>
      </c>
      <c r="C916" s="62" t="s">
        <v>6009</v>
      </c>
      <c r="D916" s="62" t="s">
        <v>4066</v>
      </c>
      <c r="E916" s="62" t="s">
        <v>4067</v>
      </c>
      <c r="F916" s="72" t="s">
        <v>1785</v>
      </c>
      <c r="G916" s="65" t="s">
        <v>12</v>
      </c>
      <c r="H916" s="65" t="s">
        <v>12</v>
      </c>
      <c r="I916" s="65" t="s">
        <v>12</v>
      </c>
      <c r="J916" s="65" t="s">
        <v>12</v>
      </c>
      <c r="K916" s="65" t="s">
        <v>12</v>
      </c>
      <c r="L916" s="66" t="str">
        <f t="shared" si="112"/>
        <v>Físico</v>
      </c>
      <c r="M916" s="66" t="str">
        <f t="shared" si="113"/>
        <v>FOR_Equipamentos</v>
      </c>
      <c r="N916" s="66" t="str">
        <f t="shared" si="114"/>
        <v>Bombas</v>
      </c>
      <c r="O916" s="66" t="str">
        <f t="shared" si="115"/>
        <v>Classe IFC:   IfcPumpVERTICALINLINE</v>
      </c>
      <c r="P916" s="66" t="s">
        <v>2272</v>
      </c>
      <c r="Q916" s="51" t="s">
        <v>6992</v>
      </c>
      <c r="R916" s="67" t="s">
        <v>3365</v>
      </c>
      <c r="S916" s="50" t="str">
        <f t="shared" si="116"/>
        <v>Físico</v>
      </c>
      <c r="T916" s="50" t="str">
        <f t="shared" si="117"/>
        <v>Equipamentos</v>
      </c>
      <c r="U916" s="50" t="str">
        <f t="shared" si="118"/>
        <v>Bombas</v>
      </c>
      <c r="V916" s="50" t="s">
        <v>5571</v>
      </c>
      <c r="W916" s="68" t="str">
        <f t="shared" si="119"/>
        <v>bim-key_915</v>
      </c>
    </row>
    <row r="917" spans="1:23" s="3" customFormat="1" ht="8.25" customHeight="1" x14ac:dyDescent="0.15">
      <c r="A917" s="53">
        <v>916</v>
      </c>
      <c r="B917" s="61" t="s">
        <v>4047</v>
      </c>
      <c r="C917" s="62" t="s">
        <v>6009</v>
      </c>
      <c r="D917" s="62" t="s">
        <v>4066</v>
      </c>
      <c r="E917" s="62" t="s">
        <v>4067</v>
      </c>
      <c r="F917" s="72" t="s">
        <v>1786</v>
      </c>
      <c r="G917" s="65" t="s">
        <v>12</v>
      </c>
      <c r="H917" s="65" t="s">
        <v>12</v>
      </c>
      <c r="I917" s="65" t="s">
        <v>12</v>
      </c>
      <c r="J917" s="65" t="s">
        <v>12</v>
      </c>
      <c r="K917" s="65" t="s">
        <v>12</v>
      </c>
      <c r="L917" s="66" t="str">
        <f t="shared" si="112"/>
        <v>Físico</v>
      </c>
      <c r="M917" s="66" t="str">
        <f t="shared" si="113"/>
        <v>FOR_Equipamentos</v>
      </c>
      <c r="N917" s="66" t="str">
        <f t="shared" si="114"/>
        <v>Bombas</v>
      </c>
      <c r="O917" s="66" t="str">
        <f t="shared" si="115"/>
        <v>Classe IFC:   IfcPumpVERTICALTURBINE</v>
      </c>
      <c r="P917" s="66" t="s">
        <v>2283</v>
      </c>
      <c r="Q917" s="51" t="s">
        <v>2283</v>
      </c>
      <c r="R917" s="67" t="s">
        <v>3365</v>
      </c>
      <c r="S917" s="50" t="str">
        <f t="shared" si="116"/>
        <v>Físico</v>
      </c>
      <c r="T917" s="50" t="str">
        <f t="shared" si="117"/>
        <v>Equipamentos</v>
      </c>
      <c r="U917" s="50" t="str">
        <f t="shared" si="118"/>
        <v>Bombas</v>
      </c>
      <c r="V917" s="50" t="s">
        <v>5571</v>
      </c>
      <c r="W917" s="68" t="str">
        <f t="shared" si="119"/>
        <v>bim-key_916</v>
      </c>
    </row>
    <row r="918" spans="1:23" s="3" customFormat="1" ht="8.25" customHeight="1" x14ac:dyDescent="0.15">
      <c r="A918" s="53">
        <v>917</v>
      </c>
      <c r="B918" s="61" t="s">
        <v>4047</v>
      </c>
      <c r="C918" s="62" t="s">
        <v>6009</v>
      </c>
      <c r="D918" s="62" t="s">
        <v>4053</v>
      </c>
      <c r="E918" s="62" t="s">
        <v>5825</v>
      </c>
      <c r="F918" s="72" t="s">
        <v>409</v>
      </c>
      <c r="G918" s="65" t="s">
        <v>12</v>
      </c>
      <c r="H918" s="65" t="s">
        <v>12</v>
      </c>
      <c r="I918" s="65" t="s">
        <v>12</v>
      </c>
      <c r="J918" s="65" t="s">
        <v>12</v>
      </c>
      <c r="K918" s="65" t="s">
        <v>12</v>
      </c>
      <c r="L918" s="66" t="str">
        <f t="shared" si="112"/>
        <v>Físico</v>
      </c>
      <c r="M918" s="66" t="str">
        <f t="shared" si="113"/>
        <v>INFRA_Infraestrutura</v>
      </c>
      <c r="N918" s="66" t="str">
        <f t="shared" si="114"/>
        <v>Infraestrutura_Ferroviária</v>
      </c>
      <c r="O918" s="66" t="str">
        <f t="shared" si="115"/>
        <v>Classe IFC:   IfcRail</v>
      </c>
      <c r="P918" s="66" t="s">
        <v>410</v>
      </c>
      <c r="Q918" s="51" t="s">
        <v>6993</v>
      </c>
      <c r="R918" s="67" t="s">
        <v>3562</v>
      </c>
      <c r="S918" s="50" t="str">
        <f t="shared" si="116"/>
        <v>Físico</v>
      </c>
      <c r="T918" s="50" t="str">
        <f t="shared" si="117"/>
        <v>Infraestrutura</v>
      </c>
      <c r="U918" s="50" t="str">
        <f t="shared" si="118"/>
        <v>Infraestrutura Ferroviária</v>
      </c>
      <c r="V918" s="50" t="s">
        <v>5579</v>
      </c>
      <c r="W918" s="68" t="str">
        <f t="shared" si="119"/>
        <v>bim-key_917</v>
      </c>
    </row>
    <row r="919" spans="1:23" s="3" customFormat="1" ht="8.25" customHeight="1" x14ac:dyDescent="0.15">
      <c r="A919" s="53">
        <v>918</v>
      </c>
      <c r="B919" s="61" t="s">
        <v>4047</v>
      </c>
      <c r="C919" s="62" t="s">
        <v>6009</v>
      </c>
      <c r="D919" s="62" t="s">
        <v>4053</v>
      </c>
      <c r="E919" s="62" t="s">
        <v>5825</v>
      </c>
      <c r="F919" s="72" t="s">
        <v>1006</v>
      </c>
      <c r="G919" s="65" t="s">
        <v>12</v>
      </c>
      <c r="H919" s="65" t="s">
        <v>12</v>
      </c>
      <c r="I919" s="65" t="s">
        <v>12</v>
      </c>
      <c r="J919" s="65" t="s">
        <v>12</v>
      </c>
      <c r="K919" s="65" t="s">
        <v>12</v>
      </c>
      <c r="L919" s="66" t="str">
        <f t="shared" si="112"/>
        <v>Físico</v>
      </c>
      <c r="M919" s="66" t="str">
        <f t="shared" si="113"/>
        <v>INFRA_Infraestrutura</v>
      </c>
      <c r="N919" s="66" t="str">
        <f t="shared" si="114"/>
        <v>Infraestrutura_Ferroviária</v>
      </c>
      <c r="O919" s="66" t="str">
        <f t="shared" si="115"/>
        <v>Classe IFC:   IfcRailBLADE</v>
      </c>
      <c r="P919" s="66" t="s">
        <v>5986</v>
      </c>
      <c r="Q919" s="51" t="s">
        <v>6994</v>
      </c>
      <c r="R919" s="67" t="s">
        <v>3562</v>
      </c>
      <c r="S919" s="50" t="str">
        <f t="shared" si="116"/>
        <v>Físico</v>
      </c>
      <c r="T919" s="50" t="str">
        <f t="shared" si="117"/>
        <v>Infraestrutura</v>
      </c>
      <c r="U919" s="50" t="str">
        <f t="shared" si="118"/>
        <v>Infraestrutura Ferroviária</v>
      </c>
      <c r="V919" s="50" t="s">
        <v>5579</v>
      </c>
      <c r="W919" s="68" t="str">
        <f t="shared" si="119"/>
        <v>bim-key_918</v>
      </c>
    </row>
    <row r="920" spans="1:23" s="3" customFormat="1" ht="8.25" customHeight="1" x14ac:dyDescent="0.15">
      <c r="A920" s="53">
        <v>919</v>
      </c>
      <c r="B920" s="61" t="s">
        <v>4047</v>
      </c>
      <c r="C920" s="62" t="s">
        <v>6009</v>
      </c>
      <c r="D920" s="62" t="s">
        <v>4053</v>
      </c>
      <c r="E920" s="62" t="s">
        <v>5825</v>
      </c>
      <c r="F920" s="72" t="s">
        <v>1007</v>
      </c>
      <c r="G920" s="65" t="s">
        <v>12</v>
      </c>
      <c r="H920" s="65" t="s">
        <v>12</v>
      </c>
      <c r="I920" s="65" t="s">
        <v>12</v>
      </c>
      <c r="J920" s="65" t="s">
        <v>12</v>
      </c>
      <c r="K920" s="65" t="s">
        <v>12</v>
      </c>
      <c r="L920" s="66" t="str">
        <f t="shared" si="112"/>
        <v>Físico</v>
      </c>
      <c r="M920" s="66" t="str">
        <f t="shared" si="113"/>
        <v>INFRA_Infraestrutura</v>
      </c>
      <c r="N920" s="66" t="str">
        <f t="shared" si="114"/>
        <v>Infraestrutura_Ferroviária</v>
      </c>
      <c r="O920" s="66" t="str">
        <f t="shared" si="115"/>
        <v>Classe IFC:   IfcRailCHECKRAIL</v>
      </c>
      <c r="P920" s="66" t="s">
        <v>1008</v>
      </c>
      <c r="Q920" s="51" t="s">
        <v>6995</v>
      </c>
      <c r="R920" s="67" t="s">
        <v>3562</v>
      </c>
      <c r="S920" s="50" t="str">
        <f t="shared" si="116"/>
        <v>Físico</v>
      </c>
      <c r="T920" s="50" t="str">
        <f t="shared" si="117"/>
        <v>Infraestrutura</v>
      </c>
      <c r="U920" s="50" t="str">
        <f t="shared" si="118"/>
        <v>Infraestrutura Ferroviária</v>
      </c>
      <c r="V920" s="50" t="s">
        <v>5579</v>
      </c>
      <c r="W920" s="68" t="str">
        <f t="shared" si="119"/>
        <v>bim-key_919</v>
      </c>
    </row>
    <row r="921" spans="1:23" s="3" customFormat="1" ht="8.25" customHeight="1" x14ac:dyDescent="0.15">
      <c r="A921" s="53">
        <v>920</v>
      </c>
      <c r="B921" s="61" t="s">
        <v>4047</v>
      </c>
      <c r="C921" s="62" t="s">
        <v>6009</v>
      </c>
      <c r="D921" s="62" t="s">
        <v>4053</v>
      </c>
      <c r="E921" s="62" t="s">
        <v>5825</v>
      </c>
      <c r="F921" s="72" t="s">
        <v>1009</v>
      </c>
      <c r="G921" s="65" t="s">
        <v>12</v>
      </c>
      <c r="H921" s="65" t="s">
        <v>12</v>
      </c>
      <c r="I921" s="65" t="s">
        <v>12</v>
      </c>
      <c r="J921" s="65" t="s">
        <v>12</v>
      </c>
      <c r="K921" s="65" t="s">
        <v>12</v>
      </c>
      <c r="L921" s="66" t="str">
        <f t="shared" si="112"/>
        <v>Físico</v>
      </c>
      <c r="M921" s="66" t="str">
        <f t="shared" si="113"/>
        <v>INFRA_Infraestrutura</v>
      </c>
      <c r="N921" s="66" t="str">
        <f t="shared" si="114"/>
        <v>Infraestrutura_Ferroviária</v>
      </c>
      <c r="O921" s="66" t="str">
        <f t="shared" si="115"/>
        <v>Classe IFC:   IfcRailGUARDRAIL</v>
      </c>
      <c r="P921" s="66" t="s">
        <v>1010</v>
      </c>
      <c r="Q921" s="51" t="s">
        <v>6996</v>
      </c>
      <c r="R921" s="67" t="s">
        <v>3562</v>
      </c>
      <c r="S921" s="50" t="str">
        <f t="shared" si="116"/>
        <v>Físico</v>
      </c>
      <c r="T921" s="50" t="str">
        <f t="shared" si="117"/>
        <v>Infraestrutura</v>
      </c>
      <c r="U921" s="50" t="str">
        <f t="shared" si="118"/>
        <v>Infraestrutura Ferroviária</v>
      </c>
      <c r="V921" s="50" t="s">
        <v>5579</v>
      </c>
      <c r="W921" s="68" t="str">
        <f t="shared" si="119"/>
        <v>bim-key_920</v>
      </c>
    </row>
    <row r="922" spans="1:23" s="3" customFormat="1" ht="8.25" customHeight="1" x14ac:dyDescent="0.15">
      <c r="A922" s="53">
        <v>921</v>
      </c>
      <c r="B922" s="61" t="s">
        <v>4047</v>
      </c>
      <c r="C922" s="62" t="s">
        <v>6009</v>
      </c>
      <c r="D922" s="62" t="s">
        <v>4147</v>
      </c>
      <c r="E922" s="62" t="s">
        <v>4112</v>
      </c>
      <c r="F922" s="72" t="s">
        <v>323</v>
      </c>
      <c r="G922" s="65" t="s">
        <v>12</v>
      </c>
      <c r="H922" s="65" t="s">
        <v>12</v>
      </c>
      <c r="I922" s="65" t="s">
        <v>12</v>
      </c>
      <c r="J922" s="65" t="s">
        <v>12</v>
      </c>
      <c r="K922" s="65" t="s">
        <v>12</v>
      </c>
      <c r="L922" s="66" t="str">
        <f t="shared" si="112"/>
        <v>Físico</v>
      </c>
      <c r="M922" s="66" t="str">
        <f t="shared" si="113"/>
        <v>ARQ_Proteção</v>
      </c>
      <c r="N922" s="66" t="str">
        <f t="shared" si="114"/>
        <v>GuardaCorpo</v>
      </c>
      <c r="O922" s="66" t="str">
        <f t="shared" si="115"/>
        <v>Classe IFC:   IfcRailing</v>
      </c>
      <c r="P922" s="66" t="s">
        <v>2606</v>
      </c>
      <c r="Q922" s="51" t="s">
        <v>6997</v>
      </c>
      <c r="R922" s="67" t="s">
        <v>3562</v>
      </c>
      <c r="S922" s="50" t="str">
        <f t="shared" si="116"/>
        <v>Físico</v>
      </c>
      <c r="T922" s="50" t="str">
        <f t="shared" si="117"/>
        <v>Proteção</v>
      </c>
      <c r="U922" s="50" t="str">
        <f t="shared" si="118"/>
        <v>GuardaCorpo</v>
      </c>
      <c r="V922" s="50" t="s">
        <v>5569</v>
      </c>
      <c r="W922" s="68" t="str">
        <f t="shared" si="119"/>
        <v>bim-key_921</v>
      </c>
    </row>
    <row r="923" spans="1:23" s="3" customFormat="1" ht="8.25" customHeight="1" x14ac:dyDescent="0.15">
      <c r="A923" s="53">
        <v>922</v>
      </c>
      <c r="B923" s="61" t="s">
        <v>4047</v>
      </c>
      <c r="C923" s="62" t="s">
        <v>6009</v>
      </c>
      <c r="D923" s="62" t="s">
        <v>4147</v>
      </c>
      <c r="E923" s="62" t="s">
        <v>4112</v>
      </c>
      <c r="F923" s="72" t="s">
        <v>808</v>
      </c>
      <c r="G923" s="65" t="s">
        <v>12</v>
      </c>
      <c r="H923" s="65" t="s">
        <v>12</v>
      </c>
      <c r="I923" s="65" t="s">
        <v>12</v>
      </c>
      <c r="J923" s="65" t="s">
        <v>12</v>
      </c>
      <c r="K923" s="65" t="s">
        <v>12</v>
      </c>
      <c r="L923" s="66" t="str">
        <f t="shared" si="112"/>
        <v>Físico</v>
      </c>
      <c r="M923" s="66" t="str">
        <f t="shared" si="113"/>
        <v>ARQ_Proteção</v>
      </c>
      <c r="N923" s="66" t="str">
        <f t="shared" si="114"/>
        <v>GuardaCorpo</v>
      </c>
      <c r="O923" s="66" t="str">
        <f t="shared" si="115"/>
        <v>Classe IFC:   IfcRailingBALUSTRADE</v>
      </c>
      <c r="P923" s="66" t="s">
        <v>809</v>
      </c>
      <c r="Q923" s="51" t="s">
        <v>6998</v>
      </c>
      <c r="R923" s="67" t="s">
        <v>3562</v>
      </c>
      <c r="S923" s="50" t="str">
        <f t="shared" si="116"/>
        <v>Físico</v>
      </c>
      <c r="T923" s="50" t="str">
        <f t="shared" si="117"/>
        <v>Proteção</v>
      </c>
      <c r="U923" s="50" t="str">
        <f t="shared" si="118"/>
        <v>GuardaCorpo</v>
      </c>
      <c r="V923" s="50" t="s">
        <v>5569</v>
      </c>
      <c r="W923" s="68" t="str">
        <f t="shared" si="119"/>
        <v>bim-key_922</v>
      </c>
    </row>
    <row r="924" spans="1:23" s="3" customFormat="1" ht="8.25" customHeight="1" x14ac:dyDescent="0.15">
      <c r="A924" s="53">
        <v>923</v>
      </c>
      <c r="B924" s="61" t="s">
        <v>4047</v>
      </c>
      <c r="C924" s="62" t="s">
        <v>6009</v>
      </c>
      <c r="D924" s="62" t="s">
        <v>4147</v>
      </c>
      <c r="E924" s="62" t="s">
        <v>4112</v>
      </c>
      <c r="F924" s="72" t="s">
        <v>810</v>
      </c>
      <c r="G924" s="65" t="s">
        <v>12</v>
      </c>
      <c r="H924" s="65" t="s">
        <v>12</v>
      </c>
      <c r="I924" s="65" t="s">
        <v>12</v>
      </c>
      <c r="J924" s="65" t="s">
        <v>12</v>
      </c>
      <c r="K924" s="65" t="s">
        <v>12</v>
      </c>
      <c r="L924" s="66" t="str">
        <f t="shared" si="112"/>
        <v>Físico</v>
      </c>
      <c r="M924" s="66" t="str">
        <f t="shared" si="113"/>
        <v>ARQ_Proteção</v>
      </c>
      <c r="N924" s="66" t="str">
        <f t="shared" si="114"/>
        <v>GuardaCorpo</v>
      </c>
      <c r="O924" s="66" t="str">
        <f t="shared" si="115"/>
        <v>Classe IFC:   IfcRailingFENCE</v>
      </c>
      <c r="P924" s="66" t="s">
        <v>2678</v>
      </c>
      <c r="Q924" s="51" t="s">
        <v>6144</v>
      </c>
      <c r="R924" s="67" t="s">
        <v>3562</v>
      </c>
      <c r="S924" s="50" t="str">
        <f t="shared" si="116"/>
        <v>Físico</v>
      </c>
      <c r="T924" s="50" t="str">
        <f t="shared" si="117"/>
        <v>Proteção</v>
      </c>
      <c r="U924" s="50" t="str">
        <f t="shared" si="118"/>
        <v>GuardaCorpo</v>
      </c>
      <c r="V924" s="50" t="s">
        <v>5569</v>
      </c>
      <c r="W924" s="68" t="str">
        <f t="shared" si="119"/>
        <v>bim-key_923</v>
      </c>
    </row>
    <row r="925" spans="1:23" s="3" customFormat="1" ht="8.25" customHeight="1" x14ac:dyDescent="0.15">
      <c r="A925" s="53">
        <v>924</v>
      </c>
      <c r="B925" s="61" t="s">
        <v>4047</v>
      </c>
      <c r="C925" s="62" t="s">
        <v>6009</v>
      </c>
      <c r="D925" s="62" t="s">
        <v>4147</v>
      </c>
      <c r="E925" s="62" t="s">
        <v>4112</v>
      </c>
      <c r="F925" s="72" t="s">
        <v>811</v>
      </c>
      <c r="G925" s="65" t="s">
        <v>12</v>
      </c>
      <c r="H925" s="65" t="s">
        <v>12</v>
      </c>
      <c r="I925" s="65" t="s">
        <v>12</v>
      </c>
      <c r="J925" s="65" t="s">
        <v>12</v>
      </c>
      <c r="K925" s="65" t="s">
        <v>12</v>
      </c>
      <c r="L925" s="66" t="str">
        <f t="shared" si="112"/>
        <v>Físico</v>
      </c>
      <c r="M925" s="66" t="str">
        <f t="shared" si="113"/>
        <v>ARQ_Proteção</v>
      </c>
      <c r="N925" s="66" t="str">
        <f t="shared" si="114"/>
        <v>GuardaCorpo</v>
      </c>
      <c r="O925" s="66" t="str">
        <f t="shared" si="115"/>
        <v>Classe IFC:   IfcRailingGUARDRAIL</v>
      </c>
      <c r="P925" s="66" t="s">
        <v>812</v>
      </c>
      <c r="Q925" s="51" t="s">
        <v>6999</v>
      </c>
      <c r="R925" s="67" t="s">
        <v>3562</v>
      </c>
      <c r="S925" s="50" t="str">
        <f t="shared" si="116"/>
        <v>Físico</v>
      </c>
      <c r="T925" s="50" t="str">
        <f t="shared" si="117"/>
        <v>Proteção</v>
      </c>
      <c r="U925" s="50" t="str">
        <f t="shared" si="118"/>
        <v>GuardaCorpo</v>
      </c>
      <c r="V925" s="50" t="s">
        <v>5569</v>
      </c>
      <c r="W925" s="68" t="str">
        <f t="shared" si="119"/>
        <v>bim-key_924</v>
      </c>
    </row>
    <row r="926" spans="1:23" s="3" customFormat="1" ht="8.25" customHeight="1" x14ac:dyDescent="0.15">
      <c r="A926" s="53">
        <v>925</v>
      </c>
      <c r="B926" s="61" t="s">
        <v>4047</v>
      </c>
      <c r="C926" s="62" t="s">
        <v>6009</v>
      </c>
      <c r="D926" s="62" t="s">
        <v>4147</v>
      </c>
      <c r="E926" s="62" t="s">
        <v>4112</v>
      </c>
      <c r="F926" s="72" t="s">
        <v>813</v>
      </c>
      <c r="G926" s="65" t="s">
        <v>12</v>
      </c>
      <c r="H926" s="65" t="s">
        <v>12</v>
      </c>
      <c r="I926" s="65" t="s">
        <v>12</v>
      </c>
      <c r="J926" s="65" t="s">
        <v>12</v>
      </c>
      <c r="K926" s="65" t="s">
        <v>12</v>
      </c>
      <c r="L926" s="66" t="str">
        <f t="shared" si="112"/>
        <v>Físico</v>
      </c>
      <c r="M926" s="66" t="str">
        <f t="shared" si="113"/>
        <v>ARQ_Proteção</v>
      </c>
      <c r="N926" s="66" t="str">
        <f t="shared" si="114"/>
        <v>GuardaCorpo</v>
      </c>
      <c r="O926" s="66" t="str">
        <f t="shared" si="115"/>
        <v>Classe IFC:   IfcRailingHANDRAIL</v>
      </c>
      <c r="P926" s="66" t="s">
        <v>814</v>
      </c>
      <c r="Q926" s="51" t="s">
        <v>7000</v>
      </c>
      <c r="R926" s="67" t="s">
        <v>3562</v>
      </c>
      <c r="S926" s="50" t="str">
        <f t="shared" si="116"/>
        <v>Físico</v>
      </c>
      <c r="T926" s="50" t="str">
        <f t="shared" si="117"/>
        <v>Proteção</v>
      </c>
      <c r="U926" s="50" t="str">
        <f t="shared" si="118"/>
        <v>GuardaCorpo</v>
      </c>
      <c r="V926" s="50" t="s">
        <v>5569</v>
      </c>
      <c r="W926" s="68" t="str">
        <f t="shared" si="119"/>
        <v>bim-key_925</v>
      </c>
    </row>
    <row r="927" spans="1:23" s="3" customFormat="1" ht="8.25" customHeight="1" x14ac:dyDescent="0.15">
      <c r="A927" s="53">
        <v>926</v>
      </c>
      <c r="B927" s="61" t="s">
        <v>4047</v>
      </c>
      <c r="C927" s="62" t="s">
        <v>6009</v>
      </c>
      <c r="D927" s="62" t="s">
        <v>4053</v>
      </c>
      <c r="E927" s="62" t="s">
        <v>5825</v>
      </c>
      <c r="F927" s="72" t="s">
        <v>1011</v>
      </c>
      <c r="G927" s="65" t="s">
        <v>12</v>
      </c>
      <c r="H927" s="65" t="s">
        <v>12</v>
      </c>
      <c r="I927" s="65" t="s">
        <v>12</v>
      </c>
      <c r="J927" s="65" t="s">
        <v>12</v>
      </c>
      <c r="K927" s="65" t="s">
        <v>12</v>
      </c>
      <c r="L927" s="66" t="str">
        <f t="shared" si="112"/>
        <v>Físico</v>
      </c>
      <c r="M927" s="66" t="str">
        <f t="shared" si="113"/>
        <v>INFRA_Infraestrutura</v>
      </c>
      <c r="N927" s="66" t="str">
        <f t="shared" si="114"/>
        <v>Infraestrutura_Ferroviária</v>
      </c>
      <c r="O927" s="66" t="str">
        <f t="shared" si="115"/>
        <v>Classe IFC:   IfcRailRACKRAIL</v>
      </c>
      <c r="P927" s="66" t="s">
        <v>5983</v>
      </c>
      <c r="Q927" s="51" t="s">
        <v>7001</v>
      </c>
      <c r="R927" s="67" t="s">
        <v>3562</v>
      </c>
      <c r="S927" s="50" t="str">
        <f t="shared" si="116"/>
        <v>Físico</v>
      </c>
      <c r="T927" s="50" t="str">
        <f t="shared" si="117"/>
        <v>Infraestrutura</v>
      </c>
      <c r="U927" s="50" t="str">
        <f t="shared" si="118"/>
        <v>Infraestrutura Ferroviária</v>
      </c>
      <c r="V927" s="50" t="s">
        <v>5569</v>
      </c>
      <c r="W927" s="68" t="str">
        <f t="shared" si="119"/>
        <v>bim-key_926</v>
      </c>
    </row>
    <row r="928" spans="1:23" s="3" customFormat="1" ht="8.25" customHeight="1" x14ac:dyDescent="0.15">
      <c r="A928" s="53">
        <v>927</v>
      </c>
      <c r="B928" s="61" t="s">
        <v>4047</v>
      </c>
      <c r="C928" s="62" t="s">
        <v>6009</v>
      </c>
      <c r="D928" s="62" t="s">
        <v>4053</v>
      </c>
      <c r="E928" s="62" t="s">
        <v>5825</v>
      </c>
      <c r="F928" s="72" t="s">
        <v>1012</v>
      </c>
      <c r="G928" s="65" t="s">
        <v>12</v>
      </c>
      <c r="H928" s="65" t="s">
        <v>12</v>
      </c>
      <c r="I928" s="65" t="s">
        <v>12</v>
      </c>
      <c r="J928" s="65" t="s">
        <v>12</v>
      </c>
      <c r="K928" s="65" t="s">
        <v>12</v>
      </c>
      <c r="L928" s="66" t="str">
        <f t="shared" si="112"/>
        <v>Físico</v>
      </c>
      <c r="M928" s="66" t="str">
        <f t="shared" si="113"/>
        <v>INFRA_Infraestrutura</v>
      </c>
      <c r="N928" s="66" t="str">
        <f t="shared" si="114"/>
        <v>Infraestrutura_Ferroviária</v>
      </c>
      <c r="O928" s="66" t="str">
        <f t="shared" si="115"/>
        <v>Classe IFC:   IfcRailRAIL</v>
      </c>
      <c r="P928" s="66" t="s">
        <v>5984</v>
      </c>
      <c r="Q928" s="51" t="s">
        <v>7002</v>
      </c>
      <c r="R928" s="67" t="s">
        <v>3562</v>
      </c>
      <c r="S928" s="50" t="str">
        <f t="shared" si="116"/>
        <v>Físico</v>
      </c>
      <c r="T928" s="50" t="str">
        <f t="shared" si="117"/>
        <v>Infraestrutura</v>
      </c>
      <c r="U928" s="50" t="str">
        <f t="shared" si="118"/>
        <v>Infraestrutura Ferroviária</v>
      </c>
      <c r="V928" s="50" t="s">
        <v>5569</v>
      </c>
      <c r="W928" s="68" t="str">
        <f t="shared" si="119"/>
        <v>bim-key_927</v>
      </c>
    </row>
    <row r="929" spans="1:23" s="3" customFormat="1" ht="8.25" customHeight="1" x14ac:dyDescent="0.15">
      <c r="A929" s="53">
        <v>928</v>
      </c>
      <c r="B929" s="61" t="s">
        <v>4047</v>
      </c>
      <c r="C929" s="62" t="s">
        <v>6009</v>
      </c>
      <c r="D929" s="62" t="s">
        <v>4113</v>
      </c>
      <c r="E929" s="62" t="s">
        <v>1013</v>
      </c>
      <c r="F929" s="72" t="s">
        <v>1014</v>
      </c>
      <c r="G929" s="65" t="s">
        <v>12</v>
      </c>
      <c r="H929" s="65" t="s">
        <v>12</v>
      </c>
      <c r="I929" s="65" t="s">
        <v>12</v>
      </c>
      <c r="J929" s="65" t="s">
        <v>12</v>
      </c>
      <c r="K929" s="65" t="s">
        <v>12</v>
      </c>
      <c r="L929" s="66" t="str">
        <f t="shared" si="112"/>
        <v>Físico</v>
      </c>
      <c r="M929" s="66" t="str">
        <f t="shared" si="113"/>
        <v>INFRA_Elementos</v>
      </c>
      <c r="N929" s="66" t="str">
        <f t="shared" si="114"/>
        <v>Trilho</v>
      </c>
      <c r="O929" s="66" t="str">
        <f t="shared" si="115"/>
        <v>Classe IFC:   IfcRailSTOCKRAIL</v>
      </c>
      <c r="P929" s="66" t="s">
        <v>1015</v>
      </c>
      <c r="Q929" s="51" t="s">
        <v>7003</v>
      </c>
      <c r="R929" s="67" t="s">
        <v>3562</v>
      </c>
      <c r="S929" s="50" t="str">
        <f t="shared" si="116"/>
        <v>Físico</v>
      </c>
      <c r="T929" s="50" t="str">
        <f t="shared" si="117"/>
        <v>Elementos</v>
      </c>
      <c r="U929" s="50" t="str">
        <f t="shared" si="118"/>
        <v>Trilho</v>
      </c>
      <c r="V929" s="50" t="s">
        <v>5579</v>
      </c>
      <c r="W929" s="68" t="str">
        <f t="shared" si="119"/>
        <v>bim-key_928</v>
      </c>
    </row>
    <row r="930" spans="1:23" s="3" customFormat="1" ht="8.25" customHeight="1" x14ac:dyDescent="0.15">
      <c r="A930" s="53">
        <v>929</v>
      </c>
      <c r="B930" s="61" t="s">
        <v>4047</v>
      </c>
      <c r="C930" s="62" t="s">
        <v>6009</v>
      </c>
      <c r="D930" s="62" t="s">
        <v>4053</v>
      </c>
      <c r="E930" s="62" t="s">
        <v>5825</v>
      </c>
      <c r="F930" s="72" t="s">
        <v>1016</v>
      </c>
      <c r="G930" s="65" t="s">
        <v>12</v>
      </c>
      <c r="H930" s="65" t="s">
        <v>12</v>
      </c>
      <c r="I930" s="65" t="s">
        <v>12</v>
      </c>
      <c r="J930" s="65" t="s">
        <v>12</v>
      </c>
      <c r="K930" s="65" t="s">
        <v>12</v>
      </c>
      <c r="L930" s="66" t="str">
        <f t="shared" si="112"/>
        <v>Físico</v>
      </c>
      <c r="M930" s="66" t="str">
        <f t="shared" si="113"/>
        <v>INFRA_Infraestrutura</v>
      </c>
      <c r="N930" s="66" t="str">
        <f t="shared" si="114"/>
        <v>Infraestrutura_Ferroviária</v>
      </c>
      <c r="O930" s="66" t="str">
        <f t="shared" si="115"/>
        <v>Classe IFC:   IfcRailway</v>
      </c>
      <c r="P930" s="66" t="s">
        <v>5985</v>
      </c>
      <c r="Q930" s="51" t="s">
        <v>7004</v>
      </c>
      <c r="R930" s="67" t="s">
        <v>3361</v>
      </c>
      <c r="S930" s="50" t="str">
        <f t="shared" si="116"/>
        <v>Físico</v>
      </c>
      <c r="T930" s="50" t="str">
        <f t="shared" si="117"/>
        <v>Infraestrutura</v>
      </c>
      <c r="U930" s="50" t="str">
        <f t="shared" si="118"/>
        <v>Infraestrutura Ferroviária</v>
      </c>
      <c r="V930" s="50" t="s">
        <v>5579</v>
      </c>
      <c r="W930" s="68" t="str">
        <f t="shared" si="119"/>
        <v>bim-key_929</v>
      </c>
    </row>
    <row r="931" spans="1:23" s="3" customFormat="1" ht="8.25" customHeight="1" x14ac:dyDescent="0.15">
      <c r="A931" s="53">
        <v>930</v>
      </c>
      <c r="B931" s="61" t="s">
        <v>4047</v>
      </c>
      <c r="C931" s="62" t="s">
        <v>6009</v>
      </c>
      <c r="D931" s="62" t="s">
        <v>4053</v>
      </c>
      <c r="E931" s="62" t="s">
        <v>5825</v>
      </c>
      <c r="F931" s="72" t="s">
        <v>1017</v>
      </c>
      <c r="G931" s="65" t="s">
        <v>12</v>
      </c>
      <c r="H931" s="65" t="s">
        <v>12</v>
      </c>
      <c r="I931" s="65" t="s">
        <v>12</v>
      </c>
      <c r="J931" s="65" t="s">
        <v>12</v>
      </c>
      <c r="K931" s="65" t="s">
        <v>12</v>
      </c>
      <c r="L931" s="66" t="str">
        <f t="shared" si="112"/>
        <v>Físico</v>
      </c>
      <c r="M931" s="66" t="str">
        <f t="shared" si="113"/>
        <v>INFRA_Infraestrutura</v>
      </c>
      <c r="N931" s="66" t="str">
        <f t="shared" si="114"/>
        <v>Infraestrutura_Ferroviária</v>
      </c>
      <c r="O931" s="66" t="str">
        <f t="shared" si="115"/>
        <v>Classe IFC:   IfcRailwayPart</v>
      </c>
      <c r="P931" s="66" t="s">
        <v>1018</v>
      </c>
      <c r="Q931" s="51" t="s">
        <v>7005</v>
      </c>
      <c r="R931" s="67" t="s">
        <v>3361</v>
      </c>
      <c r="S931" s="50" t="str">
        <f t="shared" si="116"/>
        <v>Físico</v>
      </c>
      <c r="T931" s="50" t="str">
        <f t="shared" si="117"/>
        <v>Infraestrutura</v>
      </c>
      <c r="U931" s="50" t="str">
        <f t="shared" si="118"/>
        <v>Infraestrutura Ferroviária</v>
      </c>
      <c r="V931" s="50" t="s">
        <v>5579</v>
      </c>
      <c r="W931" s="68" t="str">
        <f t="shared" si="119"/>
        <v>bim-key_930</v>
      </c>
    </row>
    <row r="932" spans="1:23" s="3" customFormat="1" ht="8.25" customHeight="1" x14ac:dyDescent="0.15">
      <c r="A932" s="53">
        <v>931</v>
      </c>
      <c r="B932" s="61" t="s">
        <v>4047</v>
      </c>
      <c r="C932" s="62" t="s">
        <v>6009</v>
      </c>
      <c r="D932" s="62" t="s">
        <v>4053</v>
      </c>
      <c r="E932" s="62" t="s">
        <v>5825</v>
      </c>
      <c r="F932" s="72" t="s">
        <v>1976</v>
      </c>
      <c r="G932" s="65" t="s">
        <v>12</v>
      </c>
      <c r="H932" s="65" t="s">
        <v>12</v>
      </c>
      <c r="I932" s="65" t="s">
        <v>12</v>
      </c>
      <c r="J932" s="65" t="s">
        <v>12</v>
      </c>
      <c r="K932" s="65" t="s">
        <v>12</v>
      </c>
      <c r="L932" s="66" t="str">
        <f t="shared" si="112"/>
        <v>Físico</v>
      </c>
      <c r="M932" s="66" t="str">
        <f t="shared" si="113"/>
        <v>INFRA_Infraestrutura</v>
      </c>
      <c r="N932" s="66" t="str">
        <f t="shared" si="114"/>
        <v>Infraestrutura_Ferroviária</v>
      </c>
      <c r="O932" s="66" t="str">
        <f t="shared" si="115"/>
        <v>Classe IFC:   IfcRailwayPartABOVETRACK</v>
      </c>
      <c r="P932" s="66" t="s">
        <v>2207</v>
      </c>
      <c r="Q932" s="51" t="s">
        <v>7006</v>
      </c>
      <c r="R932" s="67" t="s">
        <v>3361</v>
      </c>
      <c r="S932" s="50" t="str">
        <f t="shared" si="116"/>
        <v>Físico</v>
      </c>
      <c r="T932" s="50" t="str">
        <f t="shared" si="117"/>
        <v>Infraestrutura</v>
      </c>
      <c r="U932" s="50" t="str">
        <f t="shared" si="118"/>
        <v>Infraestrutura Ferroviária</v>
      </c>
      <c r="V932" s="50" t="s">
        <v>5579</v>
      </c>
      <c r="W932" s="68" t="str">
        <f t="shared" si="119"/>
        <v>bim-key_931</v>
      </c>
    </row>
    <row r="933" spans="1:23" s="3" customFormat="1" ht="8.25" customHeight="1" x14ac:dyDescent="0.15">
      <c r="A933" s="53">
        <v>932</v>
      </c>
      <c r="B933" s="61" t="s">
        <v>4047</v>
      </c>
      <c r="C933" s="62" t="s">
        <v>6009</v>
      </c>
      <c r="D933" s="62" t="s">
        <v>4053</v>
      </c>
      <c r="E933" s="62" t="s">
        <v>5825</v>
      </c>
      <c r="F933" s="72" t="s">
        <v>1977</v>
      </c>
      <c r="G933" s="65" t="s">
        <v>12</v>
      </c>
      <c r="H933" s="65" t="s">
        <v>12</v>
      </c>
      <c r="I933" s="65" t="s">
        <v>12</v>
      </c>
      <c r="J933" s="65" t="s">
        <v>12</v>
      </c>
      <c r="K933" s="65" t="s">
        <v>12</v>
      </c>
      <c r="L933" s="66" t="str">
        <f t="shared" si="112"/>
        <v>Físico</v>
      </c>
      <c r="M933" s="66" t="str">
        <f t="shared" si="113"/>
        <v>INFRA_Infraestrutura</v>
      </c>
      <c r="N933" s="66" t="str">
        <f t="shared" si="114"/>
        <v>Infraestrutura_Ferroviária</v>
      </c>
      <c r="O933" s="66" t="str">
        <f t="shared" si="115"/>
        <v>Classe IFC:   IfcRailwayPartDILATIONTRACK</v>
      </c>
      <c r="P933" s="66" t="s">
        <v>2208</v>
      </c>
      <c r="Q933" s="51" t="s">
        <v>7007</v>
      </c>
      <c r="R933" s="67" t="s">
        <v>3361</v>
      </c>
      <c r="S933" s="50" t="str">
        <f t="shared" si="116"/>
        <v>Físico</v>
      </c>
      <c r="T933" s="50" t="str">
        <f t="shared" si="117"/>
        <v>Infraestrutura</v>
      </c>
      <c r="U933" s="50" t="str">
        <f t="shared" si="118"/>
        <v>Infraestrutura Ferroviária</v>
      </c>
      <c r="V933" s="50" t="s">
        <v>5579</v>
      </c>
      <c r="W933" s="68" t="str">
        <f t="shared" si="119"/>
        <v>bim-key_932</v>
      </c>
    </row>
    <row r="934" spans="1:23" s="3" customFormat="1" ht="8.25" customHeight="1" x14ac:dyDescent="0.15">
      <c r="A934" s="53">
        <v>933</v>
      </c>
      <c r="B934" s="61" t="s">
        <v>4047</v>
      </c>
      <c r="C934" s="62" t="s">
        <v>6009</v>
      </c>
      <c r="D934" s="62" t="s">
        <v>4053</v>
      </c>
      <c r="E934" s="62" t="s">
        <v>5825</v>
      </c>
      <c r="F934" s="72" t="s">
        <v>1978</v>
      </c>
      <c r="G934" s="65" t="s">
        <v>12</v>
      </c>
      <c r="H934" s="65" t="s">
        <v>12</v>
      </c>
      <c r="I934" s="65" t="s">
        <v>12</v>
      </c>
      <c r="J934" s="65" t="s">
        <v>12</v>
      </c>
      <c r="K934" s="65" t="s">
        <v>12</v>
      </c>
      <c r="L934" s="66" t="str">
        <f t="shared" si="112"/>
        <v>Físico</v>
      </c>
      <c r="M934" s="66" t="str">
        <f t="shared" si="113"/>
        <v>INFRA_Infraestrutura</v>
      </c>
      <c r="N934" s="66" t="str">
        <f t="shared" si="114"/>
        <v>Infraestrutura_Ferroviária</v>
      </c>
      <c r="O934" s="66" t="str">
        <f t="shared" si="115"/>
        <v>Classe IFC:   IfcRailwayPartLINESIDE</v>
      </c>
      <c r="P934" s="66" t="s">
        <v>2555</v>
      </c>
      <c r="Q934" s="51" t="s">
        <v>7008</v>
      </c>
      <c r="R934" s="67" t="s">
        <v>3361</v>
      </c>
      <c r="S934" s="50" t="str">
        <f t="shared" si="116"/>
        <v>Físico</v>
      </c>
      <c r="T934" s="50" t="str">
        <f t="shared" si="117"/>
        <v>Infraestrutura</v>
      </c>
      <c r="U934" s="50" t="str">
        <f t="shared" si="118"/>
        <v>Infraestrutura Ferroviária</v>
      </c>
      <c r="V934" s="50" t="s">
        <v>5579</v>
      </c>
      <c r="W934" s="68" t="str">
        <f t="shared" si="119"/>
        <v>bim-key_933</v>
      </c>
    </row>
    <row r="935" spans="1:23" s="3" customFormat="1" ht="8.25" customHeight="1" x14ac:dyDescent="0.15">
      <c r="A935" s="53">
        <v>934</v>
      </c>
      <c r="B935" s="61" t="s">
        <v>4047</v>
      </c>
      <c r="C935" s="62" t="s">
        <v>6009</v>
      </c>
      <c r="D935" s="62" t="s">
        <v>4053</v>
      </c>
      <c r="E935" s="62" t="s">
        <v>5825</v>
      </c>
      <c r="F935" s="72" t="s">
        <v>1979</v>
      </c>
      <c r="G935" s="65" t="s">
        <v>12</v>
      </c>
      <c r="H935" s="65" t="s">
        <v>12</v>
      </c>
      <c r="I935" s="65" t="s">
        <v>12</v>
      </c>
      <c r="J935" s="65" t="s">
        <v>12</v>
      </c>
      <c r="K935" s="65" t="s">
        <v>12</v>
      </c>
      <c r="L935" s="66" t="str">
        <f t="shared" si="112"/>
        <v>Físico</v>
      </c>
      <c r="M935" s="66" t="str">
        <f t="shared" si="113"/>
        <v>INFRA_Infraestrutura</v>
      </c>
      <c r="N935" s="66" t="str">
        <f t="shared" si="114"/>
        <v>Infraestrutura_Ferroviária</v>
      </c>
      <c r="O935" s="66" t="str">
        <f t="shared" si="115"/>
        <v>Classe IFC:   IfcRailwayPartLINESIDEPART</v>
      </c>
      <c r="P935" s="66" t="s">
        <v>2556</v>
      </c>
      <c r="Q935" s="51" t="s">
        <v>7009</v>
      </c>
      <c r="R935" s="67" t="s">
        <v>3361</v>
      </c>
      <c r="S935" s="50" t="str">
        <f t="shared" si="116"/>
        <v>Físico</v>
      </c>
      <c r="T935" s="50" t="str">
        <f t="shared" si="117"/>
        <v>Infraestrutura</v>
      </c>
      <c r="U935" s="50" t="str">
        <f t="shared" si="118"/>
        <v>Infraestrutura Ferroviária</v>
      </c>
      <c r="V935" s="50" t="s">
        <v>5579</v>
      </c>
      <c r="W935" s="68" t="str">
        <f t="shared" si="119"/>
        <v>bim-key_934</v>
      </c>
    </row>
    <row r="936" spans="1:23" s="3" customFormat="1" ht="8.25" customHeight="1" x14ac:dyDescent="0.15">
      <c r="A936" s="53">
        <v>935</v>
      </c>
      <c r="B936" s="61" t="s">
        <v>4047</v>
      </c>
      <c r="C936" s="62" t="s">
        <v>6009</v>
      </c>
      <c r="D936" s="62" t="s">
        <v>4053</v>
      </c>
      <c r="E936" s="62" t="s">
        <v>5825</v>
      </c>
      <c r="F936" s="72" t="s">
        <v>1980</v>
      </c>
      <c r="G936" s="65" t="s">
        <v>12</v>
      </c>
      <c r="H936" s="65" t="s">
        <v>12</v>
      </c>
      <c r="I936" s="65" t="s">
        <v>12</v>
      </c>
      <c r="J936" s="65" t="s">
        <v>12</v>
      </c>
      <c r="K936" s="65" t="s">
        <v>12</v>
      </c>
      <c r="L936" s="66" t="str">
        <f t="shared" si="112"/>
        <v>Físico</v>
      </c>
      <c r="M936" s="66" t="str">
        <f t="shared" si="113"/>
        <v>INFRA_Infraestrutura</v>
      </c>
      <c r="N936" s="66" t="str">
        <f t="shared" si="114"/>
        <v>Infraestrutura_Ferroviária</v>
      </c>
      <c r="O936" s="66" t="str">
        <f t="shared" si="115"/>
        <v>Classe IFC:   IfcRailwayPartPLAINTRACK</v>
      </c>
      <c r="P936" s="66" t="s">
        <v>2557</v>
      </c>
      <c r="Q936" s="51" t="s">
        <v>7010</v>
      </c>
      <c r="R936" s="67" t="s">
        <v>3361</v>
      </c>
      <c r="S936" s="50" t="str">
        <f t="shared" si="116"/>
        <v>Físico</v>
      </c>
      <c r="T936" s="50" t="str">
        <f t="shared" si="117"/>
        <v>Infraestrutura</v>
      </c>
      <c r="U936" s="50" t="str">
        <f t="shared" si="118"/>
        <v>Infraestrutura Ferroviária</v>
      </c>
      <c r="V936" s="50" t="s">
        <v>5579</v>
      </c>
      <c r="W936" s="68" t="str">
        <f t="shared" si="119"/>
        <v>bim-key_935</v>
      </c>
    </row>
    <row r="937" spans="1:23" s="3" customFormat="1" ht="8.25" customHeight="1" x14ac:dyDescent="0.15">
      <c r="A937" s="53">
        <v>936</v>
      </c>
      <c r="B937" s="61" t="s">
        <v>4047</v>
      </c>
      <c r="C937" s="62" t="s">
        <v>6009</v>
      </c>
      <c r="D937" s="62" t="s">
        <v>4053</v>
      </c>
      <c r="E937" s="62" t="s">
        <v>5825</v>
      </c>
      <c r="F937" s="72" t="s">
        <v>1981</v>
      </c>
      <c r="G937" s="65" t="s">
        <v>12</v>
      </c>
      <c r="H937" s="65" t="s">
        <v>12</v>
      </c>
      <c r="I937" s="65" t="s">
        <v>12</v>
      </c>
      <c r="J937" s="65" t="s">
        <v>12</v>
      </c>
      <c r="K937" s="65" t="s">
        <v>12</v>
      </c>
      <c r="L937" s="66" t="str">
        <f t="shared" si="112"/>
        <v>Físico</v>
      </c>
      <c r="M937" s="66" t="str">
        <f t="shared" si="113"/>
        <v>INFRA_Infraestrutura</v>
      </c>
      <c r="N937" s="66" t="str">
        <f t="shared" si="114"/>
        <v>Infraestrutura_Ferroviária</v>
      </c>
      <c r="O937" s="66" t="str">
        <f t="shared" si="115"/>
        <v>Classe IFC:   IfcRailwayPartSUBSTRUCTURE</v>
      </c>
      <c r="P937" s="66" t="s">
        <v>2209</v>
      </c>
      <c r="Q937" s="51" t="s">
        <v>7011</v>
      </c>
      <c r="R937" s="67" t="s">
        <v>3361</v>
      </c>
      <c r="S937" s="50" t="str">
        <f t="shared" si="116"/>
        <v>Físico</v>
      </c>
      <c r="T937" s="50" t="str">
        <f t="shared" si="117"/>
        <v>Infraestrutura</v>
      </c>
      <c r="U937" s="50" t="str">
        <f t="shared" si="118"/>
        <v>Infraestrutura Ferroviária</v>
      </c>
      <c r="V937" s="50" t="s">
        <v>5579</v>
      </c>
      <c r="W937" s="68" t="str">
        <f t="shared" si="119"/>
        <v>bim-key_936</v>
      </c>
    </row>
    <row r="938" spans="1:23" s="3" customFormat="1" ht="8.25" customHeight="1" x14ac:dyDescent="0.15">
      <c r="A938" s="53">
        <v>937</v>
      </c>
      <c r="B938" s="61" t="s">
        <v>4047</v>
      </c>
      <c r="C938" s="62" t="s">
        <v>6009</v>
      </c>
      <c r="D938" s="62" t="s">
        <v>4053</v>
      </c>
      <c r="E938" s="62" t="s">
        <v>5825</v>
      </c>
      <c r="F938" s="72" t="s">
        <v>1982</v>
      </c>
      <c r="G938" s="65" t="s">
        <v>12</v>
      </c>
      <c r="H938" s="65" t="s">
        <v>12</v>
      </c>
      <c r="I938" s="65" t="s">
        <v>12</v>
      </c>
      <c r="J938" s="65" t="s">
        <v>12</v>
      </c>
      <c r="K938" s="65" t="s">
        <v>12</v>
      </c>
      <c r="L938" s="66" t="str">
        <f t="shared" si="112"/>
        <v>Físico</v>
      </c>
      <c r="M938" s="66" t="str">
        <f t="shared" si="113"/>
        <v>INFRA_Infraestrutura</v>
      </c>
      <c r="N938" s="66" t="str">
        <f t="shared" si="114"/>
        <v>Infraestrutura_Ferroviária</v>
      </c>
      <c r="O938" s="66" t="str">
        <f t="shared" si="115"/>
        <v>Classe IFC:   IfcRailwayPartTRACK</v>
      </c>
      <c r="P938" s="66" t="s">
        <v>2210</v>
      </c>
      <c r="Q938" s="51" t="s">
        <v>7012</v>
      </c>
      <c r="R938" s="67" t="s">
        <v>3361</v>
      </c>
      <c r="S938" s="50" t="str">
        <f t="shared" si="116"/>
        <v>Físico</v>
      </c>
      <c r="T938" s="50" t="str">
        <f t="shared" si="117"/>
        <v>Infraestrutura</v>
      </c>
      <c r="U938" s="50" t="str">
        <f t="shared" si="118"/>
        <v>Infraestrutura Ferroviária</v>
      </c>
      <c r="V938" s="50" t="s">
        <v>5579</v>
      </c>
      <c r="W938" s="68" t="str">
        <f t="shared" si="119"/>
        <v>bim-key_937</v>
      </c>
    </row>
    <row r="939" spans="1:23" s="3" customFormat="1" ht="8.25" customHeight="1" x14ac:dyDescent="0.15">
      <c r="A939" s="53">
        <v>938</v>
      </c>
      <c r="B939" s="61" t="s">
        <v>4047</v>
      </c>
      <c r="C939" s="62" t="s">
        <v>6009</v>
      </c>
      <c r="D939" s="62" t="s">
        <v>4053</v>
      </c>
      <c r="E939" s="62" t="s">
        <v>5825</v>
      </c>
      <c r="F939" s="72" t="s">
        <v>1983</v>
      </c>
      <c r="G939" s="65" t="s">
        <v>12</v>
      </c>
      <c r="H939" s="65" t="s">
        <v>12</v>
      </c>
      <c r="I939" s="65" t="s">
        <v>12</v>
      </c>
      <c r="J939" s="65" t="s">
        <v>12</v>
      </c>
      <c r="K939" s="65" t="s">
        <v>12</v>
      </c>
      <c r="L939" s="66" t="str">
        <f t="shared" si="112"/>
        <v>Físico</v>
      </c>
      <c r="M939" s="66" t="str">
        <f t="shared" si="113"/>
        <v>INFRA_Infraestrutura</v>
      </c>
      <c r="N939" s="66" t="str">
        <f t="shared" si="114"/>
        <v>Infraestrutura_Ferroviária</v>
      </c>
      <c r="O939" s="66" t="str">
        <f t="shared" si="115"/>
        <v>Classe IFC:   IfcRailwayPartTRACKPART</v>
      </c>
      <c r="P939" s="66" t="s">
        <v>2211</v>
      </c>
      <c r="Q939" s="51" t="s">
        <v>7013</v>
      </c>
      <c r="R939" s="67" t="s">
        <v>3361</v>
      </c>
      <c r="S939" s="50" t="str">
        <f t="shared" si="116"/>
        <v>Físico</v>
      </c>
      <c r="T939" s="50" t="str">
        <f t="shared" si="117"/>
        <v>Infraestrutura</v>
      </c>
      <c r="U939" s="50" t="str">
        <f t="shared" si="118"/>
        <v>Infraestrutura Ferroviária</v>
      </c>
      <c r="V939" s="50" t="s">
        <v>5579</v>
      </c>
      <c r="W939" s="68" t="str">
        <f t="shared" si="119"/>
        <v>bim-key_938</v>
      </c>
    </row>
    <row r="940" spans="1:23" s="3" customFormat="1" ht="8.25" customHeight="1" x14ac:dyDescent="0.15">
      <c r="A940" s="53">
        <v>939</v>
      </c>
      <c r="B940" s="61" t="s">
        <v>4047</v>
      </c>
      <c r="C940" s="62" t="s">
        <v>6009</v>
      </c>
      <c r="D940" s="62" t="s">
        <v>4053</v>
      </c>
      <c r="E940" s="62" t="s">
        <v>5825</v>
      </c>
      <c r="F940" s="72" t="s">
        <v>1984</v>
      </c>
      <c r="G940" s="65" t="s">
        <v>12</v>
      </c>
      <c r="H940" s="65" t="s">
        <v>12</v>
      </c>
      <c r="I940" s="65" t="s">
        <v>12</v>
      </c>
      <c r="J940" s="65" t="s">
        <v>12</v>
      </c>
      <c r="K940" s="65" t="s">
        <v>12</v>
      </c>
      <c r="L940" s="66" t="str">
        <f t="shared" si="112"/>
        <v>Físico</v>
      </c>
      <c r="M940" s="66" t="str">
        <f t="shared" si="113"/>
        <v>INFRA_Infraestrutura</v>
      </c>
      <c r="N940" s="66" t="str">
        <f t="shared" si="114"/>
        <v>Infraestrutura_Ferroviária</v>
      </c>
      <c r="O940" s="66" t="str">
        <f t="shared" si="115"/>
        <v>Classe IFC:   IfcRailwayPartTURNOUTTRACK</v>
      </c>
      <c r="P940" s="66" t="s">
        <v>2212</v>
      </c>
      <c r="Q940" s="51" t="s">
        <v>7014</v>
      </c>
      <c r="R940" s="67" t="s">
        <v>3361</v>
      </c>
      <c r="S940" s="50" t="str">
        <f t="shared" si="116"/>
        <v>Físico</v>
      </c>
      <c r="T940" s="50" t="str">
        <f t="shared" si="117"/>
        <v>Infraestrutura</v>
      </c>
      <c r="U940" s="50" t="str">
        <f t="shared" si="118"/>
        <v>Infraestrutura Ferroviária</v>
      </c>
      <c r="V940" s="50" t="s">
        <v>5579</v>
      </c>
      <c r="W940" s="68" t="str">
        <f t="shared" si="119"/>
        <v>bim-key_939</v>
      </c>
    </row>
    <row r="941" spans="1:23" s="3" customFormat="1" ht="8.25" customHeight="1" x14ac:dyDescent="0.15">
      <c r="A941" s="53">
        <v>940</v>
      </c>
      <c r="B941" s="61" t="s">
        <v>4047</v>
      </c>
      <c r="C941" s="62" t="s">
        <v>6009</v>
      </c>
      <c r="D941" s="62" t="s">
        <v>5935</v>
      </c>
      <c r="E941" s="62" t="s">
        <v>307</v>
      </c>
      <c r="F941" s="72" t="s">
        <v>306</v>
      </c>
      <c r="G941" s="65" t="s">
        <v>12</v>
      </c>
      <c r="H941" s="65" t="s">
        <v>12</v>
      </c>
      <c r="I941" s="65" t="s">
        <v>12</v>
      </c>
      <c r="J941" s="65" t="s">
        <v>12</v>
      </c>
      <c r="K941" s="65" t="s">
        <v>12</v>
      </c>
      <c r="L941" s="66" t="str">
        <f t="shared" si="112"/>
        <v>Físico</v>
      </c>
      <c r="M941" s="66" t="str">
        <f t="shared" si="113"/>
        <v>ARQ_Circulações_Verticais</v>
      </c>
      <c r="N941" s="66" t="str">
        <f t="shared" si="114"/>
        <v>Rampa</v>
      </c>
      <c r="O941" s="66" t="str">
        <f t="shared" si="115"/>
        <v>Classe IFC:   IfcRamp</v>
      </c>
      <c r="P941" s="66" t="s">
        <v>307</v>
      </c>
      <c r="Q941" s="51" t="s">
        <v>307</v>
      </c>
      <c r="R941" s="67" t="s">
        <v>3745</v>
      </c>
      <c r="S941" s="50" t="str">
        <f t="shared" si="116"/>
        <v>Físico</v>
      </c>
      <c r="T941" s="50" t="str">
        <f t="shared" si="117"/>
        <v>Circulações_Verticais</v>
      </c>
      <c r="U941" s="50" t="str">
        <f t="shared" si="118"/>
        <v>Rampa</v>
      </c>
      <c r="V941" s="50" t="s">
        <v>5569</v>
      </c>
      <c r="W941" s="68" t="str">
        <f t="shared" si="119"/>
        <v>bim-key_940</v>
      </c>
    </row>
    <row r="942" spans="1:23" s="3" customFormat="1" ht="8.25" customHeight="1" x14ac:dyDescent="0.15">
      <c r="A942" s="53">
        <v>941</v>
      </c>
      <c r="B942" s="61" t="s">
        <v>4047</v>
      </c>
      <c r="C942" s="62" t="s">
        <v>6009</v>
      </c>
      <c r="D942" s="62" t="s">
        <v>5935</v>
      </c>
      <c r="E942" s="62" t="s">
        <v>5909</v>
      </c>
      <c r="F942" s="72" t="s">
        <v>308</v>
      </c>
      <c r="G942" s="65" t="s">
        <v>12</v>
      </c>
      <c r="H942" s="65" t="s">
        <v>12</v>
      </c>
      <c r="I942" s="65" t="s">
        <v>12</v>
      </c>
      <c r="J942" s="65" t="s">
        <v>12</v>
      </c>
      <c r="K942" s="65" t="s">
        <v>12</v>
      </c>
      <c r="L942" s="66" t="str">
        <f t="shared" si="112"/>
        <v>Físico</v>
      </c>
      <c r="M942" s="66" t="str">
        <f t="shared" si="113"/>
        <v>ARQ_Circulações_Verticais</v>
      </c>
      <c r="N942" s="66" t="str">
        <f t="shared" si="114"/>
        <v>Lance_de_Rampa</v>
      </c>
      <c r="O942" s="66" t="str">
        <f t="shared" si="115"/>
        <v>Classe IFC:   IfcRampFlight</v>
      </c>
      <c r="P942" s="66" t="s">
        <v>309</v>
      </c>
      <c r="Q942" s="51" t="s">
        <v>7015</v>
      </c>
      <c r="R942" s="67" t="s">
        <v>3745</v>
      </c>
      <c r="S942" s="50" t="str">
        <f t="shared" si="116"/>
        <v>Físico</v>
      </c>
      <c r="T942" s="50" t="str">
        <f t="shared" si="117"/>
        <v>Circulações_Verticais</v>
      </c>
      <c r="U942" s="50" t="str">
        <f t="shared" si="118"/>
        <v>Lance de Rampa</v>
      </c>
      <c r="V942" s="50" t="s">
        <v>5569</v>
      </c>
      <c r="W942" s="68" t="str">
        <f t="shared" si="119"/>
        <v>bim-key_941</v>
      </c>
    </row>
    <row r="943" spans="1:23" s="3" customFormat="1" ht="8.25" customHeight="1" x14ac:dyDescent="0.15">
      <c r="A943" s="53">
        <v>942</v>
      </c>
      <c r="B943" s="61" t="s">
        <v>4047</v>
      </c>
      <c r="C943" s="62" t="s">
        <v>6009</v>
      </c>
      <c r="D943" s="62" t="s">
        <v>5935</v>
      </c>
      <c r="E943" s="62" t="s">
        <v>5908</v>
      </c>
      <c r="F943" s="72" t="s">
        <v>693</v>
      </c>
      <c r="G943" s="65" t="s">
        <v>12</v>
      </c>
      <c r="H943" s="65" t="s">
        <v>12</v>
      </c>
      <c r="I943" s="65" t="s">
        <v>12</v>
      </c>
      <c r="J943" s="65" t="s">
        <v>12</v>
      </c>
      <c r="K943" s="65" t="s">
        <v>12</v>
      </c>
      <c r="L943" s="66" t="str">
        <f t="shared" si="112"/>
        <v>Físico</v>
      </c>
      <c r="M943" s="66" t="str">
        <f t="shared" si="113"/>
        <v>ARQ_Circulações_Verticais</v>
      </c>
      <c r="N943" s="66" t="str">
        <f t="shared" si="114"/>
        <v>Lance_Espiral_de_Rampa</v>
      </c>
      <c r="O943" s="66" t="str">
        <f t="shared" si="115"/>
        <v>Classe IFC:   IfcRampFlightSPIRAL</v>
      </c>
      <c r="P943" s="66" t="s">
        <v>700</v>
      </c>
      <c r="Q943" s="51" t="s">
        <v>7016</v>
      </c>
      <c r="R943" s="67" t="s">
        <v>3745</v>
      </c>
      <c r="S943" s="50" t="str">
        <f t="shared" si="116"/>
        <v>Físico</v>
      </c>
      <c r="T943" s="50" t="str">
        <f t="shared" si="117"/>
        <v>Circulações_Verticais</v>
      </c>
      <c r="U943" s="50" t="str">
        <f t="shared" si="118"/>
        <v>Lance Espiral de Rampa</v>
      </c>
      <c r="V943" s="50" t="s">
        <v>5569</v>
      </c>
      <c r="W943" s="68" t="str">
        <f t="shared" si="119"/>
        <v>bim-key_942</v>
      </c>
    </row>
    <row r="944" spans="1:23" s="3" customFormat="1" ht="8.25" customHeight="1" x14ac:dyDescent="0.15">
      <c r="A944" s="53">
        <v>943</v>
      </c>
      <c r="B944" s="61" t="s">
        <v>4047</v>
      </c>
      <c r="C944" s="62" t="s">
        <v>6009</v>
      </c>
      <c r="D944" s="62" t="s">
        <v>5935</v>
      </c>
      <c r="E944" s="62" t="s">
        <v>5907</v>
      </c>
      <c r="F944" s="72" t="s">
        <v>694</v>
      </c>
      <c r="G944" s="65" t="s">
        <v>12</v>
      </c>
      <c r="H944" s="65" t="s">
        <v>12</v>
      </c>
      <c r="I944" s="65" t="s">
        <v>12</v>
      </c>
      <c r="J944" s="65" t="s">
        <v>12</v>
      </c>
      <c r="K944" s="65" t="s">
        <v>12</v>
      </c>
      <c r="L944" s="66" t="str">
        <f t="shared" si="112"/>
        <v>Físico</v>
      </c>
      <c r="M944" s="66" t="str">
        <f t="shared" si="113"/>
        <v>ARQ_Circulações_Verticais</v>
      </c>
      <c r="N944" s="66" t="str">
        <f t="shared" si="114"/>
        <v>Lance_Reto_de_Rampa</v>
      </c>
      <c r="O944" s="66" t="str">
        <f t="shared" si="115"/>
        <v>Classe IFC:   IfcRampFlightSTRAIGHT</v>
      </c>
      <c r="P944" s="66" t="s">
        <v>702</v>
      </c>
      <c r="Q944" s="51" t="s">
        <v>7017</v>
      </c>
      <c r="R944" s="67" t="s">
        <v>3745</v>
      </c>
      <c r="S944" s="50" t="str">
        <f t="shared" si="116"/>
        <v>Físico</v>
      </c>
      <c r="T944" s="50" t="str">
        <f t="shared" si="117"/>
        <v>Circulações_Verticais</v>
      </c>
      <c r="U944" s="50" t="str">
        <f t="shared" si="118"/>
        <v>Lance Reto de Rampa</v>
      </c>
      <c r="V944" s="50" t="s">
        <v>5569</v>
      </c>
      <c r="W944" s="68" t="str">
        <f t="shared" si="119"/>
        <v>bim-key_943</v>
      </c>
    </row>
    <row r="945" spans="1:23" s="3" customFormat="1" ht="8.25" customHeight="1" x14ac:dyDescent="0.15">
      <c r="A945" s="53">
        <v>944</v>
      </c>
      <c r="B945" s="61" t="s">
        <v>4047</v>
      </c>
      <c r="C945" s="62" t="s">
        <v>6009</v>
      </c>
      <c r="D945" s="62" t="s">
        <v>5935</v>
      </c>
      <c r="E945" s="62" t="s">
        <v>5899</v>
      </c>
      <c r="F945" s="72" t="s">
        <v>695</v>
      </c>
      <c r="G945" s="65" t="s">
        <v>12</v>
      </c>
      <c r="H945" s="65" t="s">
        <v>12</v>
      </c>
      <c r="I945" s="65" t="s">
        <v>12</v>
      </c>
      <c r="J945" s="65" t="s">
        <v>12</v>
      </c>
      <c r="K945" s="65" t="s">
        <v>12</v>
      </c>
      <c r="L945" s="66" t="str">
        <f t="shared" si="112"/>
        <v>Físico</v>
      </c>
      <c r="M945" s="66" t="str">
        <f t="shared" si="113"/>
        <v>ARQ_Circulações_Verticais</v>
      </c>
      <c r="N945" s="66" t="str">
        <f t="shared" si="114"/>
        <v>Rampa_de_2_Lances_em_U</v>
      </c>
      <c r="O945" s="66" t="str">
        <f t="shared" si="115"/>
        <v>Classe IFC:   IfcRampHALF_TURN_RAMP</v>
      </c>
      <c r="P945" s="66" t="s">
        <v>696</v>
      </c>
      <c r="Q945" s="51" t="s">
        <v>7018</v>
      </c>
      <c r="R945" s="67" t="s">
        <v>3745</v>
      </c>
      <c r="S945" s="50" t="str">
        <f t="shared" si="116"/>
        <v>Físico</v>
      </c>
      <c r="T945" s="50" t="str">
        <f t="shared" si="117"/>
        <v>Circulações_Verticais</v>
      </c>
      <c r="U945" s="50" t="str">
        <f t="shared" si="118"/>
        <v>Rampa de 2 Lances em U</v>
      </c>
      <c r="V945" s="50" t="s">
        <v>5569</v>
      </c>
      <c r="W945" s="68" t="str">
        <f t="shared" si="119"/>
        <v>bim-key_944</v>
      </c>
    </row>
    <row r="946" spans="1:23" s="3" customFormat="1" ht="8.25" customHeight="1" x14ac:dyDescent="0.15">
      <c r="A946" s="53">
        <v>945</v>
      </c>
      <c r="B946" s="61" t="s">
        <v>4047</v>
      </c>
      <c r="C946" s="62" t="s">
        <v>6009</v>
      </c>
      <c r="D946" s="62" t="s">
        <v>5935</v>
      </c>
      <c r="E946" s="62" t="s">
        <v>5900</v>
      </c>
      <c r="F946" s="72" t="s">
        <v>697</v>
      </c>
      <c r="G946" s="65" t="s">
        <v>12</v>
      </c>
      <c r="H946" s="65" t="s">
        <v>12</v>
      </c>
      <c r="I946" s="65" t="s">
        <v>12</v>
      </c>
      <c r="J946" s="65" t="s">
        <v>12</v>
      </c>
      <c r="K946" s="65" t="s">
        <v>12</v>
      </c>
      <c r="L946" s="66" t="str">
        <f t="shared" si="112"/>
        <v>Físico</v>
      </c>
      <c r="M946" s="66" t="str">
        <f t="shared" si="113"/>
        <v>ARQ_Circulações_Verticais</v>
      </c>
      <c r="N946" s="66" t="str">
        <f t="shared" si="114"/>
        <v>Rampa_de_2_Lances_em_L</v>
      </c>
      <c r="O946" s="66" t="str">
        <f t="shared" si="115"/>
        <v>Classe IFC:   IfcRampQUARTER_TURN_RAMP</v>
      </c>
      <c r="P946" s="66" t="s">
        <v>698</v>
      </c>
      <c r="Q946" s="51" t="s">
        <v>7019</v>
      </c>
      <c r="R946" s="67" t="s">
        <v>3745</v>
      </c>
      <c r="S946" s="50" t="str">
        <f t="shared" si="116"/>
        <v>Físico</v>
      </c>
      <c r="T946" s="50" t="str">
        <f t="shared" si="117"/>
        <v>Circulações_Verticais</v>
      </c>
      <c r="U946" s="50" t="str">
        <f t="shared" si="118"/>
        <v>Rampa de 2 Lances em L</v>
      </c>
      <c r="V946" s="50" t="s">
        <v>5569</v>
      </c>
      <c r="W946" s="68" t="str">
        <f t="shared" si="119"/>
        <v>bim-key_945</v>
      </c>
    </row>
    <row r="947" spans="1:23" s="3" customFormat="1" ht="8.25" customHeight="1" x14ac:dyDescent="0.15">
      <c r="A947" s="53">
        <v>946</v>
      </c>
      <c r="B947" s="61" t="s">
        <v>4047</v>
      </c>
      <c r="C947" s="62" t="s">
        <v>6009</v>
      </c>
      <c r="D947" s="62" t="s">
        <v>5935</v>
      </c>
      <c r="E947" s="62" t="s">
        <v>5992</v>
      </c>
      <c r="F947" s="72" t="s">
        <v>699</v>
      </c>
      <c r="G947" s="65" t="s">
        <v>12</v>
      </c>
      <c r="H947" s="65" t="s">
        <v>12</v>
      </c>
      <c r="I947" s="65" t="s">
        <v>12</v>
      </c>
      <c r="J947" s="65" t="s">
        <v>12</v>
      </c>
      <c r="K947" s="65" t="s">
        <v>12</v>
      </c>
      <c r="L947" s="66" t="str">
        <f t="shared" si="112"/>
        <v>Físico</v>
      </c>
      <c r="M947" s="66" t="str">
        <f t="shared" si="113"/>
        <v>ARQ_Circulações_Verticais</v>
      </c>
      <c r="N947" s="66" t="str">
        <f t="shared" si="114"/>
        <v>Rampa_em_Espiral</v>
      </c>
      <c r="O947" s="66" t="str">
        <f t="shared" si="115"/>
        <v>Classe IFC:   IfcRampSPIRAL_RAMP</v>
      </c>
      <c r="P947" s="66" t="s">
        <v>700</v>
      </c>
      <c r="Q947" s="51" t="s">
        <v>7016</v>
      </c>
      <c r="R947" s="67" t="s">
        <v>3745</v>
      </c>
      <c r="S947" s="50" t="str">
        <f t="shared" si="116"/>
        <v>Físico</v>
      </c>
      <c r="T947" s="50" t="str">
        <f t="shared" si="117"/>
        <v>Circulações_Verticais</v>
      </c>
      <c r="U947" s="50" t="str">
        <f t="shared" si="118"/>
        <v>Rampa em Espiral</v>
      </c>
      <c r="V947" s="50" t="s">
        <v>5569</v>
      </c>
      <c r="W947" s="68" t="str">
        <f t="shared" si="119"/>
        <v>bim-key_946</v>
      </c>
    </row>
    <row r="948" spans="1:23" s="3" customFormat="1" ht="8.25" customHeight="1" x14ac:dyDescent="0.15">
      <c r="A948" s="53">
        <v>947</v>
      </c>
      <c r="B948" s="61" t="s">
        <v>4047</v>
      </c>
      <c r="C948" s="62" t="s">
        <v>6009</v>
      </c>
      <c r="D948" s="62" t="s">
        <v>5935</v>
      </c>
      <c r="E948" s="62" t="s">
        <v>5898</v>
      </c>
      <c r="F948" s="72" t="s">
        <v>701</v>
      </c>
      <c r="G948" s="65" t="s">
        <v>12</v>
      </c>
      <c r="H948" s="65" t="s">
        <v>12</v>
      </c>
      <c r="I948" s="65" t="s">
        <v>12</v>
      </c>
      <c r="J948" s="65" t="s">
        <v>12</v>
      </c>
      <c r="K948" s="65" t="s">
        <v>12</v>
      </c>
      <c r="L948" s="66" t="str">
        <f t="shared" si="112"/>
        <v>Físico</v>
      </c>
      <c r="M948" s="66" t="str">
        <f t="shared" si="113"/>
        <v>ARQ_Circulações_Verticais</v>
      </c>
      <c r="N948" s="66" t="str">
        <f t="shared" si="114"/>
        <v>Rampa_Reta</v>
      </c>
      <c r="O948" s="66" t="str">
        <f t="shared" si="115"/>
        <v>Classe IFC:   IfcRampSTRAIGHT_RUN_RAMP</v>
      </c>
      <c r="P948" s="66" t="s">
        <v>702</v>
      </c>
      <c r="Q948" s="51" t="s">
        <v>7017</v>
      </c>
      <c r="R948" s="67" t="s">
        <v>3745</v>
      </c>
      <c r="S948" s="50" t="str">
        <f t="shared" si="116"/>
        <v>Físico</v>
      </c>
      <c r="T948" s="50" t="str">
        <f t="shared" si="117"/>
        <v>Circulações_Verticais</v>
      </c>
      <c r="U948" s="50" t="str">
        <f t="shared" si="118"/>
        <v>Rampa Reta</v>
      </c>
      <c r="V948" s="50" t="s">
        <v>5569</v>
      </c>
      <c r="W948" s="68" t="str">
        <f t="shared" si="119"/>
        <v>bim-key_947</v>
      </c>
    </row>
    <row r="949" spans="1:23" s="3" customFormat="1" ht="8.25" customHeight="1" x14ac:dyDescent="0.15">
      <c r="A949" s="53">
        <v>948</v>
      </c>
      <c r="B949" s="61" t="s">
        <v>4047</v>
      </c>
      <c r="C949" s="62" t="s">
        <v>6009</v>
      </c>
      <c r="D949" s="62" t="s">
        <v>5935</v>
      </c>
      <c r="E949" s="62" t="s">
        <v>5905</v>
      </c>
      <c r="F949" s="72" t="s">
        <v>703</v>
      </c>
      <c r="G949" s="65" t="s">
        <v>12</v>
      </c>
      <c r="H949" s="65" t="s">
        <v>12</v>
      </c>
      <c r="I949" s="65" t="s">
        <v>12</v>
      </c>
      <c r="J949" s="65" t="s">
        <v>12</v>
      </c>
      <c r="K949" s="65" t="s">
        <v>12</v>
      </c>
      <c r="L949" s="66" t="str">
        <f t="shared" si="112"/>
        <v>Físico</v>
      </c>
      <c r="M949" s="66" t="str">
        <f t="shared" si="113"/>
        <v>ARQ_Circulações_Verticais</v>
      </c>
      <c r="N949" s="66" t="str">
        <f t="shared" si="114"/>
        <v>Rampa_de_3_Lances</v>
      </c>
      <c r="O949" s="66" t="str">
        <f t="shared" si="115"/>
        <v>Classe IFC:   IfcRampTWO_QUARTER_TURN_RAMP</v>
      </c>
      <c r="P949" s="66" t="s">
        <v>704</v>
      </c>
      <c r="Q949" s="51" t="s">
        <v>7020</v>
      </c>
      <c r="R949" s="67" t="s">
        <v>3745</v>
      </c>
      <c r="S949" s="50" t="str">
        <f t="shared" si="116"/>
        <v>Físico</v>
      </c>
      <c r="T949" s="50" t="str">
        <f t="shared" si="117"/>
        <v>Circulações_Verticais</v>
      </c>
      <c r="U949" s="50" t="str">
        <f t="shared" si="118"/>
        <v>Rampa de 3 Lances</v>
      </c>
      <c r="V949" s="50" t="s">
        <v>5569</v>
      </c>
      <c r="W949" s="68" t="str">
        <f t="shared" si="119"/>
        <v>bim-key_948</v>
      </c>
    </row>
    <row r="950" spans="1:23" s="3" customFormat="1" ht="8.25" customHeight="1" x14ac:dyDescent="0.15">
      <c r="A950" s="53">
        <v>949</v>
      </c>
      <c r="B950" s="61" t="s">
        <v>4047</v>
      </c>
      <c r="C950" s="62" t="s">
        <v>6009</v>
      </c>
      <c r="D950" s="62" t="s">
        <v>5935</v>
      </c>
      <c r="E950" s="62" t="s">
        <v>5906</v>
      </c>
      <c r="F950" s="72" t="s">
        <v>705</v>
      </c>
      <c r="G950" s="65" t="s">
        <v>12</v>
      </c>
      <c r="H950" s="65" t="s">
        <v>12</v>
      </c>
      <c r="I950" s="65" t="s">
        <v>12</v>
      </c>
      <c r="J950" s="65" t="s">
        <v>12</v>
      </c>
      <c r="K950" s="65" t="s">
        <v>12</v>
      </c>
      <c r="L950" s="66" t="str">
        <f t="shared" si="112"/>
        <v>Físico</v>
      </c>
      <c r="M950" s="66" t="str">
        <f t="shared" si="113"/>
        <v>ARQ_Circulações_Verticais</v>
      </c>
      <c r="N950" s="66" t="str">
        <f t="shared" si="114"/>
        <v>Rampa_de_2_Lances_Reta</v>
      </c>
      <c r="O950" s="66" t="str">
        <f t="shared" si="115"/>
        <v>Classe IFC:   IfcRampTWO_STRAIGHT_RUN_RAMP</v>
      </c>
      <c r="P950" s="66" t="s">
        <v>706</v>
      </c>
      <c r="Q950" s="51" t="s">
        <v>7021</v>
      </c>
      <c r="R950" s="67" t="s">
        <v>3745</v>
      </c>
      <c r="S950" s="50" t="str">
        <f t="shared" si="116"/>
        <v>Físico</v>
      </c>
      <c r="T950" s="50" t="str">
        <f t="shared" si="117"/>
        <v>Circulações_Verticais</v>
      </c>
      <c r="U950" s="50" t="str">
        <f t="shared" si="118"/>
        <v>Rampa de 2 Lances Reta</v>
      </c>
      <c r="V950" s="50" t="s">
        <v>5569</v>
      </c>
      <c r="W950" s="68" t="str">
        <f t="shared" si="119"/>
        <v>bim-key_949</v>
      </c>
    </row>
    <row r="951" spans="1:23" s="3" customFormat="1" ht="8.25" customHeight="1" x14ac:dyDescent="0.15">
      <c r="A951" s="53">
        <v>950</v>
      </c>
      <c r="B951" s="61" t="s">
        <v>4047</v>
      </c>
      <c r="C951" s="62" t="s">
        <v>6009</v>
      </c>
      <c r="D951" s="62" t="s">
        <v>4051</v>
      </c>
      <c r="E951" s="79" t="s">
        <v>4288</v>
      </c>
      <c r="F951" s="72" t="s">
        <v>243</v>
      </c>
      <c r="G951" s="65" t="s">
        <v>12</v>
      </c>
      <c r="H951" s="65" t="s">
        <v>12</v>
      </c>
      <c r="I951" s="65" t="s">
        <v>12</v>
      </c>
      <c r="J951" s="65" t="s">
        <v>12</v>
      </c>
      <c r="K951" s="65" t="s">
        <v>12</v>
      </c>
      <c r="L951" s="66" t="str">
        <f t="shared" si="112"/>
        <v>Físico</v>
      </c>
      <c r="M951" s="66" t="str">
        <f t="shared" si="113"/>
        <v>ARQ_Interdisciplinar</v>
      </c>
      <c r="N951" s="66" t="str">
        <f t="shared" si="114"/>
        <v>Projeto_Referencias</v>
      </c>
      <c r="O951" s="66" t="str">
        <f t="shared" si="115"/>
        <v>Classe IFC:   IfcReferent</v>
      </c>
      <c r="P951" s="66" t="s">
        <v>2602</v>
      </c>
      <c r="Q951" s="51" t="s">
        <v>7022</v>
      </c>
      <c r="R951" s="67" t="s">
        <v>5115</v>
      </c>
      <c r="S951" s="50" t="str">
        <f t="shared" si="116"/>
        <v>Físico</v>
      </c>
      <c r="T951" s="50" t="str">
        <f t="shared" si="117"/>
        <v>Interdisciplinar</v>
      </c>
      <c r="U951" s="50" t="str">
        <f t="shared" si="118"/>
        <v>Projeto Referencias</v>
      </c>
      <c r="V951" s="50" t="s">
        <v>5568</v>
      </c>
      <c r="W951" s="68" t="str">
        <f t="shared" si="119"/>
        <v>bim-key_950</v>
      </c>
    </row>
    <row r="952" spans="1:23" s="3" customFormat="1" ht="8.25" customHeight="1" x14ac:dyDescent="0.15">
      <c r="A952" s="53">
        <v>951</v>
      </c>
      <c r="B952" s="61" t="s">
        <v>4047</v>
      </c>
      <c r="C952" s="62" t="s">
        <v>6009</v>
      </c>
      <c r="D952" s="62" t="s">
        <v>4051</v>
      </c>
      <c r="E952" s="79" t="s">
        <v>4288</v>
      </c>
      <c r="F952" s="72" t="s">
        <v>377</v>
      </c>
      <c r="G952" s="65" t="s">
        <v>12</v>
      </c>
      <c r="H952" s="65" t="s">
        <v>12</v>
      </c>
      <c r="I952" s="65" t="s">
        <v>12</v>
      </c>
      <c r="J952" s="65" t="s">
        <v>12</v>
      </c>
      <c r="K952" s="65" t="s">
        <v>12</v>
      </c>
      <c r="L952" s="66" t="str">
        <f t="shared" si="112"/>
        <v>Físico</v>
      </c>
      <c r="M952" s="66" t="str">
        <f t="shared" si="113"/>
        <v>ARQ_Interdisciplinar</v>
      </c>
      <c r="N952" s="66" t="str">
        <f t="shared" si="114"/>
        <v>Projeto_Referencias</v>
      </c>
      <c r="O952" s="66" t="str">
        <f t="shared" si="115"/>
        <v>Classe IFC:   IfcReferentBOUNDARY</v>
      </c>
      <c r="P952" s="66" t="s">
        <v>2617</v>
      </c>
      <c r="Q952" s="51" t="s">
        <v>7023</v>
      </c>
      <c r="R952" s="67" t="s">
        <v>5115</v>
      </c>
      <c r="S952" s="50" t="str">
        <f t="shared" si="116"/>
        <v>Físico</v>
      </c>
      <c r="T952" s="50" t="str">
        <f t="shared" si="117"/>
        <v>Interdisciplinar</v>
      </c>
      <c r="U952" s="50" t="str">
        <f t="shared" si="118"/>
        <v>Projeto Referencias</v>
      </c>
      <c r="V952" s="50" t="s">
        <v>5568</v>
      </c>
      <c r="W952" s="68" t="str">
        <f t="shared" si="119"/>
        <v>bim-key_951</v>
      </c>
    </row>
    <row r="953" spans="1:23" s="3" customFormat="1" ht="8.25" customHeight="1" x14ac:dyDescent="0.15">
      <c r="A953" s="53">
        <v>952</v>
      </c>
      <c r="B953" s="61" t="s">
        <v>4047</v>
      </c>
      <c r="C953" s="62" t="s">
        <v>6009</v>
      </c>
      <c r="D953" s="62" t="s">
        <v>4051</v>
      </c>
      <c r="E953" s="79" t="s">
        <v>4288</v>
      </c>
      <c r="F953" s="72" t="s">
        <v>378</v>
      </c>
      <c r="G953" s="65" t="s">
        <v>12</v>
      </c>
      <c r="H953" s="65" t="s">
        <v>12</v>
      </c>
      <c r="I953" s="65" t="s">
        <v>12</v>
      </c>
      <c r="J953" s="65" t="s">
        <v>12</v>
      </c>
      <c r="K953" s="65" t="s">
        <v>12</v>
      </c>
      <c r="L953" s="66" t="str">
        <f t="shared" si="112"/>
        <v>Físico</v>
      </c>
      <c r="M953" s="66" t="str">
        <f t="shared" si="113"/>
        <v>ARQ_Interdisciplinar</v>
      </c>
      <c r="N953" s="66" t="str">
        <f t="shared" si="114"/>
        <v>Projeto_Referencias</v>
      </c>
      <c r="O953" s="66" t="str">
        <f t="shared" si="115"/>
        <v>Classe IFC:   IfcReferentINTERSECTION</v>
      </c>
      <c r="P953" s="66" t="s">
        <v>2618</v>
      </c>
      <c r="Q953" s="51" t="s">
        <v>7024</v>
      </c>
      <c r="R953" s="67" t="s">
        <v>5115</v>
      </c>
      <c r="S953" s="50" t="str">
        <f t="shared" si="116"/>
        <v>Físico</v>
      </c>
      <c r="T953" s="50" t="str">
        <f t="shared" si="117"/>
        <v>Interdisciplinar</v>
      </c>
      <c r="U953" s="50" t="str">
        <f t="shared" si="118"/>
        <v>Projeto Referencias</v>
      </c>
      <c r="V953" s="50" t="s">
        <v>5568</v>
      </c>
      <c r="W953" s="68" t="str">
        <f t="shared" si="119"/>
        <v>bim-key_952</v>
      </c>
    </row>
    <row r="954" spans="1:23" s="3" customFormat="1" ht="8.25" customHeight="1" x14ac:dyDescent="0.15">
      <c r="A954" s="53">
        <v>953</v>
      </c>
      <c r="B954" s="61" t="s">
        <v>4047</v>
      </c>
      <c r="C954" s="62" t="s">
        <v>6009</v>
      </c>
      <c r="D954" s="62" t="s">
        <v>4051</v>
      </c>
      <c r="E954" s="79" t="s">
        <v>4288</v>
      </c>
      <c r="F954" s="72" t="s">
        <v>379</v>
      </c>
      <c r="G954" s="65" t="s">
        <v>12</v>
      </c>
      <c r="H954" s="65" t="s">
        <v>12</v>
      </c>
      <c r="I954" s="65" t="s">
        <v>12</v>
      </c>
      <c r="J954" s="65" t="s">
        <v>12</v>
      </c>
      <c r="K954" s="65" t="s">
        <v>12</v>
      </c>
      <c r="L954" s="66" t="str">
        <f t="shared" si="112"/>
        <v>Físico</v>
      </c>
      <c r="M954" s="66" t="str">
        <f t="shared" si="113"/>
        <v>ARQ_Interdisciplinar</v>
      </c>
      <c r="N954" s="66" t="str">
        <f t="shared" si="114"/>
        <v>Projeto_Referencias</v>
      </c>
      <c r="O954" s="66" t="str">
        <f t="shared" si="115"/>
        <v>Classe IFC:   IfcReferentKILOPOINT</v>
      </c>
      <c r="P954" s="66" t="s">
        <v>2619</v>
      </c>
      <c r="Q954" s="51" t="s">
        <v>7025</v>
      </c>
      <c r="R954" s="67" t="s">
        <v>5115</v>
      </c>
      <c r="S954" s="50" t="str">
        <f t="shared" si="116"/>
        <v>Físico</v>
      </c>
      <c r="T954" s="50" t="str">
        <f t="shared" si="117"/>
        <v>Interdisciplinar</v>
      </c>
      <c r="U954" s="50" t="str">
        <f t="shared" si="118"/>
        <v>Projeto Referencias</v>
      </c>
      <c r="V954" s="50" t="s">
        <v>5568</v>
      </c>
      <c r="W954" s="68" t="str">
        <f t="shared" si="119"/>
        <v>bim-key_953</v>
      </c>
    </row>
    <row r="955" spans="1:23" s="3" customFormat="1" ht="8.25" customHeight="1" x14ac:dyDescent="0.15">
      <c r="A955" s="53">
        <v>954</v>
      </c>
      <c r="B955" s="61" t="s">
        <v>4047</v>
      </c>
      <c r="C955" s="62" t="s">
        <v>6009</v>
      </c>
      <c r="D955" s="62" t="s">
        <v>4051</v>
      </c>
      <c r="E955" s="79" t="s">
        <v>4288</v>
      </c>
      <c r="F955" s="72" t="s">
        <v>380</v>
      </c>
      <c r="G955" s="65" t="s">
        <v>12</v>
      </c>
      <c r="H955" s="65" t="s">
        <v>12</v>
      </c>
      <c r="I955" s="65" t="s">
        <v>12</v>
      </c>
      <c r="J955" s="65" t="s">
        <v>12</v>
      </c>
      <c r="K955" s="65" t="s">
        <v>12</v>
      </c>
      <c r="L955" s="66" t="str">
        <f t="shared" si="112"/>
        <v>Físico</v>
      </c>
      <c r="M955" s="66" t="str">
        <f t="shared" si="113"/>
        <v>ARQ_Interdisciplinar</v>
      </c>
      <c r="N955" s="66" t="str">
        <f t="shared" si="114"/>
        <v>Projeto_Referencias</v>
      </c>
      <c r="O955" s="66" t="str">
        <f t="shared" si="115"/>
        <v>Classe IFC:   IfcReferentLANDMARK</v>
      </c>
      <c r="P955" s="66" t="s">
        <v>2620</v>
      </c>
      <c r="Q955" s="51" t="s">
        <v>6271</v>
      </c>
      <c r="R955" s="67" t="s">
        <v>5115</v>
      </c>
      <c r="S955" s="50" t="str">
        <f t="shared" si="116"/>
        <v>Físico</v>
      </c>
      <c r="T955" s="50" t="str">
        <f t="shared" si="117"/>
        <v>Interdisciplinar</v>
      </c>
      <c r="U955" s="50" t="str">
        <f t="shared" si="118"/>
        <v>Projeto Referencias</v>
      </c>
      <c r="V955" s="50" t="s">
        <v>5568</v>
      </c>
      <c r="W955" s="68" t="str">
        <f t="shared" si="119"/>
        <v>bim-key_954</v>
      </c>
    </row>
    <row r="956" spans="1:23" s="3" customFormat="1" ht="8.25" customHeight="1" x14ac:dyDescent="0.15">
      <c r="A956" s="53">
        <v>955</v>
      </c>
      <c r="B956" s="61" t="s">
        <v>4047</v>
      </c>
      <c r="C956" s="62" t="s">
        <v>6009</v>
      </c>
      <c r="D956" s="62" t="s">
        <v>4051</v>
      </c>
      <c r="E956" s="79" t="s">
        <v>4288</v>
      </c>
      <c r="F956" s="72" t="s">
        <v>381</v>
      </c>
      <c r="G956" s="65" t="s">
        <v>12</v>
      </c>
      <c r="H956" s="65" t="s">
        <v>12</v>
      </c>
      <c r="I956" s="65" t="s">
        <v>12</v>
      </c>
      <c r="J956" s="65" t="s">
        <v>12</v>
      </c>
      <c r="K956" s="65" t="s">
        <v>12</v>
      </c>
      <c r="L956" s="66" t="str">
        <f t="shared" si="112"/>
        <v>Físico</v>
      </c>
      <c r="M956" s="66" t="str">
        <f t="shared" si="113"/>
        <v>ARQ_Interdisciplinar</v>
      </c>
      <c r="N956" s="66" t="str">
        <f t="shared" si="114"/>
        <v>Projeto_Referencias</v>
      </c>
      <c r="O956" s="66" t="str">
        <f t="shared" si="115"/>
        <v>Classe IFC:   IfcReferentMILEPOINT</v>
      </c>
      <c r="P956" s="66" t="s">
        <v>2621</v>
      </c>
      <c r="Q956" s="51" t="s">
        <v>7026</v>
      </c>
      <c r="R956" s="67" t="s">
        <v>5115</v>
      </c>
      <c r="S956" s="50" t="str">
        <f t="shared" si="116"/>
        <v>Físico</v>
      </c>
      <c r="T956" s="50" t="str">
        <f t="shared" si="117"/>
        <v>Interdisciplinar</v>
      </c>
      <c r="U956" s="50" t="str">
        <f t="shared" si="118"/>
        <v>Projeto Referencias</v>
      </c>
      <c r="V956" s="50" t="s">
        <v>5568</v>
      </c>
      <c r="W956" s="68" t="str">
        <f t="shared" si="119"/>
        <v>bim-key_955</v>
      </c>
    </row>
    <row r="957" spans="1:23" s="3" customFormat="1" ht="8.25" customHeight="1" x14ac:dyDescent="0.15">
      <c r="A957" s="53">
        <v>956</v>
      </c>
      <c r="B957" s="61" t="s">
        <v>4047</v>
      </c>
      <c r="C957" s="62" t="s">
        <v>6009</v>
      </c>
      <c r="D957" s="62" t="s">
        <v>4051</v>
      </c>
      <c r="E957" s="79" t="s">
        <v>4288</v>
      </c>
      <c r="F957" s="72" t="s">
        <v>382</v>
      </c>
      <c r="G957" s="65" t="s">
        <v>12</v>
      </c>
      <c r="H957" s="65" t="s">
        <v>12</v>
      </c>
      <c r="I957" s="65" t="s">
        <v>12</v>
      </c>
      <c r="J957" s="65" t="s">
        <v>12</v>
      </c>
      <c r="K957" s="65" t="s">
        <v>12</v>
      </c>
      <c r="L957" s="66" t="str">
        <f t="shared" si="112"/>
        <v>Físico</v>
      </c>
      <c r="M957" s="66" t="str">
        <f t="shared" si="113"/>
        <v>ARQ_Interdisciplinar</v>
      </c>
      <c r="N957" s="66" t="str">
        <f t="shared" si="114"/>
        <v>Projeto_Referencias</v>
      </c>
      <c r="O957" s="66" t="str">
        <f t="shared" si="115"/>
        <v>Classe IFC:   IfcReferentPOSITION</v>
      </c>
      <c r="P957" s="66" t="s">
        <v>2622</v>
      </c>
      <c r="Q957" s="51" t="s">
        <v>6240</v>
      </c>
      <c r="R957" s="67" t="s">
        <v>5115</v>
      </c>
      <c r="S957" s="50" t="str">
        <f t="shared" si="116"/>
        <v>Físico</v>
      </c>
      <c r="T957" s="50" t="str">
        <f t="shared" si="117"/>
        <v>Interdisciplinar</v>
      </c>
      <c r="U957" s="50" t="str">
        <f t="shared" si="118"/>
        <v>Projeto Referencias</v>
      </c>
      <c r="V957" s="50" t="s">
        <v>5568</v>
      </c>
      <c r="W957" s="68" t="str">
        <f t="shared" si="119"/>
        <v>bim-key_956</v>
      </c>
    </row>
    <row r="958" spans="1:23" s="3" customFormat="1" ht="8.25" customHeight="1" x14ac:dyDescent="0.15">
      <c r="A958" s="53">
        <v>957</v>
      </c>
      <c r="B958" s="61" t="s">
        <v>4047</v>
      </c>
      <c r="C958" s="62" t="s">
        <v>6009</v>
      </c>
      <c r="D958" s="62" t="s">
        <v>4051</v>
      </c>
      <c r="E958" s="79" t="s">
        <v>4288</v>
      </c>
      <c r="F958" s="72" t="s">
        <v>383</v>
      </c>
      <c r="G958" s="65" t="s">
        <v>12</v>
      </c>
      <c r="H958" s="65" t="s">
        <v>12</v>
      </c>
      <c r="I958" s="65" t="s">
        <v>12</v>
      </c>
      <c r="J958" s="65" t="s">
        <v>12</v>
      </c>
      <c r="K958" s="65" t="s">
        <v>12</v>
      </c>
      <c r="L958" s="66" t="str">
        <f t="shared" si="112"/>
        <v>Físico</v>
      </c>
      <c r="M958" s="66" t="str">
        <f t="shared" si="113"/>
        <v>ARQ_Interdisciplinar</v>
      </c>
      <c r="N958" s="66" t="str">
        <f t="shared" si="114"/>
        <v>Projeto_Referencias</v>
      </c>
      <c r="O958" s="66" t="str">
        <f t="shared" si="115"/>
        <v>Classe IFC:   IfcReferentREFERENCEMARKER</v>
      </c>
      <c r="P958" s="66" t="s">
        <v>2623</v>
      </c>
      <c r="Q958" s="51" t="s">
        <v>7027</v>
      </c>
      <c r="R958" s="67" t="s">
        <v>5115</v>
      </c>
      <c r="S958" s="50" t="str">
        <f t="shared" si="116"/>
        <v>Físico</v>
      </c>
      <c r="T958" s="50" t="str">
        <f t="shared" si="117"/>
        <v>Interdisciplinar</v>
      </c>
      <c r="U958" s="50" t="str">
        <f t="shared" si="118"/>
        <v>Projeto Referencias</v>
      </c>
      <c r="V958" s="50" t="s">
        <v>5568</v>
      </c>
      <c r="W958" s="68" t="str">
        <f t="shared" si="119"/>
        <v>bim-key_957</v>
      </c>
    </row>
    <row r="959" spans="1:23" s="3" customFormat="1" ht="8.25" customHeight="1" x14ac:dyDescent="0.15">
      <c r="A959" s="53">
        <v>958</v>
      </c>
      <c r="B959" s="61" t="s">
        <v>4047</v>
      </c>
      <c r="C959" s="62" t="s">
        <v>6009</v>
      </c>
      <c r="D959" s="62" t="s">
        <v>4051</v>
      </c>
      <c r="E959" s="79" t="s">
        <v>4288</v>
      </c>
      <c r="F959" s="72" t="s">
        <v>384</v>
      </c>
      <c r="G959" s="65" t="s">
        <v>12</v>
      </c>
      <c r="H959" s="65" t="s">
        <v>12</v>
      </c>
      <c r="I959" s="65" t="s">
        <v>12</v>
      </c>
      <c r="J959" s="65" t="s">
        <v>12</v>
      </c>
      <c r="K959" s="65" t="s">
        <v>12</v>
      </c>
      <c r="L959" s="66" t="str">
        <f t="shared" si="112"/>
        <v>Físico</v>
      </c>
      <c r="M959" s="66" t="str">
        <f t="shared" si="113"/>
        <v>ARQ_Interdisciplinar</v>
      </c>
      <c r="N959" s="66" t="str">
        <f t="shared" si="114"/>
        <v>Projeto_Referencias</v>
      </c>
      <c r="O959" s="66" t="str">
        <f t="shared" si="115"/>
        <v>Classe IFC:   IfcReferentSTATION</v>
      </c>
      <c r="P959" s="66" t="s">
        <v>2624</v>
      </c>
      <c r="Q959" s="51" t="s">
        <v>6241</v>
      </c>
      <c r="R959" s="67" t="s">
        <v>5115</v>
      </c>
      <c r="S959" s="50" t="str">
        <f t="shared" si="116"/>
        <v>Físico</v>
      </c>
      <c r="T959" s="50" t="str">
        <f t="shared" si="117"/>
        <v>Interdisciplinar</v>
      </c>
      <c r="U959" s="50" t="str">
        <f t="shared" si="118"/>
        <v>Projeto Referencias</v>
      </c>
      <c r="V959" s="50" t="s">
        <v>5568</v>
      </c>
      <c r="W959" s="68" t="str">
        <f t="shared" si="119"/>
        <v>bim-key_958</v>
      </c>
    </row>
    <row r="960" spans="1:23" s="3" customFormat="1" ht="8.25" customHeight="1" x14ac:dyDescent="0.15">
      <c r="A960" s="53">
        <v>959</v>
      </c>
      <c r="B960" s="61" t="s">
        <v>4047</v>
      </c>
      <c r="C960" s="62" t="s">
        <v>6009</v>
      </c>
      <c r="D960" s="62" t="s">
        <v>4051</v>
      </c>
      <c r="E960" s="79" t="s">
        <v>4288</v>
      </c>
      <c r="F960" s="72" t="s">
        <v>385</v>
      </c>
      <c r="G960" s="65" t="s">
        <v>12</v>
      </c>
      <c r="H960" s="65" t="s">
        <v>12</v>
      </c>
      <c r="I960" s="65" t="s">
        <v>12</v>
      </c>
      <c r="J960" s="65" t="s">
        <v>12</v>
      </c>
      <c r="K960" s="65" t="s">
        <v>12</v>
      </c>
      <c r="L960" s="66" t="str">
        <f t="shared" si="112"/>
        <v>Físico</v>
      </c>
      <c r="M960" s="66" t="str">
        <f t="shared" si="113"/>
        <v>ARQ_Interdisciplinar</v>
      </c>
      <c r="N960" s="66" t="str">
        <f t="shared" si="114"/>
        <v>Projeto_Referencias</v>
      </c>
      <c r="O960" s="66" t="str">
        <f t="shared" si="115"/>
        <v>Classe IFC:   IfcReferentSUPERELEVATIONEVENT</v>
      </c>
      <c r="P960" s="66" t="s">
        <v>2625</v>
      </c>
      <c r="Q960" s="51" t="s">
        <v>7028</v>
      </c>
      <c r="R960" s="67" t="s">
        <v>5115</v>
      </c>
      <c r="S960" s="50" t="str">
        <f t="shared" si="116"/>
        <v>Físico</v>
      </c>
      <c r="T960" s="50" t="str">
        <f t="shared" si="117"/>
        <v>Interdisciplinar</v>
      </c>
      <c r="U960" s="50" t="str">
        <f t="shared" si="118"/>
        <v>Projeto Referencias</v>
      </c>
      <c r="V960" s="50" t="s">
        <v>5568</v>
      </c>
      <c r="W960" s="68" t="str">
        <f t="shared" si="119"/>
        <v>bim-key_959</v>
      </c>
    </row>
    <row r="961" spans="1:23" s="3" customFormat="1" ht="8.25" customHeight="1" x14ac:dyDescent="0.15">
      <c r="A961" s="53">
        <v>960</v>
      </c>
      <c r="B961" s="61" t="s">
        <v>4047</v>
      </c>
      <c r="C961" s="62" t="s">
        <v>6009</v>
      </c>
      <c r="D961" s="62" t="s">
        <v>4051</v>
      </c>
      <c r="E961" s="79" t="s">
        <v>4288</v>
      </c>
      <c r="F961" s="72" t="s">
        <v>386</v>
      </c>
      <c r="G961" s="65" t="s">
        <v>12</v>
      </c>
      <c r="H961" s="65" t="s">
        <v>12</v>
      </c>
      <c r="I961" s="65" t="s">
        <v>12</v>
      </c>
      <c r="J961" s="65" t="s">
        <v>12</v>
      </c>
      <c r="K961" s="65" t="s">
        <v>12</v>
      </c>
      <c r="L961" s="66" t="str">
        <f t="shared" si="112"/>
        <v>Físico</v>
      </c>
      <c r="M961" s="66" t="str">
        <f t="shared" si="113"/>
        <v>ARQ_Interdisciplinar</v>
      </c>
      <c r="N961" s="66" t="str">
        <f t="shared" si="114"/>
        <v>Projeto_Referencias</v>
      </c>
      <c r="O961" s="66" t="str">
        <f t="shared" si="115"/>
        <v>Classe IFC:   IfcReferentWIDTHEVENT</v>
      </c>
      <c r="P961" s="66" t="s">
        <v>8356</v>
      </c>
      <c r="Q961" s="51" t="s">
        <v>7029</v>
      </c>
      <c r="R961" s="67" t="s">
        <v>5115</v>
      </c>
      <c r="S961" s="50" t="str">
        <f t="shared" si="116"/>
        <v>Físico</v>
      </c>
      <c r="T961" s="50" t="str">
        <f t="shared" si="117"/>
        <v>Interdisciplinar</v>
      </c>
      <c r="U961" s="50" t="str">
        <f t="shared" si="118"/>
        <v>Projeto Referencias</v>
      </c>
      <c r="V961" s="50" t="s">
        <v>5568</v>
      </c>
      <c r="W961" s="68" t="str">
        <f t="shared" si="119"/>
        <v>bim-key_960</v>
      </c>
    </row>
    <row r="962" spans="1:23" s="3" customFormat="1" ht="8.25" customHeight="1" x14ac:dyDescent="0.15">
      <c r="A962" s="53">
        <v>961</v>
      </c>
      <c r="B962" s="61" t="s">
        <v>4047</v>
      </c>
      <c r="C962" s="62" t="s">
        <v>6009</v>
      </c>
      <c r="D962" s="62" t="s">
        <v>4052</v>
      </c>
      <c r="E962" s="62" t="s">
        <v>4080</v>
      </c>
      <c r="F962" s="72" t="s">
        <v>1161</v>
      </c>
      <c r="G962" s="65" t="s">
        <v>12</v>
      </c>
      <c r="H962" s="65" t="s">
        <v>12</v>
      </c>
      <c r="I962" s="65" t="s">
        <v>12</v>
      </c>
      <c r="J962" s="65" t="s">
        <v>12</v>
      </c>
      <c r="K962" s="65" t="s">
        <v>12</v>
      </c>
      <c r="L962" s="66" t="str">
        <f t="shared" ref="L962:L1025" si="120">CONCATENATE("",C962)</f>
        <v>Físico</v>
      </c>
      <c r="M962" s="66" t="str">
        <f t="shared" ref="M962:M1025" si="121">CONCATENATE("", D962)</f>
        <v>GEO_Geotecnia</v>
      </c>
      <c r="N962" s="66" t="str">
        <f t="shared" ref="N962:N1025" si="122">CONCATENATE("", E962)</f>
        <v>Topografia_Movimentação_Solo</v>
      </c>
      <c r="O962" s="66" t="str">
        <f t="shared" ref="O962:O1025" si="123">IF(ISNUMBER(FIND("Ifc",F962)),CONCATENATE("Classe IFC:   ",F962),CONCATENATE("Cate. Revit:   ",F962))</f>
        <v>Classe IFC:   IfcReinforcedSoil</v>
      </c>
      <c r="P962" s="66" t="s">
        <v>2333</v>
      </c>
      <c r="Q962" s="51" t="s">
        <v>7030</v>
      </c>
      <c r="R962" s="67" t="s">
        <v>3396</v>
      </c>
      <c r="S962" s="50" t="str">
        <f t="shared" ref="S962:S1025" si="124">C962</f>
        <v>Físico</v>
      </c>
      <c r="T962" s="50" t="str">
        <f t="shared" ref="T962:T1025" si="125">CONCATENATE(MID(D962,FIND("_",D962,1)+1,100))</f>
        <v>Geotecnia</v>
      </c>
      <c r="U962" s="50" t="str">
        <f t="shared" ref="U962:U1025" si="126">SUBSTITUTE(E962, "_", " ")</f>
        <v>Topografia Movimentação Solo</v>
      </c>
      <c r="V962" s="50" t="s">
        <v>5576</v>
      </c>
      <c r="W962" s="68" t="str">
        <f t="shared" ref="W962:W1025" si="127">CONCATENATE("bim-key_",A962)</f>
        <v>bim-key_961</v>
      </c>
    </row>
    <row r="963" spans="1:23" s="3" customFormat="1" ht="8.25" customHeight="1" x14ac:dyDescent="0.15">
      <c r="A963" s="53">
        <v>962</v>
      </c>
      <c r="B963" s="61" t="s">
        <v>4047</v>
      </c>
      <c r="C963" s="62" t="s">
        <v>6009</v>
      </c>
      <c r="D963" s="62" t="s">
        <v>4052</v>
      </c>
      <c r="E963" s="62" t="s">
        <v>4080</v>
      </c>
      <c r="F963" s="72" t="s">
        <v>1475</v>
      </c>
      <c r="G963" s="65" t="s">
        <v>12</v>
      </c>
      <c r="H963" s="65" t="s">
        <v>12</v>
      </c>
      <c r="I963" s="65" t="s">
        <v>12</v>
      </c>
      <c r="J963" s="65" t="s">
        <v>12</v>
      </c>
      <c r="K963" s="65" t="s">
        <v>12</v>
      </c>
      <c r="L963" s="66" t="str">
        <f t="shared" si="120"/>
        <v>Físico</v>
      </c>
      <c r="M963" s="66" t="str">
        <f t="shared" si="121"/>
        <v>GEO_Geotecnia</v>
      </c>
      <c r="N963" s="66" t="str">
        <f t="shared" si="122"/>
        <v>Topografia_Movimentação_Solo</v>
      </c>
      <c r="O963" s="66" t="str">
        <f t="shared" si="123"/>
        <v>Classe IFC:   IfcReinforcedSoilDYNAMICALLYCOMPACTED</v>
      </c>
      <c r="P963" s="66" t="s">
        <v>1476</v>
      </c>
      <c r="Q963" s="51" t="s">
        <v>7031</v>
      </c>
      <c r="R963" s="67" t="s">
        <v>3396</v>
      </c>
      <c r="S963" s="50" t="str">
        <f t="shared" si="124"/>
        <v>Físico</v>
      </c>
      <c r="T963" s="50" t="str">
        <f t="shared" si="125"/>
        <v>Geotecnia</v>
      </c>
      <c r="U963" s="50" t="str">
        <f t="shared" si="126"/>
        <v>Topografia Movimentação Solo</v>
      </c>
      <c r="V963" s="50" t="s">
        <v>5576</v>
      </c>
      <c r="W963" s="68" t="str">
        <f t="shared" si="127"/>
        <v>bim-key_962</v>
      </c>
    </row>
    <row r="964" spans="1:23" s="3" customFormat="1" ht="8.25" customHeight="1" x14ac:dyDescent="0.15">
      <c r="A964" s="53">
        <v>963</v>
      </c>
      <c r="B964" s="61" t="s">
        <v>4047</v>
      </c>
      <c r="C964" s="62" t="s">
        <v>6009</v>
      </c>
      <c r="D964" s="62" t="s">
        <v>4052</v>
      </c>
      <c r="E964" s="62" t="s">
        <v>4080</v>
      </c>
      <c r="F964" s="72" t="s">
        <v>1477</v>
      </c>
      <c r="G964" s="65" t="s">
        <v>12</v>
      </c>
      <c r="H964" s="65" t="s">
        <v>12</v>
      </c>
      <c r="I964" s="65" t="s">
        <v>12</v>
      </c>
      <c r="J964" s="65" t="s">
        <v>12</v>
      </c>
      <c r="K964" s="65" t="s">
        <v>12</v>
      </c>
      <c r="L964" s="66" t="str">
        <f t="shared" si="120"/>
        <v>Físico</v>
      </c>
      <c r="M964" s="66" t="str">
        <f t="shared" si="121"/>
        <v>GEO_Geotecnia</v>
      </c>
      <c r="N964" s="66" t="str">
        <f t="shared" si="122"/>
        <v>Topografia_Movimentação_Solo</v>
      </c>
      <c r="O964" s="66" t="str">
        <f t="shared" si="123"/>
        <v>Classe IFC:   IfcReinforcedSoilGROUTED</v>
      </c>
      <c r="P964" s="66" t="s">
        <v>3897</v>
      </c>
      <c r="Q964" s="51" t="s">
        <v>7032</v>
      </c>
      <c r="R964" s="67" t="s">
        <v>3396</v>
      </c>
      <c r="S964" s="50" t="str">
        <f t="shared" si="124"/>
        <v>Físico</v>
      </c>
      <c r="T964" s="50" t="str">
        <f t="shared" si="125"/>
        <v>Geotecnia</v>
      </c>
      <c r="U964" s="50" t="str">
        <f t="shared" si="126"/>
        <v>Topografia Movimentação Solo</v>
      </c>
      <c r="V964" s="50" t="s">
        <v>5576</v>
      </c>
      <c r="W964" s="68" t="str">
        <f t="shared" si="127"/>
        <v>bim-key_963</v>
      </c>
    </row>
    <row r="965" spans="1:23" s="3" customFormat="1" ht="8.25" customHeight="1" x14ac:dyDescent="0.15">
      <c r="A965" s="53">
        <v>964</v>
      </c>
      <c r="B965" s="61" t="s">
        <v>4047</v>
      </c>
      <c r="C965" s="62" t="s">
        <v>6009</v>
      </c>
      <c r="D965" s="62" t="s">
        <v>4052</v>
      </c>
      <c r="E965" s="62" t="s">
        <v>4080</v>
      </c>
      <c r="F965" s="72" t="s">
        <v>1478</v>
      </c>
      <c r="G965" s="65" t="s">
        <v>12</v>
      </c>
      <c r="H965" s="65" t="s">
        <v>12</v>
      </c>
      <c r="I965" s="65" t="s">
        <v>12</v>
      </c>
      <c r="J965" s="65" t="s">
        <v>12</v>
      </c>
      <c r="K965" s="65" t="s">
        <v>12</v>
      </c>
      <c r="L965" s="66" t="str">
        <f t="shared" si="120"/>
        <v>Físico</v>
      </c>
      <c r="M965" s="66" t="str">
        <f t="shared" si="121"/>
        <v>GEO_Geotecnia</v>
      </c>
      <c r="N965" s="66" t="str">
        <f t="shared" si="122"/>
        <v>Topografia_Movimentação_Solo</v>
      </c>
      <c r="O965" s="66" t="str">
        <f t="shared" si="123"/>
        <v>Classe IFC:   IfcReinforcedSoilREPLACED</v>
      </c>
      <c r="P965" s="66" t="s">
        <v>3898</v>
      </c>
      <c r="Q965" s="51" t="s">
        <v>7033</v>
      </c>
      <c r="R965" s="67" t="s">
        <v>3396</v>
      </c>
      <c r="S965" s="50" t="str">
        <f t="shared" si="124"/>
        <v>Físico</v>
      </c>
      <c r="T965" s="50" t="str">
        <f t="shared" si="125"/>
        <v>Geotecnia</v>
      </c>
      <c r="U965" s="50" t="str">
        <f t="shared" si="126"/>
        <v>Topografia Movimentação Solo</v>
      </c>
      <c r="V965" s="50" t="s">
        <v>5576</v>
      </c>
      <c r="W965" s="68" t="str">
        <f t="shared" si="127"/>
        <v>bim-key_964</v>
      </c>
    </row>
    <row r="966" spans="1:23" s="3" customFormat="1" ht="8.25" customHeight="1" x14ac:dyDescent="0.15">
      <c r="A966" s="53">
        <v>965</v>
      </c>
      <c r="B966" s="61" t="s">
        <v>4047</v>
      </c>
      <c r="C966" s="62" t="s">
        <v>6009</v>
      </c>
      <c r="D966" s="62" t="s">
        <v>4052</v>
      </c>
      <c r="E966" s="62" t="s">
        <v>4080</v>
      </c>
      <c r="F966" s="72" t="s">
        <v>1479</v>
      </c>
      <c r="G966" s="65" t="s">
        <v>12</v>
      </c>
      <c r="H966" s="65" t="s">
        <v>12</v>
      </c>
      <c r="I966" s="65" t="s">
        <v>12</v>
      </c>
      <c r="J966" s="65" t="s">
        <v>12</v>
      </c>
      <c r="K966" s="65" t="s">
        <v>12</v>
      </c>
      <c r="L966" s="66" t="str">
        <f t="shared" si="120"/>
        <v>Físico</v>
      </c>
      <c r="M966" s="66" t="str">
        <f t="shared" si="121"/>
        <v>GEO_Geotecnia</v>
      </c>
      <c r="N966" s="66" t="str">
        <f t="shared" si="122"/>
        <v>Topografia_Movimentação_Solo</v>
      </c>
      <c r="O966" s="66" t="str">
        <f t="shared" si="123"/>
        <v>Classe IFC:   IfcReinforcedSoilROLLERCOMPACTED</v>
      </c>
      <c r="P966" s="66" t="s">
        <v>5364</v>
      </c>
      <c r="Q966" s="51" t="s">
        <v>7034</v>
      </c>
      <c r="R966" s="67" t="s">
        <v>3396</v>
      </c>
      <c r="S966" s="50" t="str">
        <f t="shared" si="124"/>
        <v>Físico</v>
      </c>
      <c r="T966" s="50" t="str">
        <f t="shared" si="125"/>
        <v>Geotecnia</v>
      </c>
      <c r="U966" s="50" t="str">
        <f t="shared" si="126"/>
        <v>Topografia Movimentação Solo</v>
      </c>
      <c r="V966" s="50" t="s">
        <v>5576</v>
      </c>
      <c r="W966" s="68" t="str">
        <f t="shared" si="127"/>
        <v>bim-key_965</v>
      </c>
    </row>
    <row r="967" spans="1:23" s="3" customFormat="1" ht="8.25" customHeight="1" x14ac:dyDescent="0.15">
      <c r="A967" s="53">
        <v>966</v>
      </c>
      <c r="B967" s="61" t="s">
        <v>4047</v>
      </c>
      <c r="C967" s="62" t="s">
        <v>6009</v>
      </c>
      <c r="D967" s="62" t="s">
        <v>4052</v>
      </c>
      <c r="E967" s="62" t="s">
        <v>4080</v>
      </c>
      <c r="F967" s="72" t="s">
        <v>1480</v>
      </c>
      <c r="G967" s="65" t="s">
        <v>12</v>
      </c>
      <c r="H967" s="65" t="s">
        <v>12</v>
      </c>
      <c r="I967" s="65" t="s">
        <v>12</v>
      </c>
      <c r="J967" s="65" t="s">
        <v>12</v>
      </c>
      <c r="K967" s="65" t="s">
        <v>12</v>
      </c>
      <c r="L967" s="66" t="str">
        <f t="shared" si="120"/>
        <v>Físico</v>
      </c>
      <c r="M967" s="66" t="str">
        <f t="shared" si="121"/>
        <v>GEO_Geotecnia</v>
      </c>
      <c r="N967" s="66" t="str">
        <f t="shared" si="122"/>
        <v>Topografia_Movimentação_Solo</v>
      </c>
      <c r="O967" s="66" t="str">
        <f t="shared" si="123"/>
        <v>Classe IFC:   IfcReinforcedSoilSURCHARGEPRELOADED</v>
      </c>
      <c r="P967" s="66" t="s">
        <v>3899</v>
      </c>
      <c r="Q967" s="51" t="s">
        <v>7035</v>
      </c>
      <c r="R967" s="67" t="s">
        <v>3396</v>
      </c>
      <c r="S967" s="50" t="str">
        <f t="shared" si="124"/>
        <v>Físico</v>
      </c>
      <c r="T967" s="50" t="str">
        <f t="shared" si="125"/>
        <v>Geotecnia</v>
      </c>
      <c r="U967" s="50" t="str">
        <f t="shared" si="126"/>
        <v>Topografia Movimentação Solo</v>
      </c>
      <c r="V967" s="50" t="s">
        <v>5576</v>
      </c>
      <c r="W967" s="68" t="str">
        <f t="shared" si="127"/>
        <v>bim-key_966</v>
      </c>
    </row>
    <row r="968" spans="1:23" s="3" customFormat="1" ht="8.25" customHeight="1" x14ac:dyDescent="0.15">
      <c r="A968" s="53">
        <v>967</v>
      </c>
      <c r="B968" s="61" t="s">
        <v>4047</v>
      </c>
      <c r="C968" s="62" t="s">
        <v>6009</v>
      </c>
      <c r="D968" s="62" t="s">
        <v>4052</v>
      </c>
      <c r="E968" s="62" t="s">
        <v>4080</v>
      </c>
      <c r="F968" s="72" t="s">
        <v>1481</v>
      </c>
      <c r="G968" s="65" t="s">
        <v>12</v>
      </c>
      <c r="H968" s="65" t="s">
        <v>12</v>
      </c>
      <c r="I968" s="65" t="s">
        <v>12</v>
      </c>
      <c r="J968" s="65" t="s">
        <v>12</v>
      </c>
      <c r="K968" s="65" t="s">
        <v>12</v>
      </c>
      <c r="L968" s="66" t="str">
        <f t="shared" si="120"/>
        <v>Físico</v>
      </c>
      <c r="M968" s="66" t="str">
        <f t="shared" si="121"/>
        <v>GEO_Geotecnia</v>
      </c>
      <c r="N968" s="66" t="str">
        <f t="shared" si="122"/>
        <v>Topografia_Movimentação_Solo</v>
      </c>
      <c r="O968" s="66" t="str">
        <f t="shared" si="123"/>
        <v>Classe IFC:   IfcReinforcedSoilVERTICALLYDRAINED</v>
      </c>
      <c r="P968" s="66" t="s">
        <v>5365</v>
      </c>
      <c r="Q968" s="51" t="s">
        <v>7036</v>
      </c>
      <c r="R968" s="67" t="s">
        <v>3396</v>
      </c>
      <c r="S968" s="50" t="str">
        <f t="shared" si="124"/>
        <v>Físico</v>
      </c>
      <c r="T968" s="50" t="str">
        <f t="shared" si="125"/>
        <v>Geotecnia</v>
      </c>
      <c r="U968" s="50" t="str">
        <f t="shared" si="126"/>
        <v>Topografia Movimentação Solo</v>
      </c>
      <c r="V968" s="50" t="s">
        <v>5576</v>
      </c>
      <c r="W968" s="68" t="str">
        <f t="shared" si="127"/>
        <v>bim-key_967</v>
      </c>
    </row>
    <row r="969" spans="1:23" s="3" customFormat="1" ht="8.25" customHeight="1" x14ac:dyDescent="0.15">
      <c r="A969" s="53">
        <v>968</v>
      </c>
      <c r="B969" s="61" t="s">
        <v>4047</v>
      </c>
      <c r="C969" s="62" t="s">
        <v>6009</v>
      </c>
      <c r="D969" s="62" t="s">
        <v>4328</v>
      </c>
      <c r="E969" s="62" t="s">
        <v>4329</v>
      </c>
      <c r="F969" s="72" t="s">
        <v>962</v>
      </c>
      <c r="G969" s="65" t="s">
        <v>12</v>
      </c>
      <c r="H969" s="65" t="s">
        <v>12</v>
      </c>
      <c r="I969" s="65" t="s">
        <v>12</v>
      </c>
      <c r="J969" s="65" t="s">
        <v>12</v>
      </c>
      <c r="K969" s="65" t="s">
        <v>12</v>
      </c>
      <c r="L969" s="66" t="str">
        <f t="shared" si="120"/>
        <v>Físico</v>
      </c>
      <c r="M969" s="66" t="str">
        <f t="shared" si="121"/>
        <v>EST_Armadura</v>
      </c>
      <c r="N969" s="66" t="str">
        <f t="shared" si="122"/>
        <v>Barras</v>
      </c>
      <c r="O969" s="66" t="str">
        <f t="shared" si="123"/>
        <v>Classe IFC:   IfcReinforcingBar</v>
      </c>
      <c r="P969" s="66" t="s">
        <v>963</v>
      </c>
      <c r="Q969" s="51" t="s">
        <v>963</v>
      </c>
      <c r="R969" s="67" t="s">
        <v>2881</v>
      </c>
      <c r="S969" s="50" t="str">
        <f t="shared" si="124"/>
        <v>Físico</v>
      </c>
      <c r="T969" s="50" t="str">
        <f t="shared" si="125"/>
        <v>Armadura</v>
      </c>
      <c r="U969" s="50" t="str">
        <f t="shared" si="126"/>
        <v>Barras</v>
      </c>
      <c r="V969" s="50" t="s">
        <v>5574</v>
      </c>
      <c r="W969" s="68" t="str">
        <f t="shared" si="127"/>
        <v>bim-key_968</v>
      </c>
    </row>
    <row r="970" spans="1:23" s="3" customFormat="1" ht="8.25" customHeight="1" x14ac:dyDescent="0.15">
      <c r="A970" s="53">
        <v>969</v>
      </c>
      <c r="B970" s="61" t="s">
        <v>4047</v>
      </c>
      <c r="C970" s="62" t="s">
        <v>6009</v>
      </c>
      <c r="D970" s="62" t="s">
        <v>4328</v>
      </c>
      <c r="E970" s="62" t="s">
        <v>4329</v>
      </c>
      <c r="F970" s="72" t="s">
        <v>1318</v>
      </c>
      <c r="G970" s="65" t="s">
        <v>12</v>
      </c>
      <c r="H970" s="65" t="s">
        <v>12</v>
      </c>
      <c r="I970" s="65" t="s">
        <v>12</v>
      </c>
      <c r="J970" s="65" t="s">
        <v>12</v>
      </c>
      <c r="K970" s="65" t="s">
        <v>12</v>
      </c>
      <c r="L970" s="66" t="str">
        <f t="shared" si="120"/>
        <v>Físico</v>
      </c>
      <c r="M970" s="66" t="str">
        <f t="shared" si="121"/>
        <v>EST_Armadura</v>
      </c>
      <c r="N970" s="66" t="str">
        <f t="shared" si="122"/>
        <v>Barras</v>
      </c>
      <c r="O970" s="66" t="str">
        <f t="shared" si="123"/>
        <v>Classe IFC:   IfcReinforcingBarANCHORING</v>
      </c>
      <c r="P970" s="66" t="s">
        <v>2334</v>
      </c>
      <c r="Q970" s="51" t="s">
        <v>7037</v>
      </c>
      <c r="R970" s="67" t="s">
        <v>2881</v>
      </c>
      <c r="S970" s="50" t="str">
        <f t="shared" si="124"/>
        <v>Físico</v>
      </c>
      <c r="T970" s="50" t="str">
        <f t="shared" si="125"/>
        <v>Armadura</v>
      </c>
      <c r="U970" s="50" t="str">
        <f t="shared" si="126"/>
        <v>Barras</v>
      </c>
      <c r="V970" s="50" t="s">
        <v>5574</v>
      </c>
      <c r="W970" s="68" t="str">
        <f t="shared" si="127"/>
        <v>bim-key_969</v>
      </c>
    </row>
    <row r="971" spans="1:23" s="3" customFormat="1" ht="8.25" customHeight="1" x14ac:dyDescent="0.15">
      <c r="A971" s="53">
        <v>970</v>
      </c>
      <c r="B971" s="61" t="s">
        <v>4047</v>
      </c>
      <c r="C971" s="62" t="s">
        <v>6009</v>
      </c>
      <c r="D971" s="62" t="s">
        <v>4328</v>
      </c>
      <c r="E971" s="62" t="s">
        <v>4329</v>
      </c>
      <c r="F971" s="72" t="s">
        <v>1319</v>
      </c>
      <c r="G971" s="65" t="s">
        <v>12</v>
      </c>
      <c r="H971" s="65" t="s">
        <v>12</v>
      </c>
      <c r="I971" s="65" t="s">
        <v>12</v>
      </c>
      <c r="J971" s="65" t="s">
        <v>12</v>
      </c>
      <c r="K971" s="65" t="s">
        <v>12</v>
      </c>
      <c r="L971" s="66" t="str">
        <f t="shared" si="120"/>
        <v>Físico</v>
      </c>
      <c r="M971" s="66" t="str">
        <f t="shared" si="121"/>
        <v>EST_Armadura</v>
      </c>
      <c r="N971" s="66" t="str">
        <f t="shared" si="122"/>
        <v>Barras</v>
      </c>
      <c r="O971" s="66" t="str">
        <f t="shared" si="123"/>
        <v>Classe IFC:   IfcReinforcingBarEDGE</v>
      </c>
      <c r="P971" s="66" t="s">
        <v>2335</v>
      </c>
      <c r="Q971" s="51" t="s">
        <v>7038</v>
      </c>
      <c r="R971" s="67" t="s">
        <v>2881</v>
      </c>
      <c r="S971" s="50" t="str">
        <f t="shared" si="124"/>
        <v>Físico</v>
      </c>
      <c r="T971" s="50" t="str">
        <f t="shared" si="125"/>
        <v>Armadura</v>
      </c>
      <c r="U971" s="50" t="str">
        <f t="shared" si="126"/>
        <v>Barras</v>
      </c>
      <c r="V971" s="50" t="s">
        <v>5574</v>
      </c>
      <c r="W971" s="68" t="str">
        <f t="shared" si="127"/>
        <v>bim-key_970</v>
      </c>
    </row>
    <row r="972" spans="1:23" s="3" customFormat="1" ht="8.25" customHeight="1" x14ac:dyDescent="0.15">
      <c r="A972" s="53">
        <v>971</v>
      </c>
      <c r="B972" s="61" t="s">
        <v>4047</v>
      </c>
      <c r="C972" s="62" t="s">
        <v>6009</v>
      </c>
      <c r="D972" s="62" t="s">
        <v>4328</v>
      </c>
      <c r="E972" s="62" t="s">
        <v>4348</v>
      </c>
      <c r="F972" s="72" t="s">
        <v>1320</v>
      </c>
      <c r="G972" s="65" t="s">
        <v>12</v>
      </c>
      <c r="H972" s="65" t="s">
        <v>12</v>
      </c>
      <c r="I972" s="65" t="s">
        <v>12</v>
      </c>
      <c r="J972" s="65" t="s">
        <v>12</v>
      </c>
      <c r="K972" s="65" t="s">
        <v>12</v>
      </c>
      <c r="L972" s="66" t="str">
        <f t="shared" si="120"/>
        <v>Físico</v>
      </c>
      <c r="M972" s="66" t="str">
        <f t="shared" si="121"/>
        <v>EST_Armadura</v>
      </c>
      <c r="N972" s="66" t="str">
        <f t="shared" si="122"/>
        <v>Barras_Acoplador</v>
      </c>
      <c r="O972" s="66" t="str">
        <f t="shared" si="123"/>
        <v>Classe IFC:   IfcReinforcingBarLIGATURE</v>
      </c>
      <c r="P972" s="66" t="s">
        <v>2336</v>
      </c>
      <c r="Q972" s="51" t="s">
        <v>7039</v>
      </c>
      <c r="R972" s="67" t="s">
        <v>2881</v>
      </c>
      <c r="S972" s="50" t="str">
        <f t="shared" si="124"/>
        <v>Físico</v>
      </c>
      <c r="T972" s="50" t="str">
        <f t="shared" si="125"/>
        <v>Armadura</v>
      </c>
      <c r="U972" s="50" t="str">
        <f t="shared" si="126"/>
        <v>Barras Acoplador</v>
      </c>
      <c r="V972" s="50" t="s">
        <v>5574</v>
      </c>
      <c r="W972" s="68" t="str">
        <f t="shared" si="127"/>
        <v>bim-key_971</v>
      </c>
    </row>
    <row r="973" spans="1:23" s="3" customFormat="1" ht="8.25" customHeight="1" x14ac:dyDescent="0.15">
      <c r="A973" s="53">
        <v>972</v>
      </c>
      <c r="B973" s="61" t="s">
        <v>4047</v>
      </c>
      <c r="C973" s="62" t="s">
        <v>6009</v>
      </c>
      <c r="D973" s="62" t="s">
        <v>4328</v>
      </c>
      <c r="E973" s="62" t="s">
        <v>4329</v>
      </c>
      <c r="F973" s="72" t="s">
        <v>1321</v>
      </c>
      <c r="G973" s="65" t="s">
        <v>12</v>
      </c>
      <c r="H973" s="65" t="s">
        <v>12</v>
      </c>
      <c r="I973" s="65" t="s">
        <v>12</v>
      </c>
      <c r="J973" s="65" t="s">
        <v>12</v>
      </c>
      <c r="K973" s="65" t="s">
        <v>12</v>
      </c>
      <c r="L973" s="66" t="str">
        <f t="shared" si="120"/>
        <v>Físico</v>
      </c>
      <c r="M973" s="66" t="str">
        <f t="shared" si="121"/>
        <v>EST_Armadura</v>
      </c>
      <c r="N973" s="66" t="str">
        <f t="shared" si="122"/>
        <v>Barras</v>
      </c>
      <c r="O973" s="66" t="str">
        <f t="shared" si="123"/>
        <v>Classe IFC:   IfcReinforcingBarMAIN</v>
      </c>
      <c r="P973" s="66" t="s">
        <v>2337</v>
      </c>
      <c r="Q973" s="51" t="s">
        <v>7040</v>
      </c>
      <c r="R973" s="67" t="s">
        <v>2881</v>
      </c>
      <c r="S973" s="50" t="str">
        <f t="shared" si="124"/>
        <v>Físico</v>
      </c>
      <c r="T973" s="50" t="str">
        <f t="shared" si="125"/>
        <v>Armadura</v>
      </c>
      <c r="U973" s="50" t="str">
        <f t="shared" si="126"/>
        <v>Barras</v>
      </c>
      <c r="V973" s="50" t="s">
        <v>5574</v>
      </c>
      <c r="W973" s="68" t="str">
        <f t="shared" si="127"/>
        <v>bim-key_972</v>
      </c>
    </row>
    <row r="974" spans="1:23" s="3" customFormat="1" ht="8.25" customHeight="1" x14ac:dyDescent="0.15">
      <c r="A974" s="53">
        <v>973</v>
      </c>
      <c r="B974" s="61" t="s">
        <v>4047</v>
      </c>
      <c r="C974" s="62" t="s">
        <v>6009</v>
      </c>
      <c r="D974" s="62" t="s">
        <v>4328</v>
      </c>
      <c r="E974" s="62" t="s">
        <v>4329</v>
      </c>
      <c r="F974" s="72" t="s">
        <v>1322</v>
      </c>
      <c r="G974" s="65" t="s">
        <v>12</v>
      </c>
      <c r="H974" s="65" t="s">
        <v>12</v>
      </c>
      <c r="I974" s="65" t="s">
        <v>12</v>
      </c>
      <c r="J974" s="65" t="s">
        <v>12</v>
      </c>
      <c r="K974" s="65" t="s">
        <v>12</v>
      </c>
      <c r="L974" s="66" t="str">
        <f t="shared" si="120"/>
        <v>Físico</v>
      </c>
      <c r="M974" s="66" t="str">
        <f t="shared" si="121"/>
        <v>EST_Armadura</v>
      </c>
      <c r="N974" s="66" t="str">
        <f t="shared" si="122"/>
        <v>Barras</v>
      </c>
      <c r="O974" s="66" t="str">
        <f t="shared" si="123"/>
        <v>Classe IFC:   IfcReinforcingBarPUNCHING</v>
      </c>
      <c r="P974" s="66" t="s">
        <v>2338</v>
      </c>
      <c r="Q974" s="51" t="s">
        <v>7041</v>
      </c>
      <c r="R974" s="67" t="s">
        <v>2881</v>
      </c>
      <c r="S974" s="50" t="str">
        <f t="shared" si="124"/>
        <v>Físico</v>
      </c>
      <c r="T974" s="50" t="str">
        <f t="shared" si="125"/>
        <v>Armadura</v>
      </c>
      <c r="U974" s="50" t="str">
        <f t="shared" si="126"/>
        <v>Barras</v>
      </c>
      <c r="V974" s="50" t="s">
        <v>5574</v>
      </c>
      <c r="W974" s="68" t="str">
        <f t="shared" si="127"/>
        <v>bim-key_973</v>
      </c>
    </row>
    <row r="975" spans="1:23" s="3" customFormat="1" ht="8.25" customHeight="1" x14ac:dyDescent="0.15">
      <c r="A975" s="53">
        <v>974</v>
      </c>
      <c r="B975" s="61" t="s">
        <v>4047</v>
      </c>
      <c r="C975" s="62" t="s">
        <v>6009</v>
      </c>
      <c r="D975" s="62" t="s">
        <v>4328</v>
      </c>
      <c r="E975" s="62" t="s">
        <v>4329</v>
      </c>
      <c r="F975" s="72" t="s">
        <v>1323</v>
      </c>
      <c r="G975" s="65" t="s">
        <v>12</v>
      </c>
      <c r="H975" s="65" t="s">
        <v>12</v>
      </c>
      <c r="I975" s="65" t="s">
        <v>12</v>
      </c>
      <c r="J975" s="65" t="s">
        <v>12</v>
      </c>
      <c r="K975" s="65" t="s">
        <v>12</v>
      </c>
      <c r="L975" s="66" t="str">
        <f t="shared" si="120"/>
        <v>Físico</v>
      </c>
      <c r="M975" s="66" t="str">
        <f t="shared" si="121"/>
        <v>EST_Armadura</v>
      </c>
      <c r="N975" s="66" t="str">
        <f t="shared" si="122"/>
        <v>Barras</v>
      </c>
      <c r="O975" s="66" t="str">
        <f t="shared" si="123"/>
        <v>Classe IFC:   IfcReinforcingBarRING</v>
      </c>
      <c r="P975" s="66" t="s">
        <v>2339</v>
      </c>
      <c r="Q975" s="51" t="s">
        <v>7042</v>
      </c>
      <c r="R975" s="67" t="s">
        <v>2881</v>
      </c>
      <c r="S975" s="50" t="str">
        <f t="shared" si="124"/>
        <v>Físico</v>
      </c>
      <c r="T975" s="50" t="str">
        <f t="shared" si="125"/>
        <v>Armadura</v>
      </c>
      <c r="U975" s="50" t="str">
        <f t="shared" si="126"/>
        <v>Barras</v>
      </c>
      <c r="V975" s="50" t="s">
        <v>5574</v>
      </c>
      <c r="W975" s="68" t="str">
        <f t="shared" si="127"/>
        <v>bim-key_974</v>
      </c>
    </row>
    <row r="976" spans="1:23" s="3" customFormat="1" ht="8.25" customHeight="1" x14ac:dyDescent="0.15">
      <c r="A976" s="53">
        <v>975</v>
      </c>
      <c r="B976" s="61" t="s">
        <v>4047</v>
      </c>
      <c r="C976" s="62" t="s">
        <v>6009</v>
      </c>
      <c r="D976" s="62" t="s">
        <v>4328</v>
      </c>
      <c r="E976" s="62" t="s">
        <v>4329</v>
      </c>
      <c r="F976" s="72" t="s">
        <v>1324</v>
      </c>
      <c r="G976" s="65" t="s">
        <v>12</v>
      </c>
      <c r="H976" s="65" t="s">
        <v>12</v>
      </c>
      <c r="I976" s="65" t="s">
        <v>12</v>
      </c>
      <c r="J976" s="65" t="s">
        <v>12</v>
      </c>
      <c r="K976" s="65" t="s">
        <v>12</v>
      </c>
      <c r="L976" s="66" t="str">
        <f t="shared" si="120"/>
        <v>Físico</v>
      </c>
      <c r="M976" s="66" t="str">
        <f t="shared" si="121"/>
        <v>EST_Armadura</v>
      </c>
      <c r="N976" s="66" t="str">
        <f t="shared" si="122"/>
        <v>Barras</v>
      </c>
      <c r="O976" s="66" t="str">
        <f t="shared" si="123"/>
        <v>Classe IFC:   IfcReinforcingBarSHEAR</v>
      </c>
      <c r="P976" s="66" t="s">
        <v>2340</v>
      </c>
      <c r="Q976" s="51" t="s">
        <v>7043</v>
      </c>
      <c r="R976" s="67" t="s">
        <v>2881</v>
      </c>
      <c r="S976" s="50" t="str">
        <f t="shared" si="124"/>
        <v>Físico</v>
      </c>
      <c r="T976" s="50" t="str">
        <f t="shared" si="125"/>
        <v>Armadura</v>
      </c>
      <c r="U976" s="50" t="str">
        <f t="shared" si="126"/>
        <v>Barras</v>
      </c>
      <c r="V976" s="50" t="s">
        <v>5574</v>
      </c>
      <c r="W976" s="68" t="str">
        <f t="shared" si="127"/>
        <v>bim-key_975</v>
      </c>
    </row>
    <row r="977" spans="1:23" s="3" customFormat="1" ht="8.25" customHeight="1" x14ac:dyDescent="0.15">
      <c r="A977" s="53">
        <v>976</v>
      </c>
      <c r="B977" s="61" t="s">
        <v>4047</v>
      </c>
      <c r="C977" s="62" t="s">
        <v>6009</v>
      </c>
      <c r="D977" s="62" t="s">
        <v>4328</v>
      </c>
      <c r="E977" s="62" t="s">
        <v>4329</v>
      </c>
      <c r="F977" s="72" t="s">
        <v>1325</v>
      </c>
      <c r="G977" s="65" t="s">
        <v>12</v>
      </c>
      <c r="H977" s="65" t="s">
        <v>12</v>
      </c>
      <c r="I977" s="65" t="s">
        <v>12</v>
      </c>
      <c r="J977" s="65" t="s">
        <v>12</v>
      </c>
      <c r="K977" s="65" t="s">
        <v>12</v>
      </c>
      <c r="L977" s="66" t="str">
        <f t="shared" si="120"/>
        <v>Físico</v>
      </c>
      <c r="M977" s="66" t="str">
        <f t="shared" si="121"/>
        <v>EST_Armadura</v>
      </c>
      <c r="N977" s="66" t="str">
        <f t="shared" si="122"/>
        <v>Barras</v>
      </c>
      <c r="O977" s="66" t="str">
        <f t="shared" si="123"/>
        <v>Classe IFC:   IfcReinforcingBarSPACEBAR</v>
      </c>
      <c r="P977" s="66" t="s">
        <v>2341</v>
      </c>
      <c r="Q977" s="51" t="s">
        <v>7044</v>
      </c>
      <c r="R977" s="67" t="s">
        <v>2881</v>
      </c>
      <c r="S977" s="50" t="str">
        <f t="shared" si="124"/>
        <v>Físico</v>
      </c>
      <c r="T977" s="50" t="str">
        <f t="shared" si="125"/>
        <v>Armadura</v>
      </c>
      <c r="U977" s="50" t="str">
        <f t="shared" si="126"/>
        <v>Barras</v>
      </c>
      <c r="V977" s="50" t="s">
        <v>5574</v>
      </c>
      <c r="W977" s="68" t="str">
        <f t="shared" si="127"/>
        <v>bim-key_976</v>
      </c>
    </row>
    <row r="978" spans="1:23" s="3" customFormat="1" ht="8.25" customHeight="1" x14ac:dyDescent="0.15">
      <c r="A978" s="53">
        <v>977</v>
      </c>
      <c r="B978" s="61" t="s">
        <v>4047</v>
      </c>
      <c r="C978" s="62" t="s">
        <v>6009</v>
      </c>
      <c r="D978" s="62" t="s">
        <v>4328</v>
      </c>
      <c r="E978" s="62" t="s">
        <v>4329</v>
      </c>
      <c r="F978" s="72" t="s">
        <v>1326</v>
      </c>
      <c r="G978" s="65" t="s">
        <v>12</v>
      </c>
      <c r="H978" s="65" t="s">
        <v>12</v>
      </c>
      <c r="I978" s="65" t="s">
        <v>12</v>
      </c>
      <c r="J978" s="65" t="s">
        <v>12</v>
      </c>
      <c r="K978" s="65" t="s">
        <v>12</v>
      </c>
      <c r="L978" s="66" t="str">
        <f t="shared" si="120"/>
        <v>Físico</v>
      </c>
      <c r="M978" s="66" t="str">
        <f t="shared" si="121"/>
        <v>EST_Armadura</v>
      </c>
      <c r="N978" s="66" t="str">
        <f t="shared" si="122"/>
        <v>Barras</v>
      </c>
      <c r="O978" s="66" t="str">
        <f t="shared" si="123"/>
        <v>Classe IFC:   IfcReinforcingBarSTUD</v>
      </c>
      <c r="P978" s="66" t="s">
        <v>2342</v>
      </c>
      <c r="Q978" s="51" t="s">
        <v>7045</v>
      </c>
      <c r="R978" s="67" t="s">
        <v>2881</v>
      </c>
      <c r="S978" s="50" t="str">
        <f t="shared" si="124"/>
        <v>Físico</v>
      </c>
      <c r="T978" s="50" t="str">
        <f t="shared" si="125"/>
        <v>Armadura</v>
      </c>
      <c r="U978" s="50" t="str">
        <f t="shared" si="126"/>
        <v>Barras</v>
      </c>
      <c r="V978" s="50" t="s">
        <v>5574</v>
      </c>
      <c r="W978" s="68" t="str">
        <f t="shared" si="127"/>
        <v>bim-key_977</v>
      </c>
    </row>
    <row r="979" spans="1:23" s="3" customFormat="1" ht="8.25" customHeight="1" x14ac:dyDescent="0.15">
      <c r="A979" s="53">
        <v>978</v>
      </c>
      <c r="B979" s="61" t="s">
        <v>4047</v>
      </c>
      <c r="C979" s="62" t="s">
        <v>6009</v>
      </c>
      <c r="D979" s="62" t="s">
        <v>4328</v>
      </c>
      <c r="E979" s="62" t="s">
        <v>4329</v>
      </c>
      <c r="F979" s="72" t="s">
        <v>362</v>
      </c>
      <c r="G979" s="65" t="s">
        <v>12</v>
      </c>
      <c r="H979" s="65" t="s">
        <v>12</v>
      </c>
      <c r="I979" s="65" t="s">
        <v>12</v>
      </c>
      <c r="J979" s="65" t="s">
        <v>12</v>
      </c>
      <c r="K979" s="65" t="s">
        <v>12</v>
      </c>
      <c r="L979" s="66" t="str">
        <f t="shared" si="120"/>
        <v>Físico</v>
      </c>
      <c r="M979" s="66" t="str">
        <f t="shared" si="121"/>
        <v>EST_Armadura</v>
      </c>
      <c r="N979" s="66" t="str">
        <f t="shared" si="122"/>
        <v>Barras</v>
      </c>
      <c r="O979" s="66" t="str">
        <f t="shared" si="123"/>
        <v>Classe IFC:   IfcReinforcingElement</v>
      </c>
      <c r="P979" s="66" t="s">
        <v>363</v>
      </c>
      <c r="Q979" s="51" t="s">
        <v>6242</v>
      </c>
      <c r="R979" s="67" t="s">
        <v>2881</v>
      </c>
      <c r="S979" s="50" t="str">
        <f t="shared" si="124"/>
        <v>Físico</v>
      </c>
      <c r="T979" s="50" t="str">
        <f t="shared" si="125"/>
        <v>Armadura</v>
      </c>
      <c r="U979" s="50" t="str">
        <f t="shared" si="126"/>
        <v>Barras</v>
      </c>
      <c r="V979" s="50" t="s">
        <v>5574</v>
      </c>
      <c r="W979" s="68" t="str">
        <f t="shared" si="127"/>
        <v>bim-key_978</v>
      </c>
    </row>
    <row r="980" spans="1:23" s="3" customFormat="1" ht="8.25" customHeight="1" x14ac:dyDescent="0.15">
      <c r="A980" s="53">
        <v>979</v>
      </c>
      <c r="B980" s="61" t="s">
        <v>4047</v>
      </c>
      <c r="C980" s="62" t="s">
        <v>6009</v>
      </c>
      <c r="D980" s="62" t="s">
        <v>4328</v>
      </c>
      <c r="E980" s="62" t="s">
        <v>5790</v>
      </c>
      <c r="F980" s="72" t="s">
        <v>964</v>
      </c>
      <c r="G980" s="65" t="s">
        <v>12</v>
      </c>
      <c r="H980" s="65" t="s">
        <v>12</v>
      </c>
      <c r="I980" s="65" t="s">
        <v>12</v>
      </c>
      <c r="J980" s="65" t="s">
        <v>12</v>
      </c>
      <c r="K980" s="65" t="s">
        <v>12</v>
      </c>
      <c r="L980" s="66" t="str">
        <f t="shared" si="120"/>
        <v>Físico</v>
      </c>
      <c r="M980" s="66" t="str">
        <f t="shared" si="121"/>
        <v>EST_Armadura</v>
      </c>
      <c r="N980" s="66" t="str">
        <f t="shared" si="122"/>
        <v>Telas_de_Reforço</v>
      </c>
      <c r="O980" s="66" t="str">
        <f t="shared" si="123"/>
        <v>Classe IFC:   IfcReinforcingMesh</v>
      </c>
      <c r="P980" s="66" t="s">
        <v>965</v>
      </c>
      <c r="Q980" s="51" t="s">
        <v>7046</v>
      </c>
      <c r="R980" s="67" t="s">
        <v>2878</v>
      </c>
      <c r="S980" s="50" t="str">
        <f t="shared" si="124"/>
        <v>Físico</v>
      </c>
      <c r="T980" s="50" t="str">
        <f t="shared" si="125"/>
        <v>Armadura</v>
      </c>
      <c r="U980" s="50" t="str">
        <f t="shared" si="126"/>
        <v>Telas de Reforço</v>
      </c>
      <c r="V980" s="50" t="s">
        <v>5574</v>
      </c>
      <c r="W980" s="68" t="str">
        <f t="shared" si="127"/>
        <v>bim-key_979</v>
      </c>
    </row>
    <row r="981" spans="1:23" s="3" customFormat="1" ht="8.25" customHeight="1" x14ac:dyDescent="0.15">
      <c r="A981" s="53">
        <v>980</v>
      </c>
      <c r="B981" s="61" t="s">
        <v>4047</v>
      </c>
      <c r="C981" s="62" t="s">
        <v>6009</v>
      </c>
      <c r="D981" s="62" t="s">
        <v>4053</v>
      </c>
      <c r="E981" s="62" t="s">
        <v>5826</v>
      </c>
      <c r="F981" s="72" t="s">
        <v>1073</v>
      </c>
      <c r="G981" s="65" t="s">
        <v>12</v>
      </c>
      <c r="H981" s="65" t="s">
        <v>12</v>
      </c>
      <c r="I981" s="65" t="s">
        <v>12</v>
      </c>
      <c r="J981" s="65" t="s">
        <v>12</v>
      </c>
      <c r="K981" s="65" t="s">
        <v>12</v>
      </c>
      <c r="L981" s="66" t="str">
        <f t="shared" si="120"/>
        <v>Físico</v>
      </c>
      <c r="M981" s="66" t="str">
        <f t="shared" si="121"/>
        <v>INFRA_Infraestrutura</v>
      </c>
      <c r="N981" s="66" t="str">
        <f t="shared" si="122"/>
        <v>Infraestrutura_Rodoviária</v>
      </c>
      <c r="O981" s="66" t="str">
        <f t="shared" si="123"/>
        <v>Classe IFC:   IfcRoad</v>
      </c>
      <c r="P981" s="66" t="s">
        <v>1074</v>
      </c>
      <c r="Q981" s="51" t="s">
        <v>7047</v>
      </c>
      <c r="R981" s="67" t="s">
        <v>3361</v>
      </c>
      <c r="S981" s="50" t="str">
        <f t="shared" si="124"/>
        <v>Físico</v>
      </c>
      <c r="T981" s="50" t="str">
        <f t="shared" si="125"/>
        <v>Infraestrutura</v>
      </c>
      <c r="U981" s="50" t="str">
        <f t="shared" si="126"/>
        <v>Infraestrutura Rodoviária</v>
      </c>
      <c r="V981" s="50" t="s">
        <v>5579</v>
      </c>
      <c r="W981" s="68" t="str">
        <f t="shared" si="127"/>
        <v>bim-key_980</v>
      </c>
    </row>
    <row r="982" spans="1:23" s="3" customFormat="1" ht="8.25" customHeight="1" x14ac:dyDescent="0.15">
      <c r="A982" s="53">
        <v>981</v>
      </c>
      <c r="B982" s="61" t="s">
        <v>4047</v>
      </c>
      <c r="C982" s="62" t="s">
        <v>6009</v>
      </c>
      <c r="D982" s="62" t="s">
        <v>4053</v>
      </c>
      <c r="E982" s="62" t="s">
        <v>5826</v>
      </c>
      <c r="F982" s="72" t="s">
        <v>1075</v>
      </c>
      <c r="G982" s="65" t="s">
        <v>12</v>
      </c>
      <c r="H982" s="65" t="s">
        <v>12</v>
      </c>
      <c r="I982" s="65" t="s">
        <v>12</v>
      </c>
      <c r="J982" s="65" t="s">
        <v>12</v>
      </c>
      <c r="K982" s="65" t="s">
        <v>12</v>
      </c>
      <c r="L982" s="66" t="str">
        <f t="shared" si="120"/>
        <v>Físico</v>
      </c>
      <c r="M982" s="66" t="str">
        <f t="shared" si="121"/>
        <v>INFRA_Infraestrutura</v>
      </c>
      <c r="N982" s="66" t="str">
        <f t="shared" si="122"/>
        <v>Infraestrutura_Rodoviária</v>
      </c>
      <c r="O982" s="66" t="str">
        <f t="shared" si="123"/>
        <v>Classe IFC:   IfcRoadPart</v>
      </c>
      <c r="P982" s="66" t="s">
        <v>2669</v>
      </c>
      <c r="Q982" s="51" t="s">
        <v>7048</v>
      </c>
      <c r="R982" s="67" t="s">
        <v>3361</v>
      </c>
      <c r="S982" s="50" t="str">
        <f t="shared" si="124"/>
        <v>Físico</v>
      </c>
      <c r="T982" s="50" t="str">
        <f t="shared" si="125"/>
        <v>Infraestrutura</v>
      </c>
      <c r="U982" s="50" t="str">
        <f t="shared" si="126"/>
        <v>Infraestrutura Rodoviária</v>
      </c>
      <c r="V982" s="50" t="s">
        <v>5579</v>
      </c>
      <c r="W982" s="68" t="str">
        <f t="shared" si="127"/>
        <v>bim-key_981</v>
      </c>
    </row>
    <row r="983" spans="1:23" s="3" customFormat="1" ht="8.25" customHeight="1" x14ac:dyDescent="0.15">
      <c r="A983" s="53">
        <v>982</v>
      </c>
      <c r="B983" s="61" t="s">
        <v>4047</v>
      </c>
      <c r="C983" s="62" t="s">
        <v>6009</v>
      </c>
      <c r="D983" s="62" t="s">
        <v>4053</v>
      </c>
      <c r="E983" s="62" t="s">
        <v>5826</v>
      </c>
      <c r="F983" s="72" t="s">
        <v>2065</v>
      </c>
      <c r="G983" s="65" t="s">
        <v>12</v>
      </c>
      <c r="H983" s="65" t="s">
        <v>12</v>
      </c>
      <c r="I983" s="65" t="s">
        <v>12</v>
      </c>
      <c r="J983" s="65" t="s">
        <v>12</v>
      </c>
      <c r="K983" s="65" t="s">
        <v>12</v>
      </c>
      <c r="L983" s="66" t="str">
        <f t="shared" si="120"/>
        <v>Físico</v>
      </c>
      <c r="M983" s="66" t="str">
        <f t="shared" si="121"/>
        <v>INFRA_Infraestrutura</v>
      </c>
      <c r="N983" s="66" t="str">
        <f t="shared" si="122"/>
        <v>Infraestrutura_Rodoviária</v>
      </c>
      <c r="O983" s="66" t="str">
        <f t="shared" si="123"/>
        <v>Classe IFC:   IfcRoadPartBICYCLECROSSING</v>
      </c>
      <c r="P983" s="66" t="s">
        <v>2250</v>
      </c>
      <c r="Q983" s="51" t="s">
        <v>7049</v>
      </c>
      <c r="R983" s="67" t="s">
        <v>3361</v>
      </c>
      <c r="S983" s="50" t="str">
        <f t="shared" si="124"/>
        <v>Físico</v>
      </c>
      <c r="T983" s="50" t="str">
        <f t="shared" si="125"/>
        <v>Infraestrutura</v>
      </c>
      <c r="U983" s="50" t="str">
        <f t="shared" si="126"/>
        <v>Infraestrutura Rodoviária</v>
      </c>
      <c r="V983" s="50" t="s">
        <v>5579</v>
      </c>
      <c r="W983" s="68" t="str">
        <f t="shared" si="127"/>
        <v>bim-key_982</v>
      </c>
    </row>
    <row r="984" spans="1:23" s="3" customFormat="1" ht="8.25" customHeight="1" x14ac:dyDescent="0.15">
      <c r="A984" s="53">
        <v>983</v>
      </c>
      <c r="B984" s="61" t="s">
        <v>4047</v>
      </c>
      <c r="C984" s="62" t="s">
        <v>6009</v>
      </c>
      <c r="D984" s="62" t="s">
        <v>4053</v>
      </c>
      <c r="E984" s="62" t="s">
        <v>5826</v>
      </c>
      <c r="F984" s="72" t="s">
        <v>2066</v>
      </c>
      <c r="G984" s="65" t="s">
        <v>12</v>
      </c>
      <c r="H984" s="65" t="s">
        <v>12</v>
      </c>
      <c r="I984" s="65" t="s">
        <v>12</v>
      </c>
      <c r="J984" s="65" t="s">
        <v>12</v>
      </c>
      <c r="K984" s="65" t="s">
        <v>12</v>
      </c>
      <c r="L984" s="66" t="str">
        <f t="shared" si="120"/>
        <v>Físico</v>
      </c>
      <c r="M984" s="66" t="str">
        <f t="shared" si="121"/>
        <v>INFRA_Infraestrutura</v>
      </c>
      <c r="N984" s="66" t="str">
        <f t="shared" si="122"/>
        <v>Infraestrutura_Rodoviária</v>
      </c>
      <c r="O984" s="66" t="str">
        <f t="shared" si="123"/>
        <v>Classe IFC:   IfcRoadPartBUS_STOP</v>
      </c>
      <c r="P984" s="66" t="s">
        <v>2579</v>
      </c>
      <c r="Q984" s="51" t="s">
        <v>7050</v>
      </c>
      <c r="R984" s="67" t="s">
        <v>3361</v>
      </c>
      <c r="S984" s="50" t="str">
        <f t="shared" si="124"/>
        <v>Físico</v>
      </c>
      <c r="T984" s="50" t="str">
        <f t="shared" si="125"/>
        <v>Infraestrutura</v>
      </c>
      <c r="U984" s="50" t="str">
        <f t="shared" si="126"/>
        <v>Infraestrutura Rodoviária</v>
      </c>
      <c r="V984" s="50" t="s">
        <v>5579</v>
      </c>
      <c r="W984" s="68" t="str">
        <f t="shared" si="127"/>
        <v>bim-key_983</v>
      </c>
    </row>
    <row r="985" spans="1:23" s="3" customFormat="1" ht="8.25" customHeight="1" x14ac:dyDescent="0.15">
      <c r="A985" s="53">
        <v>984</v>
      </c>
      <c r="B985" s="61" t="s">
        <v>4047</v>
      </c>
      <c r="C985" s="62" t="s">
        <v>6009</v>
      </c>
      <c r="D985" s="62" t="s">
        <v>4053</v>
      </c>
      <c r="E985" s="62" t="s">
        <v>5826</v>
      </c>
      <c r="F985" s="72" t="s">
        <v>2067</v>
      </c>
      <c r="G985" s="65" t="s">
        <v>12</v>
      </c>
      <c r="H985" s="65" t="s">
        <v>12</v>
      </c>
      <c r="I985" s="65" t="s">
        <v>12</v>
      </c>
      <c r="J985" s="65" t="s">
        <v>12</v>
      </c>
      <c r="K985" s="65" t="s">
        <v>12</v>
      </c>
      <c r="L985" s="66" t="str">
        <f t="shared" si="120"/>
        <v>Físico</v>
      </c>
      <c r="M985" s="66" t="str">
        <f t="shared" si="121"/>
        <v>INFRA_Infraestrutura</v>
      </c>
      <c r="N985" s="66" t="str">
        <f t="shared" si="122"/>
        <v>Infraestrutura_Rodoviária</v>
      </c>
      <c r="O985" s="66" t="str">
        <f t="shared" si="123"/>
        <v>Classe IFC:   IfcRoadPartCARRIAGEWAY</v>
      </c>
      <c r="P985" s="66" t="s">
        <v>2251</v>
      </c>
      <c r="Q985" s="51" t="s">
        <v>7051</v>
      </c>
      <c r="R985" s="67" t="s">
        <v>3361</v>
      </c>
      <c r="S985" s="50" t="str">
        <f t="shared" si="124"/>
        <v>Físico</v>
      </c>
      <c r="T985" s="50" t="str">
        <f t="shared" si="125"/>
        <v>Infraestrutura</v>
      </c>
      <c r="U985" s="50" t="str">
        <f t="shared" si="126"/>
        <v>Infraestrutura Rodoviária</v>
      </c>
      <c r="V985" s="50" t="s">
        <v>5579</v>
      </c>
      <c r="W985" s="68" t="str">
        <f t="shared" si="127"/>
        <v>bim-key_984</v>
      </c>
    </row>
    <row r="986" spans="1:23" s="3" customFormat="1" ht="8.25" customHeight="1" x14ac:dyDescent="0.15">
      <c r="A986" s="53">
        <v>985</v>
      </c>
      <c r="B986" s="61" t="s">
        <v>4047</v>
      </c>
      <c r="C986" s="62" t="s">
        <v>6009</v>
      </c>
      <c r="D986" s="62" t="s">
        <v>4053</v>
      </c>
      <c r="E986" s="62" t="s">
        <v>5826</v>
      </c>
      <c r="F986" s="72" t="s">
        <v>2068</v>
      </c>
      <c r="G986" s="65" t="s">
        <v>12</v>
      </c>
      <c r="H986" s="65" t="s">
        <v>12</v>
      </c>
      <c r="I986" s="65" t="s">
        <v>12</v>
      </c>
      <c r="J986" s="65" t="s">
        <v>12</v>
      </c>
      <c r="K986" s="65" t="s">
        <v>12</v>
      </c>
      <c r="L986" s="66" t="str">
        <f t="shared" si="120"/>
        <v>Físico</v>
      </c>
      <c r="M986" s="66" t="str">
        <f t="shared" si="121"/>
        <v>INFRA_Infraestrutura</v>
      </c>
      <c r="N986" s="66" t="str">
        <f t="shared" si="122"/>
        <v>Infraestrutura_Rodoviária</v>
      </c>
      <c r="O986" s="66" t="str">
        <f t="shared" si="123"/>
        <v>Classe IFC:   IfcRoadPartCENTRALISLAND</v>
      </c>
      <c r="P986" s="66" t="s">
        <v>2580</v>
      </c>
      <c r="Q986" s="51" t="s">
        <v>7052</v>
      </c>
      <c r="R986" s="67" t="s">
        <v>3361</v>
      </c>
      <c r="S986" s="50" t="str">
        <f t="shared" si="124"/>
        <v>Físico</v>
      </c>
      <c r="T986" s="50" t="str">
        <f t="shared" si="125"/>
        <v>Infraestrutura</v>
      </c>
      <c r="U986" s="50" t="str">
        <f t="shared" si="126"/>
        <v>Infraestrutura Rodoviária</v>
      </c>
      <c r="V986" s="50" t="s">
        <v>5579</v>
      </c>
      <c r="W986" s="68" t="str">
        <f t="shared" si="127"/>
        <v>bim-key_985</v>
      </c>
    </row>
    <row r="987" spans="1:23" s="3" customFormat="1" ht="8.25" customHeight="1" x14ac:dyDescent="0.15">
      <c r="A987" s="53">
        <v>986</v>
      </c>
      <c r="B987" s="61" t="s">
        <v>4047</v>
      </c>
      <c r="C987" s="62" t="s">
        <v>6009</v>
      </c>
      <c r="D987" s="62" t="s">
        <v>4053</v>
      </c>
      <c r="E987" s="62" t="s">
        <v>5826</v>
      </c>
      <c r="F987" s="72" t="s">
        <v>2069</v>
      </c>
      <c r="G987" s="65" t="s">
        <v>12</v>
      </c>
      <c r="H987" s="65" t="s">
        <v>12</v>
      </c>
      <c r="I987" s="65" t="s">
        <v>12</v>
      </c>
      <c r="J987" s="65" t="s">
        <v>12</v>
      </c>
      <c r="K987" s="65" t="s">
        <v>12</v>
      </c>
      <c r="L987" s="66" t="str">
        <f t="shared" si="120"/>
        <v>Físico</v>
      </c>
      <c r="M987" s="66" t="str">
        <f t="shared" si="121"/>
        <v>INFRA_Infraestrutura</v>
      </c>
      <c r="N987" s="66" t="str">
        <f t="shared" si="122"/>
        <v>Infraestrutura_Rodoviária</v>
      </c>
      <c r="O987" s="66" t="str">
        <f t="shared" si="123"/>
        <v>Classe IFC:   IfcRoadPartCENTRALRESERVE</v>
      </c>
      <c r="P987" s="66" t="s">
        <v>2581</v>
      </c>
      <c r="Q987" s="51" t="s">
        <v>7053</v>
      </c>
      <c r="R987" s="67" t="s">
        <v>3361</v>
      </c>
      <c r="S987" s="50" t="str">
        <f t="shared" si="124"/>
        <v>Físico</v>
      </c>
      <c r="T987" s="50" t="str">
        <f t="shared" si="125"/>
        <v>Infraestrutura</v>
      </c>
      <c r="U987" s="50" t="str">
        <f t="shared" si="126"/>
        <v>Infraestrutura Rodoviária</v>
      </c>
      <c r="V987" s="50" t="s">
        <v>5579</v>
      </c>
      <c r="W987" s="68" t="str">
        <f t="shared" si="127"/>
        <v>bim-key_986</v>
      </c>
    </row>
    <row r="988" spans="1:23" s="3" customFormat="1" ht="8.25" customHeight="1" x14ac:dyDescent="0.15">
      <c r="A988" s="53">
        <v>987</v>
      </c>
      <c r="B988" s="61" t="s">
        <v>4047</v>
      </c>
      <c r="C988" s="62" t="s">
        <v>6009</v>
      </c>
      <c r="D988" s="62" t="s">
        <v>4053</v>
      </c>
      <c r="E988" s="62" t="s">
        <v>5826</v>
      </c>
      <c r="F988" s="72" t="s">
        <v>2070</v>
      </c>
      <c r="G988" s="65" t="s">
        <v>12</v>
      </c>
      <c r="H988" s="65" t="s">
        <v>12</v>
      </c>
      <c r="I988" s="65" t="s">
        <v>12</v>
      </c>
      <c r="J988" s="65" t="s">
        <v>12</v>
      </c>
      <c r="K988" s="65" t="s">
        <v>12</v>
      </c>
      <c r="L988" s="66" t="str">
        <f t="shared" si="120"/>
        <v>Físico</v>
      </c>
      <c r="M988" s="66" t="str">
        <f t="shared" si="121"/>
        <v>INFRA_Infraestrutura</v>
      </c>
      <c r="N988" s="66" t="str">
        <f t="shared" si="122"/>
        <v>Infraestrutura_Rodoviária</v>
      </c>
      <c r="O988" s="66" t="str">
        <f t="shared" si="123"/>
        <v>Classe IFC:   IfcRoadPartHARDSHOULDER</v>
      </c>
      <c r="P988" s="66" t="s">
        <v>2582</v>
      </c>
      <c r="Q988" s="51" t="s">
        <v>7054</v>
      </c>
      <c r="R988" s="67" t="s">
        <v>3361</v>
      </c>
      <c r="S988" s="50" t="str">
        <f t="shared" si="124"/>
        <v>Físico</v>
      </c>
      <c r="T988" s="50" t="str">
        <f t="shared" si="125"/>
        <v>Infraestrutura</v>
      </c>
      <c r="U988" s="50" t="str">
        <f t="shared" si="126"/>
        <v>Infraestrutura Rodoviária</v>
      </c>
      <c r="V988" s="50" t="s">
        <v>5579</v>
      </c>
      <c r="W988" s="68" t="str">
        <f t="shared" si="127"/>
        <v>bim-key_987</v>
      </c>
    </row>
    <row r="989" spans="1:23" s="3" customFormat="1" ht="8.25" customHeight="1" x14ac:dyDescent="0.15">
      <c r="A989" s="53">
        <v>988</v>
      </c>
      <c r="B989" s="61" t="s">
        <v>4047</v>
      </c>
      <c r="C989" s="62" t="s">
        <v>6009</v>
      </c>
      <c r="D989" s="62" t="s">
        <v>4053</v>
      </c>
      <c r="E989" s="62" t="s">
        <v>5826</v>
      </c>
      <c r="F989" s="72" t="s">
        <v>2071</v>
      </c>
      <c r="G989" s="65" t="s">
        <v>12</v>
      </c>
      <c r="H989" s="65" t="s">
        <v>12</v>
      </c>
      <c r="I989" s="65" t="s">
        <v>12</v>
      </c>
      <c r="J989" s="65" t="s">
        <v>12</v>
      </c>
      <c r="K989" s="65" t="s">
        <v>12</v>
      </c>
      <c r="L989" s="66" t="str">
        <f t="shared" si="120"/>
        <v>Físico</v>
      </c>
      <c r="M989" s="66" t="str">
        <f t="shared" si="121"/>
        <v>INFRA_Infraestrutura</v>
      </c>
      <c r="N989" s="66" t="str">
        <f t="shared" si="122"/>
        <v>Infraestrutura_Rodoviária</v>
      </c>
      <c r="O989" s="66" t="str">
        <f t="shared" si="123"/>
        <v>Classe IFC:   IfcRoadPartINTERSECTION</v>
      </c>
      <c r="P989" s="66" t="s">
        <v>2583</v>
      </c>
      <c r="Q989" s="51" t="s">
        <v>7055</v>
      </c>
      <c r="R989" s="67" t="s">
        <v>3361</v>
      </c>
      <c r="S989" s="50" t="str">
        <f t="shared" si="124"/>
        <v>Físico</v>
      </c>
      <c r="T989" s="50" t="str">
        <f t="shared" si="125"/>
        <v>Infraestrutura</v>
      </c>
      <c r="U989" s="50" t="str">
        <f t="shared" si="126"/>
        <v>Infraestrutura Rodoviária</v>
      </c>
      <c r="V989" s="50" t="s">
        <v>5579</v>
      </c>
      <c r="W989" s="68" t="str">
        <f t="shared" si="127"/>
        <v>bim-key_988</v>
      </c>
    </row>
    <row r="990" spans="1:23" s="3" customFormat="1" ht="8.25" customHeight="1" x14ac:dyDescent="0.15">
      <c r="A990" s="53">
        <v>989</v>
      </c>
      <c r="B990" s="61" t="s">
        <v>4047</v>
      </c>
      <c r="C990" s="62" t="s">
        <v>6009</v>
      </c>
      <c r="D990" s="62" t="s">
        <v>4053</v>
      </c>
      <c r="E990" s="62" t="s">
        <v>5826</v>
      </c>
      <c r="F990" s="72" t="s">
        <v>2072</v>
      </c>
      <c r="G990" s="65" t="s">
        <v>12</v>
      </c>
      <c r="H990" s="65" t="s">
        <v>12</v>
      </c>
      <c r="I990" s="65" t="s">
        <v>12</v>
      </c>
      <c r="J990" s="65" t="s">
        <v>12</v>
      </c>
      <c r="K990" s="65" t="s">
        <v>12</v>
      </c>
      <c r="L990" s="66" t="str">
        <f t="shared" si="120"/>
        <v>Físico</v>
      </c>
      <c r="M990" s="66" t="str">
        <f t="shared" si="121"/>
        <v>INFRA_Infraestrutura</v>
      </c>
      <c r="N990" s="66" t="str">
        <f t="shared" si="122"/>
        <v>Infraestrutura_Rodoviária</v>
      </c>
      <c r="O990" s="66" t="str">
        <f t="shared" si="123"/>
        <v>Classe IFC:   IfcRoadPartLAYBY</v>
      </c>
      <c r="P990" s="66" t="s">
        <v>2584</v>
      </c>
      <c r="Q990" s="51" t="s">
        <v>7056</v>
      </c>
      <c r="R990" s="67" t="s">
        <v>3361</v>
      </c>
      <c r="S990" s="50" t="str">
        <f t="shared" si="124"/>
        <v>Físico</v>
      </c>
      <c r="T990" s="50" t="str">
        <f t="shared" si="125"/>
        <v>Infraestrutura</v>
      </c>
      <c r="U990" s="50" t="str">
        <f t="shared" si="126"/>
        <v>Infraestrutura Rodoviária</v>
      </c>
      <c r="V990" s="50" t="s">
        <v>5579</v>
      </c>
      <c r="W990" s="68" t="str">
        <f t="shared" si="127"/>
        <v>bim-key_989</v>
      </c>
    </row>
    <row r="991" spans="1:23" s="3" customFormat="1" ht="8.25" customHeight="1" x14ac:dyDescent="0.15">
      <c r="A991" s="53">
        <v>990</v>
      </c>
      <c r="B991" s="61" t="s">
        <v>4047</v>
      </c>
      <c r="C991" s="62" t="s">
        <v>6009</v>
      </c>
      <c r="D991" s="62" t="s">
        <v>4053</v>
      </c>
      <c r="E991" s="62" t="s">
        <v>5826</v>
      </c>
      <c r="F991" s="72" t="s">
        <v>2073</v>
      </c>
      <c r="G991" s="65" t="s">
        <v>12</v>
      </c>
      <c r="H991" s="65" t="s">
        <v>12</v>
      </c>
      <c r="I991" s="65" t="s">
        <v>12</v>
      </c>
      <c r="J991" s="65" t="s">
        <v>12</v>
      </c>
      <c r="K991" s="65" t="s">
        <v>12</v>
      </c>
      <c r="L991" s="66" t="str">
        <f t="shared" si="120"/>
        <v>Físico</v>
      </c>
      <c r="M991" s="66" t="str">
        <f t="shared" si="121"/>
        <v>INFRA_Infraestrutura</v>
      </c>
      <c r="N991" s="66" t="str">
        <f t="shared" si="122"/>
        <v>Infraestrutura_Rodoviária</v>
      </c>
      <c r="O991" s="66" t="str">
        <f t="shared" si="123"/>
        <v>Classe IFC:   IfcRoadPartPARKINGBAY</v>
      </c>
      <c r="P991" s="66" t="s">
        <v>2585</v>
      </c>
      <c r="Q991" s="51" t="s">
        <v>7057</v>
      </c>
      <c r="R991" s="67" t="s">
        <v>3361</v>
      </c>
      <c r="S991" s="50" t="str">
        <f t="shared" si="124"/>
        <v>Físico</v>
      </c>
      <c r="T991" s="50" t="str">
        <f t="shared" si="125"/>
        <v>Infraestrutura</v>
      </c>
      <c r="U991" s="50" t="str">
        <f t="shared" si="126"/>
        <v>Infraestrutura Rodoviária</v>
      </c>
      <c r="V991" s="50" t="s">
        <v>5579</v>
      </c>
      <c r="W991" s="68" t="str">
        <f t="shared" si="127"/>
        <v>bim-key_990</v>
      </c>
    </row>
    <row r="992" spans="1:23" s="3" customFormat="1" ht="8.25" customHeight="1" x14ac:dyDescent="0.15">
      <c r="A992" s="53">
        <v>991</v>
      </c>
      <c r="B992" s="61" t="s">
        <v>4047</v>
      </c>
      <c r="C992" s="62" t="s">
        <v>6009</v>
      </c>
      <c r="D992" s="62" t="s">
        <v>4053</v>
      </c>
      <c r="E992" s="62" t="s">
        <v>5826</v>
      </c>
      <c r="F992" s="72" t="s">
        <v>2074</v>
      </c>
      <c r="G992" s="65" t="s">
        <v>12</v>
      </c>
      <c r="H992" s="65" t="s">
        <v>12</v>
      </c>
      <c r="I992" s="65" t="s">
        <v>12</v>
      </c>
      <c r="J992" s="65" t="s">
        <v>12</v>
      </c>
      <c r="K992" s="65" t="s">
        <v>12</v>
      </c>
      <c r="L992" s="66" t="str">
        <f t="shared" si="120"/>
        <v>Físico</v>
      </c>
      <c r="M992" s="66" t="str">
        <f t="shared" si="121"/>
        <v>INFRA_Infraestrutura</v>
      </c>
      <c r="N992" s="66" t="str">
        <f t="shared" si="122"/>
        <v>Infraestrutura_Rodoviária</v>
      </c>
      <c r="O992" s="66" t="str">
        <f t="shared" si="123"/>
        <v>Classe IFC:   IfcRoadPartPASSINGBAY</v>
      </c>
      <c r="P992" s="66" t="s">
        <v>2586</v>
      </c>
      <c r="Q992" s="51" t="s">
        <v>7058</v>
      </c>
      <c r="R992" s="67" t="s">
        <v>3361</v>
      </c>
      <c r="S992" s="50" t="str">
        <f t="shared" si="124"/>
        <v>Físico</v>
      </c>
      <c r="T992" s="50" t="str">
        <f t="shared" si="125"/>
        <v>Infraestrutura</v>
      </c>
      <c r="U992" s="50" t="str">
        <f t="shared" si="126"/>
        <v>Infraestrutura Rodoviária</v>
      </c>
      <c r="V992" s="50" t="s">
        <v>5579</v>
      </c>
      <c r="W992" s="68" t="str">
        <f t="shared" si="127"/>
        <v>bim-key_991</v>
      </c>
    </row>
    <row r="993" spans="1:23" s="3" customFormat="1" ht="8.25" customHeight="1" x14ac:dyDescent="0.15">
      <c r="A993" s="53">
        <v>992</v>
      </c>
      <c r="B993" s="61" t="s">
        <v>4047</v>
      </c>
      <c r="C993" s="62" t="s">
        <v>6009</v>
      </c>
      <c r="D993" s="62" t="s">
        <v>4053</v>
      </c>
      <c r="E993" s="62" t="s">
        <v>5826</v>
      </c>
      <c r="F993" s="72" t="s">
        <v>2075</v>
      </c>
      <c r="G993" s="65" t="s">
        <v>12</v>
      </c>
      <c r="H993" s="65" t="s">
        <v>12</v>
      </c>
      <c r="I993" s="65" t="s">
        <v>12</v>
      </c>
      <c r="J993" s="65" t="s">
        <v>12</v>
      </c>
      <c r="K993" s="65" t="s">
        <v>12</v>
      </c>
      <c r="L993" s="66" t="str">
        <f t="shared" si="120"/>
        <v>Físico</v>
      </c>
      <c r="M993" s="66" t="str">
        <f t="shared" si="121"/>
        <v>INFRA_Infraestrutura</v>
      </c>
      <c r="N993" s="66" t="str">
        <f t="shared" si="122"/>
        <v>Infraestrutura_Rodoviária</v>
      </c>
      <c r="O993" s="66" t="str">
        <f t="shared" si="123"/>
        <v>Classe IFC:   IfcRoadPartPEDESTRIAN_CROSSING</v>
      </c>
      <c r="P993" s="66" t="s">
        <v>2587</v>
      </c>
      <c r="Q993" s="51" t="s">
        <v>7059</v>
      </c>
      <c r="R993" s="67" t="s">
        <v>3361</v>
      </c>
      <c r="S993" s="50" t="str">
        <f t="shared" si="124"/>
        <v>Físico</v>
      </c>
      <c r="T993" s="50" t="str">
        <f t="shared" si="125"/>
        <v>Infraestrutura</v>
      </c>
      <c r="U993" s="50" t="str">
        <f t="shared" si="126"/>
        <v>Infraestrutura Rodoviária</v>
      </c>
      <c r="V993" s="50" t="s">
        <v>5579</v>
      </c>
      <c r="W993" s="68" t="str">
        <f t="shared" si="127"/>
        <v>bim-key_992</v>
      </c>
    </row>
    <row r="994" spans="1:23" s="3" customFormat="1" ht="8.25" customHeight="1" x14ac:dyDescent="0.15">
      <c r="A994" s="53">
        <v>993</v>
      </c>
      <c r="B994" s="61" t="s">
        <v>4047</v>
      </c>
      <c r="C994" s="62" t="s">
        <v>6009</v>
      </c>
      <c r="D994" s="62" t="s">
        <v>4053</v>
      </c>
      <c r="E994" s="80" t="s">
        <v>5826</v>
      </c>
      <c r="F994" s="72" t="s">
        <v>2076</v>
      </c>
      <c r="G994" s="65" t="s">
        <v>12</v>
      </c>
      <c r="H994" s="65" t="s">
        <v>12</v>
      </c>
      <c r="I994" s="65" t="s">
        <v>12</v>
      </c>
      <c r="J994" s="65" t="s">
        <v>12</v>
      </c>
      <c r="K994" s="65" t="s">
        <v>12</v>
      </c>
      <c r="L994" s="66" t="str">
        <f t="shared" si="120"/>
        <v>Físico</v>
      </c>
      <c r="M994" s="66" t="str">
        <f t="shared" si="121"/>
        <v>INFRA_Infraestrutura</v>
      </c>
      <c r="N994" s="66" t="str">
        <f t="shared" si="122"/>
        <v>Infraestrutura_Rodoviária</v>
      </c>
      <c r="O994" s="66" t="str">
        <f t="shared" si="123"/>
        <v>Classe IFC:   IfcRoadPartRAILWAYCROSSING</v>
      </c>
      <c r="P994" s="66" t="s">
        <v>2588</v>
      </c>
      <c r="Q994" s="51" t="s">
        <v>7060</v>
      </c>
      <c r="R994" s="67" t="s">
        <v>3361</v>
      </c>
      <c r="S994" s="50" t="str">
        <f t="shared" si="124"/>
        <v>Físico</v>
      </c>
      <c r="T994" s="50" t="str">
        <f t="shared" si="125"/>
        <v>Infraestrutura</v>
      </c>
      <c r="U994" s="50" t="str">
        <f t="shared" si="126"/>
        <v>Infraestrutura Rodoviária</v>
      </c>
      <c r="V994" s="50" t="s">
        <v>5579</v>
      </c>
      <c r="W994" s="68" t="str">
        <f t="shared" si="127"/>
        <v>bim-key_993</v>
      </c>
    </row>
    <row r="995" spans="1:23" s="3" customFormat="1" ht="8.25" customHeight="1" x14ac:dyDescent="0.15">
      <c r="A995" s="53">
        <v>994</v>
      </c>
      <c r="B995" s="61" t="s">
        <v>4047</v>
      </c>
      <c r="C995" s="62" t="s">
        <v>6009</v>
      </c>
      <c r="D995" s="62" t="s">
        <v>4053</v>
      </c>
      <c r="E995" s="80" t="s">
        <v>5826</v>
      </c>
      <c r="F995" s="72" t="s">
        <v>2077</v>
      </c>
      <c r="G995" s="65" t="s">
        <v>12</v>
      </c>
      <c r="H995" s="65" t="s">
        <v>12</v>
      </c>
      <c r="I995" s="65" t="s">
        <v>12</v>
      </c>
      <c r="J995" s="65" t="s">
        <v>12</v>
      </c>
      <c r="K995" s="65" t="s">
        <v>12</v>
      </c>
      <c r="L995" s="66" t="str">
        <f t="shared" si="120"/>
        <v>Físico</v>
      </c>
      <c r="M995" s="66" t="str">
        <f t="shared" si="121"/>
        <v>INFRA_Infraestrutura</v>
      </c>
      <c r="N995" s="66" t="str">
        <f t="shared" si="122"/>
        <v>Infraestrutura_Rodoviária</v>
      </c>
      <c r="O995" s="66" t="str">
        <f t="shared" si="123"/>
        <v>Classe IFC:   IfcRoadPartREFUGEISLAND</v>
      </c>
      <c r="P995" s="66" t="s">
        <v>2589</v>
      </c>
      <c r="Q995" s="51" t="s">
        <v>7061</v>
      </c>
      <c r="R995" s="67" t="s">
        <v>3361</v>
      </c>
      <c r="S995" s="50" t="str">
        <f t="shared" si="124"/>
        <v>Físico</v>
      </c>
      <c r="T995" s="50" t="str">
        <f t="shared" si="125"/>
        <v>Infraestrutura</v>
      </c>
      <c r="U995" s="50" t="str">
        <f t="shared" si="126"/>
        <v>Infraestrutura Rodoviária</v>
      </c>
      <c r="V995" s="50" t="s">
        <v>5579</v>
      </c>
      <c r="W995" s="68" t="str">
        <f t="shared" si="127"/>
        <v>bim-key_994</v>
      </c>
    </row>
    <row r="996" spans="1:23" s="3" customFormat="1" ht="8.25" customHeight="1" x14ac:dyDescent="0.15">
      <c r="A996" s="53">
        <v>995</v>
      </c>
      <c r="B996" s="61" t="s">
        <v>4047</v>
      </c>
      <c r="C996" s="62" t="s">
        <v>6009</v>
      </c>
      <c r="D996" s="62" t="s">
        <v>4053</v>
      </c>
      <c r="E996" s="80" t="s">
        <v>5826</v>
      </c>
      <c r="F996" s="72" t="s">
        <v>2078</v>
      </c>
      <c r="G996" s="65" t="s">
        <v>12</v>
      </c>
      <c r="H996" s="65" t="s">
        <v>12</v>
      </c>
      <c r="I996" s="65" t="s">
        <v>12</v>
      </c>
      <c r="J996" s="65" t="s">
        <v>12</v>
      </c>
      <c r="K996" s="65" t="s">
        <v>12</v>
      </c>
      <c r="L996" s="66" t="str">
        <f t="shared" si="120"/>
        <v>Físico</v>
      </c>
      <c r="M996" s="66" t="str">
        <f t="shared" si="121"/>
        <v>INFRA_Infraestrutura</v>
      </c>
      <c r="N996" s="66" t="str">
        <f t="shared" si="122"/>
        <v>Infraestrutura_Rodoviária</v>
      </c>
      <c r="O996" s="66" t="str">
        <f t="shared" si="123"/>
        <v>Classe IFC:   IfcRoadPartROADSEGMENT</v>
      </c>
      <c r="P996" s="66" t="s">
        <v>2590</v>
      </c>
      <c r="Q996" s="51" t="s">
        <v>7062</v>
      </c>
      <c r="R996" s="67" t="s">
        <v>3361</v>
      </c>
      <c r="S996" s="50" t="str">
        <f t="shared" si="124"/>
        <v>Físico</v>
      </c>
      <c r="T996" s="50" t="str">
        <f t="shared" si="125"/>
        <v>Infraestrutura</v>
      </c>
      <c r="U996" s="50" t="str">
        <f t="shared" si="126"/>
        <v>Infraestrutura Rodoviária</v>
      </c>
      <c r="V996" s="50" t="s">
        <v>5579</v>
      </c>
      <c r="W996" s="68" t="str">
        <f t="shared" si="127"/>
        <v>bim-key_995</v>
      </c>
    </row>
    <row r="997" spans="1:23" s="3" customFormat="1" ht="8.25" customHeight="1" x14ac:dyDescent="0.15">
      <c r="A997" s="53">
        <v>996</v>
      </c>
      <c r="B997" s="61" t="s">
        <v>4047</v>
      </c>
      <c r="C997" s="62" t="s">
        <v>6009</v>
      </c>
      <c r="D997" s="62" t="s">
        <v>4053</v>
      </c>
      <c r="E997" s="62" t="s">
        <v>5826</v>
      </c>
      <c r="F997" s="72" t="s">
        <v>2079</v>
      </c>
      <c r="G997" s="65" t="s">
        <v>12</v>
      </c>
      <c r="H997" s="65" t="s">
        <v>12</v>
      </c>
      <c r="I997" s="65" t="s">
        <v>12</v>
      </c>
      <c r="J997" s="65" t="s">
        <v>12</v>
      </c>
      <c r="K997" s="65" t="s">
        <v>12</v>
      </c>
      <c r="L997" s="66" t="str">
        <f t="shared" si="120"/>
        <v>Físico</v>
      </c>
      <c r="M997" s="66" t="str">
        <f t="shared" si="121"/>
        <v>INFRA_Infraestrutura</v>
      </c>
      <c r="N997" s="66" t="str">
        <f t="shared" si="122"/>
        <v>Infraestrutura_Rodoviária</v>
      </c>
      <c r="O997" s="66" t="str">
        <f t="shared" si="123"/>
        <v>Classe IFC:   IfcRoadPartROADSIDE</v>
      </c>
      <c r="P997" s="66" t="s">
        <v>2591</v>
      </c>
      <c r="Q997" s="51" t="s">
        <v>7063</v>
      </c>
      <c r="R997" s="67" t="s">
        <v>3361</v>
      </c>
      <c r="S997" s="50" t="str">
        <f t="shared" si="124"/>
        <v>Físico</v>
      </c>
      <c r="T997" s="50" t="str">
        <f t="shared" si="125"/>
        <v>Infraestrutura</v>
      </c>
      <c r="U997" s="50" t="str">
        <f t="shared" si="126"/>
        <v>Infraestrutura Rodoviária</v>
      </c>
      <c r="V997" s="50" t="s">
        <v>5579</v>
      </c>
      <c r="W997" s="68" t="str">
        <f t="shared" si="127"/>
        <v>bim-key_996</v>
      </c>
    </row>
    <row r="998" spans="1:23" s="3" customFormat="1" ht="8.25" customHeight="1" x14ac:dyDescent="0.15">
      <c r="A998" s="53">
        <v>997</v>
      </c>
      <c r="B998" s="61" t="s">
        <v>4047</v>
      </c>
      <c r="C998" s="62" t="s">
        <v>6009</v>
      </c>
      <c r="D998" s="62" t="s">
        <v>4053</v>
      </c>
      <c r="E998" s="62" t="s">
        <v>5826</v>
      </c>
      <c r="F998" s="72" t="s">
        <v>2080</v>
      </c>
      <c r="G998" s="65" t="s">
        <v>12</v>
      </c>
      <c r="H998" s="65" t="s">
        <v>12</v>
      </c>
      <c r="I998" s="65" t="s">
        <v>12</v>
      </c>
      <c r="J998" s="65" t="s">
        <v>12</v>
      </c>
      <c r="K998" s="65" t="s">
        <v>12</v>
      </c>
      <c r="L998" s="66" t="str">
        <f t="shared" si="120"/>
        <v>Físico</v>
      </c>
      <c r="M998" s="66" t="str">
        <f t="shared" si="121"/>
        <v>INFRA_Infraestrutura</v>
      </c>
      <c r="N998" s="66" t="str">
        <f t="shared" si="122"/>
        <v>Infraestrutura_Rodoviária</v>
      </c>
      <c r="O998" s="66" t="str">
        <f t="shared" si="123"/>
        <v>Classe IFC:   IfcRoadPartROADSIDEPART</v>
      </c>
      <c r="P998" s="66" t="s">
        <v>2592</v>
      </c>
      <c r="Q998" s="51" t="s">
        <v>7064</v>
      </c>
      <c r="R998" s="67" t="s">
        <v>3361</v>
      </c>
      <c r="S998" s="50" t="str">
        <f t="shared" si="124"/>
        <v>Físico</v>
      </c>
      <c r="T998" s="50" t="str">
        <f t="shared" si="125"/>
        <v>Infraestrutura</v>
      </c>
      <c r="U998" s="50" t="str">
        <f t="shared" si="126"/>
        <v>Infraestrutura Rodoviária</v>
      </c>
      <c r="V998" s="50" t="s">
        <v>5579</v>
      </c>
      <c r="W998" s="68" t="str">
        <f t="shared" si="127"/>
        <v>bim-key_997</v>
      </c>
    </row>
    <row r="999" spans="1:23" s="3" customFormat="1" ht="8.25" customHeight="1" x14ac:dyDescent="0.15">
      <c r="A999" s="53">
        <v>998</v>
      </c>
      <c r="B999" s="61" t="s">
        <v>4047</v>
      </c>
      <c r="C999" s="62" t="s">
        <v>6009</v>
      </c>
      <c r="D999" s="62" t="s">
        <v>4053</v>
      </c>
      <c r="E999" s="62" t="s">
        <v>5826</v>
      </c>
      <c r="F999" s="72" t="s">
        <v>2081</v>
      </c>
      <c r="G999" s="65" t="s">
        <v>12</v>
      </c>
      <c r="H999" s="65" t="s">
        <v>12</v>
      </c>
      <c r="I999" s="65" t="s">
        <v>12</v>
      </c>
      <c r="J999" s="65" t="s">
        <v>12</v>
      </c>
      <c r="K999" s="65" t="s">
        <v>12</v>
      </c>
      <c r="L999" s="66" t="str">
        <f t="shared" si="120"/>
        <v>Físico</v>
      </c>
      <c r="M999" s="66" t="str">
        <f t="shared" si="121"/>
        <v>INFRA_Infraestrutura</v>
      </c>
      <c r="N999" s="66" t="str">
        <f t="shared" si="122"/>
        <v>Infraestrutura_Rodoviária</v>
      </c>
      <c r="O999" s="66" t="str">
        <f t="shared" si="123"/>
        <v>Classe IFC:   IfcRoadPartROADWAYPLATEAU</v>
      </c>
      <c r="P999" s="66" t="s">
        <v>2593</v>
      </c>
      <c r="Q999" s="51" t="s">
        <v>7065</v>
      </c>
      <c r="R999" s="67" t="s">
        <v>3361</v>
      </c>
      <c r="S999" s="50" t="str">
        <f t="shared" si="124"/>
        <v>Físico</v>
      </c>
      <c r="T999" s="50" t="str">
        <f t="shared" si="125"/>
        <v>Infraestrutura</v>
      </c>
      <c r="U999" s="50" t="str">
        <f t="shared" si="126"/>
        <v>Infraestrutura Rodoviária</v>
      </c>
      <c r="V999" s="50" t="s">
        <v>5579</v>
      </c>
      <c r="W999" s="68" t="str">
        <f t="shared" si="127"/>
        <v>bim-key_998</v>
      </c>
    </row>
    <row r="1000" spans="1:23" s="3" customFormat="1" ht="8.25" customHeight="1" x14ac:dyDescent="0.15">
      <c r="A1000" s="53">
        <v>999</v>
      </c>
      <c r="B1000" s="61" t="s">
        <v>4047</v>
      </c>
      <c r="C1000" s="62" t="s">
        <v>6009</v>
      </c>
      <c r="D1000" s="62" t="s">
        <v>4053</v>
      </c>
      <c r="E1000" s="62" t="s">
        <v>5826</v>
      </c>
      <c r="F1000" s="72" t="s">
        <v>2082</v>
      </c>
      <c r="G1000" s="65" t="s">
        <v>12</v>
      </c>
      <c r="H1000" s="65" t="s">
        <v>12</v>
      </c>
      <c r="I1000" s="65" t="s">
        <v>12</v>
      </c>
      <c r="J1000" s="65" t="s">
        <v>12</v>
      </c>
      <c r="K1000" s="65" t="s">
        <v>12</v>
      </c>
      <c r="L1000" s="66" t="str">
        <f t="shared" si="120"/>
        <v>Físico</v>
      </c>
      <c r="M1000" s="66" t="str">
        <f t="shared" si="121"/>
        <v>INFRA_Infraestrutura</v>
      </c>
      <c r="N1000" s="66" t="str">
        <f t="shared" si="122"/>
        <v>Infraestrutura_Rodoviária</v>
      </c>
      <c r="O1000" s="66" t="str">
        <f t="shared" si="123"/>
        <v>Classe IFC:   IfcRoadPartROUNDABOUT</v>
      </c>
      <c r="P1000" s="66" t="s">
        <v>2594</v>
      </c>
      <c r="Q1000" s="51" t="s">
        <v>7066</v>
      </c>
      <c r="R1000" s="67" t="s">
        <v>3361</v>
      </c>
      <c r="S1000" s="50" t="str">
        <f t="shared" si="124"/>
        <v>Físico</v>
      </c>
      <c r="T1000" s="50" t="str">
        <f t="shared" si="125"/>
        <v>Infraestrutura</v>
      </c>
      <c r="U1000" s="50" t="str">
        <f t="shared" si="126"/>
        <v>Infraestrutura Rodoviária</v>
      </c>
      <c r="V1000" s="50" t="s">
        <v>5579</v>
      </c>
      <c r="W1000" s="68" t="str">
        <f t="shared" si="127"/>
        <v>bim-key_999</v>
      </c>
    </row>
    <row r="1001" spans="1:23" s="3" customFormat="1" ht="8.25" customHeight="1" x14ac:dyDescent="0.15">
      <c r="A1001" s="53">
        <v>1000</v>
      </c>
      <c r="B1001" s="61" t="s">
        <v>4047</v>
      </c>
      <c r="C1001" s="62" t="s">
        <v>6009</v>
      </c>
      <c r="D1001" s="62" t="s">
        <v>4053</v>
      </c>
      <c r="E1001" s="62" t="s">
        <v>5826</v>
      </c>
      <c r="F1001" s="72" t="s">
        <v>2083</v>
      </c>
      <c r="G1001" s="65" t="s">
        <v>12</v>
      </c>
      <c r="H1001" s="65" t="s">
        <v>12</v>
      </c>
      <c r="I1001" s="65" t="s">
        <v>12</v>
      </c>
      <c r="J1001" s="65" t="s">
        <v>12</v>
      </c>
      <c r="K1001" s="65" t="s">
        <v>12</v>
      </c>
      <c r="L1001" s="66" t="str">
        <f t="shared" si="120"/>
        <v>Físico</v>
      </c>
      <c r="M1001" s="66" t="str">
        <f t="shared" si="121"/>
        <v>INFRA_Infraestrutura</v>
      </c>
      <c r="N1001" s="66" t="str">
        <f t="shared" si="122"/>
        <v>Infraestrutura_Rodoviária</v>
      </c>
      <c r="O1001" s="66" t="str">
        <f t="shared" si="123"/>
        <v>Classe IFC:   IfcRoadPartSHOULDER</v>
      </c>
      <c r="P1001" s="66" t="s">
        <v>2595</v>
      </c>
      <c r="Q1001" s="51" t="s">
        <v>7067</v>
      </c>
      <c r="R1001" s="67" t="s">
        <v>3361</v>
      </c>
      <c r="S1001" s="50" t="str">
        <f t="shared" si="124"/>
        <v>Físico</v>
      </c>
      <c r="T1001" s="50" t="str">
        <f t="shared" si="125"/>
        <v>Infraestrutura</v>
      </c>
      <c r="U1001" s="50" t="str">
        <f t="shared" si="126"/>
        <v>Infraestrutura Rodoviária</v>
      </c>
      <c r="V1001" s="50" t="s">
        <v>5579</v>
      </c>
      <c r="W1001" s="68" t="str">
        <f t="shared" si="127"/>
        <v>bim-key_1000</v>
      </c>
    </row>
    <row r="1002" spans="1:23" s="3" customFormat="1" ht="8.25" customHeight="1" x14ac:dyDescent="0.15">
      <c r="A1002" s="53">
        <v>1001</v>
      </c>
      <c r="B1002" s="61" t="s">
        <v>4047</v>
      </c>
      <c r="C1002" s="62" t="s">
        <v>6009</v>
      </c>
      <c r="D1002" s="62" t="s">
        <v>4053</v>
      </c>
      <c r="E1002" s="62" t="s">
        <v>5826</v>
      </c>
      <c r="F1002" s="72" t="s">
        <v>2084</v>
      </c>
      <c r="G1002" s="65" t="s">
        <v>12</v>
      </c>
      <c r="H1002" s="65" t="s">
        <v>12</v>
      </c>
      <c r="I1002" s="65" t="s">
        <v>12</v>
      </c>
      <c r="J1002" s="65" t="s">
        <v>12</v>
      </c>
      <c r="K1002" s="65" t="s">
        <v>12</v>
      </c>
      <c r="L1002" s="66" t="str">
        <f t="shared" si="120"/>
        <v>Físico</v>
      </c>
      <c r="M1002" s="66" t="str">
        <f t="shared" si="121"/>
        <v>INFRA_Infraestrutura</v>
      </c>
      <c r="N1002" s="66" t="str">
        <f t="shared" si="122"/>
        <v>Infraestrutura_Rodoviária</v>
      </c>
      <c r="O1002" s="66" t="str">
        <f t="shared" si="123"/>
        <v>Classe IFC:   IfcRoadPartSIDEWALK</v>
      </c>
      <c r="P1002" s="66" t="s">
        <v>2252</v>
      </c>
      <c r="Q1002" s="51" t="s">
        <v>7068</v>
      </c>
      <c r="R1002" s="67" t="s">
        <v>3361</v>
      </c>
      <c r="S1002" s="50" t="str">
        <f t="shared" si="124"/>
        <v>Físico</v>
      </c>
      <c r="T1002" s="50" t="str">
        <f t="shared" si="125"/>
        <v>Infraestrutura</v>
      </c>
      <c r="U1002" s="50" t="str">
        <f t="shared" si="126"/>
        <v>Infraestrutura Rodoviária</v>
      </c>
      <c r="V1002" s="50" t="s">
        <v>5579</v>
      </c>
      <c r="W1002" s="68" t="str">
        <f t="shared" si="127"/>
        <v>bim-key_1001</v>
      </c>
    </row>
    <row r="1003" spans="1:23" s="3" customFormat="1" ht="8.25" customHeight="1" x14ac:dyDescent="0.15">
      <c r="A1003" s="53">
        <v>1002</v>
      </c>
      <c r="B1003" s="61" t="s">
        <v>4047</v>
      </c>
      <c r="C1003" s="62" t="s">
        <v>6009</v>
      </c>
      <c r="D1003" s="62" t="s">
        <v>4053</v>
      </c>
      <c r="E1003" s="62" t="s">
        <v>5826</v>
      </c>
      <c r="F1003" s="72" t="s">
        <v>2085</v>
      </c>
      <c r="G1003" s="65" t="s">
        <v>12</v>
      </c>
      <c r="H1003" s="65" t="s">
        <v>12</v>
      </c>
      <c r="I1003" s="65" t="s">
        <v>12</v>
      </c>
      <c r="J1003" s="65" t="s">
        <v>12</v>
      </c>
      <c r="K1003" s="65" t="s">
        <v>12</v>
      </c>
      <c r="L1003" s="66" t="str">
        <f t="shared" si="120"/>
        <v>Físico</v>
      </c>
      <c r="M1003" s="66" t="str">
        <f t="shared" si="121"/>
        <v>INFRA_Infraestrutura</v>
      </c>
      <c r="N1003" s="66" t="str">
        <f t="shared" si="122"/>
        <v>Infraestrutura_Rodoviária</v>
      </c>
      <c r="O1003" s="66" t="str">
        <f t="shared" si="123"/>
        <v>Classe IFC:   IfcRoadPartSOFTSHOULDER</v>
      </c>
      <c r="P1003" s="66" t="s">
        <v>2596</v>
      </c>
      <c r="Q1003" s="51" t="s">
        <v>7069</v>
      </c>
      <c r="R1003" s="67" t="s">
        <v>3361</v>
      </c>
      <c r="S1003" s="50" t="str">
        <f t="shared" si="124"/>
        <v>Físico</v>
      </c>
      <c r="T1003" s="50" t="str">
        <f t="shared" si="125"/>
        <v>Infraestrutura</v>
      </c>
      <c r="U1003" s="50" t="str">
        <f t="shared" si="126"/>
        <v>Infraestrutura Rodoviária</v>
      </c>
      <c r="V1003" s="50" t="s">
        <v>5579</v>
      </c>
      <c r="W1003" s="68" t="str">
        <f t="shared" si="127"/>
        <v>bim-key_1002</v>
      </c>
    </row>
    <row r="1004" spans="1:23" s="3" customFormat="1" ht="8.25" customHeight="1" x14ac:dyDescent="0.15">
      <c r="A1004" s="53">
        <v>1003</v>
      </c>
      <c r="B1004" s="61" t="s">
        <v>4047</v>
      </c>
      <c r="C1004" s="62" t="s">
        <v>6009</v>
      </c>
      <c r="D1004" s="62" t="s">
        <v>4053</v>
      </c>
      <c r="E1004" s="62" t="s">
        <v>5826</v>
      </c>
      <c r="F1004" s="72" t="s">
        <v>2086</v>
      </c>
      <c r="G1004" s="65" t="s">
        <v>12</v>
      </c>
      <c r="H1004" s="65" t="s">
        <v>12</v>
      </c>
      <c r="I1004" s="65" t="s">
        <v>12</v>
      </c>
      <c r="J1004" s="65" t="s">
        <v>12</v>
      </c>
      <c r="K1004" s="65" t="s">
        <v>12</v>
      </c>
      <c r="L1004" s="66" t="str">
        <f t="shared" si="120"/>
        <v>Físico</v>
      </c>
      <c r="M1004" s="66" t="str">
        <f t="shared" si="121"/>
        <v>INFRA_Infraestrutura</v>
      </c>
      <c r="N1004" s="66" t="str">
        <f t="shared" si="122"/>
        <v>Infraestrutura_Rodoviária</v>
      </c>
      <c r="O1004" s="66" t="str">
        <f t="shared" si="123"/>
        <v>Classe IFC:   IfcRoadPartTOLLPLAZA</v>
      </c>
      <c r="P1004" s="66" t="s">
        <v>2597</v>
      </c>
      <c r="Q1004" s="51" t="s">
        <v>7070</v>
      </c>
      <c r="R1004" s="67" t="s">
        <v>3361</v>
      </c>
      <c r="S1004" s="50" t="str">
        <f t="shared" si="124"/>
        <v>Físico</v>
      </c>
      <c r="T1004" s="50" t="str">
        <f t="shared" si="125"/>
        <v>Infraestrutura</v>
      </c>
      <c r="U1004" s="50" t="str">
        <f t="shared" si="126"/>
        <v>Infraestrutura Rodoviária</v>
      </c>
      <c r="V1004" s="50" t="s">
        <v>5579</v>
      </c>
      <c r="W1004" s="68" t="str">
        <f t="shared" si="127"/>
        <v>bim-key_1003</v>
      </c>
    </row>
    <row r="1005" spans="1:23" s="3" customFormat="1" ht="8.25" customHeight="1" x14ac:dyDescent="0.15">
      <c r="A1005" s="53">
        <v>1004</v>
      </c>
      <c r="B1005" s="61" t="s">
        <v>4047</v>
      </c>
      <c r="C1005" s="62" t="s">
        <v>6009</v>
      </c>
      <c r="D1005" s="62" t="s">
        <v>4053</v>
      </c>
      <c r="E1005" s="62" t="s">
        <v>5826</v>
      </c>
      <c r="F1005" s="72" t="s">
        <v>2087</v>
      </c>
      <c r="G1005" s="65" t="s">
        <v>12</v>
      </c>
      <c r="H1005" s="65" t="s">
        <v>12</v>
      </c>
      <c r="I1005" s="65" t="s">
        <v>12</v>
      </c>
      <c r="J1005" s="65" t="s">
        <v>12</v>
      </c>
      <c r="K1005" s="65" t="s">
        <v>12</v>
      </c>
      <c r="L1005" s="66" t="str">
        <f t="shared" si="120"/>
        <v>Físico</v>
      </c>
      <c r="M1005" s="66" t="str">
        <f t="shared" si="121"/>
        <v>INFRA_Infraestrutura</v>
      </c>
      <c r="N1005" s="66" t="str">
        <f t="shared" si="122"/>
        <v>Infraestrutura_Rodoviária</v>
      </c>
      <c r="O1005" s="66" t="str">
        <f t="shared" si="123"/>
        <v>Classe IFC:   IfcRoadPartTRAFFICISLAND</v>
      </c>
      <c r="P1005" s="66" t="s">
        <v>2598</v>
      </c>
      <c r="Q1005" s="51" t="s">
        <v>7071</v>
      </c>
      <c r="R1005" s="67" t="s">
        <v>3361</v>
      </c>
      <c r="S1005" s="50" t="str">
        <f t="shared" si="124"/>
        <v>Físico</v>
      </c>
      <c r="T1005" s="50" t="str">
        <f t="shared" si="125"/>
        <v>Infraestrutura</v>
      </c>
      <c r="U1005" s="50" t="str">
        <f t="shared" si="126"/>
        <v>Infraestrutura Rodoviária</v>
      </c>
      <c r="V1005" s="50" t="s">
        <v>5579</v>
      </c>
      <c r="W1005" s="68" t="str">
        <f t="shared" si="127"/>
        <v>bim-key_1004</v>
      </c>
    </row>
    <row r="1006" spans="1:23" s="3" customFormat="1" ht="8.25" customHeight="1" x14ac:dyDescent="0.15">
      <c r="A1006" s="53">
        <v>1005</v>
      </c>
      <c r="B1006" s="61" t="s">
        <v>4047</v>
      </c>
      <c r="C1006" s="62" t="s">
        <v>6009</v>
      </c>
      <c r="D1006" s="62" t="s">
        <v>4053</v>
      </c>
      <c r="E1006" s="62" t="s">
        <v>5826</v>
      </c>
      <c r="F1006" s="72" t="s">
        <v>2088</v>
      </c>
      <c r="G1006" s="65" t="s">
        <v>12</v>
      </c>
      <c r="H1006" s="65" t="s">
        <v>12</v>
      </c>
      <c r="I1006" s="65" t="s">
        <v>12</v>
      </c>
      <c r="J1006" s="65" t="s">
        <v>12</v>
      </c>
      <c r="K1006" s="65" t="s">
        <v>12</v>
      </c>
      <c r="L1006" s="66" t="str">
        <f t="shared" si="120"/>
        <v>Físico</v>
      </c>
      <c r="M1006" s="66" t="str">
        <f t="shared" si="121"/>
        <v>INFRA_Infraestrutura</v>
      </c>
      <c r="N1006" s="66" t="str">
        <f t="shared" si="122"/>
        <v>Infraestrutura_Rodoviária</v>
      </c>
      <c r="O1006" s="66" t="str">
        <f t="shared" si="123"/>
        <v>Classe IFC:   IfcRoadPartTRAFFICLANE</v>
      </c>
      <c r="P1006" s="66" t="s">
        <v>2599</v>
      </c>
      <c r="Q1006" s="51" t="s">
        <v>7072</v>
      </c>
      <c r="R1006" s="67" t="s">
        <v>3361</v>
      </c>
      <c r="S1006" s="50" t="str">
        <f t="shared" si="124"/>
        <v>Físico</v>
      </c>
      <c r="T1006" s="50" t="str">
        <f t="shared" si="125"/>
        <v>Infraestrutura</v>
      </c>
      <c r="U1006" s="50" t="str">
        <f t="shared" si="126"/>
        <v>Infraestrutura Rodoviária</v>
      </c>
      <c r="V1006" s="50" t="s">
        <v>5579</v>
      </c>
      <c r="W1006" s="68" t="str">
        <f t="shared" si="127"/>
        <v>bim-key_1005</v>
      </c>
    </row>
    <row r="1007" spans="1:23" s="3" customFormat="1" ht="8.25" customHeight="1" x14ac:dyDescent="0.15">
      <c r="A1007" s="53">
        <v>1006</v>
      </c>
      <c r="B1007" s="61" t="s">
        <v>4047</v>
      </c>
      <c r="C1007" s="62" t="s">
        <v>6009</v>
      </c>
      <c r="D1007" s="62" t="s">
        <v>4106</v>
      </c>
      <c r="E1007" s="62" t="s">
        <v>5795</v>
      </c>
      <c r="F1007" s="72" t="s">
        <v>314</v>
      </c>
      <c r="G1007" s="65" t="s">
        <v>12</v>
      </c>
      <c r="H1007" s="65" t="s">
        <v>12</v>
      </c>
      <c r="I1007" s="65" t="s">
        <v>12</v>
      </c>
      <c r="J1007" s="65" t="s">
        <v>12</v>
      </c>
      <c r="K1007" s="65" t="s">
        <v>12</v>
      </c>
      <c r="L1007" s="66" t="str">
        <f t="shared" si="120"/>
        <v>Físico</v>
      </c>
      <c r="M1007" s="66" t="str">
        <f t="shared" si="121"/>
        <v>ARQ_Coberturas</v>
      </c>
      <c r="N1007" s="66" t="str">
        <f t="shared" si="122"/>
        <v>Telhados</v>
      </c>
      <c r="O1007" s="66" t="str">
        <f t="shared" si="123"/>
        <v>Classe IFC:   IfcRoof</v>
      </c>
      <c r="P1007" s="66" t="s">
        <v>315</v>
      </c>
      <c r="Q1007" s="51" t="s">
        <v>6190</v>
      </c>
      <c r="R1007" s="67" t="s">
        <v>3861</v>
      </c>
      <c r="S1007" s="50" t="str">
        <f t="shared" si="124"/>
        <v>Físico</v>
      </c>
      <c r="T1007" s="50" t="str">
        <f t="shared" si="125"/>
        <v>Coberturas</v>
      </c>
      <c r="U1007" s="50" t="str">
        <f t="shared" si="126"/>
        <v>Telhados</v>
      </c>
      <c r="V1007" s="50" t="s">
        <v>5569</v>
      </c>
      <c r="W1007" s="68" t="str">
        <f t="shared" si="127"/>
        <v>bim-key_1006</v>
      </c>
    </row>
    <row r="1008" spans="1:23" s="3" customFormat="1" ht="8.25" customHeight="1" x14ac:dyDescent="0.15">
      <c r="A1008" s="53">
        <v>1007</v>
      </c>
      <c r="B1008" s="61" t="s">
        <v>4047</v>
      </c>
      <c r="C1008" s="62" t="s">
        <v>6009</v>
      </c>
      <c r="D1008" s="62" t="s">
        <v>4106</v>
      </c>
      <c r="E1008" s="62" t="s">
        <v>5795</v>
      </c>
      <c r="F1008" s="72" t="s">
        <v>742</v>
      </c>
      <c r="G1008" s="65" t="s">
        <v>12</v>
      </c>
      <c r="H1008" s="65" t="s">
        <v>12</v>
      </c>
      <c r="I1008" s="65" t="s">
        <v>12</v>
      </c>
      <c r="J1008" s="65" t="s">
        <v>12</v>
      </c>
      <c r="K1008" s="65" t="s">
        <v>12</v>
      </c>
      <c r="L1008" s="66" t="str">
        <f t="shared" si="120"/>
        <v>Físico</v>
      </c>
      <c r="M1008" s="66" t="str">
        <f t="shared" si="121"/>
        <v>ARQ_Coberturas</v>
      </c>
      <c r="N1008" s="66" t="str">
        <f t="shared" si="122"/>
        <v>Telhados</v>
      </c>
      <c r="O1008" s="66" t="str">
        <f t="shared" si="123"/>
        <v>Classe IFC:   IfcRoofBARREL_ROOF</v>
      </c>
      <c r="P1008" s="66" t="s">
        <v>743</v>
      </c>
      <c r="Q1008" s="51" t="s">
        <v>7073</v>
      </c>
      <c r="R1008" s="67" t="s">
        <v>3861</v>
      </c>
      <c r="S1008" s="50" t="str">
        <f t="shared" si="124"/>
        <v>Físico</v>
      </c>
      <c r="T1008" s="50" t="str">
        <f t="shared" si="125"/>
        <v>Coberturas</v>
      </c>
      <c r="U1008" s="50" t="str">
        <f t="shared" si="126"/>
        <v>Telhados</v>
      </c>
      <c r="V1008" s="50" t="s">
        <v>5569</v>
      </c>
      <c r="W1008" s="68" t="str">
        <f t="shared" si="127"/>
        <v>bim-key_1007</v>
      </c>
    </row>
    <row r="1009" spans="1:23" s="3" customFormat="1" ht="8.25" customHeight="1" x14ac:dyDescent="0.15">
      <c r="A1009" s="53">
        <v>1008</v>
      </c>
      <c r="B1009" s="61" t="s">
        <v>4047</v>
      </c>
      <c r="C1009" s="62" t="s">
        <v>6009</v>
      </c>
      <c r="D1009" s="62" t="s">
        <v>4106</v>
      </c>
      <c r="E1009" s="62" t="s">
        <v>5795</v>
      </c>
      <c r="F1009" s="72" t="s">
        <v>744</v>
      </c>
      <c r="G1009" s="65" t="s">
        <v>12</v>
      </c>
      <c r="H1009" s="65" t="s">
        <v>12</v>
      </c>
      <c r="I1009" s="65" t="s">
        <v>12</v>
      </c>
      <c r="J1009" s="65" t="s">
        <v>12</v>
      </c>
      <c r="K1009" s="65" t="s">
        <v>12</v>
      </c>
      <c r="L1009" s="66" t="str">
        <f t="shared" si="120"/>
        <v>Físico</v>
      </c>
      <c r="M1009" s="66" t="str">
        <f t="shared" si="121"/>
        <v>ARQ_Coberturas</v>
      </c>
      <c r="N1009" s="66" t="str">
        <f t="shared" si="122"/>
        <v>Telhados</v>
      </c>
      <c r="O1009" s="66" t="str">
        <f t="shared" si="123"/>
        <v>Classe IFC:   IfcRoofBUTTERFLY_ROOF</v>
      </c>
      <c r="P1009" s="66" t="s">
        <v>8358</v>
      </c>
      <c r="Q1009" s="51" t="s">
        <v>8357</v>
      </c>
      <c r="R1009" s="67" t="s">
        <v>3861</v>
      </c>
      <c r="S1009" s="50" t="str">
        <f t="shared" si="124"/>
        <v>Físico</v>
      </c>
      <c r="T1009" s="50" t="str">
        <f t="shared" si="125"/>
        <v>Coberturas</v>
      </c>
      <c r="U1009" s="50" t="str">
        <f t="shared" si="126"/>
        <v>Telhados</v>
      </c>
      <c r="V1009" s="50" t="s">
        <v>5569</v>
      </c>
      <c r="W1009" s="68" t="str">
        <f t="shared" si="127"/>
        <v>bim-key_1008</v>
      </c>
    </row>
    <row r="1010" spans="1:23" s="3" customFormat="1" ht="8.25" customHeight="1" x14ac:dyDescent="0.15">
      <c r="A1010" s="53">
        <v>1009</v>
      </c>
      <c r="B1010" s="61" t="s">
        <v>4047</v>
      </c>
      <c r="C1010" s="62" t="s">
        <v>6009</v>
      </c>
      <c r="D1010" s="62" t="s">
        <v>4106</v>
      </c>
      <c r="E1010" s="62" t="s">
        <v>5795</v>
      </c>
      <c r="F1010" s="72" t="s">
        <v>745</v>
      </c>
      <c r="G1010" s="65" t="s">
        <v>12</v>
      </c>
      <c r="H1010" s="65" t="s">
        <v>12</v>
      </c>
      <c r="I1010" s="65" t="s">
        <v>12</v>
      </c>
      <c r="J1010" s="65" t="s">
        <v>12</v>
      </c>
      <c r="K1010" s="65" t="s">
        <v>12</v>
      </c>
      <c r="L1010" s="66" t="str">
        <f t="shared" si="120"/>
        <v>Físico</v>
      </c>
      <c r="M1010" s="66" t="str">
        <f t="shared" si="121"/>
        <v>ARQ_Coberturas</v>
      </c>
      <c r="N1010" s="66" t="str">
        <f t="shared" si="122"/>
        <v>Telhados</v>
      </c>
      <c r="O1010" s="66" t="str">
        <f t="shared" si="123"/>
        <v>Classe IFC:   IfcRoofDOME_ROOF</v>
      </c>
      <c r="P1010" s="66" t="s">
        <v>746</v>
      </c>
      <c r="Q1010" s="51" t="s">
        <v>7074</v>
      </c>
      <c r="R1010" s="67" t="s">
        <v>3861</v>
      </c>
      <c r="S1010" s="50" t="str">
        <f t="shared" si="124"/>
        <v>Físico</v>
      </c>
      <c r="T1010" s="50" t="str">
        <f t="shared" si="125"/>
        <v>Coberturas</v>
      </c>
      <c r="U1010" s="50" t="str">
        <f t="shared" si="126"/>
        <v>Telhados</v>
      </c>
      <c r="V1010" s="50" t="s">
        <v>5569</v>
      </c>
      <c r="W1010" s="68" t="str">
        <f t="shared" si="127"/>
        <v>bim-key_1009</v>
      </c>
    </row>
    <row r="1011" spans="1:23" s="3" customFormat="1" ht="8.25" customHeight="1" x14ac:dyDescent="0.15">
      <c r="A1011" s="53">
        <v>1010</v>
      </c>
      <c r="B1011" s="61" t="s">
        <v>4047</v>
      </c>
      <c r="C1011" s="62" t="s">
        <v>6009</v>
      </c>
      <c r="D1011" s="62" t="s">
        <v>4106</v>
      </c>
      <c r="E1011" s="62" t="s">
        <v>5795</v>
      </c>
      <c r="F1011" s="72" t="s">
        <v>747</v>
      </c>
      <c r="G1011" s="65" t="s">
        <v>12</v>
      </c>
      <c r="H1011" s="65" t="s">
        <v>12</v>
      </c>
      <c r="I1011" s="65" t="s">
        <v>12</v>
      </c>
      <c r="J1011" s="65" t="s">
        <v>12</v>
      </c>
      <c r="K1011" s="65" t="s">
        <v>12</v>
      </c>
      <c r="L1011" s="66" t="str">
        <f t="shared" si="120"/>
        <v>Físico</v>
      </c>
      <c r="M1011" s="66" t="str">
        <f t="shared" si="121"/>
        <v>ARQ_Coberturas</v>
      </c>
      <c r="N1011" s="66" t="str">
        <f t="shared" si="122"/>
        <v>Telhados</v>
      </c>
      <c r="O1011" s="66" t="str">
        <f t="shared" si="123"/>
        <v>Classe IFC:   IfcRoofFLAT_ROOF</v>
      </c>
      <c r="P1011" s="66" t="s">
        <v>748</v>
      </c>
      <c r="Q1011" s="51" t="s">
        <v>8347</v>
      </c>
      <c r="R1011" s="67" t="s">
        <v>3861</v>
      </c>
      <c r="S1011" s="50" t="str">
        <f t="shared" si="124"/>
        <v>Físico</v>
      </c>
      <c r="T1011" s="50" t="str">
        <f t="shared" si="125"/>
        <v>Coberturas</v>
      </c>
      <c r="U1011" s="50" t="str">
        <f t="shared" si="126"/>
        <v>Telhados</v>
      </c>
      <c r="V1011" s="50" t="s">
        <v>5569</v>
      </c>
      <c r="W1011" s="68" t="str">
        <f t="shared" si="127"/>
        <v>bim-key_1010</v>
      </c>
    </row>
    <row r="1012" spans="1:23" s="3" customFormat="1" ht="8.25" customHeight="1" x14ac:dyDescent="0.15">
      <c r="A1012" s="53">
        <v>1011</v>
      </c>
      <c r="B1012" s="61" t="s">
        <v>4047</v>
      </c>
      <c r="C1012" s="62" t="s">
        <v>6009</v>
      </c>
      <c r="D1012" s="62" t="s">
        <v>4106</v>
      </c>
      <c r="E1012" s="62" t="s">
        <v>5795</v>
      </c>
      <c r="F1012" s="72" t="s">
        <v>749</v>
      </c>
      <c r="G1012" s="65" t="s">
        <v>12</v>
      </c>
      <c r="H1012" s="65" t="s">
        <v>12</v>
      </c>
      <c r="I1012" s="65" t="s">
        <v>12</v>
      </c>
      <c r="J1012" s="65" t="s">
        <v>12</v>
      </c>
      <c r="K1012" s="65" t="s">
        <v>12</v>
      </c>
      <c r="L1012" s="66" t="str">
        <f t="shared" si="120"/>
        <v>Físico</v>
      </c>
      <c r="M1012" s="66" t="str">
        <f t="shared" si="121"/>
        <v>ARQ_Coberturas</v>
      </c>
      <c r="N1012" s="66" t="str">
        <f t="shared" si="122"/>
        <v>Telhados</v>
      </c>
      <c r="O1012" s="66" t="str">
        <f t="shared" si="123"/>
        <v>Classe IFC:   IfcRoofFREEFORM</v>
      </c>
      <c r="P1012" s="66" t="s">
        <v>5366</v>
      </c>
      <c r="Q1012" s="51" t="s">
        <v>7075</v>
      </c>
      <c r="R1012" s="67" t="s">
        <v>3861</v>
      </c>
      <c r="S1012" s="50" t="str">
        <f t="shared" si="124"/>
        <v>Físico</v>
      </c>
      <c r="T1012" s="50" t="str">
        <f t="shared" si="125"/>
        <v>Coberturas</v>
      </c>
      <c r="U1012" s="50" t="str">
        <f t="shared" si="126"/>
        <v>Telhados</v>
      </c>
      <c r="V1012" s="50" t="s">
        <v>5569</v>
      </c>
      <c r="W1012" s="68" t="str">
        <f t="shared" si="127"/>
        <v>bim-key_1011</v>
      </c>
    </row>
    <row r="1013" spans="1:23" s="3" customFormat="1" ht="8.25" customHeight="1" x14ac:dyDescent="0.15">
      <c r="A1013" s="53">
        <v>1012</v>
      </c>
      <c r="B1013" s="61" t="s">
        <v>4047</v>
      </c>
      <c r="C1013" s="62" t="s">
        <v>6009</v>
      </c>
      <c r="D1013" s="62" t="s">
        <v>4106</v>
      </c>
      <c r="E1013" s="62" t="s">
        <v>5795</v>
      </c>
      <c r="F1013" s="72" t="s">
        <v>750</v>
      </c>
      <c r="G1013" s="65" t="s">
        <v>12</v>
      </c>
      <c r="H1013" s="65" t="s">
        <v>12</v>
      </c>
      <c r="I1013" s="65" t="s">
        <v>12</v>
      </c>
      <c r="J1013" s="65" t="s">
        <v>12</v>
      </c>
      <c r="K1013" s="65" t="s">
        <v>12</v>
      </c>
      <c r="L1013" s="66" t="str">
        <f t="shared" si="120"/>
        <v>Físico</v>
      </c>
      <c r="M1013" s="66" t="str">
        <f t="shared" si="121"/>
        <v>ARQ_Coberturas</v>
      </c>
      <c r="N1013" s="66" t="str">
        <f t="shared" si="122"/>
        <v>Telhados</v>
      </c>
      <c r="O1013" s="66" t="str">
        <f t="shared" si="123"/>
        <v>Classe IFC:   IfcRoofGABLE_ROOF</v>
      </c>
      <c r="P1013" s="66" t="s">
        <v>751</v>
      </c>
      <c r="Q1013" s="51" t="s">
        <v>7076</v>
      </c>
      <c r="R1013" s="67" t="s">
        <v>3861</v>
      </c>
      <c r="S1013" s="50" t="str">
        <f t="shared" si="124"/>
        <v>Físico</v>
      </c>
      <c r="T1013" s="50" t="str">
        <f t="shared" si="125"/>
        <v>Coberturas</v>
      </c>
      <c r="U1013" s="50" t="str">
        <f t="shared" si="126"/>
        <v>Telhados</v>
      </c>
      <c r="V1013" s="50" t="s">
        <v>5569</v>
      </c>
      <c r="W1013" s="68" t="str">
        <f t="shared" si="127"/>
        <v>bim-key_1012</v>
      </c>
    </row>
    <row r="1014" spans="1:23" s="3" customFormat="1" ht="8.25" customHeight="1" x14ac:dyDescent="0.15">
      <c r="A1014" s="53">
        <v>1013</v>
      </c>
      <c r="B1014" s="61" t="s">
        <v>4047</v>
      </c>
      <c r="C1014" s="62" t="s">
        <v>6009</v>
      </c>
      <c r="D1014" s="62" t="s">
        <v>4106</v>
      </c>
      <c r="E1014" s="62" t="s">
        <v>5795</v>
      </c>
      <c r="F1014" s="72" t="s">
        <v>752</v>
      </c>
      <c r="G1014" s="65" t="s">
        <v>12</v>
      </c>
      <c r="H1014" s="65" t="s">
        <v>12</v>
      </c>
      <c r="I1014" s="65" t="s">
        <v>12</v>
      </c>
      <c r="J1014" s="65" t="s">
        <v>12</v>
      </c>
      <c r="K1014" s="65" t="s">
        <v>12</v>
      </c>
      <c r="L1014" s="66" t="str">
        <f t="shared" si="120"/>
        <v>Físico</v>
      </c>
      <c r="M1014" s="66" t="str">
        <f t="shared" si="121"/>
        <v>ARQ_Coberturas</v>
      </c>
      <c r="N1014" s="66" t="str">
        <f t="shared" si="122"/>
        <v>Telhados</v>
      </c>
      <c r="O1014" s="66" t="str">
        <f t="shared" si="123"/>
        <v>Classe IFC:   IfcRoofGAMBREL_ROOF</v>
      </c>
      <c r="P1014" s="66" t="s">
        <v>753</v>
      </c>
      <c r="Q1014" s="51" t="s">
        <v>7077</v>
      </c>
      <c r="R1014" s="67" t="s">
        <v>3861</v>
      </c>
      <c r="S1014" s="50" t="str">
        <f t="shared" si="124"/>
        <v>Físico</v>
      </c>
      <c r="T1014" s="50" t="str">
        <f t="shared" si="125"/>
        <v>Coberturas</v>
      </c>
      <c r="U1014" s="50" t="str">
        <f t="shared" si="126"/>
        <v>Telhados</v>
      </c>
      <c r="V1014" s="50" t="s">
        <v>5569</v>
      </c>
      <c r="W1014" s="68" t="str">
        <f t="shared" si="127"/>
        <v>bim-key_1013</v>
      </c>
    </row>
    <row r="1015" spans="1:23" s="3" customFormat="1" ht="8.25" customHeight="1" x14ac:dyDescent="0.15">
      <c r="A1015" s="53">
        <v>1014</v>
      </c>
      <c r="B1015" s="61" t="s">
        <v>4047</v>
      </c>
      <c r="C1015" s="62" t="s">
        <v>6009</v>
      </c>
      <c r="D1015" s="62" t="s">
        <v>4106</v>
      </c>
      <c r="E1015" s="62" t="s">
        <v>5795</v>
      </c>
      <c r="F1015" s="72" t="s">
        <v>754</v>
      </c>
      <c r="G1015" s="65" t="s">
        <v>12</v>
      </c>
      <c r="H1015" s="65" t="s">
        <v>12</v>
      </c>
      <c r="I1015" s="65" t="s">
        <v>12</v>
      </c>
      <c r="J1015" s="65" t="s">
        <v>12</v>
      </c>
      <c r="K1015" s="65" t="s">
        <v>12</v>
      </c>
      <c r="L1015" s="66" t="str">
        <f t="shared" si="120"/>
        <v>Físico</v>
      </c>
      <c r="M1015" s="66" t="str">
        <f t="shared" si="121"/>
        <v>ARQ_Coberturas</v>
      </c>
      <c r="N1015" s="66" t="str">
        <f t="shared" si="122"/>
        <v>Telhados</v>
      </c>
      <c r="O1015" s="66" t="str">
        <f t="shared" si="123"/>
        <v>Classe IFC:   IfcRoofHIP_ROOF</v>
      </c>
      <c r="P1015" s="66" t="s">
        <v>755</v>
      </c>
      <c r="Q1015" s="51" t="s">
        <v>7078</v>
      </c>
      <c r="R1015" s="67" t="s">
        <v>3861</v>
      </c>
      <c r="S1015" s="50" t="str">
        <f t="shared" si="124"/>
        <v>Físico</v>
      </c>
      <c r="T1015" s="50" t="str">
        <f t="shared" si="125"/>
        <v>Coberturas</v>
      </c>
      <c r="U1015" s="50" t="str">
        <f t="shared" si="126"/>
        <v>Telhados</v>
      </c>
      <c r="V1015" s="50" t="s">
        <v>5569</v>
      </c>
      <c r="W1015" s="68" t="str">
        <f t="shared" si="127"/>
        <v>bim-key_1014</v>
      </c>
    </row>
    <row r="1016" spans="1:23" s="3" customFormat="1" ht="8.25" customHeight="1" x14ac:dyDescent="0.15">
      <c r="A1016" s="53">
        <v>1015</v>
      </c>
      <c r="B1016" s="61" t="s">
        <v>4047</v>
      </c>
      <c r="C1016" s="62" t="s">
        <v>6009</v>
      </c>
      <c r="D1016" s="62" t="s">
        <v>4106</v>
      </c>
      <c r="E1016" s="62" t="s">
        <v>5795</v>
      </c>
      <c r="F1016" s="72" t="s">
        <v>756</v>
      </c>
      <c r="G1016" s="65" t="s">
        <v>12</v>
      </c>
      <c r="H1016" s="65" t="s">
        <v>12</v>
      </c>
      <c r="I1016" s="65" t="s">
        <v>12</v>
      </c>
      <c r="J1016" s="65" t="s">
        <v>12</v>
      </c>
      <c r="K1016" s="65" t="s">
        <v>12</v>
      </c>
      <c r="L1016" s="66" t="str">
        <f t="shared" si="120"/>
        <v>Físico</v>
      </c>
      <c r="M1016" s="66" t="str">
        <f t="shared" si="121"/>
        <v>ARQ_Coberturas</v>
      </c>
      <c r="N1016" s="66" t="str">
        <f t="shared" si="122"/>
        <v>Telhados</v>
      </c>
      <c r="O1016" s="66" t="str">
        <f t="shared" si="123"/>
        <v>Classe IFC:   IfcRoofHIPPED_GABLE_ROOF</v>
      </c>
      <c r="P1016" s="66" t="s">
        <v>757</v>
      </c>
      <c r="Q1016" s="51" t="s">
        <v>7079</v>
      </c>
      <c r="R1016" s="67" t="s">
        <v>3861</v>
      </c>
      <c r="S1016" s="50" t="str">
        <f t="shared" si="124"/>
        <v>Físico</v>
      </c>
      <c r="T1016" s="50" t="str">
        <f t="shared" si="125"/>
        <v>Coberturas</v>
      </c>
      <c r="U1016" s="50" t="str">
        <f t="shared" si="126"/>
        <v>Telhados</v>
      </c>
      <c r="V1016" s="50" t="s">
        <v>5569</v>
      </c>
      <c r="W1016" s="68" t="str">
        <f t="shared" si="127"/>
        <v>bim-key_1015</v>
      </c>
    </row>
    <row r="1017" spans="1:23" s="3" customFormat="1" ht="8.25" customHeight="1" x14ac:dyDescent="0.15">
      <c r="A1017" s="53">
        <v>1016</v>
      </c>
      <c r="B1017" s="61" t="s">
        <v>4047</v>
      </c>
      <c r="C1017" s="62" t="s">
        <v>6009</v>
      </c>
      <c r="D1017" s="62" t="s">
        <v>4106</v>
      </c>
      <c r="E1017" s="62" t="s">
        <v>5795</v>
      </c>
      <c r="F1017" s="72" t="s">
        <v>758</v>
      </c>
      <c r="G1017" s="65" t="s">
        <v>12</v>
      </c>
      <c r="H1017" s="65" t="s">
        <v>12</v>
      </c>
      <c r="I1017" s="65" t="s">
        <v>12</v>
      </c>
      <c r="J1017" s="65" t="s">
        <v>12</v>
      </c>
      <c r="K1017" s="65" t="s">
        <v>12</v>
      </c>
      <c r="L1017" s="66" t="str">
        <f t="shared" si="120"/>
        <v>Físico</v>
      </c>
      <c r="M1017" s="66" t="str">
        <f t="shared" si="121"/>
        <v>ARQ_Coberturas</v>
      </c>
      <c r="N1017" s="66" t="str">
        <f t="shared" si="122"/>
        <v>Telhados</v>
      </c>
      <c r="O1017" s="66" t="str">
        <f t="shared" si="123"/>
        <v>Classe IFC:   IfcRoofMANSARD_ROOF</v>
      </c>
      <c r="P1017" s="66" t="s">
        <v>759</v>
      </c>
      <c r="Q1017" s="51" t="s">
        <v>7080</v>
      </c>
      <c r="R1017" s="67" t="s">
        <v>3861</v>
      </c>
      <c r="S1017" s="50" t="str">
        <f t="shared" si="124"/>
        <v>Físico</v>
      </c>
      <c r="T1017" s="50" t="str">
        <f t="shared" si="125"/>
        <v>Coberturas</v>
      </c>
      <c r="U1017" s="50" t="str">
        <f t="shared" si="126"/>
        <v>Telhados</v>
      </c>
      <c r="V1017" s="50" t="s">
        <v>5569</v>
      </c>
      <c r="W1017" s="68" t="str">
        <f t="shared" si="127"/>
        <v>bim-key_1016</v>
      </c>
    </row>
    <row r="1018" spans="1:23" s="3" customFormat="1" ht="8.25" customHeight="1" x14ac:dyDescent="0.15">
      <c r="A1018" s="53">
        <v>1017</v>
      </c>
      <c r="B1018" s="61" t="s">
        <v>4047</v>
      </c>
      <c r="C1018" s="62" t="s">
        <v>6009</v>
      </c>
      <c r="D1018" s="62" t="s">
        <v>4106</v>
      </c>
      <c r="E1018" s="62" t="s">
        <v>5795</v>
      </c>
      <c r="F1018" s="72" t="s">
        <v>760</v>
      </c>
      <c r="G1018" s="65" t="s">
        <v>12</v>
      </c>
      <c r="H1018" s="65" t="s">
        <v>12</v>
      </c>
      <c r="I1018" s="65" t="s">
        <v>12</v>
      </c>
      <c r="J1018" s="65" t="s">
        <v>12</v>
      </c>
      <c r="K1018" s="65" t="s">
        <v>12</v>
      </c>
      <c r="L1018" s="66" t="str">
        <f t="shared" si="120"/>
        <v>Físico</v>
      </c>
      <c r="M1018" s="66" t="str">
        <f t="shared" si="121"/>
        <v>ARQ_Coberturas</v>
      </c>
      <c r="N1018" s="66" t="str">
        <f t="shared" si="122"/>
        <v>Telhados</v>
      </c>
      <c r="O1018" s="66" t="str">
        <f t="shared" si="123"/>
        <v>Classe IFC:   IfcRoofPAVILION_ROOF</v>
      </c>
      <c r="P1018" s="66" t="s">
        <v>761</v>
      </c>
      <c r="Q1018" s="51" t="s">
        <v>7081</v>
      </c>
      <c r="R1018" s="67" t="s">
        <v>3861</v>
      </c>
      <c r="S1018" s="50" t="str">
        <f t="shared" si="124"/>
        <v>Físico</v>
      </c>
      <c r="T1018" s="50" t="str">
        <f t="shared" si="125"/>
        <v>Coberturas</v>
      </c>
      <c r="U1018" s="50" t="str">
        <f t="shared" si="126"/>
        <v>Telhados</v>
      </c>
      <c r="V1018" s="50" t="s">
        <v>5569</v>
      </c>
      <c r="W1018" s="68" t="str">
        <f t="shared" si="127"/>
        <v>bim-key_1017</v>
      </c>
    </row>
    <row r="1019" spans="1:23" s="3" customFormat="1" ht="8.25" customHeight="1" x14ac:dyDescent="0.15">
      <c r="A1019" s="53">
        <v>1018</v>
      </c>
      <c r="B1019" s="61" t="s">
        <v>4047</v>
      </c>
      <c r="C1019" s="62" t="s">
        <v>6009</v>
      </c>
      <c r="D1019" s="62" t="s">
        <v>4106</v>
      </c>
      <c r="E1019" s="62" t="s">
        <v>5795</v>
      </c>
      <c r="F1019" s="72" t="s">
        <v>762</v>
      </c>
      <c r="G1019" s="65" t="s">
        <v>12</v>
      </c>
      <c r="H1019" s="65" t="s">
        <v>12</v>
      </c>
      <c r="I1019" s="65" t="s">
        <v>12</v>
      </c>
      <c r="J1019" s="65" t="s">
        <v>12</v>
      </c>
      <c r="K1019" s="65" t="s">
        <v>12</v>
      </c>
      <c r="L1019" s="66" t="str">
        <f t="shared" si="120"/>
        <v>Físico</v>
      </c>
      <c r="M1019" s="66" t="str">
        <f t="shared" si="121"/>
        <v>ARQ_Coberturas</v>
      </c>
      <c r="N1019" s="66" t="str">
        <f t="shared" si="122"/>
        <v>Telhados</v>
      </c>
      <c r="O1019" s="66" t="str">
        <f t="shared" si="123"/>
        <v>Classe IFC:   IfcRoofRAINBOW_ROOF</v>
      </c>
      <c r="P1019" s="66" t="s">
        <v>763</v>
      </c>
      <c r="Q1019" s="51" t="s">
        <v>7082</v>
      </c>
      <c r="R1019" s="67" t="s">
        <v>3861</v>
      </c>
      <c r="S1019" s="50" t="str">
        <f t="shared" si="124"/>
        <v>Físico</v>
      </c>
      <c r="T1019" s="50" t="str">
        <f t="shared" si="125"/>
        <v>Coberturas</v>
      </c>
      <c r="U1019" s="50" t="str">
        <f t="shared" si="126"/>
        <v>Telhados</v>
      </c>
      <c r="V1019" s="50" t="s">
        <v>5569</v>
      </c>
      <c r="W1019" s="68" t="str">
        <f t="shared" si="127"/>
        <v>bim-key_1018</v>
      </c>
    </row>
    <row r="1020" spans="1:23" s="3" customFormat="1" ht="8.25" customHeight="1" x14ac:dyDescent="0.15">
      <c r="A1020" s="53">
        <v>1019</v>
      </c>
      <c r="B1020" s="61" t="s">
        <v>4047</v>
      </c>
      <c r="C1020" s="62" t="s">
        <v>6009</v>
      </c>
      <c r="D1020" s="62" t="s">
        <v>4106</v>
      </c>
      <c r="E1020" s="62" t="s">
        <v>5795</v>
      </c>
      <c r="F1020" s="72" t="s">
        <v>764</v>
      </c>
      <c r="G1020" s="65" t="s">
        <v>12</v>
      </c>
      <c r="H1020" s="65" t="s">
        <v>12</v>
      </c>
      <c r="I1020" s="65" t="s">
        <v>12</v>
      </c>
      <c r="J1020" s="65" t="s">
        <v>12</v>
      </c>
      <c r="K1020" s="65" t="s">
        <v>12</v>
      </c>
      <c r="L1020" s="66" t="str">
        <f t="shared" si="120"/>
        <v>Físico</v>
      </c>
      <c r="M1020" s="66" t="str">
        <f t="shared" si="121"/>
        <v>ARQ_Coberturas</v>
      </c>
      <c r="N1020" s="66" t="str">
        <f t="shared" si="122"/>
        <v>Telhados</v>
      </c>
      <c r="O1020" s="66" t="str">
        <f t="shared" si="123"/>
        <v>Classe IFC:   IfcRoofSHED_ROOF</v>
      </c>
      <c r="P1020" s="66" t="s">
        <v>765</v>
      </c>
      <c r="Q1020" s="51" t="s">
        <v>7083</v>
      </c>
      <c r="R1020" s="67" t="s">
        <v>3861</v>
      </c>
      <c r="S1020" s="50" t="str">
        <f t="shared" si="124"/>
        <v>Físico</v>
      </c>
      <c r="T1020" s="50" t="str">
        <f t="shared" si="125"/>
        <v>Coberturas</v>
      </c>
      <c r="U1020" s="50" t="str">
        <f t="shared" si="126"/>
        <v>Telhados</v>
      </c>
      <c r="V1020" s="50" t="s">
        <v>5569</v>
      </c>
      <c r="W1020" s="68" t="str">
        <f t="shared" si="127"/>
        <v>bim-key_1019</v>
      </c>
    </row>
    <row r="1021" spans="1:23" s="3" customFormat="1" ht="8.25" customHeight="1" x14ac:dyDescent="0.15">
      <c r="A1021" s="53">
        <v>1020</v>
      </c>
      <c r="B1021" s="61" t="s">
        <v>4047</v>
      </c>
      <c r="C1021" s="62" t="s">
        <v>6009</v>
      </c>
      <c r="D1021" s="62" t="s">
        <v>4160</v>
      </c>
      <c r="E1021" s="79" t="s">
        <v>3971</v>
      </c>
      <c r="F1021" s="76" t="s">
        <v>11</v>
      </c>
      <c r="G1021" s="65" t="s">
        <v>12</v>
      </c>
      <c r="H1021" s="65" t="s">
        <v>12</v>
      </c>
      <c r="I1021" s="65" t="s">
        <v>12</v>
      </c>
      <c r="J1021" s="65" t="s">
        <v>12</v>
      </c>
      <c r="K1021" s="65" t="s">
        <v>12</v>
      </c>
      <c r="L1021" s="66" t="str">
        <f t="shared" si="120"/>
        <v>Físico</v>
      </c>
      <c r="M1021" s="66" t="str">
        <f t="shared" si="121"/>
        <v>IFC_Raiz</v>
      </c>
      <c r="N1021" s="66" t="str">
        <f t="shared" si="122"/>
        <v>Raiz_Principal</v>
      </c>
      <c r="O1021" s="66" t="str">
        <f t="shared" si="123"/>
        <v>Classe IFC:   IfcRoot</v>
      </c>
      <c r="P1021" s="66" t="s">
        <v>2668</v>
      </c>
      <c r="Q1021" s="51" t="s">
        <v>6412</v>
      </c>
      <c r="R1021" s="67" t="s">
        <v>5115</v>
      </c>
      <c r="S1021" s="50" t="str">
        <f t="shared" si="124"/>
        <v>Físico</v>
      </c>
      <c r="T1021" s="50" t="str">
        <f t="shared" si="125"/>
        <v>Raiz</v>
      </c>
      <c r="U1021" s="50" t="str">
        <f t="shared" si="126"/>
        <v>Raiz Principal</v>
      </c>
      <c r="V1021" s="50" t="s">
        <v>5568</v>
      </c>
      <c r="W1021" s="68" t="str">
        <f t="shared" si="127"/>
        <v>bim-key_1020</v>
      </c>
    </row>
    <row r="1022" spans="1:23" s="3" customFormat="1" ht="8.25" customHeight="1" x14ac:dyDescent="0.15">
      <c r="A1022" s="53">
        <v>1021</v>
      </c>
      <c r="B1022" s="61" t="s">
        <v>4047</v>
      </c>
      <c r="C1022" s="62" t="s">
        <v>6009</v>
      </c>
      <c r="D1022" s="62" t="s">
        <v>4190</v>
      </c>
      <c r="E1022" s="62" t="s">
        <v>3984</v>
      </c>
      <c r="F1022" s="72" t="s">
        <v>1362</v>
      </c>
      <c r="G1022" s="65" t="s">
        <v>12</v>
      </c>
      <c r="H1022" s="65" t="s">
        <v>12</v>
      </c>
      <c r="I1022" s="65" t="s">
        <v>12</v>
      </c>
      <c r="J1022" s="65" t="s">
        <v>12</v>
      </c>
      <c r="K1022" s="65" t="s">
        <v>12</v>
      </c>
      <c r="L1022" s="66" t="str">
        <f t="shared" si="120"/>
        <v>Físico</v>
      </c>
      <c r="M1022" s="66" t="str">
        <f t="shared" si="121"/>
        <v>SAN_Sanitária</v>
      </c>
      <c r="N1022" s="66" t="str">
        <f t="shared" si="122"/>
        <v>Sanitário_Equipamento</v>
      </c>
      <c r="O1022" s="66" t="str">
        <f t="shared" si="123"/>
        <v>Classe IFC:   IfcSanitaryTerminal</v>
      </c>
      <c r="P1022" s="66" t="s">
        <v>1363</v>
      </c>
      <c r="Q1022" s="51" t="s">
        <v>7084</v>
      </c>
      <c r="R1022" s="67" t="s">
        <v>2884</v>
      </c>
      <c r="S1022" s="50" t="str">
        <f t="shared" si="124"/>
        <v>Físico</v>
      </c>
      <c r="T1022" s="50" t="str">
        <f t="shared" si="125"/>
        <v>Sanitária</v>
      </c>
      <c r="U1022" s="50" t="str">
        <f t="shared" si="126"/>
        <v>Sanitário Equipamento</v>
      </c>
      <c r="V1022" s="50" t="s">
        <v>5571</v>
      </c>
      <c r="W1022" s="68" t="str">
        <f t="shared" si="127"/>
        <v>bim-key_1021</v>
      </c>
    </row>
    <row r="1023" spans="1:23" s="3" customFormat="1" ht="8.25" customHeight="1" x14ac:dyDescent="0.15">
      <c r="A1023" s="53">
        <v>1022</v>
      </c>
      <c r="B1023" s="61" t="s">
        <v>4047</v>
      </c>
      <c r="C1023" s="62" t="s">
        <v>6009</v>
      </c>
      <c r="D1023" s="62" t="s">
        <v>4190</v>
      </c>
      <c r="E1023" s="62" t="s">
        <v>3984</v>
      </c>
      <c r="F1023" s="72" t="s">
        <v>1832</v>
      </c>
      <c r="G1023" s="65" t="s">
        <v>12</v>
      </c>
      <c r="H1023" s="65" t="s">
        <v>12</v>
      </c>
      <c r="I1023" s="65" t="s">
        <v>12</v>
      </c>
      <c r="J1023" s="65" t="s">
        <v>12</v>
      </c>
      <c r="K1023" s="65" t="s">
        <v>12</v>
      </c>
      <c r="L1023" s="66" t="str">
        <f t="shared" si="120"/>
        <v>Físico</v>
      </c>
      <c r="M1023" s="66" t="str">
        <f t="shared" si="121"/>
        <v>SAN_Sanitária</v>
      </c>
      <c r="N1023" s="66" t="str">
        <f t="shared" si="122"/>
        <v>Sanitário_Equipamento</v>
      </c>
      <c r="O1023" s="66" t="str">
        <f t="shared" si="123"/>
        <v>Classe IFC:   IfcSanitaryTerminalBATH</v>
      </c>
      <c r="P1023" s="66" t="s">
        <v>2499</v>
      </c>
      <c r="Q1023" s="51" t="s">
        <v>7085</v>
      </c>
      <c r="R1023" s="67" t="s">
        <v>2884</v>
      </c>
      <c r="S1023" s="50" t="str">
        <f t="shared" si="124"/>
        <v>Físico</v>
      </c>
      <c r="T1023" s="50" t="str">
        <f t="shared" si="125"/>
        <v>Sanitária</v>
      </c>
      <c r="U1023" s="50" t="str">
        <f t="shared" si="126"/>
        <v>Sanitário Equipamento</v>
      </c>
      <c r="V1023" s="50" t="s">
        <v>5571</v>
      </c>
      <c r="W1023" s="68" t="str">
        <f t="shared" si="127"/>
        <v>bim-key_1022</v>
      </c>
    </row>
    <row r="1024" spans="1:23" s="3" customFormat="1" ht="8.25" customHeight="1" x14ac:dyDescent="0.15">
      <c r="A1024" s="53">
        <v>1023</v>
      </c>
      <c r="B1024" s="61" t="s">
        <v>4047</v>
      </c>
      <c r="C1024" s="62" t="s">
        <v>6009</v>
      </c>
      <c r="D1024" s="62" t="s">
        <v>4190</v>
      </c>
      <c r="E1024" s="80" t="s">
        <v>3984</v>
      </c>
      <c r="F1024" s="72" t="s">
        <v>1833</v>
      </c>
      <c r="G1024" s="65" t="s">
        <v>12</v>
      </c>
      <c r="H1024" s="65" t="s">
        <v>12</v>
      </c>
      <c r="I1024" s="65" t="s">
        <v>12</v>
      </c>
      <c r="J1024" s="65" t="s">
        <v>12</v>
      </c>
      <c r="K1024" s="65" t="s">
        <v>12</v>
      </c>
      <c r="L1024" s="66" t="str">
        <f t="shared" si="120"/>
        <v>Físico</v>
      </c>
      <c r="M1024" s="66" t="str">
        <f t="shared" si="121"/>
        <v>SAN_Sanitária</v>
      </c>
      <c r="N1024" s="66" t="str">
        <f t="shared" si="122"/>
        <v>Sanitário_Equipamento</v>
      </c>
      <c r="O1024" s="66" t="str">
        <f t="shared" si="123"/>
        <v>Classe IFC:   IfcSanitaryTerminalBIDET</v>
      </c>
      <c r="P1024" s="66" t="s">
        <v>2498</v>
      </c>
      <c r="Q1024" s="51" t="s">
        <v>7086</v>
      </c>
      <c r="R1024" s="67" t="s">
        <v>2884</v>
      </c>
      <c r="S1024" s="50" t="str">
        <f t="shared" si="124"/>
        <v>Físico</v>
      </c>
      <c r="T1024" s="50" t="str">
        <f t="shared" si="125"/>
        <v>Sanitária</v>
      </c>
      <c r="U1024" s="50" t="str">
        <f t="shared" si="126"/>
        <v>Sanitário Equipamento</v>
      </c>
      <c r="V1024" s="50" t="s">
        <v>5571</v>
      </c>
      <c r="W1024" s="68" t="str">
        <f t="shared" si="127"/>
        <v>bim-key_1023</v>
      </c>
    </row>
    <row r="1025" spans="1:23" s="3" customFormat="1" ht="8.25" customHeight="1" x14ac:dyDescent="0.15">
      <c r="A1025" s="53">
        <v>1024</v>
      </c>
      <c r="B1025" s="61" t="s">
        <v>4047</v>
      </c>
      <c r="C1025" s="62" t="s">
        <v>6009</v>
      </c>
      <c r="D1025" s="62" t="s">
        <v>4190</v>
      </c>
      <c r="E1025" s="80" t="s">
        <v>3984</v>
      </c>
      <c r="F1025" s="72" t="s">
        <v>1834</v>
      </c>
      <c r="G1025" s="65" t="s">
        <v>12</v>
      </c>
      <c r="H1025" s="65" t="s">
        <v>12</v>
      </c>
      <c r="I1025" s="65" t="s">
        <v>12</v>
      </c>
      <c r="J1025" s="65" t="s">
        <v>12</v>
      </c>
      <c r="K1025" s="65" t="s">
        <v>12</v>
      </c>
      <c r="L1025" s="66" t="str">
        <f t="shared" si="120"/>
        <v>Físico</v>
      </c>
      <c r="M1025" s="66" t="str">
        <f t="shared" si="121"/>
        <v>SAN_Sanitária</v>
      </c>
      <c r="N1025" s="66" t="str">
        <f t="shared" si="122"/>
        <v>Sanitário_Equipamento</v>
      </c>
      <c r="O1025" s="66" t="str">
        <f t="shared" si="123"/>
        <v>Classe IFC:   IfcSanitaryTerminalCISTERN</v>
      </c>
      <c r="P1025" s="66" t="s">
        <v>2493</v>
      </c>
      <c r="Q1025" s="51" t="s">
        <v>7087</v>
      </c>
      <c r="R1025" s="67" t="s">
        <v>2884</v>
      </c>
      <c r="S1025" s="50" t="str">
        <f t="shared" si="124"/>
        <v>Físico</v>
      </c>
      <c r="T1025" s="50" t="str">
        <f t="shared" si="125"/>
        <v>Sanitária</v>
      </c>
      <c r="U1025" s="50" t="str">
        <f t="shared" si="126"/>
        <v>Sanitário Equipamento</v>
      </c>
      <c r="V1025" s="50" t="s">
        <v>5571</v>
      </c>
      <c r="W1025" s="68" t="str">
        <f t="shared" si="127"/>
        <v>bim-key_1024</v>
      </c>
    </row>
    <row r="1026" spans="1:23" s="3" customFormat="1" ht="8.25" customHeight="1" x14ac:dyDescent="0.15">
      <c r="A1026" s="53">
        <v>1025</v>
      </c>
      <c r="B1026" s="61" t="s">
        <v>4047</v>
      </c>
      <c r="C1026" s="62" t="s">
        <v>6009</v>
      </c>
      <c r="D1026" s="62" t="s">
        <v>4190</v>
      </c>
      <c r="E1026" s="80" t="s">
        <v>3984</v>
      </c>
      <c r="F1026" s="72" t="s">
        <v>1835</v>
      </c>
      <c r="G1026" s="65" t="s">
        <v>12</v>
      </c>
      <c r="H1026" s="65" t="s">
        <v>12</v>
      </c>
      <c r="I1026" s="65" t="s">
        <v>12</v>
      </c>
      <c r="J1026" s="65" t="s">
        <v>12</v>
      </c>
      <c r="K1026" s="65" t="s">
        <v>12</v>
      </c>
      <c r="L1026" s="66" t="str">
        <f t="shared" ref="L1026:L1089" si="128">CONCATENATE("",C1026)</f>
        <v>Físico</v>
      </c>
      <c r="M1026" s="66" t="str">
        <f t="shared" ref="M1026:M1089" si="129">CONCATENATE("", D1026)</f>
        <v>SAN_Sanitária</v>
      </c>
      <c r="N1026" s="66" t="str">
        <f t="shared" ref="N1026:N1089" si="130">CONCATENATE("", E1026)</f>
        <v>Sanitário_Equipamento</v>
      </c>
      <c r="O1026" s="66" t="str">
        <f t="shared" ref="O1026:O1089" si="131">IF(ISNUMBER(FIND("Ifc",F1026)),CONCATENATE("Classe IFC:   ",F1026),CONCATENATE("Cate. Revit:   ",F1026))</f>
        <v>Classe IFC:   IfcSanitaryTerminalSANITARYFOUNTAIN</v>
      </c>
      <c r="P1026" s="66" t="s">
        <v>2491</v>
      </c>
      <c r="Q1026" s="51" t="s">
        <v>7088</v>
      </c>
      <c r="R1026" s="67" t="s">
        <v>2884</v>
      </c>
      <c r="S1026" s="50" t="str">
        <f t="shared" ref="S1026:S1089" si="132">C1026</f>
        <v>Físico</v>
      </c>
      <c r="T1026" s="50" t="str">
        <f t="shared" ref="T1026:T1089" si="133">CONCATENATE(MID(D1026,FIND("_",D1026,1)+1,100))</f>
        <v>Sanitária</v>
      </c>
      <c r="U1026" s="50" t="str">
        <f t="shared" ref="U1026:U1089" si="134">SUBSTITUTE(E1026, "_", " ")</f>
        <v>Sanitário Equipamento</v>
      </c>
      <c r="V1026" s="50" t="s">
        <v>5571</v>
      </c>
      <c r="W1026" s="68" t="str">
        <f t="shared" ref="W1026:W1089" si="135">CONCATENATE("bim-key_",A1026)</f>
        <v>bim-key_1025</v>
      </c>
    </row>
    <row r="1027" spans="1:23" s="3" customFormat="1" ht="8.25" customHeight="1" x14ac:dyDescent="0.15">
      <c r="A1027" s="53">
        <v>1026</v>
      </c>
      <c r="B1027" s="61" t="s">
        <v>4047</v>
      </c>
      <c r="C1027" s="62" t="s">
        <v>6009</v>
      </c>
      <c r="D1027" s="62" t="s">
        <v>4190</v>
      </c>
      <c r="E1027" s="80" t="s">
        <v>3984</v>
      </c>
      <c r="F1027" s="72" t="s">
        <v>1836</v>
      </c>
      <c r="G1027" s="65" t="s">
        <v>12</v>
      </c>
      <c r="H1027" s="65" t="s">
        <v>12</v>
      </c>
      <c r="I1027" s="65" t="s">
        <v>12</v>
      </c>
      <c r="J1027" s="65" t="s">
        <v>12</v>
      </c>
      <c r="K1027" s="65" t="s">
        <v>12</v>
      </c>
      <c r="L1027" s="66" t="str">
        <f t="shared" si="128"/>
        <v>Físico</v>
      </c>
      <c r="M1027" s="66" t="str">
        <f t="shared" si="129"/>
        <v>SAN_Sanitária</v>
      </c>
      <c r="N1027" s="66" t="str">
        <f t="shared" si="130"/>
        <v>Sanitário_Equipamento</v>
      </c>
      <c r="O1027" s="66" t="str">
        <f t="shared" si="131"/>
        <v>Classe IFC:   IfcSanitaryTerminalSHOWER</v>
      </c>
      <c r="P1027" s="66" t="s">
        <v>2494</v>
      </c>
      <c r="Q1027" s="51" t="s">
        <v>7089</v>
      </c>
      <c r="R1027" s="67" t="s">
        <v>2884</v>
      </c>
      <c r="S1027" s="50" t="str">
        <f t="shared" si="132"/>
        <v>Físico</v>
      </c>
      <c r="T1027" s="50" t="str">
        <f t="shared" si="133"/>
        <v>Sanitária</v>
      </c>
      <c r="U1027" s="50" t="str">
        <f t="shared" si="134"/>
        <v>Sanitário Equipamento</v>
      </c>
      <c r="V1027" s="50" t="s">
        <v>5571</v>
      </c>
      <c r="W1027" s="68" t="str">
        <f t="shared" si="135"/>
        <v>bim-key_1026</v>
      </c>
    </row>
    <row r="1028" spans="1:23" s="3" customFormat="1" ht="8.25" customHeight="1" x14ac:dyDescent="0.15">
      <c r="A1028" s="53">
        <v>1027</v>
      </c>
      <c r="B1028" s="61" t="s">
        <v>4047</v>
      </c>
      <c r="C1028" s="62" t="s">
        <v>6009</v>
      </c>
      <c r="D1028" s="62" t="s">
        <v>4190</v>
      </c>
      <c r="E1028" s="80" t="s">
        <v>3984</v>
      </c>
      <c r="F1028" s="72" t="s">
        <v>1837</v>
      </c>
      <c r="G1028" s="65" t="s">
        <v>12</v>
      </c>
      <c r="H1028" s="65" t="s">
        <v>12</v>
      </c>
      <c r="I1028" s="65" t="s">
        <v>12</v>
      </c>
      <c r="J1028" s="65" t="s">
        <v>12</v>
      </c>
      <c r="K1028" s="65" t="s">
        <v>12</v>
      </c>
      <c r="L1028" s="66" t="str">
        <f t="shared" si="128"/>
        <v>Físico</v>
      </c>
      <c r="M1028" s="66" t="str">
        <f t="shared" si="129"/>
        <v>SAN_Sanitária</v>
      </c>
      <c r="N1028" s="66" t="str">
        <f t="shared" si="130"/>
        <v>Sanitário_Equipamento</v>
      </c>
      <c r="O1028" s="66" t="str">
        <f t="shared" si="131"/>
        <v>Classe IFC:   IfcSanitaryTerminalSINK</v>
      </c>
      <c r="P1028" s="66" t="s">
        <v>2495</v>
      </c>
      <c r="Q1028" s="51" t="s">
        <v>7090</v>
      </c>
      <c r="R1028" s="67" t="s">
        <v>2884</v>
      </c>
      <c r="S1028" s="50" t="str">
        <f t="shared" si="132"/>
        <v>Físico</v>
      </c>
      <c r="T1028" s="50" t="str">
        <f t="shared" si="133"/>
        <v>Sanitária</v>
      </c>
      <c r="U1028" s="50" t="str">
        <f t="shared" si="134"/>
        <v>Sanitário Equipamento</v>
      </c>
      <c r="V1028" s="50" t="s">
        <v>5571</v>
      </c>
      <c r="W1028" s="68" t="str">
        <f t="shared" si="135"/>
        <v>bim-key_1027</v>
      </c>
    </row>
    <row r="1029" spans="1:23" s="3" customFormat="1" ht="8.25" customHeight="1" x14ac:dyDescent="0.15">
      <c r="A1029" s="53">
        <v>1028</v>
      </c>
      <c r="B1029" s="61" t="s">
        <v>4047</v>
      </c>
      <c r="C1029" s="62" t="s">
        <v>6009</v>
      </c>
      <c r="D1029" s="62" t="s">
        <v>4190</v>
      </c>
      <c r="E1029" s="80" t="s">
        <v>3984</v>
      </c>
      <c r="F1029" s="72" t="s">
        <v>1838</v>
      </c>
      <c r="G1029" s="65" t="s">
        <v>12</v>
      </c>
      <c r="H1029" s="65" t="s">
        <v>12</v>
      </c>
      <c r="I1029" s="65" t="s">
        <v>12</v>
      </c>
      <c r="J1029" s="65" t="s">
        <v>12</v>
      </c>
      <c r="K1029" s="65" t="s">
        <v>12</v>
      </c>
      <c r="L1029" s="66" t="str">
        <f t="shared" si="128"/>
        <v>Físico</v>
      </c>
      <c r="M1029" s="66" t="str">
        <f t="shared" si="129"/>
        <v>SAN_Sanitária</v>
      </c>
      <c r="N1029" s="66" t="str">
        <f t="shared" si="130"/>
        <v>Sanitário_Equipamento</v>
      </c>
      <c r="O1029" s="66" t="str">
        <f t="shared" si="131"/>
        <v>Classe IFC:   IfcSanitaryTerminalTOILETPAN</v>
      </c>
      <c r="P1029" s="66" t="s">
        <v>2500</v>
      </c>
      <c r="Q1029" s="51" t="s">
        <v>7091</v>
      </c>
      <c r="R1029" s="67" t="s">
        <v>2884</v>
      </c>
      <c r="S1029" s="50" t="str">
        <f t="shared" si="132"/>
        <v>Físico</v>
      </c>
      <c r="T1029" s="50" t="str">
        <f t="shared" si="133"/>
        <v>Sanitária</v>
      </c>
      <c r="U1029" s="50" t="str">
        <f t="shared" si="134"/>
        <v>Sanitário Equipamento</v>
      </c>
      <c r="V1029" s="50" t="s">
        <v>5571</v>
      </c>
      <c r="W1029" s="68" t="str">
        <f t="shared" si="135"/>
        <v>bim-key_1028</v>
      </c>
    </row>
    <row r="1030" spans="1:23" s="3" customFormat="1" ht="8.25" customHeight="1" x14ac:dyDescent="0.15">
      <c r="A1030" s="53">
        <v>1029</v>
      </c>
      <c r="B1030" s="61" t="s">
        <v>4047</v>
      </c>
      <c r="C1030" s="62" t="s">
        <v>6009</v>
      </c>
      <c r="D1030" s="62" t="s">
        <v>4190</v>
      </c>
      <c r="E1030" s="80" t="s">
        <v>3984</v>
      </c>
      <c r="F1030" s="72" t="s">
        <v>1839</v>
      </c>
      <c r="G1030" s="65" t="s">
        <v>12</v>
      </c>
      <c r="H1030" s="65" t="s">
        <v>12</v>
      </c>
      <c r="I1030" s="65" t="s">
        <v>12</v>
      </c>
      <c r="J1030" s="65" t="s">
        <v>12</v>
      </c>
      <c r="K1030" s="65" t="s">
        <v>12</v>
      </c>
      <c r="L1030" s="66" t="str">
        <f t="shared" si="128"/>
        <v>Físico</v>
      </c>
      <c r="M1030" s="66" t="str">
        <f t="shared" si="129"/>
        <v>SAN_Sanitária</v>
      </c>
      <c r="N1030" s="66" t="str">
        <f t="shared" si="130"/>
        <v>Sanitário_Equipamento</v>
      </c>
      <c r="O1030" s="66" t="str">
        <f t="shared" si="131"/>
        <v>Classe IFC:   IfcSanitaryTerminalURINAL</v>
      </c>
      <c r="P1030" s="66" t="s">
        <v>2496</v>
      </c>
      <c r="Q1030" s="51" t="s">
        <v>7092</v>
      </c>
      <c r="R1030" s="67" t="s">
        <v>2884</v>
      </c>
      <c r="S1030" s="50" t="str">
        <f t="shared" si="132"/>
        <v>Físico</v>
      </c>
      <c r="T1030" s="50" t="str">
        <f t="shared" si="133"/>
        <v>Sanitária</v>
      </c>
      <c r="U1030" s="50" t="str">
        <f t="shared" si="134"/>
        <v>Sanitário Equipamento</v>
      </c>
      <c r="V1030" s="50" t="s">
        <v>5571</v>
      </c>
      <c r="W1030" s="68" t="str">
        <f t="shared" si="135"/>
        <v>bim-key_1029</v>
      </c>
    </row>
    <row r="1031" spans="1:23" s="3" customFormat="1" ht="8.25" customHeight="1" x14ac:dyDescent="0.15">
      <c r="A1031" s="53">
        <v>1030</v>
      </c>
      <c r="B1031" s="61" t="s">
        <v>4047</v>
      </c>
      <c r="C1031" s="62" t="s">
        <v>6009</v>
      </c>
      <c r="D1031" s="62" t="s">
        <v>4190</v>
      </c>
      <c r="E1031" s="80" t="s">
        <v>3984</v>
      </c>
      <c r="F1031" s="72" t="s">
        <v>1840</v>
      </c>
      <c r="G1031" s="65" t="s">
        <v>12</v>
      </c>
      <c r="H1031" s="65" t="s">
        <v>12</v>
      </c>
      <c r="I1031" s="65" t="s">
        <v>12</v>
      </c>
      <c r="J1031" s="65" t="s">
        <v>12</v>
      </c>
      <c r="K1031" s="65" t="s">
        <v>12</v>
      </c>
      <c r="L1031" s="66" t="str">
        <f t="shared" si="128"/>
        <v>Físico</v>
      </c>
      <c r="M1031" s="66" t="str">
        <f t="shared" si="129"/>
        <v>SAN_Sanitária</v>
      </c>
      <c r="N1031" s="66" t="str">
        <f t="shared" si="130"/>
        <v>Sanitário_Equipamento</v>
      </c>
      <c r="O1031" s="66" t="str">
        <f t="shared" si="131"/>
        <v>Classe IFC:   IfcSanitaryTerminalWASHHANDBASIN</v>
      </c>
      <c r="P1031" s="66" t="s">
        <v>2497</v>
      </c>
      <c r="Q1031" s="51" t="s">
        <v>7093</v>
      </c>
      <c r="R1031" s="67" t="s">
        <v>2884</v>
      </c>
      <c r="S1031" s="50" t="str">
        <f t="shared" si="132"/>
        <v>Físico</v>
      </c>
      <c r="T1031" s="50" t="str">
        <f t="shared" si="133"/>
        <v>Sanitária</v>
      </c>
      <c r="U1031" s="50" t="str">
        <f t="shared" si="134"/>
        <v>Sanitário Equipamento</v>
      </c>
      <c r="V1031" s="50" t="s">
        <v>5571</v>
      </c>
      <c r="W1031" s="68" t="str">
        <f t="shared" si="135"/>
        <v>bim-key_1030</v>
      </c>
    </row>
    <row r="1032" spans="1:23" s="3" customFormat="1" ht="8.25" customHeight="1" x14ac:dyDescent="0.15">
      <c r="A1032" s="53">
        <v>1031</v>
      </c>
      <c r="B1032" s="61" t="s">
        <v>4047</v>
      </c>
      <c r="C1032" s="62" t="s">
        <v>6009</v>
      </c>
      <c r="D1032" s="62" t="s">
        <v>4190</v>
      </c>
      <c r="E1032" s="80" t="s">
        <v>3984</v>
      </c>
      <c r="F1032" s="72" t="s">
        <v>1841</v>
      </c>
      <c r="G1032" s="65" t="s">
        <v>12</v>
      </c>
      <c r="H1032" s="65" t="s">
        <v>12</v>
      </c>
      <c r="I1032" s="65" t="s">
        <v>12</v>
      </c>
      <c r="J1032" s="65" t="s">
        <v>12</v>
      </c>
      <c r="K1032" s="65" t="s">
        <v>12</v>
      </c>
      <c r="L1032" s="66" t="str">
        <f t="shared" si="128"/>
        <v>Físico</v>
      </c>
      <c r="M1032" s="66" t="str">
        <f t="shared" si="129"/>
        <v>SAN_Sanitária</v>
      </c>
      <c r="N1032" s="66" t="str">
        <f t="shared" si="130"/>
        <v>Sanitário_Equipamento</v>
      </c>
      <c r="O1032" s="66" t="str">
        <f t="shared" si="131"/>
        <v>Classe IFC:   IfcSanitaryTerminalWCSEAT</v>
      </c>
      <c r="P1032" s="66" t="s">
        <v>2492</v>
      </c>
      <c r="Q1032" s="51" t="s">
        <v>7094</v>
      </c>
      <c r="R1032" s="67" t="s">
        <v>2884</v>
      </c>
      <c r="S1032" s="50" t="str">
        <f t="shared" si="132"/>
        <v>Físico</v>
      </c>
      <c r="T1032" s="50" t="str">
        <f t="shared" si="133"/>
        <v>Sanitária</v>
      </c>
      <c r="U1032" s="50" t="str">
        <f t="shared" si="134"/>
        <v>Sanitário Equipamento</v>
      </c>
      <c r="V1032" s="50" t="s">
        <v>5571</v>
      </c>
      <c r="W1032" s="68" t="str">
        <f t="shared" si="135"/>
        <v>bim-key_1031</v>
      </c>
    </row>
    <row r="1033" spans="1:23" s="3" customFormat="1" ht="8.25" customHeight="1" x14ac:dyDescent="0.15">
      <c r="A1033" s="53">
        <v>1032</v>
      </c>
      <c r="B1033" s="61" t="s">
        <v>4047</v>
      </c>
      <c r="C1033" s="62" t="s">
        <v>6009</v>
      </c>
      <c r="D1033" s="62" t="s">
        <v>4198</v>
      </c>
      <c r="E1033" s="80" t="s">
        <v>4254</v>
      </c>
      <c r="F1033" s="72" t="s">
        <v>1151</v>
      </c>
      <c r="G1033" s="65" t="s">
        <v>12</v>
      </c>
      <c r="H1033" s="65" t="s">
        <v>12</v>
      </c>
      <c r="I1033" s="65" t="s">
        <v>12</v>
      </c>
      <c r="J1033" s="65" t="s">
        <v>12</v>
      </c>
      <c r="K1033" s="65" t="s">
        <v>12</v>
      </c>
      <c r="L1033" s="66" t="str">
        <f t="shared" si="128"/>
        <v>Físico</v>
      </c>
      <c r="M1033" s="66" t="str">
        <f t="shared" si="129"/>
        <v>MEP_Sensores</v>
      </c>
      <c r="N1033" s="66" t="str">
        <f t="shared" si="130"/>
        <v>Dispositivo_Sensoriamento</v>
      </c>
      <c r="O1033" s="66" t="str">
        <f t="shared" si="131"/>
        <v>Classe IFC:   IfcSensor</v>
      </c>
      <c r="P1033" s="66" t="s">
        <v>1152</v>
      </c>
      <c r="Q1033" s="51" t="s">
        <v>1152</v>
      </c>
      <c r="R1033" s="67" t="s">
        <v>5115</v>
      </c>
      <c r="S1033" s="50" t="str">
        <f t="shared" si="132"/>
        <v>Físico</v>
      </c>
      <c r="T1033" s="50" t="str">
        <f t="shared" si="133"/>
        <v>Sensores</v>
      </c>
      <c r="U1033" s="50" t="str">
        <f t="shared" si="134"/>
        <v>Dispositivo Sensoriamento</v>
      </c>
      <c r="V1033" s="50" t="s">
        <v>5571</v>
      </c>
      <c r="W1033" s="68" t="str">
        <f t="shared" si="135"/>
        <v>bim-key_1032</v>
      </c>
    </row>
    <row r="1034" spans="1:23" s="3" customFormat="1" ht="8.25" customHeight="1" x14ac:dyDescent="0.15">
      <c r="A1034" s="53">
        <v>1033</v>
      </c>
      <c r="B1034" s="61" t="s">
        <v>4047</v>
      </c>
      <c r="C1034" s="62" t="s">
        <v>6009</v>
      </c>
      <c r="D1034" s="62" t="s">
        <v>4198</v>
      </c>
      <c r="E1034" s="80" t="s">
        <v>4254</v>
      </c>
      <c r="F1034" s="72" t="s">
        <v>1411</v>
      </c>
      <c r="G1034" s="65" t="s">
        <v>12</v>
      </c>
      <c r="H1034" s="65" t="s">
        <v>12</v>
      </c>
      <c r="I1034" s="65" t="s">
        <v>12</v>
      </c>
      <c r="J1034" s="65" t="s">
        <v>12</v>
      </c>
      <c r="K1034" s="65" t="s">
        <v>12</v>
      </c>
      <c r="L1034" s="66" t="str">
        <f t="shared" si="128"/>
        <v>Físico</v>
      </c>
      <c r="M1034" s="66" t="str">
        <f t="shared" si="129"/>
        <v>MEP_Sensores</v>
      </c>
      <c r="N1034" s="66" t="str">
        <f t="shared" si="130"/>
        <v>Dispositivo_Sensoriamento</v>
      </c>
      <c r="O1034" s="66" t="str">
        <f t="shared" si="131"/>
        <v>Classe IFC:   IfcSensorCO2SENSOR</v>
      </c>
      <c r="P1034" s="66" t="s">
        <v>1412</v>
      </c>
      <c r="Q1034" s="51" t="s">
        <v>1412</v>
      </c>
      <c r="R1034" s="67" t="s">
        <v>5115</v>
      </c>
      <c r="S1034" s="50" t="str">
        <f t="shared" si="132"/>
        <v>Físico</v>
      </c>
      <c r="T1034" s="50" t="str">
        <f t="shared" si="133"/>
        <v>Sensores</v>
      </c>
      <c r="U1034" s="50" t="str">
        <f t="shared" si="134"/>
        <v>Dispositivo Sensoriamento</v>
      </c>
      <c r="V1034" s="50" t="s">
        <v>5571</v>
      </c>
      <c r="W1034" s="68" t="str">
        <f t="shared" si="135"/>
        <v>bim-key_1033</v>
      </c>
    </row>
    <row r="1035" spans="1:23" s="3" customFormat="1" ht="8.25" customHeight="1" x14ac:dyDescent="0.15">
      <c r="A1035" s="53">
        <v>1034</v>
      </c>
      <c r="B1035" s="61" t="s">
        <v>4047</v>
      </c>
      <c r="C1035" s="62" t="s">
        <v>6009</v>
      </c>
      <c r="D1035" s="62" t="s">
        <v>4198</v>
      </c>
      <c r="E1035" s="80" t="s">
        <v>4254</v>
      </c>
      <c r="F1035" s="72" t="s">
        <v>1413</v>
      </c>
      <c r="G1035" s="65" t="s">
        <v>12</v>
      </c>
      <c r="H1035" s="65" t="s">
        <v>12</v>
      </c>
      <c r="I1035" s="65" t="s">
        <v>12</v>
      </c>
      <c r="J1035" s="65" t="s">
        <v>12</v>
      </c>
      <c r="K1035" s="65" t="s">
        <v>12</v>
      </c>
      <c r="L1035" s="66" t="str">
        <f t="shared" si="128"/>
        <v>Físico</v>
      </c>
      <c r="M1035" s="66" t="str">
        <f t="shared" si="129"/>
        <v>MEP_Sensores</v>
      </c>
      <c r="N1035" s="66" t="str">
        <f t="shared" si="130"/>
        <v>Dispositivo_Sensoriamento</v>
      </c>
      <c r="O1035" s="66" t="str">
        <f t="shared" si="131"/>
        <v>Classe IFC:   IfcSensorCONDUCTANCESENSOR</v>
      </c>
      <c r="P1035" s="66" t="s">
        <v>1414</v>
      </c>
      <c r="Q1035" s="51" t="s">
        <v>7095</v>
      </c>
      <c r="R1035" s="67" t="s">
        <v>5115</v>
      </c>
      <c r="S1035" s="50" t="str">
        <f t="shared" si="132"/>
        <v>Físico</v>
      </c>
      <c r="T1035" s="50" t="str">
        <f t="shared" si="133"/>
        <v>Sensores</v>
      </c>
      <c r="U1035" s="50" t="str">
        <f t="shared" si="134"/>
        <v>Dispositivo Sensoriamento</v>
      </c>
      <c r="V1035" s="50" t="s">
        <v>5571</v>
      </c>
      <c r="W1035" s="68" t="str">
        <f t="shared" si="135"/>
        <v>bim-key_1034</v>
      </c>
    </row>
    <row r="1036" spans="1:23" s="3" customFormat="1" ht="8.25" customHeight="1" x14ac:dyDescent="0.15">
      <c r="A1036" s="53">
        <v>1035</v>
      </c>
      <c r="B1036" s="61" t="s">
        <v>4047</v>
      </c>
      <c r="C1036" s="62" t="s">
        <v>6009</v>
      </c>
      <c r="D1036" s="62" t="s">
        <v>4198</v>
      </c>
      <c r="E1036" s="80" t="s">
        <v>4254</v>
      </c>
      <c r="F1036" s="72" t="s">
        <v>1415</v>
      </c>
      <c r="G1036" s="65" t="s">
        <v>12</v>
      </c>
      <c r="H1036" s="65" t="s">
        <v>12</v>
      </c>
      <c r="I1036" s="65" t="s">
        <v>12</v>
      </c>
      <c r="J1036" s="65" t="s">
        <v>12</v>
      </c>
      <c r="K1036" s="65" t="s">
        <v>12</v>
      </c>
      <c r="L1036" s="66" t="str">
        <f t="shared" si="128"/>
        <v>Físico</v>
      </c>
      <c r="M1036" s="66" t="str">
        <f t="shared" si="129"/>
        <v>MEP_Sensores</v>
      </c>
      <c r="N1036" s="66" t="str">
        <f t="shared" si="130"/>
        <v>Dispositivo_Sensoriamento</v>
      </c>
      <c r="O1036" s="66" t="str">
        <f t="shared" si="131"/>
        <v>Classe IFC:   IfcSensorCONTACTSENSOR</v>
      </c>
      <c r="P1036" s="66" t="s">
        <v>1416</v>
      </c>
      <c r="Q1036" s="51" t="s">
        <v>7096</v>
      </c>
      <c r="R1036" s="67" t="s">
        <v>5115</v>
      </c>
      <c r="S1036" s="50" t="str">
        <f t="shared" si="132"/>
        <v>Físico</v>
      </c>
      <c r="T1036" s="50" t="str">
        <f t="shared" si="133"/>
        <v>Sensores</v>
      </c>
      <c r="U1036" s="50" t="str">
        <f t="shared" si="134"/>
        <v>Dispositivo Sensoriamento</v>
      </c>
      <c r="V1036" s="50" t="s">
        <v>5571</v>
      </c>
      <c r="W1036" s="68" t="str">
        <f t="shared" si="135"/>
        <v>bim-key_1035</v>
      </c>
    </row>
    <row r="1037" spans="1:23" s="3" customFormat="1" ht="8.25" customHeight="1" x14ac:dyDescent="0.15">
      <c r="A1037" s="53">
        <v>1036</v>
      </c>
      <c r="B1037" s="61" t="s">
        <v>4047</v>
      </c>
      <c r="C1037" s="62" t="s">
        <v>6009</v>
      </c>
      <c r="D1037" s="62" t="s">
        <v>4198</v>
      </c>
      <c r="E1037" s="80" t="s">
        <v>4254</v>
      </c>
      <c r="F1037" s="72" t="s">
        <v>1417</v>
      </c>
      <c r="G1037" s="65" t="s">
        <v>12</v>
      </c>
      <c r="H1037" s="65" t="s">
        <v>12</v>
      </c>
      <c r="I1037" s="65" t="s">
        <v>12</v>
      </c>
      <c r="J1037" s="65" t="s">
        <v>12</v>
      </c>
      <c r="K1037" s="65" t="s">
        <v>12</v>
      </c>
      <c r="L1037" s="66" t="str">
        <f t="shared" si="128"/>
        <v>Físico</v>
      </c>
      <c r="M1037" s="66" t="str">
        <f t="shared" si="129"/>
        <v>MEP_Sensores</v>
      </c>
      <c r="N1037" s="66" t="str">
        <f t="shared" si="130"/>
        <v>Dispositivo_Sensoriamento</v>
      </c>
      <c r="O1037" s="66" t="str">
        <f t="shared" si="131"/>
        <v>Classe IFC:   IfcSensorCOSENSOR</v>
      </c>
      <c r="P1037" s="66" t="s">
        <v>1418</v>
      </c>
      <c r="Q1037" s="51" t="s">
        <v>1418</v>
      </c>
      <c r="R1037" s="67" t="s">
        <v>5115</v>
      </c>
      <c r="S1037" s="50" t="str">
        <f t="shared" si="132"/>
        <v>Físico</v>
      </c>
      <c r="T1037" s="50" t="str">
        <f t="shared" si="133"/>
        <v>Sensores</v>
      </c>
      <c r="U1037" s="50" t="str">
        <f t="shared" si="134"/>
        <v>Dispositivo Sensoriamento</v>
      </c>
      <c r="V1037" s="50" t="s">
        <v>5571</v>
      </c>
      <c r="W1037" s="68" t="str">
        <f t="shared" si="135"/>
        <v>bim-key_1036</v>
      </c>
    </row>
    <row r="1038" spans="1:23" s="3" customFormat="1" ht="8.25" customHeight="1" x14ac:dyDescent="0.15">
      <c r="A1038" s="53">
        <v>1037</v>
      </c>
      <c r="B1038" s="61" t="s">
        <v>4047</v>
      </c>
      <c r="C1038" s="62" t="s">
        <v>6009</v>
      </c>
      <c r="D1038" s="62" t="s">
        <v>4198</v>
      </c>
      <c r="E1038" s="80" t="s">
        <v>4254</v>
      </c>
      <c r="F1038" s="72" t="s">
        <v>1419</v>
      </c>
      <c r="G1038" s="65" t="s">
        <v>12</v>
      </c>
      <c r="H1038" s="65" t="s">
        <v>12</v>
      </c>
      <c r="I1038" s="65" t="s">
        <v>12</v>
      </c>
      <c r="J1038" s="65" t="s">
        <v>12</v>
      </c>
      <c r="K1038" s="65" t="s">
        <v>12</v>
      </c>
      <c r="L1038" s="66" t="str">
        <f t="shared" si="128"/>
        <v>Físico</v>
      </c>
      <c r="M1038" s="66" t="str">
        <f t="shared" si="129"/>
        <v>MEP_Sensores</v>
      </c>
      <c r="N1038" s="66" t="str">
        <f t="shared" si="130"/>
        <v>Dispositivo_Sensoriamento</v>
      </c>
      <c r="O1038" s="66" t="str">
        <f t="shared" si="131"/>
        <v>Classe IFC:   IfcSensorEARTHQUAKESENSOR</v>
      </c>
      <c r="P1038" s="66" t="s">
        <v>1420</v>
      </c>
      <c r="Q1038" s="51" t="s">
        <v>1420</v>
      </c>
      <c r="R1038" s="67" t="s">
        <v>5115</v>
      </c>
      <c r="S1038" s="50" t="str">
        <f t="shared" si="132"/>
        <v>Físico</v>
      </c>
      <c r="T1038" s="50" t="str">
        <f t="shared" si="133"/>
        <v>Sensores</v>
      </c>
      <c r="U1038" s="50" t="str">
        <f t="shared" si="134"/>
        <v>Dispositivo Sensoriamento</v>
      </c>
      <c r="V1038" s="50" t="s">
        <v>5571</v>
      </c>
      <c r="W1038" s="68" t="str">
        <f t="shared" si="135"/>
        <v>bim-key_1037</v>
      </c>
    </row>
    <row r="1039" spans="1:23" s="3" customFormat="1" ht="8.25" customHeight="1" x14ac:dyDescent="0.15">
      <c r="A1039" s="53">
        <v>1038</v>
      </c>
      <c r="B1039" s="61" t="s">
        <v>4047</v>
      </c>
      <c r="C1039" s="62" t="s">
        <v>6009</v>
      </c>
      <c r="D1039" s="62" t="s">
        <v>4198</v>
      </c>
      <c r="E1039" s="62" t="s">
        <v>4254</v>
      </c>
      <c r="F1039" s="72" t="s">
        <v>1421</v>
      </c>
      <c r="G1039" s="65" t="s">
        <v>12</v>
      </c>
      <c r="H1039" s="65" t="s">
        <v>12</v>
      </c>
      <c r="I1039" s="65" t="s">
        <v>12</v>
      </c>
      <c r="J1039" s="65" t="s">
        <v>12</v>
      </c>
      <c r="K1039" s="65" t="s">
        <v>12</v>
      </c>
      <c r="L1039" s="66" t="str">
        <f t="shared" si="128"/>
        <v>Físico</v>
      </c>
      <c r="M1039" s="66" t="str">
        <f t="shared" si="129"/>
        <v>MEP_Sensores</v>
      </c>
      <c r="N1039" s="66" t="str">
        <f t="shared" si="130"/>
        <v>Dispositivo_Sensoriamento</v>
      </c>
      <c r="O1039" s="66" t="str">
        <f t="shared" si="131"/>
        <v>Classe IFC:   IfcSensorFIRESENSOR</v>
      </c>
      <c r="P1039" s="66" t="s">
        <v>1422</v>
      </c>
      <c r="Q1039" s="51" t="s">
        <v>7097</v>
      </c>
      <c r="R1039" s="67" t="s">
        <v>5115</v>
      </c>
      <c r="S1039" s="50" t="str">
        <f t="shared" si="132"/>
        <v>Físico</v>
      </c>
      <c r="T1039" s="50" t="str">
        <f t="shared" si="133"/>
        <v>Sensores</v>
      </c>
      <c r="U1039" s="50" t="str">
        <f t="shared" si="134"/>
        <v>Dispositivo Sensoriamento</v>
      </c>
      <c r="V1039" s="50" t="s">
        <v>5571</v>
      </c>
      <c r="W1039" s="68" t="str">
        <f t="shared" si="135"/>
        <v>bim-key_1038</v>
      </c>
    </row>
    <row r="1040" spans="1:23" s="3" customFormat="1" ht="8.25" customHeight="1" x14ac:dyDescent="0.15">
      <c r="A1040" s="53">
        <v>1039</v>
      </c>
      <c r="B1040" s="61" t="s">
        <v>4047</v>
      </c>
      <c r="C1040" s="62" t="s">
        <v>6009</v>
      </c>
      <c r="D1040" s="62" t="s">
        <v>4198</v>
      </c>
      <c r="E1040" s="62" t="s">
        <v>4254</v>
      </c>
      <c r="F1040" s="72" t="s">
        <v>1423</v>
      </c>
      <c r="G1040" s="65" t="s">
        <v>12</v>
      </c>
      <c r="H1040" s="65" t="s">
        <v>12</v>
      </c>
      <c r="I1040" s="65" t="s">
        <v>12</v>
      </c>
      <c r="J1040" s="65" t="s">
        <v>12</v>
      </c>
      <c r="K1040" s="65" t="s">
        <v>12</v>
      </c>
      <c r="L1040" s="66" t="str">
        <f t="shared" si="128"/>
        <v>Físico</v>
      </c>
      <c r="M1040" s="66" t="str">
        <f t="shared" si="129"/>
        <v>MEP_Sensores</v>
      </c>
      <c r="N1040" s="66" t="str">
        <f t="shared" si="130"/>
        <v>Dispositivo_Sensoriamento</v>
      </c>
      <c r="O1040" s="66" t="str">
        <f t="shared" si="131"/>
        <v>Classe IFC:   IfcSensorFLOWSENSOR</v>
      </c>
      <c r="P1040" s="66" t="s">
        <v>6102</v>
      </c>
      <c r="Q1040" s="51" t="s">
        <v>6102</v>
      </c>
      <c r="R1040" s="67" t="s">
        <v>5115</v>
      </c>
      <c r="S1040" s="50" t="str">
        <f t="shared" si="132"/>
        <v>Físico</v>
      </c>
      <c r="T1040" s="50" t="str">
        <f t="shared" si="133"/>
        <v>Sensores</v>
      </c>
      <c r="U1040" s="50" t="str">
        <f t="shared" si="134"/>
        <v>Dispositivo Sensoriamento</v>
      </c>
      <c r="V1040" s="50" t="s">
        <v>5571</v>
      </c>
      <c r="W1040" s="68" t="str">
        <f t="shared" si="135"/>
        <v>bim-key_1039</v>
      </c>
    </row>
    <row r="1041" spans="1:23" s="3" customFormat="1" ht="8.25" customHeight="1" x14ac:dyDescent="0.15">
      <c r="A1041" s="53">
        <v>1040</v>
      </c>
      <c r="B1041" s="61" t="s">
        <v>4047</v>
      </c>
      <c r="C1041" s="62" t="s">
        <v>6009</v>
      </c>
      <c r="D1041" s="62" t="s">
        <v>4198</v>
      </c>
      <c r="E1041" s="62" t="s">
        <v>4254</v>
      </c>
      <c r="F1041" s="72" t="s">
        <v>1424</v>
      </c>
      <c r="G1041" s="65" t="s">
        <v>12</v>
      </c>
      <c r="H1041" s="65" t="s">
        <v>12</v>
      </c>
      <c r="I1041" s="65" t="s">
        <v>12</v>
      </c>
      <c r="J1041" s="65" t="s">
        <v>12</v>
      </c>
      <c r="K1041" s="65" t="s">
        <v>12</v>
      </c>
      <c r="L1041" s="66" t="str">
        <f t="shared" si="128"/>
        <v>Físico</v>
      </c>
      <c r="M1041" s="66" t="str">
        <f t="shared" si="129"/>
        <v>MEP_Sensores</v>
      </c>
      <c r="N1041" s="66" t="str">
        <f t="shared" si="130"/>
        <v>Dispositivo_Sensoriamento</v>
      </c>
      <c r="O1041" s="66" t="str">
        <f t="shared" si="131"/>
        <v>Classe IFC:   IfcSensorFOREIGNOBJECTDETECTIONSENSOR</v>
      </c>
      <c r="P1041" s="66" t="s">
        <v>1425</v>
      </c>
      <c r="Q1041" s="51" t="s">
        <v>7098</v>
      </c>
      <c r="R1041" s="67" t="s">
        <v>5115</v>
      </c>
      <c r="S1041" s="50" t="str">
        <f t="shared" si="132"/>
        <v>Físico</v>
      </c>
      <c r="T1041" s="50" t="str">
        <f t="shared" si="133"/>
        <v>Sensores</v>
      </c>
      <c r="U1041" s="50" t="str">
        <f t="shared" si="134"/>
        <v>Dispositivo Sensoriamento</v>
      </c>
      <c r="V1041" s="50" t="s">
        <v>5571</v>
      </c>
      <c r="W1041" s="68" t="str">
        <f t="shared" si="135"/>
        <v>bim-key_1040</v>
      </c>
    </row>
    <row r="1042" spans="1:23" s="3" customFormat="1" ht="8.25" customHeight="1" x14ac:dyDescent="0.15">
      <c r="A1042" s="53">
        <v>1041</v>
      </c>
      <c r="B1042" s="61" t="s">
        <v>4047</v>
      </c>
      <c r="C1042" s="62" t="s">
        <v>6009</v>
      </c>
      <c r="D1042" s="62" t="s">
        <v>4198</v>
      </c>
      <c r="E1042" s="62" t="s">
        <v>4254</v>
      </c>
      <c r="F1042" s="72" t="s">
        <v>1426</v>
      </c>
      <c r="G1042" s="65" t="s">
        <v>12</v>
      </c>
      <c r="H1042" s="65" t="s">
        <v>12</v>
      </c>
      <c r="I1042" s="65" t="s">
        <v>12</v>
      </c>
      <c r="J1042" s="65" t="s">
        <v>12</v>
      </c>
      <c r="K1042" s="65" t="s">
        <v>12</v>
      </c>
      <c r="L1042" s="66" t="str">
        <f t="shared" si="128"/>
        <v>Físico</v>
      </c>
      <c r="M1042" s="66" t="str">
        <f t="shared" si="129"/>
        <v>MEP_Sensores</v>
      </c>
      <c r="N1042" s="66" t="str">
        <f t="shared" si="130"/>
        <v>Dispositivo_Sensoriamento</v>
      </c>
      <c r="O1042" s="66" t="str">
        <f t="shared" si="131"/>
        <v>Classe IFC:   IfcSensorFROSTSENSOR</v>
      </c>
      <c r="P1042" s="66" t="s">
        <v>1427</v>
      </c>
      <c r="Q1042" s="51" t="s">
        <v>7099</v>
      </c>
      <c r="R1042" s="67" t="s">
        <v>5115</v>
      </c>
      <c r="S1042" s="50" t="str">
        <f t="shared" si="132"/>
        <v>Físico</v>
      </c>
      <c r="T1042" s="50" t="str">
        <f t="shared" si="133"/>
        <v>Sensores</v>
      </c>
      <c r="U1042" s="50" t="str">
        <f t="shared" si="134"/>
        <v>Dispositivo Sensoriamento</v>
      </c>
      <c r="V1042" s="50" t="s">
        <v>5571</v>
      </c>
      <c r="W1042" s="68" t="str">
        <f t="shared" si="135"/>
        <v>bim-key_1041</v>
      </c>
    </row>
    <row r="1043" spans="1:23" s="3" customFormat="1" ht="8.25" customHeight="1" x14ac:dyDescent="0.15">
      <c r="A1043" s="53">
        <v>1042</v>
      </c>
      <c r="B1043" s="61" t="s">
        <v>4047</v>
      </c>
      <c r="C1043" s="62" t="s">
        <v>6009</v>
      </c>
      <c r="D1043" s="62" t="s">
        <v>4198</v>
      </c>
      <c r="E1043" s="62" t="s">
        <v>4254</v>
      </c>
      <c r="F1043" s="72" t="s">
        <v>1428</v>
      </c>
      <c r="G1043" s="65" t="s">
        <v>12</v>
      </c>
      <c r="H1043" s="65" t="s">
        <v>12</v>
      </c>
      <c r="I1043" s="65" t="s">
        <v>12</v>
      </c>
      <c r="J1043" s="65" t="s">
        <v>12</v>
      </c>
      <c r="K1043" s="65" t="s">
        <v>12</v>
      </c>
      <c r="L1043" s="66" t="str">
        <f t="shared" si="128"/>
        <v>Físico</v>
      </c>
      <c r="M1043" s="66" t="str">
        <f t="shared" si="129"/>
        <v>MEP_Sensores</v>
      </c>
      <c r="N1043" s="66" t="str">
        <f t="shared" si="130"/>
        <v>Dispositivo_Sensoriamento</v>
      </c>
      <c r="O1043" s="66" t="str">
        <f t="shared" si="131"/>
        <v>Classe IFC:   IfcSensorGASSENSOR</v>
      </c>
      <c r="P1043" s="66" t="s">
        <v>1429</v>
      </c>
      <c r="Q1043" s="51" t="s">
        <v>7100</v>
      </c>
      <c r="R1043" s="67" t="s">
        <v>5115</v>
      </c>
      <c r="S1043" s="50" t="str">
        <f t="shared" si="132"/>
        <v>Físico</v>
      </c>
      <c r="T1043" s="50" t="str">
        <f t="shared" si="133"/>
        <v>Sensores</v>
      </c>
      <c r="U1043" s="50" t="str">
        <f t="shared" si="134"/>
        <v>Dispositivo Sensoriamento</v>
      </c>
      <c r="V1043" s="50" t="s">
        <v>5571</v>
      </c>
      <c r="W1043" s="68" t="str">
        <f t="shared" si="135"/>
        <v>bim-key_1042</v>
      </c>
    </row>
    <row r="1044" spans="1:23" s="3" customFormat="1" ht="8.25" customHeight="1" x14ac:dyDescent="0.15">
      <c r="A1044" s="53">
        <v>1043</v>
      </c>
      <c r="B1044" s="61" t="s">
        <v>4047</v>
      </c>
      <c r="C1044" s="62" t="s">
        <v>6009</v>
      </c>
      <c r="D1044" s="62" t="s">
        <v>4198</v>
      </c>
      <c r="E1044" s="62" t="s">
        <v>4254</v>
      </c>
      <c r="F1044" s="72" t="s">
        <v>1430</v>
      </c>
      <c r="G1044" s="65" t="s">
        <v>12</v>
      </c>
      <c r="H1044" s="65" t="s">
        <v>12</v>
      </c>
      <c r="I1044" s="65" t="s">
        <v>12</v>
      </c>
      <c r="J1044" s="65" t="s">
        <v>12</v>
      </c>
      <c r="K1044" s="65" t="s">
        <v>12</v>
      </c>
      <c r="L1044" s="66" t="str">
        <f t="shared" si="128"/>
        <v>Físico</v>
      </c>
      <c r="M1044" s="66" t="str">
        <f t="shared" si="129"/>
        <v>MEP_Sensores</v>
      </c>
      <c r="N1044" s="66" t="str">
        <f t="shared" si="130"/>
        <v>Dispositivo_Sensoriamento</v>
      </c>
      <c r="O1044" s="66" t="str">
        <f t="shared" si="131"/>
        <v>Classe IFC:   IfcSensorHEATSENSOR</v>
      </c>
      <c r="P1044" s="66" t="s">
        <v>1431</v>
      </c>
      <c r="Q1044" s="51" t="s">
        <v>1431</v>
      </c>
      <c r="R1044" s="67" t="s">
        <v>5115</v>
      </c>
      <c r="S1044" s="50" t="str">
        <f t="shared" si="132"/>
        <v>Físico</v>
      </c>
      <c r="T1044" s="50" t="str">
        <f t="shared" si="133"/>
        <v>Sensores</v>
      </c>
      <c r="U1044" s="50" t="str">
        <f t="shared" si="134"/>
        <v>Dispositivo Sensoriamento</v>
      </c>
      <c r="V1044" s="50" t="s">
        <v>5571</v>
      </c>
      <c r="W1044" s="68" t="str">
        <f t="shared" si="135"/>
        <v>bim-key_1043</v>
      </c>
    </row>
    <row r="1045" spans="1:23" s="3" customFormat="1" ht="8.25" customHeight="1" x14ac:dyDescent="0.15">
      <c r="A1045" s="53">
        <v>1044</v>
      </c>
      <c r="B1045" s="61" t="s">
        <v>4047</v>
      </c>
      <c r="C1045" s="62" t="s">
        <v>6009</v>
      </c>
      <c r="D1045" s="62" t="s">
        <v>4198</v>
      </c>
      <c r="E1045" s="62" t="s">
        <v>4254</v>
      </c>
      <c r="F1045" s="72" t="s">
        <v>1432</v>
      </c>
      <c r="G1045" s="65" t="s">
        <v>12</v>
      </c>
      <c r="H1045" s="65" t="s">
        <v>12</v>
      </c>
      <c r="I1045" s="65" t="s">
        <v>12</v>
      </c>
      <c r="J1045" s="65" t="s">
        <v>12</v>
      </c>
      <c r="K1045" s="65" t="s">
        <v>12</v>
      </c>
      <c r="L1045" s="66" t="str">
        <f t="shared" si="128"/>
        <v>Físico</v>
      </c>
      <c r="M1045" s="66" t="str">
        <f t="shared" si="129"/>
        <v>MEP_Sensores</v>
      </c>
      <c r="N1045" s="66" t="str">
        <f t="shared" si="130"/>
        <v>Dispositivo_Sensoriamento</v>
      </c>
      <c r="O1045" s="66" t="str">
        <f t="shared" si="131"/>
        <v>Classe IFC:   IfcSensorHUMIDITYSENSOR</v>
      </c>
      <c r="P1045" s="66" t="s">
        <v>1433</v>
      </c>
      <c r="Q1045" s="51" t="s">
        <v>7101</v>
      </c>
      <c r="R1045" s="67" t="s">
        <v>5115</v>
      </c>
      <c r="S1045" s="50" t="str">
        <f t="shared" si="132"/>
        <v>Físico</v>
      </c>
      <c r="T1045" s="50" t="str">
        <f t="shared" si="133"/>
        <v>Sensores</v>
      </c>
      <c r="U1045" s="50" t="str">
        <f t="shared" si="134"/>
        <v>Dispositivo Sensoriamento</v>
      </c>
      <c r="V1045" s="50" t="s">
        <v>5571</v>
      </c>
      <c r="W1045" s="68" t="str">
        <f t="shared" si="135"/>
        <v>bim-key_1044</v>
      </c>
    </row>
    <row r="1046" spans="1:23" s="3" customFormat="1" ht="8.25" customHeight="1" x14ac:dyDescent="0.15">
      <c r="A1046" s="53">
        <v>1045</v>
      </c>
      <c r="B1046" s="61" t="s">
        <v>4047</v>
      </c>
      <c r="C1046" s="62" t="s">
        <v>6009</v>
      </c>
      <c r="D1046" s="62" t="s">
        <v>4198</v>
      </c>
      <c r="E1046" s="62" t="s">
        <v>4254</v>
      </c>
      <c r="F1046" s="72" t="s">
        <v>1434</v>
      </c>
      <c r="G1046" s="65" t="s">
        <v>12</v>
      </c>
      <c r="H1046" s="65" t="s">
        <v>12</v>
      </c>
      <c r="I1046" s="65" t="s">
        <v>12</v>
      </c>
      <c r="J1046" s="65" t="s">
        <v>12</v>
      </c>
      <c r="K1046" s="65" t="s">
        <v>12</v>
      </c>
      <c r="L1046" s="66" t="str">
        <f t="shared" si="128"/>
        <v>Físico</v>
      </c>
      <c r="M1046" s="66" t="str">
        <f t="shared" si="129"/>
        <v>MEP_Sensores</v>
      </c>
      <c r="N1046" s="66" t="str">
        <f t="shared" si="130"/>
        <v>Dispositivo_Sensoriamento</v>
      </c>
      <c r="O1046" s="66" t="str">
        <f t="shared" si="131"/>
        <v>Classe IFC:   IfcSensorIDENTIFIERSENSOR</v>
      </c>
      <c r="P1046" s="66" t="s">
        <v>1435</v>
      </c>
      <c r="Q1046" s="51" t="s">
        <v>6045</v>
      </c>
      <c r="R1046" s="67" t="s">
        <v>5115</v>
      </c>
      <c r="S1046" s="50" t="str">
        <f t="shared" si="132"/>
        <v>Físico</v>
      </c>
      <c r="T1046" s="50" t="str">
        <f t="shared" si="133"/>
        <v>Sensores</v>
      </c>
      <c r="U1046" s="50" t="str">
        <f t="shared" si="134"/>
        <v>Dispositivo Sensoriamento</v>
      </c>
      <c r="V1046" s="50" t="s">
        <v>5571</v>
      </c>
      <c r="W1046" s="68" t="str">
        <f t="shared" si="135"/>
        <v>bim-key_1045</v>
      </c>
    </row>
    <row r="1047" spans="1:23" s="3" customFormat="1" ht="8.25" customHeight="1" x14ac:dyDescent="0.15">
      <c r="A1047" s="53">
        <v>1046</v>
      </c>
      <c r="B1047" s="61" t="s">
        <v>4047</v>
      </c>
      <c r="C1047" s="62" t="s">
        <v>6009</v>
      </c>
      <c r="D1047" s="62" t="s">
        <v>4198</v>
      </c>
      <c r="E1047" s="62" t="s">
        <v>4254</v>
      </c>
      <c r="F1047" s="72" t="s">
        <v>1436</v>
      </c>
      <c r="G1047" s="65" t="s">
        <v>12</v>
      </c>
      <c r="H1047" s="65" t="s">
        <v>12</v>
      </c>
      <c r="I1047" s="65" t="s">
        <v>12</v>
      </c>
      <c r="J1047" s="65" t="s">
        <v>12</v>
      </c>
      <c r="K1047" s="65" t="s">
        <v>12</v>
      </c>
      <c r="L1047" s="66" t="str">
        <f t="shared" si="128"/>
        <v>Físico</v>
      </c>
      <c r="M1047" s="66" t="str">
        <f t="shared" si="129"/>
        <v>MEP_Sensores</v>
      </c>
      <c r="N1047" s="66" t="str">
        <f t="shared" si="130"/>
        <v>Dispositivo_Sensoriamento</v>
      </c>
      <c r="O1047" s="66" t="str">
        <f t="shared" si="131"/>
        <v>Classe IFC:   IfcSensorIONCONCENTRATIONSENSOR</v>
      </c>
      <c r="P1047" s="66" t="s">
        <v>1437</v>
      </c>
      <c r="Q1047" s="51" t="s">
        <v>7102</v>
      </c>
      <c r="R1047" s="67" t="s">
        <v>5115</v>
      </c>
      <c r="S1047" s="50" t="str">
        <f t="shared" si="132"/>
        <v>Físico</v>
      </c>
      <c r="T1047" s="50" t="str">
        <f t="shared" si="133"/>
        <v>Sensores</v>
      </c>
      <c r="U1047" s="50" t="str">
        <f t="shared" si="134"/>
        <v>Dispositivo Sensoriamento</v>
      </c>
      <c r="V1047" s="50" t="s">
        <v>5571</v>
      </c>
      <c r="W1047" s="68" t="str">
        <f t="shared" si="135"/>
        <v>bim-key_1046</v>
      </c>
    </row>
    <row r="1048" spans="1:23" s="3" customFormat="1" ht="8.25" customHeight="1" x14ac:dyDescent="0.15">
      <c r="A1048" s="53">
        <v>1047</v>
      </c>
      <c r="B1048" s="61" t="s">
        <v>4047</v>
      </c>
      <c r="C1048" s="62" t="s">
        <v>6009</v>
      </c>
      <c r="D1048" s="62" t="s">
        <v>4198</v>
      </c>
      <c r="E1048" s="62" t="s">
        <v>4254</v>
      </c>
      <c r="F1048" s="72" t="s">
        <v>1438</v>
      </c>
      <c r="G1048" s="65" t="s">
        <v>12</v>
      </c>
      <c r="H1048" s="65" t="s">
        <v>12</v>
      </c>
      <c r="I1048" s="65" t="s">
        <v>12</v>
      </c>
      <c r="J1048" s="65" t="s">
        <v>12</v>
      </c>
      <c r="K1048" s="65" t="s">
        <v>12</v>
      </c>
      <c r="L1048" s="66" t="str">
        <f t="shared" si="128"/>
        <v>Físico</v>
      </c>
      <c r="M1048" s="66" t="str">
        <f t="shared" si="129"/>
        <v>MEP_Sensores</v>
      </c>
      <c r="N1048" s="66" t="str">
        <f t="shared" si="130"/>
        <v>Dispositivo_Sensoriamento</v>
      </c>
      <c r="O1048" s="66" t="str">
        <f t="shared" si="131"/>
        <v>Classe IFC:   IfcSensorLEVELSENSOR</v>
      </c>
      <c r="P1048" s="66" t="s">
        <v>1439</v>
      </c>
      <c r="Q1048" s="51" t="s">
        <v>7103</v>
      </c>
      <c r="R1048" s="67" t="s">
        <v>5115</v>
      </c>
      <c r="S1048" s="50" t="str">
        <f t="shared" si="132"/>
        <v>Físico</v>
      </c>
      <c r="T1048" s="50" t="str">
        <f t="shared" si="133"/>
        <v>Sensores</v>
      </c>
      <c r="U1048" s="50" t="str">
        <f t="shared" si="134"/>
        <v>Dispositivo Sensoriamento</v>
      </c>
      <c r="V1048" s="50" t="s">
        <v>5571</v>
      </c>
      <c r="W1048" s="68" t="str">
        <f t="shared" si="135"/>
        <v>bim-key_1047</v>
      </c>
    </row>
    <row r="1049" spans="1:23" s="3" customFormat="1" ht="8.25" customHeight="1" x14ac:dyDescent="0.15">
      <c r="A1049" s="53">
        <v>1048</v>
      </c>
      <c r="B1049" s="61" t="s">
        <v>4047</v>
      </c>
      <c r="C1049" s="62" t="s">
        <v>6009</v>
      </c>
      <c r="D1049" s="62" t="s">
        <v>4198</v>
      </c>
      <c r="E1049" s="62" t="s">
        <v>4254</v>
      </c>
      <c r="F1049" s="72" t="s">
        <v>1440</v>
      </c>
      <c r="G1049" s="65" t="s">
        <v>12</v>
      </c>
      <c r="H1049" s="65" t="s">
        <v>12</v>
      </c>
      <c r="I1049" s="65" t="s">
        <v>12</v>
      </c>
      <c r="J1049" s="65" t="s">
        <v>12</v>
      </c>
      <c r="K1049" s="65" t="s">
        <v>12</v>
      </c>
      <c r="L1049" s="66" t="str">
        <f t="shared" si="128"/>
        <v>Físico</v>
      </c>
      <c r="M1049" s="66" t="str">
        <f t="shared" si="129"/>
        <v>MEP_Sensores</v>
      </c>
      <c r="N1049" s="66" t="str">
        <f t="shared" si="130"/>
        <v>Dispositivo_Sensoriamento</v>
      </c>
      <c r="O1049" s="66" t="str">
        <f t="shared" si="131"/>
        <v>Classe IFC:   IfcSensorLIGHTSENSOR</v>
      </c>
      <c r="P1049" s="66" t="s">
        <v>1441</v>
      </c>
      <c r="Q1049" s="51" t="s">
        <v>6046</v>
      </c>
      <c r="R1049" s="67" t="s">
        <v>5115</v>
      </c>
      <c r="S1049" s="50" t="str">
        <f t="shared" si="132"/>
        <v>Físico</v>
      </c>
      <c r="T1049" s="50" t="str">
        <f t="shared" si="133"/>
        <v>Sensores</v>
      </c>
      <c r="U1049" s="50" t="str">
        <f t="shared" si="134"/>
        <v>Dispositivo Sensoriamento</v>
      </c>
      <c r="V1049" s="50" t="s">
        <v>5571</v>
      </c>
      <c r="W1049" s="68" t="str">
        <f t="shared" si="135"/>
        <v>bim-key_1048</v>
      </c>
    </row>
    <row r="1050" spans="1:23" s="3" customFormat="1" ht="8.25" customHeight="1" x14ac:dyDescent="0.15">
      <c r="A1050" s="53">
        <v>1049</v>
      </c>
      <c r="B1050" s="61" t="s">
        <v>4047</v>
      </c>
      <c r="C1050" s="62" t="s">
        <v>6009</v>
      </c>
      <c r="D1050" s="62" t="s">
        <v>4198</v>
      </c>
      <c r="E1050" s="62" t="s">
        <v>4254</v>
      </c>
      <c r="F1050" s="72" t="s">
        <v>1442</v>
      </c>
      <c r="G1050" s="65" t="s">
        <v>12</v>
      </c>
      <c r="H1050" s="65" t="s">
        <v>12</v>
      </c>
      <c r="I1050" s="65" t="s">
        <v>12</v>
      </c>
      <c r="J1050" s="65" t="s">
        <v>12</v>
      </c>
      <c r="K1050" s="65" t="s">
        <v>12</v>
      </c>
      <c r="L1050" s="66" t="str">
        <f t="shared" si="128"/>
        <v>Físico</v>
      </c>
      <c r="M1050" s="66" t="str">
        <f t="shared" si="129"/>
        <v>MEP_Sensores</v>
      </c>
      <c r="N1050" s="66" t="str">
        <f t="shared" si="130"/>
        <v>Dispositivo_Sensoriamento</v>
      </c>
      <c r="O1050" s="66" t="str">
        <f t="shared" si="131"/>
        <v>Classe IFC:   IfcSensorMOISTURESENSOR</v>
      </c>
      <c r="P1050" s="66" t="s">
        <v>1433</v>
      </c>
      <c r="Q1050" s="51" t="s">
        <v>7101</v>
      </c>
      <c r="R1050" s="67" t="s">
        <v>5115</v>
      </c>
      <c r="S1050" s="50" t="str">
        <f t="shared" si="132"/>
        <v>Físico</v>
      </c>
      <c r="T1050" s="50" t="str">
        <f t="shared" si="133"/>
        <v>Sensores</v>
      </c>
      <c r="U1050" s="50" t="str">
        <f t="shared" si="134"/>
        <v>Dispositivo Sensoriamento</v>
      </c>
      <c r="V1050" s="50" t="s">
        <v>5571</v>
      </c>
      <c r="W1050" s="68" t="str">
        <f t="shared" si="135"/>
        <v>bim-key_1049</v>
      </c>
    </row>
    <row r="1051" spans="1:23" s="3" customFormat="1" ht="8.25" customHeight="1" x14ac:dyDescent="0.15">
      <c r="A1051" s="53">
        <v>1050</v>
      </c>
      <c r="B1051" s="61" t="s">
        <v>4047</v>
      </c>
      <c r="C1051" s="62" t="s">
        <v>6009</v>
      </c>
      <c r="D1051" s="62" t="s">
        <v>4198</v>
      </c>
      <c r="E1051" s="62" t="s">
        <v>4254</v>
      </c>
      <c r="F1051" s="72" t="s">
        <v>1443</v>
      </c>
      <c r="G1051" s="65" t="s">
        <v>12</v>
      </c>
      <c r="H1051" s="65" t="s">
        <v>12</v>
      </c>
      <c r="I1051" s="65" t="s">
        <v>12</v>
      </c>
      <c r="J1051" s="65" t="s">
        <v>12</v>
      </c>
      <c r="K1051" s="65" t="s">
        <v>12</v>
      </c>
      <c r="L1051" s="66" t="str">
        <f t="shared" si="128"/>
        <v>Físico</v>
      </c>
      <c r="M1051" s="66" t="str">
        <f t="shared" si="129"/>
        <v>MEP_Sensores</v>
      </c>
      <c r="N1051" s="66" t="str">
        <f t="shared" si="130"/>
        <v>Dispositivo_Sensoriamento</v>
      </c>
      <c r="O1051" s="66" t="str">
        <f t="shared" si="131"/>
        <v>Classe IFC:   IfcSensorMOVEMENTSENSOR</v>
      </c>
      <c r="P1051" s="66" t="s">
        <v>1444</v>
      </c>
      <c r="Q1051" s="51" t="s">
        <v>6126</v>
      </c>
      <c r="R1051" s="67" t="s">
        <v>5115</v>
      </c>
      <c r="S1051" s="50" t="str">
        <f t="shared" si="132"/>
        <v>Físico</v>
      </c>
      <c r="T1051" s="50" t="str">
        <f t="shared" si="133"/>
        <v>Sensores</v>
      </c>
      <c r="U1051" s="50" t="str">
        <f t="shared" si="134"/>
        <v>Dispositivo Sensoriamento</v>
      </c>
      <c r="V1051" s="50" t="s">
        <v>5571</v>
      </c>
      <c r="W1051" s="68" t="str">
        <f t="shared" si="135"/>
        <v>bim-key_1050</v>
      </c>
    </row>
    <row r="1052" spans="1:23" s="3" customFormat="1" ht="8.25" customHeight="1" x14ac:dyDescent="0.15">
      <c r="A1052" s="53">
        <v>1051</v>
      </c>
      <c r="B1052" s="61" t="s">
        <v>4047</v>
      </c>
      <c r="C1052" s="62" t="s">
        <v>6009</v>
      </c>
      <c r="D1052" s="62" t="s">
        <v>4198</v>
      </c>
      <c r="E1052" s="62" t="s">
        <v>4254</v>
      </c>
      <c r="F1052" s="72" t="s">
        <v>1445</v>
      </c>
      <c r="G1052" s="65" t="s">
        <v>12</v>
      </c>
      <c r="H1052" s="65" t="s">
        <v>12</v>
      </c>
      <c r="I1052" s="65" t="s">
        <v>12</v>
      </c>
      <c r="J1052" s="65" t="s">
        <v>12</v>
      </c>
      <c r="K1052" s="65" t="s">
        <v>12</v>
      </c>
      <c r="L1052" s="66" t="str">
        <f t="shared" si="128"/>
        <v>Físico</v>
      </c>
      <c r="M1052" s="66" t="str">
        <f t="shared" si="129"/>
        <v>MEP_Sensores</v>
      </c>
      <c r="N1052" s="66" t="str">
        <f t="shared" si="130"/>
        <v>Dispositivo_Sensoriamento</v>
      </c>
      <c r="O1052" s="66" t="str">
        <f t="shared" si="131"/>
        <v>Classe IFC:   IfcSensorOBSTACLESENSOR</v>
      </c>
      <c r="P1052" s="66" t="s">
        <v>1446</v>
      </c>
      <c r="Q1052" s="51" t="s">
        <v>1446</v>
      </c>
      <c r="R1052" s="67" t="s">
        <v>5115</v>
      </c>
      <c r="S1052" s="50" t="str">
        <f t="shared" si="132"/>
        <v>Físico</v>
      </c>
      <c r="T1052" s="50" t="str">
        <f t="shared" si="133"/>
        <v>Sensores</v>
      </c>
      <c r="U1052" s="50" t="str">
        <f t="shared" si="134"/>
        <v>Dispositivo Sensoriamento</v>
      </c>
      <c r="V1052" s="50" t="s">
        <v>5571</v>
      </c>
      <c r="W1052" s="68" t="str">
        <f t="shared" si="135"/>
        <v>bim-key_1051</v>
      </c>
    </row>
    <row r="1053" spans="1:23" s="3" customFormat="1" ht="8.25" customHeight="1" x14ac:dyDescent="0.15">
      <c r="A1053" s="53">
        <v>1052</v>
      </c>
      <c r="B1053" s="61" t="s">
        <v>4047</v>
      </c>
      <c r="C1053" s="62" t="s">
        <v>6009</v>
      </c>
      <c r="D1053" s="62" t="s">
        <v>4198</v>
      </c>
      <c r="E1053" s="62" t="s">
        <v>4254</v>
      </c>
      <c r="F1053" s="72" t="s">
        <v>1447</v>
      </c>
      <c r="G1053" s="65" t="s">
        <v>12</v>
      </c>
      <c r="H1053" s="65" t="s">
        <v>12</v>
      </c>
      <c r="I1053" s="65" t="s">
        <v>12</v>
      </c>
      <c r="J1053" s="65" t="s">
        <v>12</v>
      </c>
      <c r="K1053" s="65" t="s">
        <v>12</v>
      </c>
      <c r="L1053" s="66" t="str">
        <f t="shared" si="128"/>
        <v>Físico</v>
      </c>
      <c r="M1053" s="66" t="str">
        <f t="shared" si="129"/>
        <v>MEP_Sensores</v>
      </c>
      <c r="N1053" s="66" t="str">
        <f t="shared" si="130"/>
        <v>Dispositivo_Sensoriamento</v>
      </c>
      <c r="O1053" s="66" t="str">
        <f t="shared" si="131"/>
        <v>Classe IFC:   IfcSensorPHSENSOR</v>
      </c>
      <c r="P1053" s="66" t="s">
        <v>5367</v>
      </c>
      <c r="Q1053" s="51" t="s">
        <v>7104</v>
      </c>
      <c r="R1053" s="67" t="s">
        <v>5115</v>
      </c>
      <c r="S1053" s="50" t="str">
        <f t="shared" si="132"/>
        <v>Físico</v>
      </c>
      <c r="T1053" s="50" t="str">
        <f t="shared" si="133"/>
        <v>Sensores</v>
      </c>
      <c r="U1053" s="50" t="str">
        <f t="shared" si="134"/>
        <v>Dispositivo Sensoriamento</v>
      </c>
      <c r="V1053" s="50" t="s">
        <v>5571</v>
      </c>
      <c r="W1053" s="68" t="str">
        <f t="shared" si="135"/>
        <v>bim-key_1052</v>
      </c>
    </row>
    <row r="1054" spans="1:23" s="3" customFormat="1" ht="8.25" customHeight="1" x14ac:dyDescent="0.15">
      <c r="A1054" s="53">
        <v>1053</v>
      </c>
      <c r="B1054" s="61" t="s">
        <v>4047</v>
      </c>
      <c r="C1054" s="62" t="s">
        <v>6009</v>
      </c>
      <c r="D1054" s="62" t="s">
        <v>4198</v>
      </c>
      <c r="E1054" s="62" t="s">
        <v>4254</v>
      </c>
      <c r="F1054" s="72" t="s">
        <v>1448</v>
      </c>
      <c r="G1054" s="65" t="s">
        <v>12</v>
      </c>
      <c r="H1054" s="65" t="s">
        <v>12</v>
      </c>
      <c r="I1054" s="65" t="s">
        <v>12</v>
      </c>
      <c r="J1054" s="65" t="s">
        <v>12</v>
      </c>
      <c r="K1054" s="65" t="s">
        <v>12</v>
      </c>
      <c r="L1054" s="66" t="str">
        <f t="shared" si="128"/>
        <v>Físico</v>
      </c>
      <c r="M1054" s="66" t="str">
        <f t="shared" si="129"/>
        <v>MEP_Sensores</v>
      </c>
      <c r="N1054" s="66" t="str">
        <f t="shared" si="130"/>
        <v>Dispositivo_Sensoriamento</v>
      </c>
      <c r="O1054" s="66" t="str">
        <f t="shared" si="131"/>
        <v>Classe IFC:   IfcSensorPRESSURESENSOR</v>
      </c>
      <c r="P1054" s="66" t="s">
        <v>1449</v>
      </c>
      <c r="Q1054" s="51" t="s">
        <v>6105</v>
      </c>
      <c r="R1054" s="67" t="s">
        <v>5115</v>
      </c>
      <c r="S1054" s="50" t="str">
        <f t="shared" si="132"/>
        <v>Físico</v>
      </c>
      <c r="T1054" s="50" t="str">
        <f t="shared" si="133"/>
        <v>Sensores</v>
      </c>
      <c r="U1054" s="50" t="str">
        <f t="shared" si="134"/>
        <v>Dispositivo Sensoriamento</v>
      </c>
      <c r="V1054" s="50" t="s">
        <v>5571</v>
      </c>
      <c r="W1054" s="68" t="str">
        <f t="shared" si="135"/>
        <v>bim-key_1053</v>
      </c>
    </row>
    <row r="1055" spans="1:23" s="3" customFormat="1" ht="8.25" customHeight="1" x14ac:dyDescent="0.15">
      <c r="A1055" s="53">
        <v>1054</v>
      </c>
      <c r="B1055" s="61" t="s">
        <v>4047</v>
      </c>
      <c r="C1055" s="62" t="s">
        <v>6009</v>
      </c>
      <c r="D1055" s="62" t="s">
        <v>4198</v>
      </c>
      <c r="E1055" s="62" t="s">
        <v>4254</v>
      </c>
      <c r="F1055" s="72" t="s">
        <v>1450</v>
      </c>
      <c r="G1055" s="65" t="s">
        <v>12</v>
      </c>
      <c r="H1055" s="65" t="s">
        <v>12</v>
      </c>
      <c r="I1055" s="65" t="s">
        <v>12</v>
      </c>
      <c r="J1055" s="65" t="s">
        <v>12</v>
      </c>
      <c r="K1055" s="65" t="s">
        <v>12</v>
      </c>
      <c r="L1055" s="66" t="str">
        <f t="shared" si="128"/>
        <v>Físico</v>
      </c>
      <c r="M1055" s="66" t="str">
        <f t="shared" si="129"/>
        <v>MEP_Sensores</v>
      </c>
      <c r="N1055" s="66" t="str">
        <f t="shared" si="130"/>
        <v>Dispositivo_Sensoriamento</v>
      </c>
      <c r="O1055" s="66" t="str">
        <f t="shared" si="131"/>
        <v>Classe IFC:   IfcSensorRADIATIONSENSOR</v>
      </c>
      <c r="P1055" s="66" t="s">
        <v>1451</v>
      </c>
      <c r="Q1055" s="51" t="s">
        <v>6047</v>
      </c>
      <c r="R1055" s="67" t="s">
        <v>5115</v>
      </c>
      <c r="S1055" s="50" t="str">
        <f t="shared" si="132"/>
        <v>Físico</v>
      </c>
      <c r="T1055" s="50" t="str">
        <f t="shared" si="133"/>
        <v>Sensores</v>
      </c>
      <c r="U1055" s="50" t="str">
        <f t="shared" si="134"/>
        <v>Dispositivo Sensoriamento</v>
      </c>
      <c r="V1055" s="50" t="s">
        <v>5571</v>
      </c>
      <c r="W1055" s="68" t="str">
        <f t="shared" si="135"/>
        <v>bim-key_1054</v>
      </c>
    </row>
    <row r="1056" spans="1:23" s="3" customFormat="1" ht="8.25" customHeight="1" x14ac:dyDescent="0.15">
      <c r="A1056" s="53">
        <v>1055</v>
      </c>
      <c r="B1056" s="61" t="s">
        <v>4047</v>
      </c>
      <c r="C1056" s="62" t="s">
        <v>6009</v>
      </c>
      <c r="D1056" s="62" t="s">
        <v>4198</v>
      </c>
      <c r="E1056" s="62" t="s">
        <v>4254</v>
      </c>
      <c r="F1056" s="72" t="s">
        <v>1452</v>
      </c>
      <c r="G1056" s="65" t="s">
        <v>12</v>
      </c>
      <c r="H1056" s="65" t="s">
        <v>12</v>
      </c>
      <c r="I1056" s="65" t="s">
        <v>12</v>
      </c>
      <c r="J1056" s="65" t="s">
        <v>12</v>
      </c>
      <c r="K1056" s="65" t="s">
        <v>12</v>
      </c>
      <c r="L1056" s="66" t="str">
        <f t="shared" si="128"/>
        <v>Físico</v>
      </c>
      <c r="M1056" s="66" t="str">
        <f t="shared" si="129"/>
        <v>MEP_Sensores</v>
      </c>
      <c r="N1056" s="66" t="str">
        <f t="shared" si="130"/>
        <v>Dispositivo_Sensoriamento</v>
      </c>
      <c r="O1056" s="66" t="str">
        <f t="shared" si="131"/>
        <v>Classe IFC:   IfcSensorRADIOACTIVITYSENSOR</v>
      </c>
      <c r="P1056" s="66" t="s">
        <v>1453</v>
      </c>
      <c r="Q1056" s="51" t="s">
        <v>7105</v>
      </c>
      <c r="R1056" s="67" t="s">
        <v>5115</v>
      </c>
      <c r="S1056" s="50" t="str">
        <f t="shared" si="132"/>
        <v>Físico</v>
      </c>
      <c r="T1056" s="50" t="str">
        <f t="shared" si="133"/>
        <v>Sensores</v>
      </c>
      <c r="U1056" s="50" t="str">
        <f t="shared" si="134"/>
        <v>Dispositivo Sensoriamento</v>
      </c>
      <c r="V1056" s="50" t="s">
        <v>5571</v>
      </c>
      <c r="W1056" s="68" t="str">
        <f t="shared" si="135"/>
        <v>bim-key_1055</v>
      </c>
    </row>
    <row r="1057" spans="1:23" s="3" customFormat="1" ht="8.25" customHeight="1" x14ac:dyDescent="0.15">
      <c r="A1057" s="53">
        <v>1056</v>
      </c>
      <c r="B1057" s="61" t="s">
        <v>4047</v>
      </c>
      <c r="C1057" s="62" t="s">
        <v>6009</v>
      </c>
      <c r="D1057" s="62" t="s">
        <v>4198</v>
      </c>
      <c r="E1057" s="62" t="s">
        <v>4254</v>
      </c>
      <c r="F1057" s="72" t="s">
        <v>1454</v>
      </c>
      <c r="G1057" s="65" t="s">
        <v>12</v>
      </c>
      <c r="H1057" s="65" t="s">
        <v>12</v>
      </c>
      <c r="I1057" s="65" t="s">
        <v>12</v>
      </c>
      <c r="J1057" s="65" t="s">
        <v>12</v>
      </c>
      <c r="K1057" s="65" t="s">
        <v>12</v>
      </c>
      <c r="L1057" s="66" t="str">
        <f t="shared" si="128"/>
        <v>Físico</v>
      </c>
      <c r="M1057" s="66" t="str">
        <f t="shared" si="129"/>
        <v>MEP_Sensores</v>
      </c>
      <c r="N1057" s="66" t="str">
        <f t="shared" si="130"/>
        <v>Dispositivo_Sensoriamento</v>
      </c>
      <c r="O1057" s="66" t="str">
        <f t="shared" si="131"/>
        <v>Classe IFC:   IfcSensorRAINSENSOR</v>
      </c>
      <c r="P1057" s="66" t="s">
        <v>1455</v>
      </c>
      <c r="Q1057" s="51" t="s">
        <v>7106</v>
      </c>
      <c r="R1057" s="67" t="s">
        <v>5115</v>
      </c>
      <c r="S1057" s="50" t="str">
        <f t="shared" si="132"/>
        <v>Físico</v>
      </c>
      <c r="T1057" s="50" t="str">
        <f t="shared" si="133"/>
        <v>Sensores</v>
      </c>
      <c r="U1057" s="50" t="str">
        <f t="shared" si="134"/>
        <v>Dispositivo Sensoriamento</v>
      </c>
      <c r="V1057" s="50" t="s">
        <v>5571</v>
      </c>
      <c r="W1057" s="68" t="str">
        <f t="shared" si="135"/>
        <v>bim-key_1056</v>
      </c>
    </row>
    <row r="1058" spans="1:23" s="3" customFormat="1" ht="8.25" customHeight="1" x14ac:dyDescent="0.15">
      <c r="A1058" s="53">
        <v>1057</v>
      </c>
      <c r="B1058" s="61" t="s">
        <v>4047</v>
      </c>
      <c r="C1058" s="62" t="s">
        <v>6009</v>
      </c>
      <c r="D1058" s="62" t="s">
        <v>4198</v>
      </c>
      <c r="E1058" s="62" t="s">
        <v>4254</v>
      </c>
      <c r="F1058" s="72" t="s">
        <v>1456</v>
      </c>
      <c r="G1058" s="65" t="s">
        <v>12</v>
      </c>
      <c r="H1058" s="65" t="s">
        <v>12</v>
      </c>
      <c r="I1058" s="65" t="s">
        <v>12</v>
      </c>
      <c r="J1058" s="65" t="s">
        <v>12</v>
      </c>
      <c r="K1058" s="65" t="s">
        <v>12</v>
      </c>
      <c r="L1058" s="66" t="str">
        <f t="shared" si="128"/>
        <v>Físico</v>
      </c>
      <c r="M1058" s="66" t="str">
        <f t="shared" si="129"/>
        <v>MEP_Sensores</v>
      </c>
      <c r="N1058" s="66" t="str">
        <f t="shared" si="130"/>
        <v>Dispositivo_Sensoriamento</v>
      </c>
      <c r="O1058" s="66" t="str">
        <f t="shared" si="131"/>
        <v>Classe IFC:   IfcSensorSMOKESENSOR</v>
      </c>
      <c r="P1058" s="66" t="s">
        <v>1457</v>
      </c>
      <c r="Q1058" s="51" t="s">
        <v>7107</v>
      </c>
      <c r="R1058" s="67" t="s">
        <v>5115</v>
      </c>
      <c r="S1058" s="50" t="str">
        <f t="shared" si="132"/>
        <v>Físico</v>
      </c>
      <c r="T1058" s="50" t="str">
        <f t="shared" si="133"/>
        <v>Sensores</v>
      </c>
      <c r="U1058" s="50" t="str">
        <f t="shared" si="134"/>
        <v>Dispositivo Sensoriamento</v>
      </c>
      <c r="V1058" s="50" t="s">
        <v>5571</v>
      </c>
      <c r="W1058" s="68" t="str">
        <f t="shared" si="135"/>
        <v>bim-key_1057</v>
      </c>
    </row>
    <row r="1059" spans="1:23" s="3" customFormat="1" ht="8.25" customHeight="1" x14ac:dyDescent="0.15">
      <c r="A1059" s="53">
        <v>1058</v>
      </c>
      <c r="B1059" s="61" t="s">
        <v>4047</v>
      </c>
      <c r="C1059" s="62" t="s">
        <v>6009</v>
      </c>
      <c r="D1059" s="62" t="s">
        <v>4198</v>
      </c>
      <c r="E1059" s="62" t="s">
        <v>4254</v>
      </c>
      <c r="F1059" s="72" t="s">
        <v>1458</v>
      </c>
      <c r="G1059" s="65" t="s">
        <v>12</v>
      </c>
      <c r="H1059" s="65" t="s">
        <v>12</v>
      </c>
      <c r="I1059" s="65" t="s">
        <v>12</v>
      </c>
      <c r="J1059" s="65" t="s">
        <v>12</v>
      </c>
      <c r="K1059" s="65" t="s">
        <v>12</v>
      </c>
      <c r="L1059" s="66" t="str">
        <f t="shared" si="128"/>
        <v>Físico</v>
      </c>
      <c r="M1059" s="66" t="str">
        <f t="shared" si="129"/>
        <v>MEP_Sensores</v>
      </c>
      <c r="N1059" s="66" t="str">
        <f t="shared" si="130"/>
        <v>Dispositivo_Sensoriamento</v>
      </c>
      <c r="O1059" s="66" t="str">
        <f t="shared" si="131"/>
        <v>Classe IFC:   IfcSensorSNOWDEPTHSENSOR</v>
      </c>
      <c r="P1059" s="66" t="s">
        <v>1459</v>
      </c>
      <c r="Q1059" s="51" t="s">
        <v>7108</v>
      </c>
      <c r="R1059" s="67" t="s">
        <v>5115</v>
      </c>
      <c r="S1059" s="50" t="str">
        <f t="shared" si="132"/>
        <v>Físico</v>
      </c>
      <c r="T1059" s="50" t="str">
        <f t="shared" si="133"/>
        <v>Sensores</v>
      </c>
      <c r="U1059" s="50" t="str">
        <f t="shared" si="134"/>
        <v>Dispositivo Sensoriamento</v>
      </c>
      <c r="V1059" s="50" t="s">
        <v>5571</v>
      </c>
      <c r="W1059" s="68" t="str">
        <f t="shared" si="135"/>
        <v>bim-key_1058</v>
      </c>
    </row>
    <row r="1060" spans="1:23" s="3" customFormat="1" ht="8.25" customHeight="1" x14ac:dyDescent="0.15">
      <c r="A1060" s="53">
        <v>1059</v>
      </c>
      <c r="B1060" s="61" t="s">
        <v>4047</v>
      </c>
      <c r="C1060" s="62" t="s">
        <v>6009</v>
      </c>
      <c r="D1060" s="62" t="s">
        <v>4198</v>
      </c>
      <c r="E1060" s="62" t="s">
        <v>4254</v>
      </c>
      <c r="F1060" s="72" t="s">
        <v>1460</v>
      </c>
      <c r="G1060" s="65" t="s">
        <v>12</v>
      </c>
      <c r="H1060" s="65" t="s">
        <v>12</v>
      </c>
      <c r="I1060" s="65" t="s">
        <v>12</v>
      </c>
      <c r="J1060" s="65" t="s">
        <v>12</v>
      </c>
      <c r="K1060" s="65" t="s">
        <v>12</v>
      </c>
      <c r="L1060" s="66" t="str">
        <f t="shared" si="128"/>
        <v>Físico</v>
      </c>
      <c r="M1060" s="66" t="str">
        <f t="shared" si="129"/>
        <v>MEP_Sensores</v>
      </c>
      <c r="N1060" s="66" t="str">
        <f t="shared" si="130"/>
        <v>Dispositivo_Sensoriamento</v>
      </c>
      <c r="O1060" s="66" t="str">
        <f t="shared" si="131"/>
        <v>Classe IFC:   IfcSensorSOUNDSENSOR</v>
      </c>
      <c r="P1060" s="66" t="s">
        <v>1461</v>
      </c>
      <c r="Q1060" s="51" t="s">
        <v>7109</v>
      </c>
      <c r="R1060" s="67" t="s">
        <v>5115</v>
      </c>
      <c r="S1060" s="50" t="str">
        <f t="shared" si="132"/>
        <v>Físico</v>
      </c>
      <c r="T1060" s="50" t="str">
        <f t="shared" si="133"/>
        <v>Sensores</v>
      </c>
      <c r="U1060" s="50" t="str">
        <f t="shared" si="134"/>
        <v>Dispositivo Sensoriamento</v>
      </c>
      <c r="V1060" s="50" t="s">
        <v>5571</v>
      </c>
      <c r="W1060" s="68" t="str">
        <f t="shared" si="135"/>
        <v>bim-key_1059</v>
      </c>
    </row>
    <row r="1061" spans="1:23" s="3" customFormat="1" ht="8.25" customHeight="1" x14ac:dyDescent="0.15">
      <c r="A1061" s="53">
        <v>1060</v>
      </c>
      <c r="B1061" s="61" t="s">
        <v>4047</v>
      </c>
      <c r="C1061" s="62" t="s">
        <v>6009</v>
      </c>
      <c r="D1061" s="62" t="s">
        <v>4198</v>
      </c>
      <c r="E1061" s="62" t="s">
        <v>4254</v>
      </c>
      <c r="F1061" s="72" t="s">
        <v>1462</v>
      </c>
      <c r="G1061" s="65" t="s">
        <v>12</v>
      </c>
      <c r="H1061" s="65" t="s">
        <v>12</v>
      </c>
      <c r="I1061" s="65" t="s">
        <v>12</v>
      </c>
      <c r="J1061" s="65" t="s">
        <v>12</v>
      </c>
      <c r="K1061" s="65" t="s">
        <v>12</v>
      </c>
      <c r="L1061" s="66" t="str">
        <f t="shared" si="128"/>
        <v>Físico</v>
      </c>
      <c r="M1061" s="66" t="str">
        <f t="shared" si="129"/>
        <v>MEP_Sensores</v>
      </c>
      <c r="N1061" s="66" t="str">
        <f t="shared" si="130"/>
        <v>Dispositivo_Sensoriamento</v>
      </c>
      <c r="O1061" s="66" t="str">
        <f t="shared" si="131"/>
        <v>Classe IFC:   IfcSensorTEMPERATURESENSOR</v>
      </c>
      <c r="P1061" s="66" t="s">
        <v>1463</v>
      </c>
      <c r="Q1061" s="51" t="s">
        <v>1463</v>
      </c>
      <c r="R1061" s="67" t="s">
        <v>5115</v>
      </c>
      <c r="S1061" s="50" t="str">
        <f t="shared" si="132"/>
        <v>Físico</v>
      </c>
      <c r="T1061" s="50" t="str">
        <f t="shared" si="133"/>
        <v>Sensores</v>
      </c>
      <c r="U1061" s="50" t="str">
        <f t="shared" si="134"/>
        <v>Dispositivo Sensoriamento</v>
      </c>
      <c r="V1061" s="50" t="s">
        <v>5571</v>
      </c>
      <c r="W1061" s="68" t="str">
        <f t="shared" si="135"/>
        <v>bim-key_1060</v>
      </c>
    </row>
    <row r="1062" spans="1:23" s="3" customFormat="1" ht="8.25" customHeight="1" x14ac:dyDescent="0.15">
      <c r="A1062" s="53">
        <v>1061</v>
      </c>
      <c r="B1062" s="61" t="s">
        <v>4047</v>
      </c>
      <c r="C1062" s="62" t="s">
        <v>6009</v>
      </c>
      <c r="D1062" s="62" t="s">
        <v>4198</v>
      </c>
      <c r="E1062" s="62" t="s">
        <v>4254</v>
      </c>
      <c r="F1062" s="72" t="s">
        <v>1464</v>
      </c>
      <c r="G1062" s="65" t="s">
        <v>12</v>
      </c>
      <c r="H1062" s="65" t="s">
        <v>12</v>
      </c>
      <c r="I1062" s="65" t="s">
        <v>12</v>
      </c>
      <c r="J1062" s="65" t="s">
        <v>12</v>
      </c>
      <c r="K1062" s="65" t="s">
        <v>12</v>
      </c>
      <c r="L1062" s="66" t="str">
        <f t="shared" si="128"/>
        <v>Físico</v>
      </c>
      <c r="M1062" s="66" t="str">
        <f t="shared" si="129"/>
        <v>MEP_Sensores</v>
      </c>
      <c r="N1062" s="66" t="str">
        <f t="shared" si="130"/>
        <v>Dispositivo_Sensoriamento</v>
      </c>
      <c r="O1062" s="66" t="str">
        <f t="shared" si="131"/>
        <v>Classe IFC:   IfcSensorTRAINSENSOR</v>
      </c>
      <c r="P1062" s="66" t="s">
        <v>1465</v>
      </c>
      <c r="Q1062" s="51" t="s">
        <v>7110</v>
      </c>
      <c r="R1062" s="67" t="s">
        <v>5115</v>
      </c>
      <c r="S1062" s="50" t="str">
        <f t="shared" si="132"/>
        <v>Físico</v>
      </c>
      <c r="T1062" s="50" t="str">
        <f t="shared" si="133"/>
        <v>Sensores</v>
      </c>
      <c r="U1062" s="50" t="str">
        <f t="shared" si="134"/>
        <v>Dispositivo Sensoriamento</v>
      </c>
      <c r="V1062" s="50" t="s">
        <v>5571</v>
      </c>
      <c r="W1062" s="68" t="str">
        <f t="shared" si="135"/>
        <v>bim-key_1061</v>
      </c>
    </row>
    <row r="1063" spans="1:23" s="3" customFormat="1" ht="8.25" customHeight="1" x14ac:dyDescent="0.15">
      <c r="A1063" s="53">
        <v>1062</v>
      </c>
      <c r="B1063" s="61" t="s">
        <v>4047</v>
      </c>
      <c r="C1063" s="62" t="s">
        <v>6009</v>
      </c>
      <c r="D1063" s="62" t="s">
        <v>4198</v>
      </c>
      <c r="E1063" s="62" t="s">
        <v>4254</v>
      </c>
      <c r="F1063" s="72" t="s">
        <v>1466</v>
      </c>
      <c r="G1063" s="65" t="s">
        <v>12</v>
      </c>
      <c r="H1063" s="65" t="s">
        <v>12</v>
      </c>
      <c r="I1063" s="65" t="s">
        <v>12</v>
      </c>
      <c r="J1063" s="65" t="s">
        <v>12</v>
      </c>
      <c r="K1063" s="65" t="s">
        <v>12</v>
      </c>
      <c r="L1063" s="66" t="str">
        <f t="shared" si="128"/>
        <v>Físico</v>
      </c>
      <c r="M1063" s="66" t="str">
        <f t="shared" si="129"/>
        <v>MEP_Sensores</v>
      </c>
      <c r="N1063" s="66" t="str">
        <f t="shared" si="130"/>
        <v>Dispositivo_Sensoriamento</v>
      </c>
      <c r="O1063" s="66" t="str">
        <f t="shared" si="131"/>
        <v>Classe IFC:   IfcSensorTURNOUTCLOSURESENSOR</v>
      </c>
      <c r="P1063" s="66" t="s">
        <v>1467</v>
      </c>
      <c r="Q1063" s="51" t="s">
        <v>7111</v>
      </c>
      <c r="R1063" s="67" t="s">
        <v>5115</v>
      </c>
      <c r="S1063" s="50" t="str">
        <f t="shared" si="132"/>
        <v>Físico</v>
      </c>
      <c r="T1063" s="50" t="str">
        <f t="shared" si="133"/>
        <v>Sensores</v>
      </c>
      <c r="U1063" s="50" t="str">
        <f t="shared" si="134"/>
        <v>Dispositivo Sensoriamento</v>
      </c>
      <c r="V1063" s="50" t="s">
        <v>5571</v>
      </c>
      <c r="W1063" s="68" t="str">
        <f t="shared" si="135"/>
        <v>bim-key_1062</v>
      </c>
    </row>
    <row r="1064" spans="1:23" s="3" customFormat="1" ht="8.25" customHeight="1" x14ac:dyDescent="0.15">
      <c r="A1064" s="53">
        <v>1063</v>
      </c>
      <c r="B1064" s="61" t="s">
        <v>4047</v>
      </c>
      <c r="C1064" s="62" t="s">
        <v>6009</v>
      </c>
      <c r="D1064" s="62" t="s">
        <v>4198</v>
      </c>
      <c r="E1064" s="62" t="s">
        <v>4254</v>
      </c>
      <c r="F1064" s="72" t="s">
        <v>1468</v>
      </c>
      <c r="G1064" s="65" t="s">
        <v>12</v>
      </c>
      <c r="H1064" s="65" t="s">
        <v>12</v>
      </c>
      <c r="I1064" s="65" t="s">
        <v>12</v>
      </c>
      <c r="J1064" s="65" t="s">
        <v>12</v>
      </c>
      <c r="K1064" s="65" t="s">
        <v>12</v>
      </c>
      <c r="L1064" s="66" t="str">
        <f t="shared" si="128"/>
        <v>Físico</v>
      </c>
      <c r="M1064" s="66" t="str">
        <f t="shared" si="129"/>
        <v>MEP_Sensores</v>
      </c>
      <c r="N1064" s="66" t="str">
        <f t="shared" si="130"/>
        <v>Dispositivo_Sensoriamento</v>
      </c>
      <c r="O1064" s="66" t="str">
        <f t="shared" si="131"/>
        <v>Classe IFC:   IfcSensorWHEELSENSOR</v>
      </c>
      <c r="P1064" s="66" t="s">
        <v>1469</v>
      </c>
      <c r="Q1064" s="51" t="s">
        <v>7112</v>
      </c>
      <c r="R1064" s="67" t="s">
        <v>5115</v>
      </c>
      <c r="S1064" s="50" t="str">
        <f t="shared" si="132"/>
        <v>Físico</v>
      </c>
      <c r="T1064" s="50" t="str">
        <f t="shared" si="133"/>
        <v>Sensores</v>
      </c>
      <c r="U1064" s="50" t="str">
        <f t="shared" si="134"/>
        <v>Dispositivo Sensoriamento</v>
      </c>
      <c r="V1064" s="50" t="s">
        <v>5571</v>
      </c>
      <c r="W1064" s="68" t="str">
        <f t="shared" si="135"/>
        <v>bim-key_1063</v>
      </c>
    </row>
    <row r="1065" spans="1:23" s="3" customFormat="1" ht="8.25" customHeight="1" x14ac:dyDescent="0.15">
      <c r="A1065" s="53">
        <v>1064</v>
      </c>
      <c r="B1065" s="61" t="s">
        <v>4047</v>
      </c>
      <c r="C1065" s="62" t="s">
        <v>6009</v>
      </c>
      <c r="D1065" s="62" t="s">
        <v>4198</v>
      </c>
      <c r="E1065" s="62" t="s">
        <v>4254</v>
      </c>
      <c r="F1065" s="72" t="s">
        <v>1470</v>
      </c>
      <c r="G1065" s="65" t="s">
        <v>12</v>
      </c>
      <c r="H1065" s="65" t="s">
        <v>12</v>
      </c>
      <c r="I1065" s="65" t="s">
        <v>12</v>
      </c>
      <c r="J1065" s="65" t="s">
        <v>12</v>
      </c>
      <c r="K1065" s="65" t="s">
        <v>12</v>
      </c>
      <c r="L1065" s="66" t="str">
        <f t="shared" si="128"/>
        <v>Físico</v>
      </c>
      <c r="M1065" s="66" t="str">
        <f t="shared" si="129"/>
        <v>MEP_Sensores</v>
      </c>
      <c r="N1065" s="66" t="str">
        <f t="shared" si="130"/>
        <v>Dispositivo_Sensoriamento</v>
      </c>
      <c r="O1065" s="66" t="str">
        <f t="shared" si="131"/>
        <v>Classe IFC:   IfcSensorWINDSENSOR</v>
      </c>
      <c r="P1065" s="66" t="s">
        <v>1471</v>
      </c>
      <c r="Q1065" s="51" t="s">
        <v>7113</v>
      </c>
      <c r="R1065" s="67" t="s">
        <v>5115</v>
      </c>
      <c r="S1065" s="50" t="str">
        <f t="shared" si="132"/>
        <v>Físico</v>
      </c>
      <c r="T1065" s="50" t="str">
        <f t="shared" si="133"/>
        <v>Sensores</v>
      </c>
      <c r="U1065" s="50" t="str">
        <f t="shared" si="134"/>
        <v>Dispositivo Sensoriamento</v>
      </c>
      <c r="V1065" s="50" t="s">
        <v>5571</v>
      </c>
      <c r="W1065" s="68" t="str">
        <f t="shared" si="135"/>
        <v>bim-key_1064</v>
      </c>
    </row>
    <row r="1066" spans="1:23" s="3" customFormat="1" ht="8.25" customHeight="1" x14ac:dyDescent="0.15">
      <c r="A1066" s="53">
        <v>1065</v>
      </c>
      <c r="B1066" s="61" t="s">
        <v>4047</v>
      </c>
      <c r="C1066" s="62" t="s">
        <v>6009</v>
      </c>
      <c r="D1066" s="62" t="s">
        <v>4108</v>
      </c>
      <c r="E1066" s="62" t="s">
        <v>4111</v>
      </c>
      <c r="F1066" s="72" t="s">
        <v>316</v>
      </c>
      <c r="G1066" s="65" t="s">
        <v>12</v>
      </c>
      <c r="H1066" s="65" t="s">
        <v>12</v>
      </c>
      <c r="I1066" s="65" t="s">
        <v>12</v>
      </c>
      <c r="J1066" s="65" t="s">
        <v>12</v>
      </c>
      <c r="K1066" s="65" t="s">
        <v>12</v>
      </c>
      <c r="L1066" s="66" t="str">
        <f t="shared" si="128"/>
        <v>Físico</v>
      </c>
      <c r="M1066" s="66" t="str">
        <f t="shared" si="129"/>
        <v>ARQ_Esquadrias</v>
      </c>
      <c r="N1066" s="66" t="str">
        <f t="shared" si="130"/>
        <v>Proteção_Solar</v>
      </c>
      <c r="O1066" s="66" t="str">
        <f t="shared" si="131"/>
        <v>Classe IFC:   IfcShadingDevice</v>
      </c>
      <c r="P1066" s="66" t="s">
        <v>317</v>
      </c>
      <c r="Q1066" s="51" t="s">
        <v>7114</v>
      </c>
      <c r="R1066" s="67" t="s">
        <v>3882</v>
      </c>
      <c r="S1066" s="50" t="str">
        <f t="shared" si="132"/>
        <v>Físico</v>
      </c>
      <c r="T1066" s="50" t="str">
        <f t="shared" si="133"/>
        <v>Esquadrias</v>
      </c>
      <c r="U1066" s="50" t="str">
        <f t="shared" si="134"/>
        <v>Proteção Solar</v>
      </c>
      <c r="V1066" s="50" t="s">
        <v>5569</v>
      </c>
      <c r="W1066" s="68" t="str">
        <f t="shared" si="135"/>
        <v>bim-key_1065</v>
      </c>
    </row>
    <row r="1067" spans="1:23" s="3" customFormat="1" ht="8.25" customHeight="1" x14ac:dyDescent="0.15">
      <c r="A1067" s="53">
        <v>1066</v>
      </c>
      <c r="B1067" s="61" t="s">
        <v>4047</v>
      </c>
      <c r="C1067" s="62" t="s">
        <v>6009</v>
      </c>
      <c r="D1067" s="62" t="s">
        <v>4108</v>
      </c>
      <c r="E1067" s="62" t="s">
        <v>4111</v>
      </c>
      <c r="F1067" s="72" t="s">
        <v>766</v>
      </c>
      <c r="G1067" s="65" t="s">
        <v>12</v>
      </c>
      <c r="H1067" s="65" t="s">
        <v>12</v>
      </c>
      <c r="I1067" s="65" t="s">
        <v>12</v>
      </c>
      <c r="J1067" s="65" t="s">
        <v>12</v>
      </c>
      <c r="K1067" s="65" t="s">
        <v>12</v>
      </c>
      <c r="L1067" s="66" t="str">
        <f t="shared" si="128"/>
        <v>Físico</v>
      </c>
      <c r="M1067" s="66" t="str">
        <f t="shared" si="129"/>
        <v>ARQ_Esquadrias</v>
      </c>
      <c r="N1067" s="66" t="str">
        <f t="shared" si="130"/>
        <v>Proteção_Solar</v>
      </c>
      <c r="O1067" s="66" t="str">
        <f t="shared" si="131"/>
        <v>Classe IFC:   IfcShadingDeviceAWNING</v>
      </c>
      <c r="P1067" s="66" t="s">
        <v>767</v>
      </c>
      <c r="Q1067" s="51" t="s">
        <v>767</v>
      </c>
      <c r="R1067" s="67" t="s">
        <v>5115</v>
      </c>
      <c r="S1067" s="50" t="str">
        <f t="shared" si="132"/>
        <v>Físico</v>
      </c>
      <c r="T1067" s="50" t="str">
        <f t="shared" si="133"/>
        <v>Esquadrias</v>
      </c>
      <c r="U1067" s="50" t="str">
        <f t="shared" si="134"/>
        <v>Proteção Solar</v>
      </c>
      <c r="V1067" s="50" t="s">
        <v>5569</v>
      </c>
      <c r="W1067" s="68" t="str">
        <f t="shared" si="135"/>
        <v>bim-key_1066</v>
      </c>
    </row>
    <row r="1068" spans="1:23" s="3" customFormat="1" ht="8.25" customHeight="1" x14ac:dyDescent="0.15">
      <c r="A1068" s="53">
        <v>1067</v>
      </c>
      <c r="B1068" s="61" t="s">
        <v>4047</v>
      </c>
      <c r="C1068" s="62" t="s">
        <v>6009</v>
      </c>
      <c r="D1068" s="62" t="s">
        <v>4108</v>
      </c>
      <c r="E1068" s="62" t="s">
        <v>4111</v>
      </c>
      <c r="F1068" s="72" t="s">
        <v>768</v>
      </c>
      <c r="G1068" s="65" t="s">
        <v>12</v>
      </c>
      <c r="H1068" s="65" t="s">
        <v>12</v>
      </c>
      <c r="I1068" s="65" t="s">
        <v>12</v>
      </c>
      <c r="J1068" s="65" t="s">
        <v>12</v>
      </c>
      <c r="K1068" s="65" t="s">
        <v>12</v>
      </c>
      <c r="L1068" s="66" t="str">
        <f t="shared" si="128"/>
        <v>Físico</v>
      </c>
      <c r="M1068" s="66" t="str">
        <f t="shared" si="129"/>
        <v>ARQ_Esquadrias</v>
      </c>
      <c r="N1068" s="66" t="str">
        <f t="shared" si="130"/>
        <v>Proteção_Solar</v>
      </c>
      <c r="O1068" s="66" t="str">
        <f t="shared" si="131"/>
        <v>Classe IFC:   IfcShadingDeviceJALOUSIE</v>
      </c>
      <c r="P1068" s="66" t="s">
        <v>769</v>
      </c>
      <c r="Q1068" s="51" t="s">
        <v>7115</v>
      </c>
      <c r="R1068" s="67" t="s">
        <v>5115</v>
      </c>
      <c r="S1068" s="50" t="str">
        <f t="shared" si="132"/>
        <v>Físico</v>
      </c>
      <c r="T1068" s="50" t="str">
        <f t="shared" si="133"/>
        <v>Esquadrias</v>
      </c>
      <c r="U1068" s="50" t="str">
        <f t="shared" si="134"/>
        <v>Proteção Solar</v>
      </c>
      <c r="V1068" s="50" t="s">
        <v>5569</v>
      </c>
      <c r="W1068" s="68" t="str">
        <f t="shared" si="135"/>
        <v>bim-key_1067</v>
      </c>
    </row>
    <row r="1069" spans="1:23" s="3" customFormat="1" ht="8.25" customHeight="1" x14ac:dyDescent="0.15">
      <c r="A1069" s="53">
        <v>1068</v>
      </c>
      <c r="B1069" s="61" t="s">
        <v>4047</v>
      </c>
      <c r="C1069" s="62" t="s">
        <v>6009</v>
      </c>
      <c r="D1069" s="62" t="s">
        <v>4108</v>
      </c>
      <c r="E1069" s="62" t="s">
        <v>4111</v>
      </c>
      <c r="F1069" s="72" t="s">
        <v>770</v>
      </c>
      <c r="G1069" s="65" t="s">
        <v>12</v>
      </c>
      <c r="H1069" s="65" t="s">
        <v>12</v>
      </c>
      <c r="I1069" s="65" t="s">
        <v>12</v>
      </c>
      <c r="J1069" s="65" t="s">
        <v>12</v>
      </c>
      <c r="K1069" s="65" t="s">
        <v>12</v>
      </c>
      <c r="L1069" s="66" t="str">
        <f t="shared" si="128"/>
        <v>Físico</v>
      </c>
      <c r="M1069" s="66" t="str">
        <f t="shared" si="129"/>
        <v>ARQ_Esquadrias</v>
      </c>
      <c r="N1069" s="66" t="str">
        <f t="shared" si="130"/>
        <v>Proteção_Solar</v>
      </c>
      <c r="O1069" s="66" t="str">
        <f t="shared" si="131"/>
        <v>Classe IFC:   IfcShadingDeviceSHUTTER</v>
      </c>
      <c r="P1069" s="66" t="s">
        <v>771</v>
      </c>
      <c r="Q1069" s="51" t="s">
        <v>7116</v>
      </c>
      <c r="R1069" s="67" t="s">
        <v>5115</v>
      </c>
      <c r="S1069" s="50" t="str">
        <f t="shared" si="132"/>
        <v>Físico</v>
      </c>
      <c r="T1069" s="50" t="str">
        <f t="shared" si="133"/>
        <v>Esquadrias</v>
      </c>
      <c r="U1069" s="50" t="str">
        <f t="shared" si="134"/>
        <v>Proteção Solar</v>
      </c>
      <c r="V1069" s="50" t="s">
        <v>5569</v>
      </c>
      <c r="W1069" s="68" t="str">
        <f t="shared" si="135"/>
        <v>bim-key_1068</v>
      </c>
    </row>
    <row r="1070" spans="1:23" s="3" customFormat="1" ht="8.25" customHeight="1" x14ac:dyDescent="0.15">
      <c r="A1070" s="53">
        <v>1069</v>
      </c>
      <c r="B1070" s="61" t="s">
        <v>4047</v>
      </c>
      <c r="C1070" s="62" t="s">
        <v>6009</v>
      </c>
      <c r="D1070" s="62" t="s">
        <v>4135</v>
      </c>
      <c r="E1070" s="62" t="s">
        <v>3977</v>
      </c>
      <c r="F1070" s="72" t="s">
        <v>325</v>
      </c>
      <c r="G1070" s="65" t="s">
        <v>12</v>
      </c>
      <c r="H1070" s="65" t="s">
        <v>12</v>
      </c>
      <c r="I1070" s="65" t="s">
        <v>12</v>
      </c>
      <c r="J1070" s="65" t="s">
        <v>12</v>
      </c>
      <c r="K1070" s="65" t="s">
        <v>12</v>
      </c>
      <c r="L1070" s="66" t="str">
        <f t="shared" si="128"/>
        <v>Físico</v>
      </c>
      <c r="M1070" s="66" t="str">
        <f t="shared" si="129"/>
        <v>ARQ_Comunicação</v>
      </c>
      <c r="N1070" s="66" t="str">
        <f t="shared" si="130"/>
        <v>Comunicação_Visual</v>
      </c>
      <c r="O1070" s="66" t="str">
        <f t="shared" si="131"/>
        <v>Classe IFC:   IfcSign</v>
      </c>
      <c r="P1070" s="66" t="s">
        <v>2610</v>
      </c>
      <c r="Q1070" s="51" t="s">
        <v>7117</v>
      </c>
      <c r="R1070" s="67" t="s">
        <v>5115</v>
      </c>
      <c r="S1070" s="50" t="str">
        <f t="shared" si="132"/>
        <v>Físico</v>
      </c>
      <c r="T1070" s="50" t="str">
        <f t="shared" si="133"/>
        <v>Comunicação</v>
      </c>
      <c r="U1070" s="50" t="str">
        <f t="shared" si="134"/>
        <v>Comunicação Visual</v>
      </c>
      <c r="V1070" s="50" t="s">
        <v>5569</v>
      </c>
      <c r="W1070" s="68" t="str">
        <f t="shared" si="135"/>
        <v>bim-key_1069</v>
      </c>
    </row>
    <row r="1071" spans="1:23" s="3" customFormat="1" ht="8.25" customHeight="1" x14ac:dyDescent="0.15">
      <c r="A1071" s="53">
        <v>1070</v>
      </c>
      <c r="B1071" s="61" t="s">
        <v>4047</v>
      </c>
      <c r="C1071" s="62" t="s">
        <v>6009</v>
      </c>
      <c r="D1071" s="62" t="s">
        <v>4135</v>
      </c>
      <c r="E1071" s="62" t="s">
        <v>3977</v>
      </c>
      <c r="F1071" s="72" t="s">
        <v>1366</v>
      </c>
      <c r="G1071" s="65" t="s">
        <v>12</v>
      </c>
      <c r="H1071" s="65" t="s">
        <v>12</v>
      </c>
      <c r="I1071" s="65" t="s">
        <v>12</v>
      </c>
      <c r="J1071" s="65" t="s">
        <v>12</v>
      </c>
      <c r="K1071" s="65" t="s">
        <v>12</v>
      </c>
      <c r="L1071" s="66" t="str">
        <f t="shared" si="128"/>
        <v>Físico</v>
      </c>
      <c r="M1071" s="66" t="str">
        <f t="shared" si="129"/>
        <v>ARQ_Comunicação</v>
      </c>
      <c r="N1071" s="66" t="str">
        <f t="shared" si="130"/>
        <v>Comunicação_Visual</v>
      </c>
      <c r="O1071" s="66" t="str">
        <f t="shared" si="131"/>
        <v>Classe IFC:   IfcSignal</v>
      </c>
      <c r="P1071" s="66" t="s">
        <v>326</v>
      </c>
      <c r="Q1071" s="51" t="s">
        <v>7118</v>
      </c>
      <c r="R1071" s="67" t="s">
        <v>5115</v>
      </c>
      <c r="S1071" s="50" t="str">
        <f t="shared" si="132"/>
        <v>Físico</v>
      </c>
      <c r="T1071" s="50" t="str">
        <f t="shared" si="133"/>
        <v>Comunicação</v>
      </c>
      <c r="U1071" s="50" t="str">
        <f t="shared" si="134"/>
        <v>Comunicação Visual</v>
      </c>
      <c r="V1071" s="50" t="s">
        <v>5569</v>
      </c>
      <c r="W1071" s="68" t="str">
        <f t="shared" si="135"/>
        <v>bim-key_1070</v>
      </c>
    </row>
    <row r="1072" spans="1:23" s="3" customFormat="1" ht="8.25" customHeight="1" x14ac:dyDescent="0.15">
      <c r="A1072" s="53">
        <v>1071</v>
      </c>
      <c r="B1072" s="61" t="s">
        <v>4047</v>
      </c>
      <c r="C1072" s="62" t="s">
        <v>6009</v>
      </c>
      <c r="D1072" s="62" t="s">
        <v>4060</v>
      </c>
      <c r="E1072" s="62" t="s">
        <v>4062</v>
      </c>
      <c r="F1072" s="72" t="s">
        <v>1842</v>
      </c>
      <c r="G1072" s="65" t="s">
        <v>12</v>
      </c>
      <c r="H1072" s="65" t="s">
        <v>12</v>
      </c>
      <c r="I1072" s="65" t="s">
        <v>12</v>
      </c>
      <c r="J1072" s="65" t="s">
        <v>12</v>
      </c>
      <c r="K1072" s="65" t="s">
        <v>12</v>
      </c>
      <c r="L1072" s="66" t="str">
        <f t="shared" si="128"/>
        <v>Físico</v>
      </c>
      <c r="M1072" s="66" t="str">
        <f t="shared" si="129"/>
        <v>AUD_AudioVisual</v>
      </c>
      <c r="N1072" s="66" t="str">
        <f t="shared" si="130"/>
        <v>Sinais_AudioVisuais</v>
      </c>
      <c r="O1072" s="66" t="str">
        <f t="shared" si="131"/>
        <v>Classe IFC:   IfcSignalAUDIO</v>
      </c>
      <c r="P1072" s="66" t="s">
        <v>2155</v>
      </c>
      <c r="Q1072" s="51" t="s">
        <v>7119</v>
      </c>
      <c r="R1072" s="67" t="s">
        <v>5115</v>
      </c>
      <c r="S1072" s="50" t="str">
        <f t="shared" si="132"/>
        <v>Físico</v>
      </c>
      <c r="T1072" s="50" t="str">
        <f t="shared" si="133"/>
        <v>AudioVisual</v>
      </c>
      <c r="U1072" s="50" t="str">
        <f t="shared" si="134"/>
        <v>Sinais AudioVisuais</v>
      </c>
      <c r="V1072" s="50" t="s">
        <v>5571</v>
      </c>
      <c r="W1072" s="68" t="str">
        <f t="shared" si="135"/>
        <v>bim-key_1071</v>
      </c>
    </row>
    <row r="1073" spans="1:23" s="3" customFormat="1" ht="8.25" customHeight="1" x14ac:dyDescent="0.15">
      <c r="A1073" s="53">
        <v>1072</v>
      </c>
      <c r="B1073" s="61" t="s">
        <v>4047</v>
      </c>
      <c r="C1073" s="62" t="s">
        <v>6009</v>
      </c>
      <c r="D1073" s="62" t="s">
        <v>4060</v>
      </c>
      <c r="E1073" s="62" t="s">
        <v>4062</v>
      </c>
      <c r="F1073" s="72" t="s">
        <v>1843</v>
      </c>
      <c r="G1073" s="65" t="s">
        <v>12</v>
      </c>
      <c r="H1073" s="65" t="s">
        <v>12</v>
      </c>
      <c r="I1073" s="65" t="s">
        <v>12</v>
      </c>
      <c r="J1073" s="65" t="s">
        <v>12</v>
      </c>
      <c r="K1073" s="65" t="s">
        <v>12</v>
      </c>
      <c r="L1073" s="66" t="str">
        <f t="shared" si="128"/>
        <v>Físico</v>
      </c>
      <c r="M1073" s="66" t="str">
        <f t="shared" si="129"/>
        <v>AUD_AudioVisual</v>
      </c>
      <c r="N1073" s="66" t="str">
        <f t="shared" si="130"/>
        <v>Sinais_AudioVisuais</v>
      </c>
      <c r="O1073" s="66" t="str">
        <f t="shared" si="131"/>
        <v>Classe IFC:   IfcSignalMIXED</v>
      </c>
      <c r="P1073" s="66" t="s">
        <v>2157</v>
      </c>
      <c r="Q1073" s="51" t="s">
        <v>7120</v>
      </c>
      <c r="R1073" s="67" t="s">
        <v>5115</v>
      </c>
      <c r="S1073" s="50" t="str">
        <f t="shared" si="132"/>
        <v>Físico</v>
      </c>
      <c r="T1073" s="50" t="str">
        <f t="shared" si="133"/>
        <v>AudioVisual</v>
      </c>
      <c r="U1073" s="50" t="str">
        <f t="shared" si="134"/>
        <v>Sinais AudioVisuais</v>
      </c>
      <c r="V1073" s="50" t="s">
        <v>5571</v>
      </c>
      <c r="W1073" s="68" t="str">
        <f t="shared" si="135"/>
        <v>bim-key_1072</v>
      </c>
    </row>
    <row r="1074" spans="1:23" s="3" customFormat="1" ht="8.25" customHeight="1" x14ac:dyDescent="0.15">
      <c r="A1074" s="53">
        <v>1073</v>
      </c>
      <c r="B1074" s="61" t="s">
        <v>4047</v>
      </c>
      <c r="C1074" s="62" t="s">
        <v>6009</v>
      </c>
      <c r="D1074" s="62" t="s">
        <v>4060</v>
      </c>
      <c r="E1074" s="62" t="s">
        <v>4062</v>
      </c>
      <c r="F1074" s="72" t="s">
        <v>1844</v>
      </c>
      <c r="G1074" s="65" t="s">
        <v>12</v>
      </c>
      <c r="H1074" s="65" t="s">
        <v>12</v>
      </c>
      <c r="I1074" s="65" t="s">
        <v>12</v>
      </c>
      <c r="J1074" s="65" t="s">
        <v>12</v>
      </c>
      <c r="K1074" s="65" t="s">
        <v>12</v>
      </c>
      <c r="L1074" s="66" t="str">
        <f t="shared" si="128"/>
        <v>Físico</v>
      </c>
      <c r="M1074" s="66" t="str">
        <f t="shared" si="129"/>
        <v>AUD_AudioVisual</v>
      </c>
      <c r="N1074" s="66" t="str">
        <f t="shared" si="130"/>
        <v>Sinais_AudioVisuais</v>
      </c>
      <c r="O1074" s="66" t="str">
        <f t="shared" si="131"/>
        <v>Classe IFC:   IfcSignalVISUAL</v>
      </c>
      <c r="P1074" s="66" t="s">
        <v>2156</v>
      </c>
      <c r="Q1074" s="51" t="s">
        <v>7121</v>
      </c>
      <c r="R1074" s="67" t="s">
        <v>5115</v>
      </c>
      <c r="S1074" s="50" t="str">
        <f t="shared" si="132"/>
        <v>Físico</v>
      </c>
      <c r="T1074" s="50" t="str">
        <f t="shared" si="133"/>
        <v>AudioVisual</v>
      </c>
      <c r="U1074" s="50" t="str">
        <f t="shared" si="134"/>
        <v>Sinais AudioVisuais</v>
      </c>
      <c r="V1074" s="50" t="s">
        <v>5571</v>
      </c>
      <c r="W1074" s="68" t="str">
        <f t="shared" si="135"/>
        <v>bim-key_1073</v>
      </c>
    </row>
    <row r="1075" spans="1:23" s="3" customFormat="1" ht="8.25" customHeight="1" x14ac:dyDescent="0.15">
      <c r="A1075" s="53">
        <v>1074</v>
      </c>
      <c r="B1075" s="61" t="s">
        <v>4047</v>
      </c>
      <c r="C1075" s="62" t="s">
        <v>6009</v>
      </c>
      <c r="D1075" s="62" t="s">
        <v>4135</v>
      </c>
      <c r="E1075" s="62" t="s">
        <v>3977</v>
      </c>
      <c r="F1075" s="72" t="s">
        <v>830</v>
      </c>
      <c r="G1075" s="65" t="s">
        <v>12</v>
      </c>
      <c r="H1075" s="65" t="s">
        <v>12</v>
      </c>
      <c r="I1075" s="65" t="s">
        <v>12</v>
      </c>
      <c r="J1075" s="65" t="s">
        <v>12</v>
      </c>
      <c r="K1075" s="65" t="s">
        <v>12</v>
      </c>
      <c r="L1075" s="66" t="str">
        <f t="shared" si="128"/>
        <v>Físico</v>
      </c>
      <c r="M1075" s="66" t="str">
        <f t="shared" si="129"/>
        <v>ARQ_Comunicação</v>
      </c>
      <c r="N1075" s="66" t="str">
        <f t="shared" si="130"/>
        <v>Comunicação_Visual</v>
      </c>
      <c r="O1075" s="66" t="str">
        <f t="shared" si="131"/>
        <v>Classe IFC:   IfcSignMARKER</v>
      </c>
      <c r="P1075" s="66" t="s">
        <v>831</v>
      </c>
      <c r="Q1075" s="51" t="s">
        <v>7122</v>
      </c>
      <c r="R1075" s="67" t="s">
        <v>5115</v>
      </c>
      <c r="S1075" s="50" t="str">
        <f t="shared" si="132"/>
        <v>Físico</v>
      </c>
      <c r="T1075" s="50" t="str">
        <f t="shared" si="133"/>
        <v>Comunicação</v>
      </c>
      <c r="U1075" s="50" t="str">
        <f t="shared" si="134"/>
        <v>Comunicação Visual</v>
      </c>
      <c r="V1075" s="50" t="s">
        <v>5569</v>
      </c>
      <c r="W1075" s="68" t="str">
        <f t="shared" si="135"/>
        <v>bim-key_1074</v>
      </c>
    </row>
    <row r="1076" spans="1:23" s="3" customFormat="1" ht="8.25" customHeight="1" x14ac:dyDescent="0.15">
      <c r="A1076" s="53">
        <v>1075</v>
      </c>
      <c r="B1076" s="61" t="s">
        <v>4047</v>
      </c>
      <c r="C1076" s="62" t="s">
        <v>6009</v>
      </c>
      <c r="D1076" s="62" t="s">
        <v>4135</v>
      </c>
      <c r="E1076" s="62" t="s">
        <v>3977</v>
      </c>
      <c r="F1076" s="72" t="s">
        <v>832</v>
      </c>
      <c r="G1076" s="65" t="s">
        <v>12</v>
      </c>
      <c r="H1076" s="65" t="s">
        <v>12</v>
      </c>
      <c r="I1076" s="65" t="s">
        <v>12</v>
      </c>
      <c r="J1076" s="65" t="s">
        <v>12</v>
      </c>
      <c r="K1076" s="65" t="s">
        <v>12</v>
      </c>
      <c r="L1076" s="66" t="str">
        <f t="shared" si="128"/>
        <v>Físico</v>
      </c>
      <c r="M1076" s="66" t="str">
        <f t="shared" si="129"/>
        <v>ARQ_Comunicação</v>
      </c>
      <c r="N1076" s="66" t="str">
        <f t="shared" si="130"/>
        <v>Comunicação_Visual</v>
      </c>
      <c r="O1076" s="66" t="str">
        <f t="shared" si="131"/>
        <v>Classe IFC:   IfcSignMIRROR</v>
      </c>
      <c r="P1076" s="66" t="s">
        <v>833</v>
      </c>
      <c r="Q1076" s="51" t="s">
        <v>7123</v>
      </c>
      <c r="R1076" s="67" t="s">
        <v>5115</v>
      </c>
      <c r="S1076" s="50" t="str">
        <f t="shared" si="132"/>
        <v>Físico</v>
      </c>
      <c r="T1076" s="50" t="str">
        <f t="shared" si="133"/>
        <v>Comunicação</v>
      </c>
      <c r="U1076" s="50" t="str">
        <f t="shared" si="134"/>
        <v>Comunicação Visual</v>
      </c>
      <c r="V1076" s="50" t="s">
        <v>5569</v>
      </c>
      <c r="W1076" s="68" t="str">
        <f t="shared" si="135"/>
        <v>bim-key_1075</v>
      </c>
    </row>
    <row r="1077" spans="1:23" s="3" customFormat="1" ht="8.25" customHeight="1" x14ac:dyDescent="0.15">
      <c r="A1077" s="53">
        <v>1076</v>
      </c>
      <c r="B1077" s="61" t="s">
        <v>4047</v>
      </c>
      <c r="C1077" s="62" t="s">
        <v>6009</v>
      </c>
      <c r="D1077" s="62" t="s">
        <v>4135</v>
      </c>
      <c r="E1077" s="62" t="s">
        <v>3977</v>
      </c>
      <c r="F1077" s="72" t="s">
        <v>834</v>
      </c>
      <c r="G1077" s="65" t="s">
        <v>12</v>
      </c>
      <c r="H1077" s="65" t="s">
        <v>12</v>
      </c>
      <c r="I1077" s="65" t="s">
        <v>12</v>
      </c>
      <c r="J1077" s="65" t="s">
        <v>12</v>
      </c>
      <c r="K1077" s="65" t="s">
        <v>12</v>
      </c>
      <c r="L1077" s="66" t="str">
        <f t="shared" si="128"/>
        <v>Físico</v>
      </c>
      <c r="M1077" s="66" t="str">
        <f t="shared" si="129"/>
        <v>ARQ_Comunicação</v>
      </c>
      <c r="N1077" s="66" t="str">
        <f t="shared" si="130"/>
        <v>Comunicação_Visual</v>
      </c>
      <c r="O1077" s="66" t="str">
        <f t="shared" si="131"/>
        <v>Classe IFC:   IfcSignPICTORAL</v>
      </c>
      <c r="P1077" s="66" t="s">
        <v>835</v>
      </c>
      <c r="Q1077" s="51" t="s">
        <v>7124</v>
      </c>
      <c r="R1077" s="67" t="s">
        <v>5115</v>
      </c>
      <c r="S1077" s="50" t="str">
        <f t="shared" si="132"/>
        <v>Físico</v>
      </c>
      <c r="T1077" s="50" t="str">
        <f t="shared" si="133"/>
        <v>Comunicação</v>
      </c>
      <c r="U1077" s="50" t="str">
        <f t="shared" si="134"/>
        <v>Comunicação Visual</v>
      </c>
      <c r="V1077" s="50" t="s">
        <v>5569</v>
      </c>
      <c r="W1077" s="68" t="str">
        <f t="shared" si="135"/>
        <v>bim-key_1076</v>
      </c>
    </row>
    <row r="1078" spans="1:23" s="3" customFormat="1" ht="8.25" customHeight="1" x14ac:dyDescent="0.15">
      <c r="A1078" s="53">
        <v>1077</v>
      </c>
      <c r="B1078" s="61" t="s">
        <v>4047</v>
      </c>
      <c r="C1078" s="62" t="s">
        <v>6009</v>
      </c>
      <c r="D1078" s="62" t="s">
        <v>4051</v>
      </c>
      <c r="E1078" s="62" t="s">
        <v>3993</v>
      </c>
      <c r="F1078" s="72" t="s">
        <v>405</v>
      </c>
      <c r="G1078" s="65" t="s">
        <v>12</v>
      </c>
      <c r="H1078" s="65" t="s">
        <v>12</v>
      </c>
      <c r="I1078" s="65" t="s">
        <v>12</v>
      </c>
      <c r="J1078" s="65" t="s">
        <v>12</v>
      </c>
      <c r="K1078" s="65" t="s">
        <v>12</v>
      </c>
      <c r="L1078" s="66" t="str">
        <f t="shared" si="128"/>
        <v>Físico</v>
      </c>
      <c r="M1078" s="66" t="str">
        <f t="shared" si="129"/>
        <v>ARQ_Interdisciplinar</v>
      </c>
      <c r="N1078" s="66" t="str">
        <f t="shared" si="130"/>
        <v>Projeto_Implantação</v>
      </c>
      <c r="O1078" s="66" t="str">
        <f t="shared" si="131"/>
        <v>Classe IFC:   IfcSite</v>
      </c>
      <c r="P1078" s="66" t="s">
        <v>406</v>
      </c>
      <c r="Q1078" s="51" t="s">
        <v>6069</v>
      </c>
      <c r="R1078" s="67" t="s">
        <v>5612</v>
      </c>
      <c r="S1078" s="50" t="str">
        <f t="shared" si="132"/>
        <v>Físico</v>
      </c>
      <c r="T1078" s="50" t="str">
        <f t="shared" si="133"/>
        <v>Interdisciplinar</v>
      </c>
      <c r="U1078" s="50" t="str">
        <f t="shared" si="134"/>
        <v>Projeto Implantação</v>
      </c>
      <c r="V1078" s="50" t="s">
        <v>5568</v>
      </c>
      <c r="W1078" s="68" t="str">
        <f t="shared" si="135"/>
        <v>bim-key_1077</v>
      </c>
    </row>
    <row r="1079" spans="1:23" s="3" customFormat="1" ht="8.25" customHeight="1" x14ac:dyDescent="0.15">
      <c r="A1079" s="53">
        <v>1078</v>
      </c>
      <c r="B1079" s="61" t="s">
        <v>4047</v>
      </c>
      <c r="C1079" s="62" t="s">
        <v>6009</v>
      </c>
      <c r="D1079" s="62" t="s">
        <v>4353</v>
      </c>
      <c r="E1079" s="62" t="s">
        <v>4274</v>
      </c>
      <c r="F1079" s="72" t="s">
        <v>322</v>
      </c>
      <c r="G1079" s="65" t="s">
        <v>12</v>
      </c>
      <c r="H1079" s="65" t="s">
        <v>12</v>
      </c>
      <c r="I1079" s="65" t="s">
        <v>12</v>
      </c>
      <c r="J1079" s="65" t="s">
        <v>12</v>
      </c>
      <c r="K1079" s="65" t="s">
        <v>12</v>
      </c>
      <c r="L1079" s="66" t="str">
        <f t="shared" si="128"/>
        <v>Físico</v>
      </c>
      <c r="M1079" s="66" t="str">
        <f t="shared" si="129"/>
        <v>EST_Lajes</v>
      </c>
      <c r="N1079" s="66" t="str">
        <f t="shared" si="130"/>
        <v>Lajes</v>
      </c>
      <c r="O1079" s="66" t="str">
        <f t="shared" si="131"/>
        <v>Classe IFC:   IfcSlab</v>
      </c>
      <c r="P1079" s="66" t="s">
        <v>2605</v>
      </c>
      <c r="Q1079" s="51" t="s">
        <v>7125</v>
      </c>
      <c r="R1079" s="67" t="s">
        <v>3864</v>
      </c>
      <c r="S1079" s="50" t="str">
        <f t="shared" si="132"/>
        <v>Físico</v>
      </c>
      <c r="T1079" s="50" t="str">
        <f t="shared" si="133"/>
        <v>Lajes</v>
      </c>
      <c r="U1079" s="50" t="str">
        <f t="shared" si="134"/>
        <v>Lajes</v>
      </c>
      <c r="V1079" s="50" t="s">
        <v>5574</v>
      </c>
      <c r="W1079" s="68" t="str">
        <f t="shared" si="135"/>
        <v>bim-key_1078</v>
      </c>
    </row>
    <row r="1080" spans="1:23" s="3" customFormat="1" ht="8.25" customHeight="1" x14ac:dyDescent="0.15">
      <c r="A1080" s="53">
        <v>1079</v>
      </c>
      <c r="B1080" s="61" t="s">
        <v>4047</v>
      </c>
      <c r="C1080" s="62" t="s">
        <v>6009</v>
      </c>
      <c r="D1080" s="62" t="s">
        <v>4053</v>
      </c>
      <c r="E1080" s="62" t="s">
        <v>5829</v>
      </c>
      <c r="F1080" s="72" t="s">
        <v>794</v>
      </c>
      <c r="G1080" s="65" t="s">
        <v>12</v>
      </c>
      <c r="H1080" s="65" t="s">
        <v>12</v>
      </c>
      <c r="I1080" s="65" t="s">
        <v>12</v>
      </c>
      <c r="J1080" s="65" t="s">
        <v>12</v>
      </c>
      <c r="K1080" s="65" t="s">
        <v>12</v>
      </c>
      <c r="L1080" s="66" t="str">
        <f t="shared" si="128"/>
        <v>Físico</v>
      </c>
      <c r="M1080" s="66" t="str">
        <f t="shared" si="129"/>
        <v>INFRA_Infraestrutura</v>
      </c>
      <c r="N1080" s="66" t="str">
        <f t="shared" si="130"/>
        <v>Pontes_ou_Viadutos</v>
      </c>
      <c r="O1080" s="66" t="str">
        <f t="shared" si="131"/>
        <v>Classe IFC:   IfcSlabAPPROACH_SLAB</v>
      </c>
      <c r="P1080" s="66" t="s">
        <v>2667</v>
      </c>
      <c r="Q1080" s="51" t="s">
        <v>7126</v>
      </c>
      <c r="R1080" s="67" t="s">
        <v>3864</v>
      </c>
      <c r="S1080" s="50" t="str">
        <f t="shared" si="132"/>
        <v>Físico</v>
      </c>
      <c r="T1080" s="50" t="str">
        <f t="shared" si="133"/>
        <v>Infraestrutura</v>
      </c>
      <c r="U1080" s="50" t="str">
        <f t="shared" si="134"/>
        <v>Pontes ou Viadutos</v>
      </c>
      <c r="V1080" s="50" t="s">
        <v>5579</v>
      </c>
      <c r="W1080" s="68" t="str">
        <f t="shared" si="135"/>
        <v>bim-key_1079</v>
      </c>
    </row>
    <row r="1081" spans="1:23" s="3" customFormat="1" ht="8.25" customHeight="1" x14ac:dyDescent="0.15">
      <c r="A1081" s="53">
        <v>1080</v>
      </c>
      <c r="B1081" s="61" t="s">
        <v>4047</v>
      </c>
      <c r="C1081" s="62" t="s">
        <v>6009</v>
      </c>
      <c r="D1081" s="62" t="s">
        <v>4353</v>
      </c>
      <c r="E1081" s="62" t="s">
        <v>4392</v>
      </c>
      <c r="F1081" s="72" t="s">
        <v>795</v>
      </c>
      <c r="G1081" s="65" t="s">
        <v>12</v>
      </c>
      <c r="H1081" s="65" t="s">
        <v>12</v>
      </c>
      <c r="I1081" s="65" t="s">
        <v>12</v>
      </c>
      <c r="J1081" s="65" t="s">
        <v>12</v>
      </c>
      <c r="K1081" s="65" t="s">
        <v>12</v>
      </c>
      <c r="L1081" s="66" t="str">
        <f t="shared" si="128"/>
        <v>Físico</v>
      </c>
      <c r="M1081" s="66" t="str">
        <f t="shared" si="129"/>
        <v>EST_Lajes</v>
      </c>
      <c r="N1081" s="66" t="str">
        <f t="shared" si="130"/>
        <v>Laje_Bases</v>
      </c>
      <c r="O1081" s="66" t="str">
        <f t="shared" si="131"/>
        <v>Classe IFC:   IfcSlabBASESLAB</v>
      </c>
      <c r="P1081" s="66" t="s">
        <v>2693</v>
      </c>
      <c r="Q1081" s="51" t="s">
        <v>7127</v>
      </c>
      <c r="R1081" s="67" t="s">
        <v>3864</v>
      </c>
      <c r="S1081" s="50" t="str">
        <f t="shared" si="132"/>
        <v>Físico</v>
      </c>
      <c r="T1081" s="50" t="str">
        <f t="shared" si="133"/>
        <v>Lajes</v>
      </c>
      <c r="U1081" s="50" t="str">
        <f t="shared" si="134"/>
        <v>Laje Bases</v>
      </c>
      <c r="V1081" s="50" t="s">
        <v>5574</v>
      </c>
      <c r="W1081" s="68" t="str">
        <f t="shared" si="135"/>
        <v>bim-key_1080</v>
      </c>
    </row>
    <row r="1082" spans="1:23" s="3" customFormat="1" ht="8.25" customHeight="1" x14ac:dyDescent="0.15">
      <c r="A1082" s="53">
        <v>1081</v>
      </c>
      <c r="B1082" s="61" t="s">
        <v>4047</v>
      </c>
      <c r="C1082" s="62" t="s">
        <v>6009</v>
      </c>
      <c r="D1082" s="62" t="s">
        <v>4353</v>
      </c>
      <c r="E1082" s="62" t="s">
        <v>4396</v>
      </c>
      <c r="F1082" s="72" t="s">
        <v>796</v>
      </c>
      <c r="G1082" s="65" t="s">
        <v>12</v>
      </c>
      <c r="H1082" s="65" t="s">
        <v>12</v>
      </c>
      <c r="I1082" s="65" t="s">
        <v>12</v>
      </c>
      <c r="J1082" s="65" t="s">
        <v>12</v>
      </c>
      <c r="K1082" s="65" t="s">
        <v>12</v>
      </c>
      <c r="L1082" s="66" t="str">
        <f t="shared" si="128"/>
        <v>Físico</v>
      </c>
      <c r="M1082" s="66" t="str">
        <f t="shared" si="129"/>
        <v>EST_Lajes</v>
      </c>
      <c r="N1082" s="66" t="str">
        <f t="shared" si="130"/>
        <v>Laje_Estrutural</v>
      </c>
      <c r="O1082" s="66" t="str">
        <f t="shared" si="131"/>
        <v>Classe IFC:   IfcSlabFLOOR</v>
      </c>
      <c r="P1082" s="66" t="s">
        <v>2692</v>
      </c>
      <c r="Q1082" s="51" t="s">
        <v>7128</v>
      </c>
      <c r="R1082" s="67" t="s">
        <v>3864</v>
      </c>
      <c r="S1082" s="50" t="str">
        <f t="shared" si="132"/>
        <v>Físico</v>
      </c>
      <c r="T1082" s="50" t="str">
        <f t="shared" si="133"/>
        <v>Lajes</v>
      </c>
      <c r="U1082" s="50" t="str">
        <f t="shared" si="134"/>
        <v>Laje Estrutural</v>
      </c>
      <c r="V1082" s="50" t="s">
        <v>5574</v>
      </c>
      <c r="W1082" s="68" t="str">
        <f t="shared" si="135"/>
        <v>bim-key_1081</v>
      </c>
    </row>
    <row r="1083" spans="1:23" s="3" customFormat="1" ht="8.25" customHeight="1" x14ac:dyDescent="0.15">
      <c r="A1083" s="53">
        <v>1082</v>
      </c>
      <c r="B1083" s="61" t="s">
        <v>4047</v>
      </c>
      <c r="C1083" s="62" t="s">
        <v>6009</v>
      </c>
      <c r="D1083" s="62" t="s">
        <v>4353</v>
      </c>
      <c r="E1083" s="62" t="s">
        <v>4390</v>
      </c>
      <c r="F1083" s="72" t="s">
        <v>797</v>
      </c>
      <c r="G1083" s="65" t="s">
        <v>12</v>
      </c>
      <c r="H1083" s="65" t="s">
        <v>12</v>
      </c>
      <c r="I1083" s="65" t="s">
        <v>12</v>
      </c>
      <c r="J1083" s="65" t="s">
        <v>12</v>
      </c>
      <c r="K1083" s="65" t="s">
        <v>12</v>
      </c>
      <c r="L1083" s="66" t="str">
        <f t="shared" si="128"/>
        <v>Físico</v>
      </c>
      <c r="M1083" s="66" t="str">
        <f t="shared" si="129"/>
        <v>EST_Lajes</v>
      </c>
      <c r="N1083" s="66" t="str">
        <f t="shared" si="130"/>
        <v>Laje_Patamar</v>
      </c>
      <c r="O1083" s="66" t="str">
        <f t="shared" si="131"/>
        <v>Classe IFC:   IfcSlabLANDING</v>
      </c>
      <c r="P1083" s="66" t="s">
        <v>798</v>
      </c>
      <c r="Q1083" s="51" t="s">
        <v>7129</v>
      </c>
      <c r="R1083" s="67" t="s">
        <v>3864</v>
      </c>
      <c r="S1083" s="50" t="str">
        <f t="shared" si="132"/>
        <v>Físico</v>
      </c>
      <c r="T1083" s="50" t="str">
        <f t="shared" si="133"/>
        <v>Lajes</v>
      </c>
      <c r="U1083" s="50" t="str">
        <f t="shared" si="134"/>
        <v>Laje Patamar</v>
      </c>
      <c r="V1083" s="50" t="s">
        <v>5574</v>
      </c>
      <c r="W1083" s="68" t="str">
        <f t="shared" si="135"/>
        <v>bim-key_1082</v>
      </c>
    </row>
    <row r="1084" spans="1:23" s="3" customFormat="1" ht="8.25" customHeight="1" x14ac:dyDescent="0.15">
      <c r="A1084" s="53">
        <v>1083</v>
      </c>
      <c r="B1084" s="61" t="s">
        <v>4047</v>
      </c>
      <c r="C1084" s="62" t="s">
        <v>6009</v>
      </c>
      <c r="D1084" s="62" t="s">
        <v>4353</v>
      </c>
      <c r="E1084" s="62" t="s">
        <v>4391</v>
      </c>
      <c r="F1084" s="72" t="s">
        <v>799</v>
      </c>
      <c r="G1084" s="65" t="s">
        <v>12</v>
      </c>
      <c r="H1084" s="65" t="s">
        <v>12</v>
      </c>
      <c r="I1084" s="65" t="s">
        <v>12</v>
      </c>
      <c r="J1084" s="65" t="s">
        <v>12</v>
      </c>
      <c r="K1084" s="65" t="s">
        <v>12</v>
      </c>
      <c r="L1084" s="66" t="str">
        <f t="shared" si="128"/>
        <v>Físico</v>
      </c>
      <c r="M1084" s="66" t="str">
        <f t="shared" si="129"/>
        <v>EST_Lajes</v>
      </c>
      <c r="N1084" s="66" t="str">
        <f t="shared" si="130"/>
        <v>Laje_Pavimentação</v>
      </c>
      <c r="O1084" s="66" t="str">
        <f t="shared" si="131"/>
        <v>Classe IFC:   IfcSlabPAVING</v>
      </c>
      <c r="P1084" s="66" t="s">
        <v>474</v>
      </c>
      <c r="Q1084" s="51" t="s">
        <v>6040</v>
      </c>
      <c r="R1084" s="67" t="s">
        <v>3864</v>
      </c>
      <c r="S1084" s="50" t="str">
        <f t="shared" si="132"/>
        <v>Físico</v>
      </c>
      <c r="T1084" s="50" t="str">
        <f t="shared" si="133"/>
        <v>Lajes</v>
      </c>
      <c r="U1084" s="50" t="str">
        <f t="shared" si="134"/>
        <v>Laje Pavimentação</v>
      </c>
      <c r="V1084" s="50" t="s">
        <v>5574</v>
      </c>
      <c r="W1084" s="68" t="str">
        <f t="shared" si="135"/>
        <v>bim-key_1083</v>
      </c>
    </row>
    <row r="1085" spans="1:23" s="3" customFormat="1" ht="8.25" customHeight="1" x14ac:dyDescent="0.15">
      <c r="A1085" s="53">
        <v>1084</v>
      </c>
      <c r="B1085" s="61" t="s">
        <v>4047</v>
      </c>
      <c r="C1085" s="62" t="s">
        <v>6009</v>
      </c>
      <c r="D1085" s="62" t="s">
        <v>4353</v>
      </c>
      <c r="E1085" s="62" t="s">
        <v>4389</v>
      </c>
      <c r="F1085" s="72" t="s">
        <v>800</v>
      </c>
      <c r="G1085" s="65" t="s">
        <v>12</v>
      </c>
      <c r="H1085" s="65" t="s">
        <v>12</v>
      </c>
      <c r="I1085" s="65" t="s">
        <v>12</v>
      </c>
      <c r="J1085" s="65" t="s">
        <v>12</v>
      </c>
      <c r="K1085" s="65" t="s">
        <v>12</v>
      </c>
      <c r="L1085" s="66" t="str">
        <f t="shared" si="128"/>
        <v>Físico</v>
      </c>
      <c r="M1085" s="66" t="str">
        <f t="shared" si="129"/>
        <v>EST_Lajes</v>
      </c>
      <c r="N1085" s="66" t="str">
        <f t="shared" si="130"/>
        <v>Laje_Cobertura</v>
      </c>
      <c r="O1085" s="66" t="str">
        <f t="shared" si="131"/>
        <v>Classe IFC:   IfcSlabROOF</v>
      </c>
      <c r="P1085" s="66" t="s">
        <v>801</v>
      </c>
      <c r="Q1085" s="51" t="s">
        <v>7130</v>
      </c>
      <c r="R1085" s="67" t="s">
        <v>3864</v>
      </c>
      <c r="S1085" s="50" t="str">
        <f t="shared" si="132"/>
        <v>Físico</v>
      </c>
      <c r="T1085" s="50" t="str">
        <f t="shared" si="133"/>
        <v>Lajes</v>
      </c>
      <c r="U1085" s="50" t="str">
        <f t="shared" si="134"/>
        <v>Laje Cobertura</v>
      </c>
      <c r="V1085" s="50" t="s">
        <v>5574</v>
      </c>
      <c r="W1085" s="68" t="str">
        <f t="shared" si="135"/>
        <v>bim-key_1084</v>
      </c>
    </row>
    <row r="1086" spans="1:23" s="3" customFormat="1" ht="8.25" customHeight="1" x14ac:dyDescent="0.15">
      <c r="A1086" s="53">
        <v>1085</v>
      </c>
      <c r="B1086" s="61" t="s">
        <v>4047</v>
      </c>
      <c r="C1086" s="62" t="s">
        <v>6009</v>
      </c>
      <c r="D1086" s="62" t="s">
        <v>4353</v>
      </c>
      <c r="E1086" s="62" t="s">
        <v>4393</v>
      </c>
      <c r="F1086" s="72" t="s">
        <v>802</v>
      </c>
      <c r="G1086" s="65" t="s">
        <v>12</v>
      </c>
      <c r="H1086" s="65" t="s">
        <v>12</v>
      </c>
      <c r="I1086" s="65" t="s">
        <v>12</v>
      </c>
      <c r="J1086" s="65" t="s">
        <v>12</v>
      </c>
      <c r="K1086" s="65" t="s">
        <v>12</v>
      </c>
      <c r="L1086" s="66" t="str">
        <f t="shared" si="128"/>
        <v>Físico</v>
      </c>
      <c r="M1086" s="66" t="str">
        <f t="shared" si="129"/>
        <v>EST_Lajes</v>
      </c>
      <c r="N1086" s="66" t="str">
        <f t="shared" si="130"/>
        <v>Laje_Calçada</v>
      </c>
      <c r="O1086" s="66" t="str">
        <f t="shared" si="131"/>
        <v>Classe IFC:   IfcSlabSIDEWALK</v>
      </c>
      <c r="P1086" s="66" t="s">
        <v>803</v>
      </c>
      <c r="Q1086" s="51" t="s">
        <v>7131</v>
      </c>
      <c r="R1086" s="67" t="s">
        <v>3864</v>
      </c>
      <c r="S1086" s="50" t="str">
        <f t="shared" si="132"/>
        <v>Físico</v>
      </c>
      <c r="T1086" s="50" t="str">
        <f t="shared" si="133"/>
        <v>Lajes</v>
      </c>
      <c r="U1086" s="50" t="str">
        <f t="shared" si="134"/>
        <v>Laje Calçada</v>
      </c>
      <c r="V1086" s="50" t="s">
        <v>5574</v>
      </c>
      <c r="W1086" s="68" t="str">
        <f t="shared" si="135"/>
        <v>bim-key_1085</v>
      </c>
    </row>
    <row r="1087" spans="1:23" s="3" customFormat="1" ht="8.25" customHeight="1" x14ac:dyDescent="0.15">
      <c r="A1087" s="53">
        <v>1086</v>
      </c>
      <c r="B1087" s="61" t="s">
        <v>4047</v>
      </c>
      <c r="C1087" s="62" t="s">
        <v>6009</v>
      </c>
      <c r="D1087" s="62" t="s">
        <v>4353</v>
      </c>
      <c r="E1087" s="62" t="s">
        <v>4394</v>
      </c>
      <c r="F1087" s="72" t="s">
        <v>804</v>
      </c>
      <c r="G1087" s="65" t="s">
        <v>12</v>
      </c>
      <c r="H1087" s="65" t="s">
        <v>12</v>
      </c>
      <c r="I1087" s="65" t="s">
        <v>12</v>
      </c>
      <c r="J1087" s="65" t="s">
        <v>12</v>
      </c>
      <c r="K1087" s="65" t="s">
        <v>12</v>
      </c>
      <c r="L1087" s="66" t="str">
        <f t="shared" si="128"/>
        <v>Físico</v>
      </c>
      <c r="M1087" s="66" t="str">
        <f t="shared" si="129"/>
        <v>EST_Lajes</v>
      </c>
      <c r="N1087" s="66" t="str">
        <f t="shared" si="130"/>
        <v>Laje_Veicular_Reforçada</v>
      </c>
      <c r="O1087" s="66" t="str">
        <f t="shared" si="131"/>
        <v>Classe IFC:   IfcSlabTRACKSLAB</v>
      </c>
      <c r="P1087" s="66" t="s">
        <v>805</v>
      </c>
      <c r="Q1087" s="51" t="s">
        <v>7132</v>
      </c>
      <c r="R1087" s="67" t="s">
        <v>3864</v>
      </c>
      <c r="S1087" s="50" t="str">
        <f t="shared" si="132"/>
        <v>Físico</v>
      </c>
      <c r="T1087" s="50" t="str">
        <f t="shared" si="133"/>
        <v>Lajes</v>
      </c>
      <c r="U1087" s="50" t="str">
        <f t="shared" si="134"/>
        <v>Laje Veicular Reforçada</v>
      </c>
      <c r="V1087" s="50" t="s">
        <v>5574</v>
      </c>
      <c r="W1087" s="68" t="str">
        <f t="shared" si="135"/>
        <v>bim-key_1086</v>
      </c>
    </row>
    <row r="1088" spans="1:23" s="3" customFormat="1" ht="8.25" customHeight="1" x14ac:dyDescent="0.15">
      <c r="A1088" s="53">
        <v>1087</v>
      </c>
      <c r="B1088" s="61" t="s">
        <v>4047</v>
      </c>
      <c r="C1088" s="62" t="s">
        <v>6009</v>
      </c>
      <c r="D1088" s="62" t="s">
        <v>4353</v>
      </c>
      <c r="E1088" s="62" t="s">
        <v>4395</v>
      </c>
      <c r="F1088" s="72" t="s">
        <v>806</v>
      </c>
      <c r="G1088" s="65" t="s">
        <v>12</v>
      </c>
      <c r="H1088" s="65" t="s">
        <v>12</v>
      </c>
      <c r="I1088" s="65" t="s">
        <v>12</v>
      </c>
      <c r="J1088" s="65" t="s">
        <v>12</v>
      </c>
      <c r="K1088" s="65" t="s">
        <v>12</v>
      </c>
      <c r="L1088" s="66" t="str">
        <f t="shared" si="128"/>
        <v>Físico</v>
      </c>
      <c r="M1088" s="66" t="str">
        <f t="shared" si="129"/>
        <v>EST_Lajes</v>
      </c>
      <c r="N1088" s="66" t="str">
        <f t="shared" si="130"/>
        <v>Laje_Asfaltada</v>
      </c>
      <c r="O1088" s="66" t="str">
        <f t="shared" si="131"/>
        <v>Classe IFC:   IfcSlabWEARING</v>
      </c>
      <c r="P1088" s="66" t="s">
        <v>807</v>
      </c>
      <c r="Q1088" s="51" t="s">
        <v>7133</v>
      </c>
      <c r="R1088" s="67" t="s">
        <v>3864</v>
      </c>
      <c r="S1088" s="50" t="str">
        <f t="shared" si="132"/>
        <v>Físico</v>
      </c>
      <c r="T1088" s="50" t="str">
        <f t="shared" si="133"/>
        <v>Lajes</v>
      </c>
      <c r="U1088" s="50" t="str">
        <f t="shared" si="134"/>
        <v>Laje Asfaltada</v>
      </c>
      <c r="V1088" s="50" t="s">
        <v>5574</v>
      </c>
      <c r="W1088" s="68" t="str">
        <f t="shared" si="135"/>
        <v>bim-key_1087</v>
      </c>
    </row>
    <row r="1089" spans="1:23" s="3" customFormat="1" ht="8.25" customHeight="1" x14ac:dyDescent="0.15">
      <c r="A1089" s="53">
        <v>1088</v>
      </c>
      <c r="B1089" s="61" t="s">
        <v>4047</v>
      </c>
      <c r="C1089" s="62" t="s">
        <v>6009</v>
      </c>
      <c r="D1089" s="62" t="s">
        <v>4411</v>
      </c>
      <c r="E1089" s="62" t="s">
        <v>4419</v>
      </c>
      <c r="F1089" s="72" t="s">
        <v>1299</v>
      </c>
      <c r="G1089" s="65" t="s">
        <v>12</v>
      </c>
      <c r="H1089" s="65" t="s">
        <v>12</v>
      </c>
      <c r="I1089" s="65" t="s">
        <v>12</v>
      </c>
      <c r="J1089" s="65" t="s">
        <v>12</v>
      </c>
      <c r="K1089" s="65" t="s">
        <v>12</v>
      </c>
      <c r="L1089" s="66" t="str">
        <f t="shared" si="128"/>
        <v>Físico</v>
      </c>
      <c r="M1089" s="66" t="str">
        <f t="shared" si="129"/>
        <v>ENE_Insumos_Geração</v>
      </c>
      <c r="N1089" s="66" t="str">
        <f t="shared" si="130"/>
        <v>Gerador_Solar</v>
      </c>
      <c r="O1089" s="66" t="str">
        <f t="shared" si="131"/>
        <v>Classe IFC:   IfcSolarDevice</v>
      </c>
      <c r="P1089" s="66" t="s">
        <v>1300</v>
      </c>
      <c r="Q1089" s="51" t="s">
        <v>7134</v>
      </c>
      <c r="R1089" s="67" t="s">
        <v>5594</v>
      </c>
      <c r="S1089" s="50" t="str">
        <f t="shared" si="132"/>
        <v>Físico</v>
      </c>
      <c r="T1089" s="50" t="str">
        <f t="shared" si="133"/>
        <v>Insumos_Geração</v>
      </c>
      <c r="U1089" s="50" t="str">
        <f t="shared" si="134"/>
        <v>Gerador Solar</v>
      </c>
      <c r="V1089" s="50" t="s">
        <v>5585</v>
      </c>
      <c r="W1089" s="68" t="str">
        <f t="shared" si="135"/>
        <v>bim-key_1088</v>
      </c>
    </row>
    <row r="1090" spans="1:23" s="3" customFormat="1" ht="8.25" customHeight="1" x14ac:dyDescent="0.15">
      <c r="A1090" s="53">
        <v>1089</v>
      </c>
      <c r="B1090" s="61" t="s">
        <v>4047</v>
      </c>
      <c r="C1090" s="62" t="s">
        <v>6009</v>
      </c>
      <c r="D1090" s="62" t="s">
        <v>4411</v>
      </c>
      <c r="E1090" s="62" t="s">
        <v>4419</v>
      </c>
      <c r="F1090" s="72" t="s">
        <v>1749</v>
      </c>
      <c r="G1090" s="65" t="s">
        <v>12</v>
      </c>
      <c r="H1090" s="65" t="s">
        <v>12</v>
      </c>
      <c r="I1090" s="65" t="s">
        <v>12</v>
      </c>
      <c r="J1090" s="65" t="s">
        <v>12</v>
      </c>
      <c r="K1090" s="65" t="s">
        <v>12</v>
      </c>
      <c r="L1090" s="66" t="str">
        <f t="shared" ref="L1090:L1153" si="136">CONCATENATE("",C1090)</f>
        <v>Físico</v>
      </c>
      <c r="M1090" s="66" t="str">
        <f t="shared" ref="M1090:M1153" si="137">CONCATENATE("", D1090)</f>
        <v>ENE_Insumos_Geração</v>
      </c>
      <c r="N1090" s="66" t="str">
        <f t="shared" ref="N1090:N1153" si="138">CONCATENATE("", E1090)</f>
        <v>Gerador_Solar</v>
      </c>
      <c r="O1090" s="66" t="str">
        <f t="shared" ref="O1090:O1153" si="139">IF(ISNUMBER(FIND("Ifc",F1090)),CONCATENATE("Classe IFC:   ",F1090),CONCATENATE("Cate. Revit:   ",F1090))</f>
        <v>Classe IFC:   IfcSolarDeviceSOLARCOLLECTOR</v>
      </c>
      <c r="P1090" s="66" t="s">
        <v>2474</v>
      </c>
      <c r="Q1090" s="51" t="s">
        <v>7135</v>
      </c>
      <c r="R1090" s="67" t="s">
        <v>5594</v>
      </c>
      <c r="S1090" s="50" t="str">
        <f t="shared" ref="S1090:S1153" si="140">C1090</f>
        <v>Físico</v>
      </c>
      <c r="T1090" s="50" t="str">
        <f t="shared" ref="T1090:T1153" si="141">CONCATENATE(MID(D1090,FIND("_",D1090,1)+1,100))</f>
        <v>Insumos_Geração</v>
      </c>
      <c r="U1090" s="50" t="str">
        <f t="shared" ref="U1090:U1153" si="142">SUBSTITUTE(E1090, "_", " ")</f>
        <v>Gerador Solar</v>
      </c>
      <c r="V1090" s="50" t="s">
        <v>5585</v>
      </c>
      <c r="W1090" s="68" t="str">
        <f t="shared" ref="W1090:W1153" si="143">CONCATENATE("bim-key_",A1090)</f>
        <v>bim-key_1089</v>
      </c>
    </row>
    <row r="1091" spans="1:23" s="3" customFormat="1" ht="8.25" customHeight="1" x14ac:dyDescent="0.15">
      <c r="A1091" s="53">
        <v>1090</v>
      </c>
      <c r="B1091" s="61" t="s">
        <v>4047</v>
      </c>
      <c r="C1091" s="62" t="s">
        <v>6009</v>
      </c>
      <c r="D1091" s="62" t="s">
        <v>4411</v>
      </c>
      <c r="E1091" s="62" t="s">
        <v>4419</v>
      </c>
      <c r="F1091" s="72" t="s">
        <v>1750</v>
      </c>
      <c r="G1091" s="65" t="s">
        <v>12</v>
      </c>
      <c r="H1091" s="65" t="s">
        <v>12</v>
      </c>
      <c r="I1091" s="65" t="s">
        <v>12</v>
      </c>
      <c r="J1091" s="65" t="s">
        <v>12</v>
      </c>
      <c r="K1091" s="65" t="s">
        <v>12</v>
      </c>
      <c r="L1091" s="66" t="str">
        <f t="shared" si="136"/>
        <v>Físico</v>
      </c>
      <c r="M1091" s="66" t="str">
        <f t="shared" si="137"/>
        <v>ENE_Insumos_Geração</v>
      </c>
      <c r="N1091" s="66" t="str">
        <f t="shared" si="138"/>
        <v>Gerador_Solar</v>
      </c>
      <c r="O1091" s="66" t="str">
        <f t="shared" si="139"/>
        <v>Classe IFC:   IfcSolarDeviceSOLARPANEL</v>
      </c>
      <c r="P1091" s="66" t="s">
        <v>2475</v>
      </c>
      <c r="Q1091" s="51" t="s">
        <v>7136</v>
      </c>
      <c r="R1091" s="67" t="s">
        <v>5594</v>
      </c>
      <c r="S1091" s="50" t="str">
        <f t="shared" si="140"/>
        <v>Físico</v>
      </c>
      <c r="T1091" s="50" t="str">
        <f t="shared" si="141"/>
        <v>Insumos_Geração</v>
      </c>
      <c r="U1091" s="50" t="str">
        <f t="shared" si="142"/>
        <v>Gerador Solar</v>
      </c>
      <c r="V1091" s="50" t="s">
        <v>5585</v>
      </c>
      <c r="W1091" s="68" t="str">
        <f t="shared" si="143"/>
        <v>bim-key_1090</v>
      </c>
    </row>
    <row r="1092" spans="1:23" s="3" customFormat="1" ht="8.25" customHeight="1" x14ac:dyDescent="0.15">
      <c r="A1092" s="53">
        <v>1091</v>
      </c>
      <c r="B1092" s="61" t="s">
        <v>4047</v>
      </c>
      <c r="C1092" s="62" t="s">
        <v>6009</v>
      </c>
      <c r="D1092" s="62" t="s">
        <v>4100</v>
      </c>
      <c r="E1092" s="62" t="s">
        <v>4105</v>
      </c>
      <c r="F1092" s="72" t="s">
        <v>407</v>
      </c>
      <c r="G1092" s="65" t="s">
        <v>12</v>
      </c>
      <c r="H1092" s="65" t="s">
        <v>12</v>
      </c>
      <c r="I1092" s="65" t="s">
        <v>12</v>
      </c>
      <c r="J1092" s="65" t="s">
        <v>12</v>
      </c>
      <c r="K1092" s="65" t="s">
        <v>12</v>
      </c>
      <c r="L1092" s="66" t="str">
        <f t="shared" si="136"/>
        <v>Físico</v>
      </c>
      <c r="M1092" s="66" t="str">
        <f t="shared" si="137"/>
        <v>LAY_Ambientes</v>
      </c>
      <c r="N1092" s="66" t="str">
        <f t="shared" si="138"/>
        <v>Ambiente_Funcional</v>
      </c>
      <c r="O1092" s="66" t="str">
        <f t="shared" si="139"/>
        <v>Classe IFC:   IfcSpace</v>
      </c>
      <c r="P1092" s="66" t="s">
        <v>408</v>
      </c>
      <c r="Q1092" s="51" t="s">
        <v>7137</v>
      </c>
      <c r="R1092" s="67" t="s">
        <v>5608</v>
      </c>
      <c r="S1092" s="50" t="str">
        <f t="shared" si="140"/>
        <v>Físico</v>
      </c>
      <c r="T1092" s="50" t="str">
        <f t="shared" si="141"/>
        <v>Ambientes</v>
      </c>
      <c r="U1092" s="50" t="str">
        <f t="shared" si="142"/>
        <v>Ambiente Funcional</v>
      </c>
      <c r="V1092" s="50" t="s">
        <v>5569</v>
      </c>
      <c r="W1092" s="68" t="str">
        <f t="shared" si="143"/>
        <v>bim-key_1091</v>
      </c>
    </row>
    <row r="1093" spans="1:23" s="3" customFormat="1" ht="8.25" customHeight="1" x14ac:dyDescent="0.15">
      <c r="A1093" s="53">
        <v>1092</v>
      </c>
      <c r="B1093" s="61" t="s">
        <v>4047</v>
      </c>
      <c r="C1093" s="62" t="s">
        <v>6009</v>
      </c>
      <c r="D1093" s="62" t="s">
        <v>4101</v>
      </c>
      <c r="E1093" s="62" t="s">
        <v>4103</v>
      </c>
      <c r="F1093" s="72" t="s">
        <v>859</v>
      </c>
      <c r="G1093" s="65" t="s">
        <v>12</v>
      </c>
      <c r="H1093" s="65" t="s">
        <v>12</v>
      </c>
      <c r="I1093" s="65" t="s">
        <v>12</v>
      </c>
      <c r="J1093" s="65" t="s">
        <v>12</v>
      </c>
      <c r="K1093" s="65" t="s">
        <v>12</v>
      </c>
      <c r="L1093" s="66" t="str">
        <f t="shared" si="136"/>
        <v>Físico</v>
      </c>
      <c r="M1093" s="66" t="str">
        <f t="shared" si="137"/>
        <v>LAY_Areas</v>
      </c>
      <c r="N1093" s="66" t="str">
        <f t="shared" si="138"/>
        <v>Areas_Funcionais</v>
      </c>
      <c r="O1093" s="66" t="str">
        <f t="shared" si="139"/>
        <v>Classe IFC:   IfcSpaceBERTH</v>
      </c>
      <c r="P1093" s="66" t="s">
        <v>2694</v>
      </c>
      <c r="Q1093" s="51" t="s">
        <v>7138</v>
      </c>
      <c r="R1093" s="67" t="s">
        <v>5613</v>
      </c>
      <c r="S1093" s="50" t="str">
        <f t="shared" si="140"/>
        <v>Físico</v>
      </c>
      <c r="T1093" s="50" t="str">
        <f t="shared" si="141"/>
        <v>Areas</v>
      </c>
      <c r="U1093" s="50" t="str">
        <f t="shared" si="142"/>
        <v>Areas Funcionais</v>
      </c>
      <c r="V1093" s="50" t="s">
        <v>5569</v>
      </c>
      <c r="W1093" s="68" t="str">
        <f t="shared" si="143"/>
        <v>bim-key_1092</v>
      </c>
    </row>
    <row r="1094" spans="1:23" s="3" customFormat="1" ht="8.25" customHeight="1" x14ac:dyDescent="0.15">
      <c r="A1094" s="53">
        <v>1093</v>
      </c>
      <c r="B1094" s="61" t="s">
        <v>4047</v>
      </c>
      <c r="C1094" s="62" t="s">
        <v>6009</v>
      </c>
      <c r="D1094" s="62" t="s">
        <v>4101</v>
      </c>
      <c r="E1094" s="62" t="s">
        <v>4103</v>
      </c>
      <c r="F1094" s="72" t="s">
        <v>861</v>
      </c>
      <c r="G1094" s="65" t="s">
        <v>12</v>
      </c>
      <c r="H1094" s="65" t="s">
        <v>12</v>
      </c>
      <c r="I1094" s="65" t="s">
        <v>12</v>
      </c>
      <c r="J1094" s="65" t="s">
        <v>12</v>
      </c>
      <c r="K1094" s="65" t="s">
        <v>12</v>
      </c>
      <c r="L1094" s="66" t="str">
        <f t="shared" si="136"/>
        <v>Físico</v>
      </c>
      <c r="M1094" s="66" t="str">
        <f t="shared" si="137"/>
        <v>LAY_Areas</v>
      </c>
      <c r="N1094" s="66" t="str">
        <f t="shared" si="138"/>
        <v>Areas_Funcionais</v>
      </c>
      <c r="O1094" s="66" t="str">
        <f t="shared" si="139"/>
        <v>Classe IFC:   IfcSpaceEXTERNAL</v>
      </c>
      <c r="P1094" s="66" t="s">
        <v>862</v>
      </c>
      <c r="Q1094" s="51" t="s">
        <v>7139</v>
      </c>
      <c r="R1094" s="67" t="s">
        <v>5613</v>
      </c>
      <c r="S1094" s="50" t="str">
        <f t="shared" si="140"/>
        <v>Físico</v>
      </c>
      <c r="T1094" s="50" t="str">
        <f t="shared" si="141"/>
        <v>Areas</v>
      </c>
      <c r="U1094" s="50" t="str">
        <f t="shared" si="142"/>
        <v>Areas Funcionais</v>
      </c>
      <c r="V1094" s="50" t="s">
        <v>5569</v>
      </c>
      <c r="W1094" s="68" t="str">
        <f t="shared" si="143"/>
        <v>bim-key_1093</v>
      </c>
    </row>
    <row r="1095" spans="1:23" s="3" customFormat="1" ht="8.25" customHeight="1" x14ac:dyDescent="0.15">
      <c r="A1095" s="53">
        <v>1094</v>
      </c>
      <c r="B1095" s="61" t="s">
        <v>4047</v>
      </c>
      <c r="C1095" s="62" t="s">
        <v>6009</v>
      </c>
      <c r="D1095" s="62" t="s">
        <v>4101</v>
      </c>
      <c r="E1095" s="62" t="s">
        <v>4103</v>
      </c>
      <c r="F1095" s="72" t="s">
        <v>863</v>
      </c>
      <c r="G1095" s="65" t="s">
        <v>12</v>
      </c>
      <c r="H1095" s="65" t="s">
        <v>12</v>
      </c>
      <c r="I1095" s="65" t="s">
        <v>12</v>
      </c>
      <c r="J1095" s="65" t="s">
        <v>12</v>
      </c>
      <c r="K1095" s="65" t="s">
        <v>12</v>
      </c>
      <c r="L1095" s="66" t="str">
        <f t="shared" si="136"/>
        <v>Físico</v>
      </c>
      <c r="M1095" s="66" t="str">
        <f t="shared" si="137"/>
        <v>LAY_Areas</v>
      </c>
      <c r="N1095" s="66" t="str">
        <f t="shared" si="138"/>
        <v>Areas_Funcionais</v>
      </c>
      <c r="O1095" s="66" t="str">
        <f t="shared" si="139"/>
        <v>Classe IFC:   IfcSpaceGFA</v>
      </c>
      <c r="P1095" s="66" t="s">
        <v>864</v>
      </c>
      <c r="Q1095" s="51" t="s">
        <v>7140</v>
      </c>
      <c r="R1095" s="67" t="s">
        <v>5613</v>
      </c>
      <c r="S1095" s="50" t="str">
        <f t="shared" si="140"/>
        <v>Físico</v>
      </c>
      <c r="T1095" s="50" t="str">
        <f t="shared" si="141"/>
        <v>Areas</v>
      </c>
      <c r="U1095" s="50" t="str">
        <f t="shared" si="142"/>
        <v>Areas Funcionais</v>
      </c>
      <c r="V1095" s="50" t="s">
        <v>5569</v>
      </c>
      <c r="W1095" s="68" t="str">
        <f t="shared" si="143"/>
        <v>bim-key_1094</v>
      </c>
    </row>
    <row r="1096" spans="1:23" s="3" customFormat="1" ht="8.25" customHeight="1" x14ac:dyDescent="0.15">
      <c r="A1096" s="53">
        <v>1095</v>
      </c>
      <c r="B1096" s="61" t="s">
        <v>4047</v>
      </c>
      <c r="C1096" s="62" t="s">
        <v>6009</v>
      </c>
      <c r="D1096" s="62" t="s">
        <v>4293</v>
      </c>
      <c r="E1096" s="62" t="s">
        <v>4298</v>
      </c>
      <c r="F1096" s="72" t="s">
        <v>1195</v>
      </c>
      <c r="G1096" s="65" t="s">
        <v>12</v>
      </c>
      <c r="H1096" s="65" t="s">
        <v>12</v>
      </c>
      <c r="I1096" s="65" t="s">
        <v>12</v>
      </c>
      <c r="J1096" s="65" t="s">
        <v>12</v>
      </c>
      <c r="K1096" s="65" t="s">
        <v>12</v>
      </c>
      <c r="L1096" s="66" t="str">
        <f t="shared" si="136"/>
        <v>Físico</v>
      </c>
      <c r="M1096" s="66" t="str">
        <f t="shared" si="137"/>
        <v>AVAC_Equipamento</v>
      </c>
      <c r="N1096" s="66" t="str">
        <f t="shared" si="138"/>
        <v>Equipamento_Aquecimento</v>
      </c>
      <c r="O1096" s="66" t="str">
        <f t="shared" si="139"/>
        <v>Classe IFC:   IfcSpaceHeater</v>
      </c>
      <c r="P1096" s="66" t="s">
        <v>2695</v>
      </c>
      <c r="Q1096" s="51" t="s">
        <v>7141</v>
      </c>
      <c r="R1096" s="67" t="s">
        <v>3365</v>
      </c>
      <c r="S1096" s="50" t="str">
        <f t="shared" si="140"/>
        <v>Físico</v>
      </c>
      <c r="T1096" s="50" t="str">
        <f t="shared" si="141"/>
        <v>Equipamento</v>
      </c>
      <c r="U1096" s="50" t="str">
        <f t="shared" si="142"/>
        <v>Equipamento Aquecimento</v>
      </c>
      <c r="V1096" s="50" t="s">
        <v>5586</v>
      </c>
      <c r="W1096" s="68" t="str">
        <f t="shared" si="143"/>
        <v>bim-key_1095</v>
      </c>
    </row>
    <row r="1097" spans="1:23" s="3" customFormat="1" ht="8.25" customHeight="1" x14ac:dyDescent="0.15">
      <c r="A1097" s="53">
        <v>1096</v>
      </c>
      <c r="B1097" s="61" t="s">
        <v>4047</v>
      </c>
      <c r="C1097" s="62" t="s">
        <v>6009</v>
      </c>
      <c r="D1097" s="62" t="s">
        <v>4293</v>
      </c>
      <c r="E1097" s="62" t="s">
        <v>4298</v>
      </c>
      <c r="F1097" s="72" t="s">
        <v>1543</v>
      </c>
      <c r="G1097" s="65" t="s">
        <v>12</v>
      </c>
      <c r="H1097" s="65" t="s">
        <v>12</v>
      </c>
      <c r="I1097" s="65" t="s">
        <v>12</v>
      </c>
      <c r="J1097" s="65" t="s">
        <v>12</v>
      </c>
      <c r="K1097" s="65" t="s">
        <v>12</v>
      </c>
      <c r="L1097" s="66" t="str">
        <f t="shared" si="136"/>
        <v>Físico</v>
      </c>
      <c r="M1097" s="66" t="str">
        <f t="shared" si="137"/>
        <v>AVAC_Equipamento</v>
      </c>
      <c r="N1097" s="66" t="str">
        <f t="shared" si="138"/>
        <v>Equipamento_Aquecimento</v>
      </c>
      <c r="O1097" s="66" t="str">
        <f t="shared" si="139"/>
        <v>Classe IFC:   IfcSpaceHeaterCONVECTOR</v>
      </c>
      <c r="P1097" s="66" t="s">
        <v>2696</v>
      </c>
      <c r="Q1097" s="51" t="s">
        <v>6127</v>
      </c>
      <c r="R1097" s="67" t="s">
        <v>3365</v>
      </c>
      <c r="S1097" s="50" t="str">
        <f t="shared" si="140"/>
        <v>Físico</v>
      </c>
      <c r="T1097" s="50" t="str">
        <f t="shared" si="141"/>
        <v>Equipamento</v>
      </c>
      <c r="U1097" s="50" t="str">
        <f t="shared" si="142"/>
        <v>Equipamento Aquecimento</v>
      </c>
      <c r="V1097" s="50" t="s">
        <v>5586</v>
      </c>
      <c r="W1097" s="68" t="str">
        <f t="shared" si="143"/>
        <v>bim-key_1096</v>
      </c>
    </row>
    <row r="1098" spans="1:23" s="3" customFormat="1" ht="8.25" customHeight="1" x14ac:dyDescent="0.15">
      <c r="A1098" s="53">
        <v>1097</v>
      </c>
      <c r="B1098" s="61" t="s">
        <v>4047</v>
      </c>
      <c r="C1098" s="62" t="s">
        <v>6009</v>
      </c>
      <c r="D1098" s="62" t="s">
        <v>4293</v>
      </c>
      <c r="E1098" s="62" t="s">
        <v>4298</v>
      </c>
      <c r="F1098" s="72" t="s">
        <v>1544</v>
      </c>
      <c r="G1098" s="65" t="s">
        <v>12</v>
      </c>
      <c r="H1098" s="65" t="s">
        <v>12</v>
      </c>
      <c r="I1098" s="65" t="s">
        <v>12</v>
      </c>
      <c r="J1098" s="65" t="s">
        <v>12</v>
      </c>
      <c r="K1098" s="65" t="s">
        <v>12</v>
      </c>
      <c r="L1098" s="66" t="str">
        <f t="shared" si="136"/>
        <v>Físico</v>
      </c>
      <c r="M1098" s="66" t="str">
        <f t="shared" si="137"/>
        <v>AVAC_Equipamento</v>
      </c>
      <c r="N1098" s="66" t="str">
        <f t="shared" si="138"/>
        <v>Equipamento_Aquecimento</v>
      </c>
      <c r="O1098" s="66" t="str">
        <f t="shared" si="139"/>
        <v>Classe IFC:   IfcSpaceHeaterRADIATOR</v>
      </c>
      <c r="P1098" s="66" t="s">
        <v>2697</v>
      </c>
      <c r="Q1098" s="51" t="s">
        <v>6128</v>
      </c>
      <c r="R1098" s="67" t="s">
        <v>3365</v>
      </c>
      <c r="S1098" s="50" t="str">
        <f t="shared" si="140"/>
        <v>Físico</v>
      </c>
      <c r="T1098" s="50" t="str">
        <f t="shared" si="141"/>
        <v>Equipamento</v>
      </c>
      <c r="U1098" s="50" t="str">
        <f t="shared" si="142"/>
        <v>Equipamento Aquecimento</v>
      </c>
      <c r="V1098" s="50" t="s">
        <v>5586</v>
      </c>
      <c r="W1098" s="68" t="str">
        <f t="shared" si="143"/>
        <v>bim-key_1097</v>
      </c>
    </row>
    <row r="1099" spans="1:23" s="3" customFormat="1" ht="8.25" customHeight="1" x14ac:dyDescent="0.15">
      <c r="A1099" s="53">
        <v>1098</v>
      </c>
      <c r="B1099" s="61" t="s">
        <v>4047</v>
      </c>
      <c r="C1099" s="62" t="s">
        <v>6009</v>
      </c>
      <c r="D1099" s="62" t="s">
        <v>4100</v>
      </c>
      <c r="E1099" s="62" t="s">
        <v>4105</v>
      </c>
      <c r="F1099" s="72" t="s">
        <v>865</v>
      </c>
      <c r="G1099" s="65" t="s">
        <v>12</v>
      </c>
      <c r="H1099" s="65" t="s">
        <v>12</v>
      </c>
      <c r="I1099" s="65" t="s">
        <v>12</v>
      </c>
      <c r="J1099" s="65" t="s">
        <v>12</v>
      </c>
      <c r="K1099" s="65" t="s">
        <v>12</v>
      </c>
      <c r="L1099" s="66" t="str">
        <f t="shared" si="136"/>
        <v>Físico</v>
      </c>
      <c r="M1099" s="66" t="str">
        <f t="shared" si="137"/>
        <v>LAY_Ambientes</v>
      </c>
      <c r="N1099" s="66" t="str">
        <f t="shared" si="138"/>
        <v>Ambiente_Funcional</v>
      </c>
      <c r="O1099" s="66" t="str">
        <f t="shared" si="139"/>
        <v>Classe IFC:   IfcSpaceINTERNAL</v>
      </c>
      <c r="P1099" s="66" t="s">
        <v>866</v>
      </c>
      <c r="Q1099" s="51" t="s">
        <v>7142</v>
      </c>
      <c r="R1099" s="67" t="s">
        <v>5613</v>
      </c>
      <c r="S1099" s="50" t="str">
        <f t="shared" si="140"/>
        <v>Físico</v>
      </c>
      <c r="T1099" s="50" t="str">
        <f t="shared" si="141"/>
        <v>Ambientes</v>
      </c>
      <c r="U1099" s="50" t="str">
        <f t="shared" si="142"/>
        <v>Ambiente Funcional</v>
      </c>
      <c r="V1099" s="50" t="s">
        <v>5569</v>
      </c>
      <c r="W1099" s="68" t="str">
        <f t="shared" si="143"/>
        <v>bim-key_1098</v>
      </c>
    </row>
    <row r="1100" spans="1:23" s="3" customFormat="1" ht="8.25" customHeight="1" x14ac:dyDescent="0.15">
      <c r="A1100" s="53">
        <v>1099</v>
      </c>
      <c r="B1100" s="61" t="s">
        <v>4047</v>
      </c>
      <c r="C1100" s="62" t="s">
        <v>6009</v>
      </c>
      <c r="D1100" s="62" t="s">
        <v>4101</v>
      </c>
      <c r="E1100" s="62" t="s">
        <v>4103</v>
      </c>
      <c r="F1100" s="72" t="s">
        <v>867</v>
      </c>
      <c r="G1100" s="65" t="s">
        <v>12</v>
      </c>
      <c r="H1100" s="65" t="s">
        <v>12</v>
      </c>
      <c r="I1100" s="65" t="s">
        <v>12</v>
      </c>
      <c r="J1100" s="65" t="s">
        <v>12</v>
      </c>
      <c r="K1100" s="65" t="s">
        <v>12</v>
      </c>
      <c r="L1100" s="66" t="str">
        <f t="shared" si="136"/>
        <v>Físico</v>
      </c>
      <c r="M1100" s="66" t="str">
        <f t="shared" si="137"/>
        <v>LAY_Areas</v>
      </c>
      <c r="N1100" s="66" t="str">
        <f t="shared" si="138"/>
        <v>Areas_Funcionais</v>
      </c>
      <c r="O1100" s="66" t="str">
        <f t="shared" si="139"/>
        <v>Classe IFC:   IfcSpacePARKING</v>
      </c>
      <c r="P1100" s="66" t="s">
        <v>868</v>
      </c>
      <c r="Q1100" s="51" t="s">
        <v>7143</v>
      </c>
      <c r="R1100" s="67" t="s">
        <v>5613</v>
      </c>
      <c r="S1100" s="50" t="str">
        <f t="shared" si="140"/>
        <v>Físico</v>
      </c>
      <c r="T1100" s="50" t="str">
        <f t="shared" si="141"/>
        <v>Areas</v>
      </c>
      <c r="U1100" s="50" t="str">
        <f t="shared" si="142"/>
        <v>Areas Funcionais</v>
      </c>
      <c r="V1100" s="50" t="s">
        <v>5569</v>
      </c>
      <c r="W1100" s="68" t="str">
        <f t="shared" si="143"/>
        <v>bim-key_1099</v>
      </c>
    </row>
    <row r="1101" spans="1:23" s="3" customFormat="1" ht="8.25" customHeight="1" x14ac:dyDescent="0.15">
      <c r="A1101" s="53">
        <v>1100</v>
      </c>
      <c r="B1101" s="61" t="s">
        <v>4047</v>
      </c>
      <c r="C1101" s="62" t="s">
        <v>6009</v>
      </c>
      <c r="D1101" s="62" t="s">
        <v>4101</v>
      </c>
      <c r="E1101" s="62" t="s">
        <v>4103</v>
      </c>
      <c r="F1101" s="72" t="s">
        <v>869</v>
      </c>
      <c r="G1101" s="65" t="s">
        <v>12</v>
      </c>
      <c r="H1101" s="65" t="s">
        <v>12</v>
      </c>
      <c r="I1101" s="65" t="s">
        <v>12</v>
      </c>
      <c r="J1101" s="65" t="s">
        <v>12</v>
      </c>
      <c r="K1101" s="65" t="s">
        <v>12</v>
      </c>
      <c r="L1101" s="66" t="str">
        <f t="shared" si="136"/>
        <v>Físico</v>
      </c>
      <c r="M1101" s="66" t="str">
        <f t="shared" si="137"/>
        <v>LAY_Areas</v>
      </c>
      <c r="N1101" s="66" t="str">
        <f t="shared" si="138"/>
        <v>Areas_Funcionais</v>
      </c>
      <c r="O1101" s="66" t="str">
        <f t="shared" si="139"/>
        <v>Classe IFC:   IfcSpaceSPACE</v>
      </c>
      <c r="P1101" s="66" t="s">
        <v>870</v>
      </c>
      <c r="Q1101" s="51" t="s">
        <v>7144</v>
      </c>
      <c r="R1101" s="67" t="s">
        <v>5613</v>
      </c>
      <c r="S1101" s="50" t="str">
        <f t="shared" si="140"/>
        <v>Físico</v>
      </c>
      <c r="T1101" s="50" t="str">
        <f t="shared" si="141"/>
        <v>Areas</v>
      </c>
      <c r="U1101" s="50" t="str">
        <f t="shared" si="142"/>
        <v>Areas Funcionais</v>
      </c>
      <c r="V1101" s="50" t="s">
        <v>5569</v>
      </c>
      <c r="W1101" s="68" t="str">
        <f t="shared" si="143"/>
        <v>bim-key_1100</v>
      </c>
    </row>
    <row r="1102" spans="1:23" s="3" customFormat="1" ht="8.25" customHeight="1" x14ac:dyDescent="0.15">
      <c r="A1102" s="53">
        <v>1101</v>
      </c>
      <c r="B1102" s="61" t="s">
        <v>4047</v>
      </c>
      <c r="C1102" s="62" t="s">
        <v>6009</v>
      </c>
      <c r="D1102" s="62" t="s">
        <v>4101</v>
      </c>
      <c r="E1102" s="62" t="s">
        <v>4103</v>
      </c>
      <c r="F1102" s="72" t="s">
        <v>61</v>
      </c>
      <c r="G1102" s="65" t="s">
        <v>12</v>
      </c>
      <c r="H1102" s="65" t="s">
        <v>12</v>
      </c>
      <c r="I1102" s="65" t="s">
        <v>12</v>
      </c>
      <c r="J1102" s="65" t="s">
        <v>12</v>
      </c>
      <c r="K1102" s="65" t="s">
        <v>12</v>
      </c>
      <c r="L1102" s="66" t="str">
        <f t="shared" si="136"/>
        <v>Físico</v>
      </c>
      <c r="M1102" s="66" t="str">
        <f t="shared" si="137"/>
        <v>LAY_Areas</v>
      </c>
      <c r="N1102" s="66" t="str">
        <f t="shared" si="138"/>
        <v>Areas_Funcionais</v>
      </c>
      <c r="O1102" s="66" t="str">
        <f t="shared" si="139"/>
        <v>Classe IFC:   IfcSpatialElement</v>
      </c>
      <c r="P1102" s="66" t="s">
        <v>62</v>
      </c>
      <c r="Q1102" s="51" t="s">
        <v>7145</v>
      </c>
      <c r="R1102" s="67" t="s">
        <v>5608</v>
      </c>
      <c r="S1102" s="50" t="str">
        <f t="shared" si="140"/>
        <v>Físico</v>
      </c>
      <c r="T1102" s="50" t="str">
        <f t="shared" si="141"/>
        <v>Areas</v>
      </c>
      <c r="U1102" s="50" t="str">
        <f t="shared" si="142"/>
        <v>Areas Funcionais</v>
      </c>
      <c r="V1102" s="50" t="s">
        <v>5569</v>
      </c>
      <c r="W1102" s="68" t="str">
        <f t="shared" si="143"/>
        <v>bim-key_1101</v>
      </c>
    </row>
    <row r="1103" spans="1:23" s="3" customFormat="1" ht="8.25" customHeight="1" x14ac:dyDescent="0.15">
      <c r="A1103" s="53">
        <v>1102</v>
      </c>
      <c r="B1103" s="61" t="s">
        <v>4047</v>
      </c>
      <c r="C1103" s="62" t="s">
        <v>6009</v>
      </c>
      <c r="D1103" s="62" t="s">
        <v>4101</v>
      </c>
      <c r="E1103" s="62" t="s">
        <v>4103</v>
      </c>
      <c r="F1103" s="72" t="s">
        <v>233</v>
      </c>
      <c r="G1103" s="65" t="s">
        <v>12</v>
      </c>
      <c r="H1103" s="65" t="s">
        <v>12</v>
      </c>
      <c r="I1103" s="65" t="s">
        <v>12</v>
      </c>
      <c r="J1103" s="65" t="s">
        <v>12</v>
      </c>
      <c r="K1103" s="65" t="s">
        <v>12</v>
      </c>
      <c r="L1103" s="66" t="str">
        <f t="shared" si="136"/>
        <v>Físico</v>
      </c>
      <c r="M1103" s="66" t="str">
        <f t="shared" si="137"/>
        <v>LAY_Areas</v>
      </c>
      <c r="N1103" s="66" t="str">
        <f t="shared" si="138"/>
        <v>Areas_Funcionais</v>
      </c>
      <c r="O1103" s="66" t="str">
        <f t="shared" si="139"/>
        <v>Classe IFC:   IfcSpatialStructureElement</v>
      </c>
      <c r="P1103" s="66" t="s">
        <v>234</v>
      </c>
      <c r="Q1103" s="51" t="s">
        <v>234</v>
      </c>
      <c r="R1103" s="67" t="s">
        <v>5608</v>
      </c>
      <c r="S1103" s="50" t="str">
        <f t="shared" si="140"/>
        <v>Físico</v>
      </c>
      <c r="T1103" s="50" t="str">
        <f t="shared" si="141"/>
        <v>Areas</v>
      </c>
      <c r="U1103" s="50" t="str">
        <f t="shared" si="142"/>
        <v>Areas Funcionais</v>
      </c>
      <c r="V1103" s="50" t="s">
        <v>5569</v>
      </c>
      <c r="W1103" s="68" t="str">
        <f t="shared" si="143"/>
        <v>bim-key_1102</v>
      </c>
    </row>
    <row r="1104" spans="1:23" s="3" customFormat="1" ht="8.25" customHeight="1" x14ac:dyDescent="0.15">
      <c r="A1104" s="53">
        <v>1103</v>
      </c>
      <c r="B1104" s="61" t="s">
        <v>4047</v>
      </c>
      <c r="C1104" s="62" t="s">
        <v>6009</v>
      </c>
      <c r="D1104" s="62" t="s">
        <v>4102</v>
      </c>
      <c r="E1104" s="62" t="s">
        <v>4104</v>
      </c>
      <c r="F1104" s="72" t="s">
        <v>235</v>
      </c>
      <c r="G1104" s="65" t="s">
        <v>12</v>
      </c>
      <c r="H1104" s="65" t="s">
        <v>12</v>
      </c>
      <c r="I1104" s="65" t="s">
        <v>12</v>
      </c>
      <c r="J1104" s="65" t="s">
        <v>12</v>
      </c>
      <c r="K1104" s="65" t="s">
        <v>12</v>
      </c>
      <c r="L1104" s="66" t="str">
        <f t="shared" si="136"/>
        <v>Físico</v>
      </c>
      <c r="M1104" s="66" t="str">
        <f t="shared" si="137"/>
        <v>LAY_Zonas</v>
      </c>
      <c r="N1104" s="66" t="str">
        <f t="shared" si="138"/>
        <v>Zoneamento_Funcional</v>
      </c>
      <c r="O1104" s="66" t="str">
        <f t="shared" si="139"/>
        <v>Classe IFC:   IfcSpatialZone</v>
      </c>
      <c r="P1104" s="66" t="s">
        <v>236</v>
      </c>
      <c r="Q1104" s="51" t="s">
        <v>236</v>
      </c>
      <c r="R1104" s="67" t="s">
        <v>5614</v>
      </c>
      <c r="S1104" s="50" t="str">
        <f t="shared" si="140"/>
        <v>Físico</v>
      </c>
      <c r="T1104" s="50" t="str">
        <f t="shared" si="141"/>
        <v>Zonas</v>
      </c>
      <c r="U1104" s="50" t="str">
        <f t="shared" si="142"/>
        <v>Zoneamento Funcional</v>
      </c>
      <c r="V1104" s="50" t="s">
        <v>5569</v>
      </c>
      <c r="W1104" s="68" t="str">
        <f t="shared" si="143"/>
        <v>bim-key_1103</v>
      </c>
    </row>
    <row r="1105" spans="1:23" s="3" customFormat="1" ht="8.25" customHeight="1" x14ac:dyDescent="0.15">
      <c r="A1105" s="53">
        <v>1104</v>
      </c>
      <c r="B1105" s="61" t="s">
        <v>4047</v>
      </c>
      <c r="C1105" s="62" t="s">
        <v>6009</v>
      </c>
      <c r="D1105" s="62" t="s">
        <v>4102</v>
      </c>
      <c r="E1105" s="62" t="s">
        <v>4104</v>
      </c>
      <c r="F1105" s="72" t="s">
        <v>334</v>
      </c>
      <c r="G1105" s="65" t="s">
        <v>12</v>
      </c>
      <c r="H1105" s="65" t="s">
        <v>12</v>
      </c>
      <c r="I1105" s="65" t="s">
        <v>12</v>
      </c>
      <c r="J1105" s="65" t="s">
        <v>12</v>
      </c>
      <c r="K1105" s="65" t="s">
        <v>12</v>
      </c>
      <c r="L1105" s="66" t="str">
        <f t="shared" si="136"/>
        <v>Físico</v>
      </c>
      <c r="M1105" s="66" t="str">
        <f t="shared" si="137"/>
        <v>LAY_Zonas</v>
      </c>
      <c r="N1105" s="66" t="str">
        <f t="shared" si="138"/>
        <v>Zoneamento_Funcional</v>
      </c>
      <c r="O1105" s="66" t="str">
        <f t="shared" si="139"/>
        <v>Classe IFC:   IfcSpatialZoneCONSTRUCTION</v>
      </c>
      <c r="P1105" s="66" t="s">
        <v>335</v>
      </c>
      <c r="Q1105" s="51" t="s">
        <v>7146</v>
      </c>
      <c r="R1105" s="67" t="s">
        <v>5614</v>
      </c>
      <c r="S1105" s="50" t="str">
        <f t="shared" si="140"/>
        <v>Físico</v>
      </c>
      <c r="T1105" s="50" t="str">
        <f t="shared" si="141"/>
        <v>Zonas</v>
      </c>
      <c r="U1105" s="50" t="str">
        <f t="shared" si="142"/>
        <v>Zoneamento Funcional</v>
      </c>
      <c r="V1105" s="50" t="s">
        <v>5569</v>
      </c>
      <c r="W1105" s="68" t="str">
        <f t="shared" si="143"/>
        <v>bim-key_1104</v>
      </c>
    </row>
    <row r="1106" spans="1:23" s="3" customFormat="1" ht="8.25" customHeight="1" x14ac:dyDescent="0.15">
      <c r="A1106" s="53">
        <v>1105</v>
      </c>
      <c r="B1106" s="61" t="s">
        <v>4047</v>
      </c>
      <c r="C1106" s="62" t="s">
        <v>6009</v>
      </c>
      <c r="D1106" s="62" t="s">
        <v>4102</v>
      </c>
      <c r="E1106" s="62" t="s">
        <v>4104</v>
      </c>
      <c r="F1106" s="72" t="s">
        <v>336</v>
      </c>
      <c r="G1106" s="65" t="s">
        <v>12</v>
      </c>
      <c r="H1106" s="65" t="s">
        <v>12</v>
      </c>
      <c r="I1106" s="65" t="s">
        <v>12</v>
      </c>
      <c r="J1106" s="65" t="s">
        <v>12</v>
      </c>
      <c r="K1106" s="65" t="s">
        <v>12</v>
      </c>
      <c r="L1106" s="66" t="str">
        <f t="shared" si="136"/>
        <v>Físico</v>
      </c>
      <c r="M1106" s="66" t="str">
        <f t="shared" si="137"/>
        <v>LAY_Zonas</v>
      </c>
      <c r="N1106" s="66" t="str">
        <f t="shared" si="138"/>
        <v>Zoneamento_Funcional</v>
      </c>
      <c r="O1106" s="66" t="str">
        <f t="shared" si="139"/>
        <v>Classe IFC:   IfcSpatialZoneFIRESAFETY</v>
      </c>
      <c r="P1106" s="66" t="s">
        <v>337</v>
      </c>
      <c r="Q1106" s="51" t="s">
        <v>7147</v>
      </c>
      <c r="R1106" s="67" t="s">
        <v>5614</v>
      </c>
      <c r="S1106" s="50" t="str">
        <f t="shared" si="140"/>
        <v>Físico</v>
      </c>
      <c r="T1106" s="50" t="str">
        <f t="shared" si="141"/>
        <v>Zonas</v>
      </c>
      <c r="U1106" s="50" t="str">
        <f t="shared" si="142"/>
        <v>Zoneamento Funcional</v>
      </c>
      <c r="V1106" s="50" t="s">
        <v>5569</v>
      </c>
      <c r="W1106" s="68" t="str">
        <f t="shared" si="143"/>
        <v>bim-key_1105</v>
      </c>
    </row>
    <row r="1107" spans="1:23" s="3" customFormat="1" ht="8.25" customHeight="1" x14ac:dyDescent="0.15">
      <c r="A1107" s="53">
        <v>1106</v>
      </c>
      <c r="B1107" s="61" t="s">
        <v>4047</v>
      </c>
      <c r="C1107" s="62" t="s">
        <v>6009</v>
      </c>
      <c r="D1107" s="62" t="s">
        <v>4102</v>
      </c>
      <c r="E1107" s="62" t="s">
        <v>4104</v>
      </c>
      <c r="F1107" s="72" t="s">
        <v>338</v>
      </c>
      <c r="G1107" s="65" t="s">
        <v>12</v>
      </c>
      <c r="H1107" s="65" t="s">
        <v>12</v>
      </c>
      <c r="I1107" s="65" t="s">
        <v>12</v>
      </c>
      <c r="J1107" s="65" t="s">
        <v>12</v>
      </c>
      <c r="K1107" s="65" t="s">
        <v>12</v>
      </c>
      <c r="L1107" s="66" t="str">
        <f t="shared" si="136"/>
        <v>Físico</v>
      </c>
      <c r="M1107" s="66" t="str">
        <f t="shared" si="137"/>
        <v>LAY_Zonas</v>
      </c>
      <c r="N1107" s="66" t="str">
        <f t="shared" si="138"/>
        <v>Zoneamento_Funcional</v>
      </c>
      <c r="O1107" s="66" t="str">
        <f t="shared" si="139"/>
        <v>Classe IFC:   IfcSpatialZoneINTERFERENCE</v>
      </c>
      <c r="P1107" s="66" t="s">
        <v>339</v>
      </c>
      <c r="Q1107" s="51" t="s">
        <v>7148</v>
      </c>
      <c r="R1107" s="67" t="s">
        <v>5614</v>
      </c>
      <c r="S1107" s="50" t="str">
        <f t="shared" si="140"/>
        <v>Físico</v>
      </c>
      <c r="T1107" s="50" t="str">
        <f t="shared" si="141"/>
        <v>Zonas</v>
      </c>
      <c r="U1107" s="50" t="str">
        <f t="shared" si="142"/>
        <v>Zoneamento Funcional</v>
      </c>
      <c r="V1107" s="50" t="s">
        <v>5569</v>
      </c>
      <c r="W1107" s="68" t="str">
        <f t="shared" si="143"/>
        <v>bim-key_1106</v>
      </c>
    </row>
    <row r="1108" spans="1:23" s="3" customFormat="1" ht="8.25" customHeight="1" x14ac:dyDescent="0.15">
      <c r="A1108" s="53">
        <v>1107</v>
      </c>
      <c r="B1108" s="61" t="s">
        <v>4047</v>
      </c>
      <c r="C1108" s="62" t="s">
        <v>6009</v>
      </c>
      <c r="D1108" s="62" t="s">
        <v>4102</v>
      </c>
      <c r="E1108" s="62" t="s">
        <v>4104</v>
      </c>
      <c r="F1108" s="72" t="s">
        <v>340</v>
      </c>
      <c r="G1108" s="65" t="s">
        <v>12</v>
      </c>
      <c r="H1108" s="65" t="s">
        <v>12</v>
      </c>
      <c r="I1108" s="65" t="s">
        <v>12</v>
      </c>
      <c r="J1108" s="65" t="s">
        <v>12</v>
      </c>
      <c r="K1108" s="65" t="s">
        <v>12</v>
      </c>
      <c r="L1108" s="66" t="str">
        <f t="shared" si="136"/>
        <v>Físico</v>
      </c>
      <c r="M1108" s="66" t="str">
        <f t="shared" si="137"/>
        <v>LAY_Zonas</v>
      </c>
      <c r="N1108" s="66" t="str">
        <f t="shared" si="138"/>
        <v>Zoneamento_Funcional</v>
      </c>
      <c r="O1108" s="66" t="str">
        <f t="shared" si="139"/>
        <v>Classe IFC:   IfcSpatialZoneLIGHTING</v>
      </c>
      <c r="P1108" s="66" t="s">
        <v>341</v>
      </c>
      <c r="Q1108" s="51" t="s">
        <v>7149</v>
      </c>
      <c r="R1108" s="67" t="s">
        <v>5614</v>
      </c>
      <c r="S1108" s="50" t="str">
        <f t="shared" si="140"/>
        <v>Físico</v>
      </c>
      <c r="T1108" s="50" t="str">
        <f t="shared" si="141"/>
        <v>Zonas</v>
      </c>
      <c r="U1108" s="50" t="str">
        <f t="shared" si="142"/>
        <v>Zoneamento Funcional</v>
      </c>
      <c r="V1108" s="50" t="s">
        <v>5569</v>
      </c>
      <c r="W1108" s="68" t="str">
        <f t="shared" si="143"/>
        <v>bim-key_1107</v>
      </c>
    </row>
    <row r="1109" spans="1:23" s="3" customFormat="1" ht="8.25" customHeight="1" x14ac:dyDescent="0.15">
      <c r="A1109" s="53">
        <v>1108</v>
      </c>
      <c r="B1109" s="61" t="s">
        <v>4047</v>
      </c>
      <c r="C1109" s="62" t="s">
        <v>6009</v>
      </c>
      <c r="D1109" s="62" t="s">
        <v>4102</v>
      </c>
      <c r="E1109" s="62" t="s">
        <v>4104</v>
      </c>
      <c r="F1109" s="72" t="s">
        <v>342</v>
      </c>
      <c r="G1109" s="65" t="s">
        <v>12</v>
      </c>
      <c r="H1109" s="65" t="s">
        <v>12</v>
      </c>
      <c r="I1109" s="65" t="s">
        <v>12</v>
      </c>
      <c r="J1109" s="65" t="s">
        <v>12</v>
      </c>
      <c r="K1109" s="65" t="s">
        <v>12</v>
      </c>
      <c r="L1109" s="66" t="str">
        <f t="shared" si="136"/>
        <v>Físico</v>
      </c>
      <c r="M1109" s="66" t="str">
        <f t="shared" si="137"/>
        <v>LAY_Zonas</v>
      </c>
      <c r="N1109" s="66" t="str">
        <f t="shared" si="138"/>
        <v>Zoneamento_Funcional</v>
      </c>
      <c r="O1109" s="66" t="str">
        <f t="shared" si="139"/>
        <v>Classe IFC:   IfcSpatialZoneOCCUPANCY</v>
      </c>
      <c r="P1109" s="66" t="s">
        <v>343</v>
      </c>
      <c r="Q1109" s="51" t="s">
        <v>6048</v>
      </c>
      <c r="R1109" s="67" t="s">
        <v>5614</v>
      </c>
      <c r="S1109" s="50" t="str">
        <f t="shared" si="140"/>
        <v>Físico</v>
      </c>
      <c r="T1109" s="50" t="str">
        <f t="shared" si="141"/>
        <v>Zonas</v>
      </c>
      <c r="U1109" s="50" t="str">
        <f t="shared" si="142"/>
        <v>Zoneamento Funcional</v>
      </c>
      <c r="V1109" s="50" t="s">
        <v>5569</v>
      </c>
      <c r="W1109" s="68" t="str">
        <f t="shared" si="143"/>
        <v>bim-key_1108</v>
      </c>
    </row>
    <row r="1110" spans="1:23" s="3" customFormat="1" ht="8.25" customHeight="1" x14ac:dyDescent="0.15">
      <c r="A1110" s="53">
        <v>1109</v>
      </c>
      <c r="B1110" s="61" t="s">
        <v>4047</v>
      </c>
      <c r="C1110" s="62" t="s">
        <v>6009</v>
      </c>
      <c r="D1110" s="62" t="s">
        <v>4102</v>
      </c>
      <c r="E1110" s="62" t="s">
        <v>4104</v>
      </c>
      <c r="F1110" s="72" t="s">
        <v>344</v>
      </c>
      <c r="G1110" s="65" t="s">
        <v>12</v>
      </c>
      <c r="H1110" s="65" t="s">
        <v>12</v>
      </c>
      <c r="I1110" s="65" t="s">
        <v>12</v>
      </c>
      <c r="J1110" s="65" t="s">
        <v>12</v>
      </c>
      <c r="K1110" s="65" t="s">
        <v>12</v>
      </c>
      <c r="L1110" s="66" t="str">
        <f t="shared" si="136"/>
        <v>Físico</v>
      </c>
      <c r="M1110" s="66" t="str">
        <f t="shared" si="137"/>
        <v>LAY_Zonas</v>
      </c>
      <c r="N1110" s="66" t="str">
        <f t="shared" si="138"/>
        <v>Zoneamento_Funcional</v>
      </c>
      <c r="O1110" s="66" t="str">
        <f t="shared" si="139"/>
        <v>Classe IFC:   IfcSpatialZoneRESERVATION</v>
      </c>
      <c r="P1110" s="66" t="s">
        <v>345</v>
      </c>
      <c r="Q1110" s="51" t="s">
        <v>6145</v>
      </c>
      <c r="R1110" s="67" t="s">
        <v>5614</v>
      </c>
      <c r="S1110" s="50" t="str">
        <f t="shared" si="140"/>
        <v>Físico</v>
      </c>
      <c r="T1110" s="50" t="str">
        <f t="shared" si="141"/>
        <v>Zonas</v>
      </c>
      <c r="U1110" s="50" t="str">
        <f t="shared" si="142"/>
        <v>Zoneamento Funcional</v>
      </c>
      <c r="V1110" s="50" t="s">
        <v>5569</v>
      </c>
      <c r="W1110" s="68" t="str">
        <f t="shared" si="143"/>
        <v>bim-key_1109</v>
      </c>
    </row>
    <row r="1111" spans="1:23" s="3" customFormat="1" ht="8.25" customHeight="1" x14ac:dyDescent="0.15">
      <c r="A1111" s="53">
        <v>1110</v>
      </c>
      <c r="B1111" s="61" t="s">
        <v>4047</v>
      </c>
      <c r="C1111" s="62" t="s">
        <v>6009</v>
      </c>
      <c r="D1111" s="62" t="s">
        <v>4102</v>
      </c>
      <c r="E1111" s="62" t="s">
        <v>4104</v>
      </c>
      <c r="F1111" s="72" t="s">
        <v>346</v>
      </c>
      <c r="G1111" s="65" t="s">
        <v>12</v>
      </c>
      <c r="H1111" s="65" t="s">
        <v>12</v>
      </c>
      <c r="I1111" s="65" t="s">
        <v>12</v>
      </c>
      <c r="J1111" s="65" t="s">
        <v>12</v>
      </c>
      <c r="K1111" s="65" t="s">
        <v>12</v>
      </c>
      <c r="L1111" s="66" t="str">
        <f t="shared" si="136"/>
        <v>Físico</v>
      </c>
      <c r="M1111" s="66" t="str">
        <f t="shared" si="137"/>
        <v>LAY_Zonas</v>
      </c>
      <c r="N1111" s="66" t="str">
        <f t="shared" si="138"/>
        <v>Zoneamento_Funcional</v>
      </c>
      <c r="O1111" s="66" t="str">
        <f t="shared" si="139"/>
        <v>Classe IFC:   IfcSpatialZoneSECURITY</v>
      </c>
      <c r="P1111" s="66" t="s">
        <v>347</v>
      </c>
      <c r="Q1111" s="51" t="s">
        <v>7150</v>
      </c>
      <c r="R1111" s="67" t="s">
        <v>5614</v>
      </c>
      <c r="S1111" s="50" t="str">
        <f t="shared" si="140"/>
        <v>Físico</v>
      </c>
      <c r="T1111" s="50" t="str">
        <f t="shared" si="141"/>
        <v>Zonas</v>
      </c>
      <c r="U1111" s="50" t="str">
        <f t="shared" si="142"/>
        <v>Zoneamento Funcional</v>
      </c>
      <c r="V1111" s="50" t="s">
        <v>5569</v>
      </c>
      <c r="W1111" s="68" t="str">
        <f t="shared" si="143"/>
        <v>bim-key_1110</v>
      </c>
    </row>
    <row r="1112" spans="1:23" s="3" customFormat="1" ht="8.25" customHeight="1" x14ac:dyDescent="0.15">
      <c r="A1112" s="53">
        <v>1111</v>
      </c>
      <c r="B1112" s="61" t="s">
        <v>4047</v>
      </c>
      <c r="C1112" s="62" t="s">
        <v>6009</v>
      </c>
      <c r="D1112" s="62" t="s">
        <v>4102</v>
      </c>
      <c r="E1112" s="62" t="s">
        <v>4104</v>
      </c>
      <c r="F1112" s="72" t="s">
        <v>348</v>
      </c>
      <c r="G1112" s="65" t="s">
        <v>12</v>
      </c>
      <c r="H1112" s="65" t="s">
        <v>12</v>
      </c>
      <c r="I1112" s="65" t="s">
        <v>12</v>
      </c>
      <c r="J1112" s="65" t="s">
        <v>12</v>
      </c>
      <c r="K1112" s="65" t="s">
        <v>12</v>
      </c>
      <c r="L1112" s="66" t="str">
        <f t="shared" si="136"/>
        <v>Físico</v>
      </c>
      <c r="M1112" s="66" t="str">
        <f t="shared" si="137"/>
        <v>LAY_Zonas</v>
      </c>
      <c r="N1112" s="66" t="str">
        <f t="shared" si="138"/>
        <v>Zoneamento_Funcional</v>
      </c>
      <c r="O1112" s="66" t="str">
        <f t="shared" si="139"/>
        <v>Classe IFC:   IfcSpatialZoneTHERMAL</v>
      </c>
      <c r="P1112" s="66" t="s">
        <v>349</v>
      </c>
      <c r="Q1112" s="51" t="s">
        <v>7151</v>
      </c>
      <c r="R1112" s="67" t="s">
        <v>5614</v>
      </c>
      <c r="S1112" s="50" t="str">
        <f t="shared" si="140"/>
        <v>Físico</v>
      </c>
      <c r="T1112" s="50" t="str">
        <f t="shared" si="141"/>
        <v>Zonas</v>
      </c>
      <c r="U1112" s="50" t="str">
        <f t="shared" si="142"/>
        <v>Zoneamento Funcional</v>
      </c>
      <c r="V1112" s="50" t="s">
        <v>5569</v>
      </c>
      <c r="W1112" s="68" t="str">
        <f t="shared" si="143"/>
        <v>bim-key_1111</v>
      </c>
    </row>
    <row r="1113" spans="1:23" s="3" customFormat="1" ht="8.25" customHeight="1" x14ac:dyDescent="0.15">
      <c r="A1113" s="53">
        <v>1112</v>
      </c>
      <c r="B1113" s="61" t="s">
        <v>4047</v>
      </c>
      <c r="C1113" s="62" t="s">
        <v>6009</v>
      </c>
      <c r="D1113" s="62" t="s">
        <v>4102</v>
      </c>
      <c r="E1113" s="62" t="s">
        <v>4104</v>
      </c>
      <c r="F1113" s="72" t="s">
        <v>350</v>
      </c>
      <c r="G1113" s="65" t="s">
        <v>12</v>
      </c>
      <c r="H1113" s="65" t="s">
        <v>12</v>
      </c>
      <c r="I1113" s="65" t="s">
        <v>12</v>
      </c>
      <c r="J1113" s="65" t="s">
        <v>12</v>
      </c>
      <c r="K1113" s="65" t="s">
        <v>12</v>
      </c>
      <c r="L1113" s="66" t="str">
        <f t="shared" si="136"/>
        <v>Físico</v>
      </c>
      <c r="M1113" s="66" t="str">
        <f t="shared" si="137"/>
        <v>LAY_Zonas</v>
      </c>
      <c r="N1113" s="66" t="str">
        <f t="shared" si="138"/>
        <v>Zoneamento_Funcional</v>
      </c>
      <c r="O1113" s="66" t="str">
        <f t="shared" si="139"/>
        <v>Classe IFC:   IfcSpatialZoneTRANSPORT</v>
      </c>
      <c r="P1113" s="66" t="s">
        <v>351</v>
      </c>
      <c r="Q1113" s="51" t="s">
        <v>351</v>
      </c>
      <c r="R1113" s="67" t="s">
        <v>5614</v>
      </c>
      <c r="S1113" s="50" t="str">
        <f t="shared" si="140"/>
        <v>Físico</v>
      </c>
      <c r="T1113" s="50" t="str">
        <f t="shared" si="141"/>
        <v>Zonas</v>
      </c>
      <c r="U1113" s="50" t="str">
        <f t="shared" si="142"/>
        <v>Zoneamento Funcional</v>
      </c>
      <c r="V1113" s="50" t="s">
        <v>5569</v>
      </c>
      <c r="W1113" s="68" t="str">
        <f t="shared" si="143"/>
        <v>bim-key_1112</v>
      </c>
    </row>
    <row r="1114" spans="1:23" s="3" customFormat="1" ht="8.25" customHeight="1" x14ac:dyDescent="0.15">
      <c r="A1114" s="53">
        <v>1113</v>
      </c>
      <c r="B1114" s="61" t="s">
        <v>4047</v>
      </c>
      <c r="C1114" s="62" t="s">
        <v>6009</v>
      </c>
      <c r="D1114" s="62" t="s">
        <v>4102</v>
      </c>
      <c r="E1114" s="62" t="s">
        <v>4104</v>
      </c>
      <c r="F1114" s="72" t="s">
        <v>352</v>
      </c>
      <c r="G1114" s="65" t="s">
        <v>12</v>
      </c>
      <c r="H1114" s="65" t="s">
        <v>12</v>
      </c>
      <c r="I1114" s="65" t="s">
        <v>12</v>
      </c>
      <c r="J1114" s="65" t="s">
        <v>12</v>
      </c>
      <c r="K1114" s="65" t="s">
        <v>12</v>
      </c>
      <c r="L1114" s="66" t="str">
        <f t="shared" si="136"/>
        <v>Físico</v>
      </c>
      <c r="M1114" s="66" t="str">
        <f t="shared" si="137"/>
        <v>LAY_Zonas</v>
      </c>
      <c r="N1114" s="66" t="str">
        <f t="shared" si="138"/>
        <v>Zoneamento_Funcional</v>
      </c>
      <c r="O1114" s="66" t="str">
        <f t="shared" si="139"/>
        <v>Classe IFC:   IfcSpatialZoneVENTILATION</v>
      </c>
      <c r="P1114" s="66" t="s">
        <v>353</v>
      </c>
      <c r="Q1114" s="51" t="s">
        <v>6049</v>
      </c>
      <c r="R1114" s="67" t="s">
        <v>5614</v>
      </c>
      <c r="S1114" s="50" t="str">
        <f t="shared" si="140"/>
        <v>Físico</v>
      </c>
      <c r="T1114" s="50" t="str">
        <f t="shared" si="141"/>
        <v>Zonas</v>
      </c>
      <c r="U1114" s="50" t="str">
        <f t="shared" si="142"/>
        <v>Zoneamento Funcional</v>
      </c>
      <c r="V1114" s="50" t="s">
        <v>5569</v>
      </c>
      <c r="W1114" s="68" t="str">
        <f t="shared" si="143"/>
        <v>bim-key_1113</v>
      </c>
    </row>
    <row r="1115" spans="1:23" s="3" customFormat="1" ht="8.25" customHeight="1" x14ac:dyDescent="0.15">
      <c r="A1115" s="53">
        <v>1114</v>
      </c>
      <c r="B1115" s="61" t="s">
        <v>4047</v>
      </c>
      <c r="C1115" s="62" t="s">
        <v>6009</v>
      </c>
      <c r="D1115" s="62" t="s">
        <v>4195</v>
      </c>
      <c r="E1115" s="62" t="s">
        <v>3991</v>
      </c>
      <c r="F1115" s="72" t="s">
        <v>1358</v>
      </c>
      <c r="G1115" s="65" t="s">
        <v>12</v>
      </c>
      <c r="H1115" s="65" t="s">
        <v>12</v>
      </c>
      <c r="I1115" s="65" t="s">
        <v>12</v>
      </c>
      <c r="J1115" s="65" t="s">
        <v>12</v>
      </c>
      <c r="K1115" s="65" t="s">
        <v>12</v>
      </c>
      <c r="L1115" s="66" t="str">
        <f t="shared" si="136"/>
        <v>Físico</v>
      </c>
      <c r="M1115" s="66" t="str">
        <f t="shared" si="137"/>
        <v>MEP_Elementos</v>
      </c>
      <c r="N1115" s="66" t="str">
        <f t="shared" si="138"/>
        <v>Edificação_Elemento_Terminal</v>
      </c>
      <c r="O1115" s="66" t="str">
        <f t="shared" si="139"/>
        <v>Classe IFC:   IfcStackTerminal</v>
      </c>
      <c r="P1115" s="66" t="s">
        <v>1359</v>
      </c>
      <c r="Q1115" s="51" t="s">
        <v>7152</v>
      </c>
      <c r="R1115" s="67" t="s">
        <v>3317</v>
      </c>
      <c r="S1115" s="50" t="str">
        <f t="shared" si="140"/>
        <v>Físico</v>
      </c>
      <c r="T1115" s="50" t="str">
        <f t="shared" si="141"/>
        <v>Elementos</v>
      </c>
      <c r="U1115" s="50" t="str">
        <f t="shared" si="142"/>
        <v>Edificação Elemento Terminal</v>
      </c>
      <c r="V1115" s="50" t="s">
        <v>5571</v>
      </c>
      <c r="W1115" s="68" t="str">
        <f t="shared" si="143"/>
        <v>bim-key_1114</v>
      </c>
    </row>
    <row r="1116" spans="1:23" s="3" customFormat="1" ht="8.25" customHeight="1" x14ac:dyDescent="0.15">
      <c r="A1116" s="53">
        <v>1115</v>
      </c>
      <c r="B1116" s="61" t="s">
        <v>4047</v>
      </c>
      <c r="C1116" s="62" t="s">
        <v>6009</v>
      </c>
      <c r="D1116" s="62" t="s">
        <v>4195</v>
      </c>
      <c r="E1116" s="80" t="s">
        <v>3991</v>
      </c>
      <c r="F1116" s="72" t="s">
        <v>1822</v>
      </c>
      <c r="G1116" s="65" t="s">
        <v>12</v>
      </c>
      <c r="H1116" s="65" t="s">
        <v>12</v>
      </c>
      <c r="I1116" s="65" t="s">
        <v>12</v>
      </c>
      <c r="J1116" s="65" t="s">
        <v>12</v>
      </c>
      <c r="K1116" s="65" t="s">
        <v>12</v>
      </c>
      <c r="L1116" s="66" t="str">
        <f t="shared" si="136"/>
        <v>Físico</v>
      </c>
      <c r="M1116" s="66" t="str">
        <f t="shared" si="137"/>
        <v>MEP_Elementos</v>
      </c>
      <c r="N1116" s="66" t="str">
        <f t="shared" si="138"/>
        <v>Edificação_Elemento_Terminal</v>
      </c>
      <c r="O1116" s="66" t="str">
        <f t="shared" si="139"/>
        <v>Classe IFC:   IfcStackTerminalBIRDCAGE</v>
      </c>
      <c r="P1116" s="66" t="s">
        <v>2153</v>
      </c>
      <c r="Q1116" s="51" t="s">
        <v>7153</v>
      </c>
      <c r="R1116" s="67" t="s">
        <v>2873</v>
      </c>
      <c r="S1116" s="50" t="str">
        <f t="shared" si="140"/>
        <v>Físico</v>
      </c>
      <c r="T1116" s="50" t="str">
        <f t="shared" si="141"/>
        <v>Elementos</v>
      </c>
      <c r="U1116" s="50" t="str">
        <f t="shared" si="142"/>
        <v>Edificação Elemento Terminal</v>
      </c>
      <c r="V1116" s="50" t="s">
        <v>5571</v>
      </c>
      <c r="W1116" s="68" t="str">
        <f t="shared" si="143"/>
        <v>bim-key_1115</v>
      </c>
    </row>
    <row r="1117" spans="1:23" s="3" customFormat="1" ht="8.25" customHeight="1" x14ac:dyDescent="0.15">
      <c r="A1117" s="53">
        <v>1116</v>
      </c>
      <c r="B1117" s="61" t="s">
        <v>4047</v>
      </c>
      <c r="C1117" s="62" t="s">
        <v>6009</v>
      </c>
      <c r="D1117" s="62" t="s">
        <v>4195</v>
      </c>
      <c r="E1117" s="80" t="s">
        <v>3991</v>
      </c>
      <c r="F1117" s="72" t="s">
        <v>1823</v>
      </c>
      <c r="G1117" s="65" t="s">
        <v>12</v>
      </c>
      <c r="H1117" s="65" t="s">
        <v>12</v>
      </c>
      <c r="I1117" s="65" t="s">
        <v>12</v>
      </c>
      <c r="J1117" s="65" t="s">
        <v>12</v>
      </c>
      <c r="K1117" s="65" t="s">
        <v>12</v>
      </c>
      <c r="L1117" s="66" t="str">
        <f t="shared" si="136"/>
        <v>Físico</v>
      </c>
      <c r="M1117" s="66" t="str">
        <f t="shared" si="137"/>
        <v>MEP_Elementos</v>
      </c>
      <c r="N1117" s="66" t="str">
        <f t="shared" si="138"/>
        <v>Edificação_Elemento_Terminal</v>
      </c>
      <c r="O1117" s="66" t="str">
        <f t="shared" si="139"/>
        <v>Classe IFC:   IfcStackTerminalCOWL</v>
      </c>
      <c r="P1117" s="66" t="s">
        <v>2154</v>
      </c>
      <c r="Q1117" s="51" t="s">
        <v>7154</v>
      </c>
      <c r="R1117" s="67" t="s">
        <v>3317</v>
      </c>
      <c r="S1117" s="50" t="str">
        <f t="shared" si="140"/>
        <v>Físico</v>
      </c>
      <c r="T1117" s="50" t="str">
        <f t="shared" si="141"/>
        <v>Elementos</v>
      </c>
      <c r="U1117" s="50" t="str">
        <f t="shared" si="142"/>
        <v>Edificação Elemento Terminal</v>
      </c>
      <c r="V1117" s="50" t="s">
        <v>5571</v>
      </c>
      <c r="W1117" s="68" t="str">
        <f t="shared" si="143"/>
        <v>bim-key_1116</v>
      </c>
    </row>
    <row r="1118" spans="1:23" s="3" customFormat="1" ht="8.25" customHeight="1" x14ac:dyDescent="0.15">
      <c r="A1118" s="53">
        <v>1117</v>
      </c>
      <c r="B1118" s="61" t="s">
        <v>4047</v>
      </c>
      <c r="C1118" s="62" t="s">
        <v>6009</v>
      </c>
      <c r="D1118" s="62" t="s">
        <v>4195</v>
      </c>
      <c r="E1118" s="80" t="s">
        <v>3991</v>
      </c>
      <c r="F1118" s="72" t="s">
        <v>1824</v>
      </c>
      <c r="G1118" s="65" t="s">
        <v>12</v>
      </c>
      <c r="H1118" s="65" t="s">
        <v>12</v>
      </c>
      <c r="I1118" s="65" t="s">
        <v>12</v>
      </c>
      <c r="J1118" s="65" t="s">
        <v>12</v>
      </c>
      <c r="K1118" s="65" t="s">
        <v>12</v>
      </c>
      <c r="L1118" s="66" t="str">
        <f t="shared" si="136"/>
        <v>Físico</v>
      </c>
      <c r="M1118" s="66" t="str">
        <f t="shared" si="137"/>
        <v>MEP_Elementos</v>
      </c>
      <c r="N1118" s="66" t="str">
        <f t="shared" si="138"/>
        <v>Edificação_Elemento_Terminal</v>
      </c>
      <c r="O1118" s="66" t="str">
        <f t="shared" si="139"/>
        <v>Classe IFC:   IfcStackTerminalRAINWATERHOPPER</v>
      </c>
      <c r="P1118" s="66" t="s">
        <v>3938</v>
      </c>
      <c r="Q1118" s="51" t="s">
        <v>7155</v>
      </c>
      <c r="R1118" s="67" t="s">
        <v>3364</v>
      </c>
      <c r="S1118" s="50" t="str">
        <f t="shared" si="140"/>
        <v>Físico</v>
      </c>
      <c r="T1118" s="50" t="str">
        <f t="shared" si="141"/>
        <v>Elementos</v>
      </c>
      <c r="U1118" s="50" t="str">
        <f t="shared" si="142"/>
        <v>Edificação Elemento Terminal</v>
      </c>
      <c r="V1118" s="50" t="s">
        <v>5571</v>
      </c>
      <c r="W1118" s="68" t="str">
        <f t="shared" si="143"/>
        <v>bim-key_1117</v>
      </c>
    </row>
    <row r="1119" spans="1:23" s="3" customFormat="1" ht="8.25" customHeight="1" x14ac:dyDescent="0.15">
      <c r="A1119" s="53">
        <v>1118</v>
      </c>
      <c r="B1119" s="61" t="s">
        <v>4047</v>
      </c>
      <c r="C1119" s="62" t="s">
        <v>6009</v>
      </c>
      <c r="D1119" s="62" t="s">
        <v>5935</v>
      </c>
      <c r="E1119" s="80" t="s">
        <v>311</v>
      </c>
      <c r="F1119" s="72" t="s">
        <v>310</v>
      </c>
      <c r="G1119" s="65" t="s">
        <v>12</v>
      </c>
      <c r="H1119" s="65" t="s">
        <v>12</v>
      </c>
      <c r="I1119" s="65" t="s">
        <v>12</v>
      </c>
      <c r="J1119" s="65" t="s">
        <v>12</v>
      </c>
      <c r="K1119" s="65" t="s">
        <v>12</v>
      </c>
      <c r="L1119" s="66" t="str">
        <f t="shared" si="136"/>
        <v>Físico</v>
      </c>
      <c r="M1119" s="66" t="str">
        <f t="shared" si="137"/>
        <v>ARQ_Circulações_Verticais</v>
      </c>
      <c r="N1119" s="66" t="str">
        <f t="shared" si="138"/>
        <v>Escada</v>
      </c>
      <c r="O1119" s="66" t="str">
        <f t="shared" si="139"/>
        <v>Classe IFC:   IfcStair</v>
      </c>
      <c r="P1119" s="66" t="s">
        <v>311</v>
      </c>
      <c r="Q1119" s="51" t="s">
        <v>7156</v>
      </c>
      <c r="R1119" s="67" t="s">
        <v>3779</v>
      </c>
      <c r="S1119" s="50" t="str">
        <f t="shared" si="140"/>
        <v>Físico</v>
      </c>
      <c r="T1119" s="50" t="str">
        <f t="shared" si="141"/>
        <v>Circulações_Verticais</v>
      </c>
      <c r="U1119" s="50" t="str">
        <f t="shared" si="142"/>
        <v>Escada</v>
      </c>
      <c r="V1119" s="50" t="s">
        <v>5569</v>
      </c>
      <c r="W1119" s="68" t="str">
        <f t="shared" si="143"/>
        <v>bim-key_1118</v>
      </c>
    </row>
    <row r="1120" spans="1:23" s="3" customFormat="1" ht="8.25" customHeight="1" x14ac:dyDescent="0.15">
      <c r="A1120" s="53">
        <v>1119</v>
      </c>
      <c r="B1120" s="61" t="s">
        <v>4047</v>
      </c>
      <c r="C1120" s="62" t="s">
        <v>6009</v>
      </c>
      <c r="D1120" s="62" t="s">
        <v>5935</v>
      </c>
      <c r="E1120" s="80" t="s">
        <v>5887</v>
      </c>
      <c r="F1120" s="72" t="s">
        <v>707</v>
      </c>
      <c r="G1120" s="65" t="s">
        <v>12</v>
      </c>
      <c r="H1120" s="65" t="s">
        <v>12</v>
      </c>
      <c r="I1120" s="65" t="s">
        <v>12</v>
      </c>
      <c r="J1120" s="65" t="s">
        <v>12</v>
      </c>
      <c r="K1120" s="65" t="s">
        <v>12</v>
      </c>
      <c r="L1120" s="66" t="str">
        <f t="shared" si="136"/>
        <v>Físico</v>
      </c>
      <c r="M1120" s="66" t="str">
        <f t="shared" si="137"/>
        <v>ARQ_Circulações_Verticais</v>
      </c>
      <c r="N1120" s="66" t="str">
        <f t="shared" si="138"/>
        <v>Escada_de_Lance_Curvo</v>
      </c>
      <c r="O1120" s="66" t="str">
        <f t="shared" si="139"/>
        <v>Classe IFC:   IfcStairCURVED_RUN_STAIR</v>
      </c>
      <c r="P1120" s="66" t="s">
        <v>708</v>
      </c>
      <c r="Q1120" s="51" t="s">
        <v>7157</v>
      </c>
      <c r="R1120" s="67" t="s">
        <v>3779</v>
      </c>
      <c r="S1120" s="50" t="str">
        <f t="shared" si="140"/>
        <v>Físico</v>
      </c>
      <c r="T1120" s="50" t="str">
        <f t="shared" si="141"/>
        <v>Circulações_Verticais</v>
      </c>
      <c r="U1120" s="50" t="str">
        <f t="shared" si="142"/>
        <v>Escada de Lance Curvo</v>
      </c>
      <c r="V1120" s="50" t="s">
        <v>5569</v>
      </c>
      <c r="W1120" s="68" t="str">
        <f t="shared" si="143"/>
        <v>bim-key_1119</v>
      </c>
    </row>
    <row r="1121" spans="1:23" s="3" customFormat="1" ht="8.25" customHeight="1" x14ac:dyDescent="0.15">
      <c r="A1121" s="53">
        <v>1120</v>
      </c>
      <c r="B1121" s="61" t="s">
        <v>4047</v>
      </c>
      <c r="C1121" s="62" t="s">
        <v>6009</v>
      </c>
      <c r="D1121" s="62" t="s">
        <v>5935</v>
      </c>
      <c r="E1121" s="80" t="s">
        <v>5914</v>
      </c>
      <c r="F1121" s="72" t="s">
        <v>709</v>
      </c>
      <c r="G1121" s="65" t="s">
        <v>12</v>
      </c>
      <c r="H1121" s="65" t="s">
        <v>12</v>
      </c>
      <c r="I1121" s="65" t="s">
        <v>12</v>
      </c>
      <c r="J1121" s="65" t="s">
        <v>12</v>
      </c>
      <c r="K1121" s="65" t="s">
        <v>12</v>
      </c>
      <c r="L1121" s="66" t="str">
        <f t="shared" si="136"/>
        <v>Físico</v>
      </c>
      <c r="M1121" s="66" t="str">
        <f t="shared" si="137"/>
        <v>ARQ_Circulações_Verticais</v>
      </c>
      <c r="N1121" s="66" t="str">
        <f t="shared" si="138"/>
        <v>Escada_de_Lances_Duplos</v>
      </c>
      <c r="O1121" s="66" t="str">
        <f t="shared" si="139"/>
        <v>Classe IFC:   IfcStairDOUBLE_RETURN_STAIR</v>
      </c>
      <c r="P1121" s="66" t="s">
        <v>5368</v>
      </c>
      <c r="Q1121" s="51" t="s">
        <v>7158</v>
      </c>
      <c r="R1121" s="67" t="s">
        <v>3779</v>
      </c>
      <c r="S1121" s="50" t="str">
        <f t="shared" si="140"/>
        <v>Físico</v>
      </c>
      <c r="T1121" s="50" t="str">
        <f t="shared" si="141"/>
        <v>Circulações_Verticais</v>
      </c>
      <c r="U1121" s="50" t="str">
        <f t="shared" si="142"/>
        <v>Escada de Lances Duplos</v>
      </c>
      <c r="V1121" s="50" t="s">
        <v>5569</v>
      </c>
      <c r="W1121" s="68" t="str">
        <f t="shared" si="143"/>
        <v>bim-key_1120</v>
      </c>
    </row>
    <row r="1122" spans="1:23" s="3" customFormat="1" ht="8.25" customHeight="1" x14ac:dyDescent="0.15">
      <c r="A1122" s="53">
        <v>1121</v>
      </c>
      <c r="B1122" s="61" t="s">
        <v>4047</v>
      </c>
      <c r="C1122" s="62" t="s">
        <v>6009</v>
      </c>
      <c r="D1122" s="62" t="s">
        <v>5935</v>
      </c>
      <c r="E1122" s="80" t="s">
        <v>5910</v>
      </c>
      <c r="F1122" s="72" t="s">
        <v>312</v>
      </c>
      <c r="G1122" s="65" t="s">
        <v>12</v>
      </c>
      <c r="H1122" s="65" t="s">
        <v>12</v>
      </c>
      <c r="I1122" s="65" t="s">
        <v>12</v>
      </c>
      <c r="J1122" s="65" t="s">
        <v>12</v>
      </c>
      <c r="K1122" s="65" t="s">
        <v>12</v>
      </c>
      <c r="L1122" s="66" t="str">
        <f t="shared" si="136"/>
        <v>Físico</v>
      </c>
      <c r="M1122" s="66" t="str">
        <f t="shared" si="137"/>
        <v>ARQ_Circulações_Verticais</v>
      </c>
      <c r="N1122" s="66" t="str">
        <f t="shared" si="138"/>
        <v>Lance_de_Escada</v>
      </c>
      <c r="O1122" s="66" t="str">
        <f t="shared" si="139"/>
        <v>Classe IFC:   IfcStairFlight</v>
      </c>
      <c r="P1122" s="66" t="s">
        <v>313</v>
      </c>
      <c r="Q1122" s="51" t="s">
        <v>7159</v>
      </c>
      <c r="R1122" s="67" t="s">
        <v>3548</v>
      </c>
      <c r="S1122" s="50" t="str">
        <f t="shared" si="140"/>
        <v>Físico</v>
      </c>
      <c r="T1122" s="50" t="str">
        <f t="shared" si="141"/>
        <v>Circulações_Verticais</v>
      </c>
      <c r="U1122" s="50" t="str">
        <f t="shared" si="142"/>
        <v>Lance de Escada</v>
      </c>
      <c r="V1122" s="50" t="s">
        <v>5569</v>
      </c>
      <c r="W1122" s="68" t="str">
        <f t="shared" si="143"/>
        <v>bim-key_1121</v>
      </c>
    </row>
    <row r="1123" spans="1:23" s="3" customFormat="1" ht="8.25" customHeight="1" x14ac:dyDescent="0.15">
      <c r="A1123" s="53">
        <v>1122</v>
      </c>
      <c r="B1123" s="61" t="s">
        <v>4047</v>
      </c>
      <c r="C1123" s="62" t="s">
        <v>6009</v>
      </c>
      <c r="D1123" s="62" t="s">
        <v>5935</v>
      </c>
      <c r="E1123" s="80" t="s">
        <v>5913</v>
      </c>
      <c r="F1123" s="72" t="s">
        <v>710</v>
      </c>
      <c r="G1123" s="65" t="s">
        <v>12</v>
      </c>
      <c r="H1123" s="65" t="s">
        <v>12</v>
      </c>
      <c r="I1123" s="65" t="s">
        <v>12</v>
      </c>
      <c r="J1123" s="65" t="s">
        <v>12</v>
      </c>
      <c r="K1123" s="65" t="s">
        <v>12</v>
      </c>
      <c r="L1123" s="66" t="str">
        <f t="shared" si="136"/>
        <v>Físico</v>
      </c>
      <c r="M1123" s="66" t="str">
        <f t="shared" si="137"/>
        <v>ARQ_Circulações_Verticais</v>
      </c>
      <c r="N1123" s="66" t="str">
        <f t="shared" si="138"/>
        <v>Lance_de_Escada_Curvo</v>
      </c>
      <c r="O1123" s="66" t="str">
        <f t="shared" si="139"/>
        <v>Classe IFC:   IfcStairFlightCURVED</v>
      </c>
      <c r="P1123" s="66" t="s">
        <v>5369</v>
      </c>
      <c r="Q1123" s="51" t="s">
        <v>7160</v>
      </c>
      <c r="R1123" s="67" t="s">
        <v>3779</v>
      </c>
      <c r="S1123" s="50" t="str">
        <f t="shared" si="140"/>
        <v>Físico</v>
      </c>
      <c r="T1123" s="50" t="str">
        <f t="shared" si="141"/>
        <v>Circulações_Verticais</v>
      </c>
      <c r="U1123" s="50" t="str">
        <f t="shared" si="142"/>
        <v>Lance de Escada Curvo</v>
      </c>
      <c r="V1123" s="50" t="s">
        <v>5569</v>
      </c>
      <c r="W1123" s="68" t="str">
        <f t="shared" si="143"/>
        <v>bim-key_1122</v>
      </c>
    </row>
    <row r="1124" spans="1:23" s="3" customFormat="1" ht="8.25" customHeight="1" x14ac:dyDescent="0.15">
      <c r="A1124" s="53">
        <v>1123</v>
      </c>
      <c r="B1124" s="61" t="s">
        <v>4047</v>
      </c>
      <c r="C1124" s="62" t="s">
        <v>6009</v>
      </c>
      <c r="D1124" s="62" t="s">
        <v>5935</v>
      </c>
      <c r="E1124" s="80" t="s">
        <v>5912</v>
      </c>
      <c r="F1124" s="72" t="s">
        <v>711</v>
      </c>
      <c r="G1124" s="65" t="s">
        <v>12</v>
      </c>
      <c r="H1124" s="65" t="s">
        <v>12</v>
      </c>
      <c r="I1124" s="65" t="s">
        <v>12</v>
      </c>
      <c r="J1124" s="65" t="s">
        <v>12</v>
      </c>
      <c r="K1124" s="65" t="s">
        <v>12</v>
      </c>
      <c r="L1124" s="66" t="str">
        <f t="shared" si="136"/>
        <v>Físico</v>
      </c>
      <c r="M1124" s="66" t="str">
        <f t="shared" si="137"/>
        <v>ARQ_Circulações_Verticais</v>
      </c>
      <c r="N1124" s="66" t="str">
        <f t="shared" si="138"/>
        <v>Lance_de_Escada_Livre</v>
      </c>
      <c r="O1124" s="66" t="str">
        <f t="shared" si="139"/>
        <v>Classe IFC:   IfcStairFlightFREEFORM</v>
      </c>
      <c r="P1124" s="66" t="s">
        <v>5370</v>
      </c>
      <c r="Q1124" s="51" t="s">
        <v>7161</v>
      </c>
      <c r="R1124" s="67" t="s">
        <v>3779</v>
      </c>
      <c r="S1124" s="50" t="str">
        <f t="shared" si="140"/>
        <v>Físico</v>
      </c>
      <c r="T1124" s="50" t="str">
        <f t="shared" si="141"/>
        <v>Circulações_Verticais</v>
      </c>
      <c r="U1124" s="50" t="str">
        <f t="shared" si="142"/>
        <v>Lance de Escada Livre</v>
      </c>
      <c r="V1124" s="50" t="s">
        <v>5569</v>
      </c>
      <c r="W1124" s="68" t="str">
        <f t="shared" si="143"/>
        <v>bim-key_1123</v>
      </c>
    </row>
    <row r="1125" spans="1:23" s="3" customFormat="1" ht="8.25" customHeight="1" x14ac:dyDescent="0.15">
      <c r="A1125" s="53">
        <v>1124</v>
      </c>
      <c r="B1125" s="61" t="s">
        <v>4047</v>
      </c>
      <c r="C1125" s="62" t="s">
        <v>6009</v>
      </c>
      <c r="D1125" s="62" t="s">
        <v>5935</v>
      </c>
      <c r="E1125" s="80" t="s">
        <v>5911</v>
      </c>
      <c r="F1125" s="72" t="s">
        <v>712</v>
      </c>
      <c r="G1125" s="65" t="s">
        <v>12</v>
      </c>
      <c r="H1125" s="65" t="s">
        <v>12</v>
      </c>
      <c r="I1125" s="65" t="s">
        <v>12</v>
      </c>
      <c r="J1125" s="65" t="s">
        <v>12</v>
      </c>
      <c r="K1125" s="65" t="s">
        <v>12</v>
      </c>
      <c r="L1125" s="66" t="str">
        <f t="shared" si="136"/>
        <v>Físico</v>
      </c>
      <c r="M1125" s="66" t="str">
        <f t="shared" si="137"/>
        <v>ARQ_Circulações_Verticais</v>
      </c>
      <c r="N1125" s="66" t="str">
        <f t="shared" si="138"/>
        <v>Lance_de_Escada_em_Espiral</v>
      </c>
      <c r="O1125" s="66" t="str">
        <f t="shared" si="139"/>
        <v>Classe IFC:   IfcStairFlightSPIRAL</v>
      </c>
      <c r="P1125" s="66" t="s">
        <v>713</v>
      </c>
      <c r="Q1125" s="51" t="s">
        <v>7162</v>
      </c>
      <c r="R1125" s="67" t="s">
        <v>3779</v>
      </c>
      <c r="S1125" s="50" t="str">
        <f t="shared" si="140"/>
        <v>Físico</v>
      </c>
      <c r="T1125" s="50" t="str">
        <f t="shared" si="141"/>
        <v>Circulações_Verticais</v>
      </c>
      <c r="U1125" s="50" t="str">
        <f t="shared" si="142"/>
        <v>Lance de Escada em Espiral</v>
      </c>
      <c r="V1125" s="50" t="s">
        <v>5569</v>
      </c>
      <c r="W1125" s="68" t="str">
        <f t="shared" si="143"/>
        <v>bim-key_1124</v>
      </c>
    </row>
    <row r="1126" spans="1:23" s="3" customFormat="1" ht="8.25" customHeight="1" x14ac:dyDescent="0.15">
      <c r="A1126" s="53">
        <v>1125</v>
      </c>
      <c r="B1126" s="61" t="s">
        <v>4047</v>
      </c>
      <c r="C1126" s="62" t="s">
        <v>6009</v>
      </c>
      <c r="D1126" s="62" t="s">
        <v>5935</v>
      </c>
      <c r="E1126" s="80" t="s">
        <v>5888</v>
      </c>
      <c r="F1126" s="72" t="s">
        <v>714</v>
      </c>
      <c r="G1126" s="65" t="s">
        <v>12</v>
      </c>
      <c r="H1126" s="65" t="s">
        <v>12</v>
      </c>
      <c r="I1126" s="65" t="s">
        <v>12</v>
      </c>
      <c r="J1126" s="65" t="s">
        <v>12</v>
      </c>
      <c r="K1126" s="65" t="s">
        <v>12</v>
      </c>
      <c r="L1126" s="66" t="str">
        <f t="shared" si="136"/>
        <v>Físico</v>
      </c>
      <c r="M1126" s="66" t="str">
        <f t="shared" si="137"/>
        <v>ARQ_Circulações_Verticais</v>
      </c>
      <c r="N1126" s="66" t="str">
        <f t="shared" si="138"/>
        <v>Escada_de_Lance_Reto</v>
      </c>
      <c r="O1126" s="66" t="str">
        <f t="shared" si="139"/>
        <v>Classe IFC:   IfcStairFlightSTRAIGHT</v>
      </c>
      <c r="P1126" s="66" t="s">
        <v>5371</v>
      </c>
      <c r="Q1126" s="51" t="s">
        <v>7163</v>
      </c>
      <c r="R1126" s="67" t="s">
        <v>3779</v>
      </c>
      <c r="S1126" s="50" t="str">
        <f t="shared" si="140"/>
        <v>Físico</v>
      </c>
      <c r="T1126" s="50" t="str">
        <f t="shared" si="141"/>
        <v>Circulações_Verticais</v>
      </c>
      <c r="U1126" s="50" t="str">
        <f t="shared" si="142"/>
        <v>Escada de Lance Reto</v>
      </c>
      <c r="V1126" s="50" t="s">
        <v>5569</v>
      </c>
      <c r="W1126" s="68" t="str">
        <f t="shared" si="143"/>
        <v>bim-key_1125</v>
      </c>
    </row>
    <row r="1127" spans="1:23" s="3" customFormat="1" ht="8.25" customHeight="1" x14ac:dyDescent="0.15">
      <c r="A1127" s="53">
        <v>1126</v>
      </c>
      <c r="B1127" s="61" t="s">
        <v>4047</v>
      </c>
      <c r="C1127" s="62" t="s">
        <v>6009</v>
      </c>
      <c r="D1127" s="62" t="s">
        <v>5935</v>
      </c>
      <c r="E1127" s="80" t="s">
        <v>5897</v>
      </c>
      <c r="F1127" s="72" t="s">
        <v>715</v>
      </c>
      <c r="G1127" s="65" t="s">
        <v>12</v>
      </c>
      <c r="H1127" s="65" t="s">
        <v>12</v>
      </c>
      <c r="I1127" s="65" t="s">
        <v>12</v>
      </c>
      <c r="J1127" s="65" t="s">
        <v>12</v>
      </c>
      <c r="K1127" s="65" t="s">
        <v>12</v>
      </c>
      <c r="L1127" s="66" t="str">
        <f t="shared" si="136"/>
        <v>Físico</v>
      </c>
      <c r="M1127" s="66" t="str">
        <f t="shared" si="137"/>
        <v>ARQ_Circulações_Verticais</v>
      </c>
      <c r="N1127" s="66" t="str">
        <f t="shared" si="138"/>
        <v>Escada_Lance_Compensado</v>
      </c>
      <c r="O1127" s="66" t="str">
        <f t="shared" si="139"/>
        <v>Classe IFC:   IfcStairFlightWINDER</v>
      </c>
      <c r="P1127" s="66" t="s">
        <v>716</v>
      </c>
      <c r="Q1127" s="51" t="s">
        <v>7164</v>
      </c>
      <c r="R1127" s="67" t="s">
        <v>3779</v>
      </c>
      <c r="S1127" s="50" t="str">
        <f t="shared" si="140"/>
        <v>Físico</v>
      </c>
      <c r="T1127" s="50" t="str">
        <f t="shared" si="141"/>
        <v>Circulações_Verticais</v>
      </c>
      <c r="U1127" s="50" t="str">
        <f t="shared" si="142"/>
        <v>Escada Lance Compensado</v>
      </c>
      <c r="V1127" s="50" t="s">
        <v>5569</v>
      </c>
      <c r="W1127" s="68" t="str">
        <f t="shared" si="143"/>
        <v>bim-key_1126</v>
      </c>
    </row>
    <row r="1128" spans="1:23" s="3" customFormat="1" ht="8.25" customHeight="1" x14ac:dyDescent="0.15">
      <c r="A1128" s="53">
        <v>1127</v>
      </c>
      <c r="B1128" s="61" t="s">
        <v>4047</v>
      </c>
      <c r="C1128" s="62" t="s">
        <v>6009</v>
      </c>
      <c r="D1128" s="62" t="s">
        <v>5935</v>
      </c>
      <c r="E1128" s="80" t="s">
        <v>5893</v>
      </c>
      <c r="F1128" s="72" t="s">
        <v>717</v>
      </c>
      <c r="G1128" s="65" t="s">
        <v>12</v>
      </c>
      <c r="H1128" s="65" t="s">
        <v>12</v>
      </c>
      <c r="I1128" s="65" t="s">
        <v>12</v>
      </c>
      <c r="J1128" s="65" t="s">
        <v>12</v>
      </c>
      <c r="K1128" s="65" t="s">
        <v>12</v>
      </c>
      <c r="L1128" s="66" t="str">
        <f t="shared" si="136"/>
        <v>Físico</v>
      </c>
      <c r="M1128" s="66" t="str">
        <f t="shared" si="137"/>
        <v>ARQ_Circulações_Verticais</v>
      </c>
      <c r="N1128" s="66" t="str">
        <f t="shared" si="138"/>
        <v>Escada_de_2_Lances_em_U</v>
      </c>
      <c r="O1128" s="66" t="str">
        <f t="shared" si="139"/>
        <v>Classe IFC:   IfcStairHALF_TURN_STAIR</v>
      </c>
      <c r="P1128" s="66" t="s">
        <v>718</v>
      </c>
      <c r="Q1128" s="51" t="s">
        <v>7165</v>
      </c>
      <c r="R1128" s="67" t="s">
        <v>3779</v>
      </c>
      <c r="S1128" s="50" t="str">
        <f t="shared" si="140"/>
        <v>Físico</v>
      </c>
      <c r="T1128" s="50" t="str">
        <f t="shared" si="141"/>
        <v>Circulações_Verticais</v>
      </c>
      <c r="U1128" s="50" t="str">
        <f t="shared" si="142"/>
        <v>Escada de 2 Lances em U</v>
      </c>
      <c r="V1128" s="50" t="s">
        <v>5569</v>
      </c>
      <c r="W1128" s="68" t="str">
        <f t="shared" si="143"/>
        <v>bim-key_1127</v>
      </c>
    </row>
    <row r="1129" spans="1:23" s="3" customFormat="1" ht="8.25" customHeight="1" x14ac:dyDescent="0.15">
      <c r="A1129" s="53">
        <v>1128</v>
      </c>
      <c r="B1129" s="61" t="s">
        <v>4047</v>
      </c>
      <c r="C1129" s="62" t="s">
        <v>6009</v>
      </c>
      <c r="D1129" s="62" t="s">
        <v>5935</v>
      </c>
      <c r="E1129" s="80" t="s">
        <v>5894</v>
      </c>
      <c r="F1129" s="72" t="s">
        <v>719</v>
      </c>
      <c r="G1129" s="65" t="s">
        <v>12</v>
      </c>
      <c r="H1129" s="65" t="s">
        <v>12</v>
      </c>
      <c r="I1129" s="65" t="s">
        <v>12</v>
      </c>
      <c r="J1129" s="65" t="s">
        <v>12</v>
      </c>
      <c r="K1129" s="65" t="s">
        <v>12</v>
      </c>
      <c r="L1129" s="66" t="str">
        <f t="shared" si="136"/>
        <v>Físico</v>
      </c>
      <c r="M1129" s="66" t="str">
        <f t="shared" si="137"/>
        <v>ARQ_Circulações_Verticais</v>
      </c>
      <c r="N1129" s="66" t="str">
        <f t="shared" si="138"/>
        <v>Escada_de_2_Lances_em_U_Compensada</v>
      </c>
      <c r="O1129" s="66" t="str">
        <f t="shared" si="139"/>
        <v>Classe IFC:   IfcStairHALF_WINDING_STAIR</v>
      </c>
      <c r="P1129" s="66" t="s">
        <v>720</v>
      </c>
      <c r="Q1129" s="51" t="s">
        <v>7166</v>
      </c>
      <c r="R1129" s="67" t="s">
        <v>3779</v>
      </c>
      <c r="S1129" s="50" t="str">
        <f t="shared" si="140"/>
        <v>Físico</v>
      </c>
      <c r="T1129" s="50" t="str">
        <f t="shared" si="141"/>
        <v>Circulações_Verticais</v>
      </c>
      <c r="U1129" s="50" t="str">
        <f t="shared" si="142"/>
        <v>Escada de 2 Lances em U Compensada</v>
      </c>
      <c r="V1129" s="50" t="s">
        <v>5569</v>
      </c>
      <c r="W1129" s="68" t="str">
        <f t="shared" si="143"/>
        <v>bim-key_1128</v>
      </c>
    </row>
    <row r="1130" spans="1:23" s="3" customFormat="1" ht="8.25" customHeight="1" x14ac:dyDescent="0.15">
      <c r="A1130" s="53">
        <v>1129</v>
      </c>
      <c r="B1130" s="61" t="s">
        <v>4047</v>
      </c>
      <c r="C1130" s="62" t="s">
        <v>6009</v>
      </c>
      <c r="D1130" s="62" t="s">
        <v>5935</v>
      </c>
      <c r="E1130" s="80" t="s">
        <v>5895</v>
      </c>
      <c r="F1130" s="72" t="s">
        <v>721</v>
      </c>
      <c r="G1130" s="65" t="s">
        <v>12</v>
      </c>
      <c r="H1130" s="65" t="s">
        <v>12</v>
      </c>
      <c r="I1130" s="65" t="s">
        <v>12</v>
      </c>
      <c r="J1130" s="65" t="s">
        <v>12</v>
      </c>
      <c r="K1130" s="65" t="s">
        <v>12</v>
      </c>
      <c r="L1130" s="66" t="str">
        <f t="shared" si="136"/>
        <v>Físico</v>
      </c>
      <c r="M1130" s="66" t="str">
        <f t="shared" si="137"/>
        <v>ARQ_Circulações_Verticais</v>
      </c>
      <c r="N1130" s="66" t="str">
        <f t="shared" si="138"/>
        <v>Escada_de_Marinheiro</v>
      </c>
      <c r="O1130" s="66" t="str">
        <f t="shared" si="139"/>
        <v>Classe IFC:   IfcStairLADDER</v>
      </c>
      <c r="P1130" s="66" t="s">
        <v>311</v>
      </c>
      <c r="Q1130" s="51" t="s">
        <v>7156</v>
      </c>
      <c r="R1130" s="67" t="s">
        <v>3779</v>
      </c>
      <c r="S1130" s="50" t="str">
        <f t="shared" si="140"/>
        <v>Físico</v>
      </c>
      <c r="T1130" s="50" t="str">
        <f t="shared" si="141"/>
        <v>Circulações_Verticais</v>
      </c>
      <c r="U1130" s="50" t="str">
        <f t="shared" si="142"/>
        <v>Escada de Marinheiro</v>
      </c>
      <c r="V1130" s="50" t="s">
        <v>5569</v>
      </c>
      <c r="W1130" s="68" t="str">
        <f t="shared" si="143"/>
        <v>bim-key_1129</v>
      </c>
    </row>
    <row r="1131" spans="1:23" s="3" customFormat="1" ht="8.25" customHeight="1" x14ac:dyDescent="0.15">
      <c r="A1131" s="53">
        <v>1130</v>
      </c>
      <c r="B1131" s="61" t="s">
        <v>4047</v>
      </c>
      <c r="C1131" s="62" t="s">
        <v>6009</v>
      </c>
      <c r="D1131" s="62" t="s">
        <v>5935</v>
      </c>
      <c r="E1131" s="80" t="s">
        <v>5891</v>
      </c>
      <c r="F1131" s="72" t="s">
        <v>722</v>
      </c>
      <c r="G1131" s="65" t="s">
        <v>12</v>
      </c>
      <c r="H1131" s="65" t="s">
        <v>12</v>
      </c>
      <c r="I1131" s="65" t="s">
        <v>12</v>
      </c>
      <c r="J1131" s="65" t="s">
        <v>12</v>
      </c>
      <c r="K1131" s="65" t="s">
        <v>12</v>
      </c>
      <c r="L1131" s="66" t="str">
        <f t="shared" si="136"/>
        <v>Físico</v>
      </c>
      <c r="M1131" s="66" t="str">
        <f t="shared" si="137"/>
        <v>ARQ_Circulações_Verticais</v>
      </c>
      <c r="N1131" s="66" t="str">
        <f t="shared" si="138"/>
        <v>Escada_de_2_Lances_em_L</v>
      </c>
      <c r="O1131" s="66" t="str">
        <f t="shared" si="139"/>
        <v>Classe IFC:   IfcStairQUARTER_TURN_STAIR</v>
      </c>
      <c r="P1131" s="66" t="s">
        <v>723</v>
      </c>
      <c r="Q1131" s="51" t="s">
        <v>7167</v>
      </c>
      <c r="R1131" s="67" t="s">
        <v>3779</v>
      </c>
      <c r="S1131" s="50" t="str">
        <f t="shared" si="140"/>
        <v>Físico</v>
      </c>
      <c r="T1131" s="50" t="str">
        <f t="shared" si="141"/>
        <v>Circulações_Verticais</v>
      </c>
      <c r="U1131" s="50" t="str">
        <f t="shared" si="142"/>
        <v>Escada de 2 Lances em L</v>
      </c>
      <c r="V1131" s="50" t="s">
        <v>5569</v>
      </c>
      <c r="W1131" s="68" t="str">
        <f t="shared" si="143"/>
        <v>bim-key_1130</v>
      </c>
    </row>
    <row r="1132" spans="1:23" s="3" customFormat="1" ht="8.25" customHeight="1" x14ac:dyDescent="0.15">
      <c r="A1132" s="53">
        <v>1131</v>
      </c>
      <c r="B1132" s="61" t="s">
        <v>4047</v>
      </c>
      <c r="C1132" s="62" t="s">
        <v>6009</v>
      </c>
      <c r="D1132" s="62" t="s">
        <v>5935</v>
      </c>
      <c r="E1132" s="62" t="s">
        <v>5892</v>
      </c>
      <c r="F1132" s="72" t="s">
        <v>724</v>
      </c>
      <c r="G1132" s="65" t="s">
        <v>12</v>
      </c>
      <c r="H1132" s="65" t="s">
        <v>12</v>
      </c>
      <c r="I1132" s="65" t="s">
        <v>12</v>
      </c>
      <c r="J1132" s="65" t="s">
        <v>12</v>
      </c>
      <c r="K1132" s="65" t="s">
        <v>12</v>
      </c>
      <c r="L1132" s="66" t="str">
        <f t="shared" si="136"/>
        <v>Físico</v>
      </c>
      <c r="M1132" s="66" t="str">
        <f t="shared" si="137"/>
        <v>ARQ_Circulações_Verticais</v>
      </c>
      <c r="N1132" s="66" t="str">
        <f t="shared" si="138"/>
        <v>Escada_de_2_Lances_em_L_Compensada</v>
      </c>
      <c r="O1132" s="66" t="str">
        <f t="shared" si="139"/>
        <v>Classe IFC:   IfcStairQUARTER_WINDING_STAIR</v>
      </c>
      <c r="P1132" s="66" t="s">
        <v>725</v>
      </c>
      <c r="Q1132" s="51" t="s">
        <v>7168</v>
      </c>
      <c r="R1132" s="67" t="s">
        <v>3779</v>
      </c>
      <c r="S1132" s="50" t="str">
        <f t="shared" si="140"/>
        <v>Físico</v>
      </c>
      <c r="T1132" s="50" t="str">
        <f t="shared" si="141"/>
        <v>Circulações_Verticais</v>
      </c>
      <c r="U1132" s="50" t="str">
        <f t="shared" si="142"/>
        <v>Escada de 2 Lances em L Compensada</v>
      </c>
      <c r="V1132" s="50" t="s">
        <v>5569</v>
      </c>
      <c r="W1132" s="68" t="str">
        <f t="shared" si="143"/>
        <v>bim-key_1131</v>
      </c>
    </row>
    <row r="1133" spans="1:23" s="3" customFormat="1" ht="8.25" customHeight="1" x14ac:dyDescent="0.15">
      <c r="A1133" s="53">
        <v>1132</v>
      </c>
      <c r="B1133" s="61" t="s">
        <v>4047</v>
      </c>
      <c r="C1133" s="62" t="s">
        <v>6009</v>
      </c>
      <c r="D1133" s="62" t="s">
        <v>5935</v>
      </c>
      <c r="E1133" s="62" t="s">
        <v>5885</v>
      </c>
      <c r="F1133" s="72" t="s">
        <v>726</v>
      </c>
      <c r="G1133" s="65" t="s">
        <v>12</v>
      </c>
      <c r="H1133" s="65" t="s">
        <v>12</v>
      </c>
      <c r="I1133" s="65" t="s">
        <v>12</v>
      </c>
      <c r="J1133" s="65" t="s">
        <v>12</v>
      </c>
      <c r="K1133" s="65" t="s">
        <v>12</v>
      </c>
      <c r="L1133" s="66" t="str">
        <f t="shared" si="136"/>
        <v>Físico</v>
      </c>
      <c r="M1133" s="66" t="str">
        <f t="shared" si="137"/>
        <v>ARQ_Circulações_Verticais</v>
      </c>
      <c r="N1133" s="66" t="str">
        <f t="shared" si="138"/>
        <v>Escada_em_Espiral</v>
      </c>
      <c r="O1133" s="66" t="str">
        <f t="shared" si="139"/>
        <v>Classe IFC:   IfcStairSPIRAL_STAIR</v>
      </c>
      <c r="P1133" s="66" t="s">
        <v>727</v>
      </c>
      <c r="Q1133" s="51" t="s">
        <v>7169</v>
      </c>
      <c r="R1133" s="67" t="s">
        <v>3779</v>
      </c>
      <c r="S1133" s="50" t="str">
        <f t="shared" si="140"/>
        <v>Físico</v>
      </c>
      <c r="T1133" s="50" t="str">
        <f t="shared" si="141"/>
        <v>Circulações_Verticais</v>
      </c>
      <c r="U1133" s="50" t="str">
        <f t="shared" si="142"/>
        <v>Escada em Espiral</v>
      </c>
      <c r="V1133" s="50" t="s">
        <v>5569</v>
      </c>
      <c r="W1133" s="68" t="str">
        <f t="shared" si="143"/>
        <v>bim-key_1132</v>
      </c>
    </row>
    <row r="1134" spans="1:23" s="3" customFormat="1" ht="8.25" customHeight="1" x14ac:dyDescent="0.15">
      <c r="A1134" s="53">
        <v>1133</v>
      </c>
      <c r="B1134" s="61" t="s">
        <v>4047</v>
      </c>
      <c r="C1134" s="62" t="s">
        <v>6009</v>
      </c>
      <c r="D1134" s="62" t="s">
        <v>5935</v>
      </c>
      <c r="E1134" s="62" t="s">
        <v>5896</v>
      </c>
      <c r="F1134" s="72" t="s">
        <v>728</v>
      </c>
      <c r="G1134" s="65" t="s">
        <v>12</v>
      </c>
      <c r="H1134" s="65" t="s">
        <v>12</v>
      </c>
      <c r="I1134" s="65" t="s">
        <v>12</v>
      </c>
      <c r="J1134" s="65" t="s">
        <v>12</v>
      </c>
      <c r="K1134" s="65" t="s">
        <v>12</v>
      </c>
      <c r="L1134" s="66" t="str">
        <f t="shared" si="136"/>
        <v>Físico</v>
      </c>
      <c r="M1134" s="66" t="str">
        <f t="shared" si="137"/>
        <v>ARQ_Circulações_Verticais</v>
      </c>
      <c r="N1134" s="66" t="str">
        <f t="shared" si="138"/>
        <v>Escada_de_1_Lance_Reto</v>
      </c>
      <c r="O1134" s="66" t="str">
        <f t="shared" si="139"/>
        <v>Classe IFC:   IfcStairSTRAIGHT_RUN_STAIR</v>
      </c>
      <c r="P1134" s="66" t="s">
        <v>729</v>
      </c>
      <c r="Q1134" s="51" t="s">
        <v>7170</v>
      </c>
      <c r="R1134" s="67" t="s">
        <v>3779</v>
      </c>
      <c r="S1134" s="50" t="str">
        <f t="shared" si="140"/>
        <v>Físico</v>
      </c>
      <c r="T1134" s="50" t="str">
        <f t="shared" si="141"/>
        <v>Circulações_Verticais</v>
      </c>
      <c r="U1134" s="50" t="str">
        <f t="shared" si="142"/>
        <v>Escada de 1 Lance Reto</v>
      </c>
      <c r="V1134" s="50" t="s">
        <v>5569</v>
      </c>
      <c r="W1134" s="68" t="str">
        <f t="shared" si="143"/>
        <v>bim-key_1133</v>
      </c>
    </row>
    <row r="1135" spans="1:23" s="3" customFormat="1" ht="8.25" customHeight="1" x14ac:dyDescent="0.15">
      <c r="A1135" s="53">
        <v>1134</v>
      </c>
      <c r="B1135" s="61" t="s">
        <v>4047</v>
      </c>
      <c r="C1135" s="62" t="s">
        <v>6009</v>
      </c>
      <c r="D1135" s="62" t="s">
        <v>5935</v>
      </c>
      <c r="E1135" s="62" t="s">
        <v>5889</v>
      </c>
      <c r="F1135" s="72" t="s">
        <v>730</v>
      </c>
      <c r="G1135" s="65" t="s">
        <v>12</v>
      </c>
      <c r="H1135" s="65" t="s">
        <v>12</v>
      </c>
      <c r="I1135" s="65" t="s">
        <v>12</v>
      </c>
      <c r="J1135" s="65" t="s">
        <v>12</v>
      </c>
      <c r="K1135" s="65" t="s">
        <v>12</v>
      </c>
      <c r="L1135" s="66" t="str">
        <f t="shared" si="136"/>
        <v>Físico</v>
      </c>
      <c r="M1135" s="66" t="str">
        <f t="shared" si="137"/>
        <v>ARQ_Circulações_Verticais</v>
      </c>
      <c r="N1135" s="66" t="str">
        <f t="shared" si="138"/>
        <v>Escada_de_4_Lances</v>
      </c>
      <c r="O1135" s="66" t="str">
        <f t="shared" si="139"/>
        <v>Classe IFC:   IfcStairTHREE_QUARTER_TURN_STAIR</v>
      </c>
      <c r="P1135" s="66" t="s">
        <v>731</v>
      </c>
      <c r="Q1135" s="51" t="s">
        <v>7171</v>
      </c>
      <c r="R1135" s="67" t="s">
        <v>3779</v>
      </c>
      <c r="S1135" s="50" t="str">
        <f t="shared" si="140"/>
        <v>Físico</v>
      </c>
      <c r="T1135" s="50" t="str">
        <f t="shared" si="141"/>
        <v>Circulações_Verticais</v>
      </c>
      <c r="U1135" s="50" t="str">
        <f t="shared" si="142"/>
        <v>Escada de 4 Lances</v>
      </c>
      <c r="V1135" s="50" t="s">
        <v>5569</v>
      </c>
      <c r="W1135" s="68" t="str">
        <f t="shared" si="143"/>
        <v>bim-key_1134</v>
      </c>
    </row>
    <row r="1136" spans="1:23" s="3" customFormat="1" ht="8.25" customHeight="1" x14ac:dyDescent="0.15">
      <c r="A1136" s="53">
        <v>1135</v>
      </c>
      <c r="B1136" s="61" t="s">
        <v>4047</v>
      </c>
      <c r="C1136" s="62" t="s">
        <v>6009</v>
      </c>
      <c r="D1136" s="62" t="s">
        <v>5935</v>
      </c>
      <c r="E1136" s="62" t="s">
        <v>5890</v>
      </c>
      <c r="F1136" s="72" t="s">
        <v>732</v>
      </c>
      <c r="G1136" s="65" t="s">
        <v>12</v>
      </c>
      <c r="H1136" s="65" t="s">
        <v>12</v>
      </c>
      <c r="I1136" s="65" t="s">
        <v>12</v>
      </c>
      <c r="J1136" s="65" t="s">
        <v>12</v>
      </c>
      <c r="K1136" s="65" t="s">
        <v>12</v>
      </c>
      <c r="L1136" s="66" t="str">
        <f t="shared" si="136"/>
        <v>Físico</v>
      </c>
      <c r="M1136" s="66" t="str">
        <f t="shared" si="137"/>
        <v>ARQ_Circulações_Verticais</v>
      </c>
      <c r="N1136" s="66" t="str">
        <f t="shared" si="138"/>
        <v>Escada_de_4_Lances_Compensada</v>
      </c>
      <c r="O1136" s="66" t="str">
        <f t="shared" si="139"/>
        <v>Classe IFC:   IfcStairTHREE_QUARTER_WINDING_STAIR</v>
      </c>
      <c r="P1136" s="66" t="s">
        <v>733</v>
      </c>
      <c r="Q1136" s="51" t="s">
        <v>7172</v>
      </c>
      <c r="R1136" s="67" t="s">
        <v>3779</v>
      </c>
      <c r="S1136" s="50" t="str">
        <f t="shared" si="140"/>
        <v>Físico</v>
      </c>
      <c r="T1136" s="50" t="str">
        <f t="shared" si="141"/>
        <v>Circulações_Verticais</v>
      </c>
      <c r="U1136" s="50" t="str">
        <f t="shared" si="142"/>
        <v>Escada de 4 Lances Compensada</v>
      </c>
      <c r="V1136" s="50" t="s">
        <v>5569</v>
      </c>
      <c r="W1136" s="68" t="str">
        <f t="shared" si="143"/>
        <v>bim-key_1135</v>
      </c>
    </row>
    <row r="1137" spans="1:23" s="3" customFormat="1" ht="8.25" customHeight="1" x14ac:dyDescent="0.15">
      <c r="A1137" s="53">
        <v>1136</v>
      </c>
      <c r="B1137" s="61" t="s">
        <v>4047</v>
      </c>
      <c r="C1137" s="62" t="s">
        <v>6009</v>
      </c>
      <c r="D1137" s="62" t="s">
        <v>5935</v>
      </c>
      <c r="E1137" s="62" t="s">
        <v>5901</v>
      </c>
      <c r="F1137" s="72" t="s">
        <v>734</v>
      </c>
      <c r="G1137" s="65" t="s">
        <v>12</v>
      </c>
      <c r="H1137" s="65" t="s">
        <v>12</v>
      </c>
      <c r="I1137" s="65" t="s">
        <v>12</v>
      </c>
      <c r="J1137" s="65" t="s">
        <v>12</v>
      </c>
      <c r="K1137" s="65" t="s">
        <v>12</v>
      </c>
      <c r="L1137" s="66" t="str">
        <f t="shared" si="136"/>
        <v>Físico</v>
      </c>
      <c r="M1137" s="66" t="str">
        <f t="shared" si="137"/>
        <v>ARQ_Circulações_Verticais</v>
      </c>
      <c r="N1137" s="66" t="str">
        <f t="shared" si="138"/>
        <v>Escada_de_2_Lances_Curvos</v>
      </c>
      <c r="O1137" s="66" t="str">
        <f t="shared" si="139"/>
        <v>Classe IFC:   IfcStairTWO_CURVED_RUN_STAIR</v>
      </c>
      <c r="P1137" s="66" t="s">
        <v>735</v>
      </c>
      <c r="Q1137" s="51" t="s">
        <v>7173</v>
      </c>
      <c r="R1137" s="67" t="s">
        <v>3779</v>
      </c>
      <c r="S1137" s="50" t="str">
        <f t="shared" si="140"/>
        <v>Físico</v>
      </c>
      <c r="T1137" s="50" t="str">
        <f t="shared" si="141"/>
        <v>Circulações_Verticais</v>
      </c>
      <c r="U1137" s="50" t="str">
        <f t="shared" si="142"/>
        <v>Escada de 2 Lances Curvos</v>
      </c>
      <c r="V1137" s="50" t="s">
        <v>5569</v>
      </c>
      <c r="W1137" s="68" t="str">
        <f t="shared" si="143"/>
        <v>bim-key_1136</v>
      </c>
    </row>
    <row r="1138" spans="1:23" s="3" customFormat="1" ht="8.25" customHeight="1" x14ac:dyDescent="0.15">
      <c r="A1138" s="53">
        <v>1137</v>
      </c>
      <c r="B1138" s="61" t="s">
        <v>4047</v>
      </c>
      <c r="C1138" s="62" t="s">
        <v>6009</v>
      </c>
      <c r="D1138" s="62" t="s">
        <v>5935</v>
      </c>
      <c r="E1138" s="62" t="s">
        <v>5902</v>
      </c>
      <c r="F1138" s="72" t="s">
        <v>736</v>
      </c>
      <c r="G1138" s="65" t="s">
        <v>12</v>
      </c>
      <c r="H1138" s="65" t="s">
        <v>12</v>
      </c>
      <c r="I1138" s="65" t="s">
        <v>12</v>
      </c>
      <c r="J1138" s="65" t="s">
        <v>12</v>
      </c>
      <c r="K1138" s="65" t="s">
        <v>12</v>
      </c>
      <c r="L1138" s="66" t="str">
        <f t="shared" si="136"/>
        <v>Físico</v>
      </c>
      <c r="M1138" s="66" t="str">
        <f t="shared" si="137"/>
        <v>ARQ_Circulações_Verticais</v>
      </c>
      <c r="N1138" s="66" t="str">
        <f t="shared" si="138"/>
        <v>Escada_de_3_Lances</v>
      </c>
      <c r="O1138" s="66" t="str">
        <f t="shared" si="139"/>
        <v>Classe IFC:   IfcStairTWO_QUARTER_TURN_STAIR</v>
      </c>
      <c r="P1138" s="66" t="s">
        <v>737</v>
      </c>
      <c r="Q1138" s="51" t="s">
        <v>7174</v>
      </c>
      <c r="R1138" s="67" t="s">
        <v>3779</v>
      </c>
      <c r="S1138" s="50" t="str">
        <f t="shared" si="140"/>
        <v>Físico</v>
      </c>
      <c r="T1138" s="50" t="str">
        <f t="shared" si="141"/>
        <v>Circulações_Verticais</v>
      </c>
      <c r="U1138" s="50" t="str">
        <f t="shared" si="142"/>
        <v>Escada de 3 Lances</v>
      </c>
      <c r="V1138" s="50" t="s">
        <v>5569</v>
      </c>
      <c r="W1138" s="68" t="str">
        <f t="shared" si="143"/>
        <v>bim-key_1137</v>
      </c>
    </row>
    <row r="1139" spans="1:23" s="3" customFormat="1" ht="8.25" customHeight="1" x14ac:dyDescent="0.15">
      <c r="A1139" s="53">
        <v>1138</v>
      </c>
      <c r="B1139" s="61" t="s">
        <v>4047</v>
      </c>
      <c r="C1139" s="62" t="s">
        <v>6009</v>
      </c>
      <c r="D1139" s="62" t="s">
        <v>5935</v>
      </c>
      <c r="E1139" s="62" t="s">
        <v>5903</v>
      </c>
      <c r="F1139" s="72" t="s">
        <v>738</v>
      </c>
      <c r="G1139" s="65" t="s">
        <v>12</v>
      </c>
      <c r="H1139" s="65" t="s">
        <v>12</v>
      </c>
      <c r="I1139" s="65" t="s">
        <v>12</v>
      </c>
      <c r="J1139" s="65" t="s">
        <v>12</v>
      </c>
      <c r="K1139" s="65" t="s">
        <v>12</v>
      </c>
      <c r="L1139" s="66" t="str">
        <f t="shared" si="136"/>
        <v>Físico</v>
      </c>
      <c r="M1139" s="66" t="str">
        <f t="shared" si="137"/>
        <v>ARQ_Circulações_Verticais</v>
      </c>
      <c r="N1139" s="66" t="str">
        <f t="shared" si="138"/>
        <v>Escada_de_3_Lances_Compensada</v>
      </c>
      <c r="O1139" s="66" t="str">
        <f t="shared" si="139"/>
        <v>Classe IFC:   IfcStairTWO_QUARTER_WINDING_STAIR</v>
      </c>
      <c r="P1139" s="66" t="s">
        <v>739</v>
      </c>
      <c r="Q1139" s="51" t="s">
        <v>7175</v>
      </c>
      <c r="R1139" s="67" t="s">
        <v>3779</v>
      </c>
      <c r="S1139" s="50" t="str">
        <f t="shared" si="140"/>
        <v>Físico</v>
      </c>
      <c r="T1139" s="50" t="str">
        <f t="shared" si="141"/>
        <v>Circulações_Verticais</v>
      </c>
      <c r="U1139" s="50" t="str">
        <f t="shared" si="142"/>
        <v>Escada de 3 Lances Compensada</v>
      </c>
      <c r="V1139" s="50" t="s">
        <v>5569</v>
      </c>
      <c r="W1139" s="68" t="str">
        <f t="shared" si="143"/>
        <v>bim-key_1138</v>
      </c>
    </row>
    <row r="1140" spans="1:23" s="3" customFormat="1" ht="8.25" customHeight="1" x14ac:dyDescent="0.15">
      <c r="A1140" s="53">
        <v>1139</v>
      </c>
      <c r="B1140" s="61" t="s">
        <v>4047</v>
      </c>
      <c r="C1140" s="62" t="s">
        <v>6009</v>
      </c>
      <c r="D1140" s="62" t="s">
        <v>5935</v>
      </c>
      <c r="E1140" s="62" t="s">
        <v>5904</v>
      </c>
      <c r="F1140" s="72" t="s">
        <v>740</v>
      </c>
      <c r="G1140" s="65" t="s">
        <v>12</v>
      </c>
      <c r="H1140" s="65" t="s">
        <v>12</v>
      </c>
      <c r="I1140" s="65" t="s">
        <v>12</v>
      </c>
      <c r="J1140" s="65" t="s">
        <v>12</v>
      </c>
      <c r="K1140" s="65" t="s">
        <v>12</v>
      </c>
      <c r="L1140" s="66" t="str">
        <f t="shared" si="136"/>
        <v>Físico</v>
      </c>
      <c r="M1140" s="66" t="str">
        <f t="shared" si="137"/>
        <v>ARQ_Circulações_Verticais</v>
      </c>
      <c r="N1140" s="66" t="str">
        <f t="shared" si="138"/>
        <v>Escada_de_3_Lances_Retos</v>
      </c>
      <c r="O1140" s="66" t="str">
        <f t="shared" si="139"/>
        <v>Classe IFC:   IfcStairTWO_STRAIGHT_RUN_STAIR</v>
      </c>
      <c r="P1140" s="66" t="s">
        <v>741</v>
      </c>
      <c r="Q1140" s="51" t="s">
        <v>7176</v>
      </c>
      <c r="R1140" s="67" t="s">
        <v>3779</v>
      </c>
      <c r="S1140" s="50" t="str">
        <f t="shared" si="140"/>
        <v>Físico</v>
      </c>
      <c r="T1140" s="50" t="str">
        <f t="shared" si="141"/>
        <v>Circulações_Verticais</v>
      </c>
      <c r="U1140" s="50" t="str">
        <f t="shared" si="142"/>
        <v>Escada de 3 Lances Retos</v>
      </c>
      <c r="V1140" s="50" t="s">
        <v>5569</v>
      </c>
      <c r="W1140" s="68" t="str">
        <f t="shared" si="143"/>
        <v>bim-key_1139</v>
      </c>
    </row>
    <row r="1141" spans="1:23" s="3" customFormat="1" ht="8.25" customHeight="1" x14ac:dyDescent="0.15">
      <c r="A1141" s="53">
        <v>1140</v>
      </c>
      <c r="B1141" s="61" t="s">
        <v>4047</v>
      </c>
      <c r="C1141" s="62" t="s">
        <v>6008</v>
      </c>
      <c r="D1141" s="62" t="s">
        <v>5811</v>
      </c>
      <c r="E1141" s="62" t="s">
        <v>5813</v>
      </c>
      <c r="F1141" s="72" t="s">
        <v>197</v>
      </c>
      <c r="G1141" s="65" t="s">
        <v>12</v>
      </c>
      <c r="H1141" s="65" t="s">
        <v>12</v>
      </c>
      <c r="I1141" s="65" t="s">
        <v>12</v>
      </c>
      <c r="J1141" s="65" t="s">
        <v>12</v>
      </c>
      <c r="K1141" s="65" t="s">
        <v>12</v>
      </c>
      <c r="L1141" s="66" t="str">
        <f t="shared" si="136"/>
        <v>Analítico</v>
      </c>
      <c r="M1141" s="66" t="str">
        <f t="shared" si="137"/>
        <v>EST_Análise_Estrutural</v>
      </c>
      <c r="N1141" s="66" t="str">
        <f t="shared" si="138"/>
        <v>Ação_Estrutural</v>
      </c>
      <c r="O1141" s="66" t="str">
        <f t="shared" si="139"/>
        <v>Classe IFC:   IfcStructuralAction</v>
      </c>
      <c r="P1141" s="66" t="s">
        <v>198</v>
      </c>
      <c r="Q1141" s="51" t="s">
        <v>7177</v>
      </c>
      <c r="R1141" s="67" t="s">
        <v>5115</v>
      </c>
      <c r="S1141" s="50" t="str">
        <f t="shared" si="140"/>
        <v>Analítico</v>
      </c>
      <c r="T1141" s="50" t="str">
        <f t="shared" si="141"/>
        <v>Análise_Estrutural</v>
      </c>
      <c r="U1141" s="50" t="str">
        <f t="shared" si="142"/>
        <v>Ação Estrutural</v>
      </c>
      <c r="V1141" s="50" t="s">
        <v>5582</v>
      </c>
      <c r="W1141" s="68" t="str">
        <f t="shared" si="143"/>
        <v>bim-key_1140</v>
      </c>
    </row>
    <row r="1142" spans="1:23" s="3" customFormat="1" ht="8.25" customHeight="1" x14ac:dyDescent="0.15">
      <c r="A1142" s="53">
        <v>1141</v>
      </c>
      <c r="B1142" s="61" t="s">
        <v>4047</v>
      </c>
      <c r="C1142" s="62" t="s">
        <v>6008</v>
      </c>
      <c r="D1142" s="62" t="s">
        <v>5811</v>
      </c>
      <c r="E1142" s="62" t="s">
        <v>5813</v>
      </c>
      <c r="F1142" s="72" t="s">
        <v>52</v>
      </c>
      <c r="G1142" s="65" t="s">
        <v>12</v>
      </c>
      <c r="H1142" s="65" t="s">
        <v>12</v>
      </c>
      <c r="I1142" s="65" t="s">
        <v>12</v>
      </c>
      <c r="J1142" s="65" t="s">
        <v>12</v>
      </c>
      <c r="K1142" s="65" t="s">
        <v>12</v>
      </c>
      <c r="L1142" s="66" t="str">
        <f t="shared" si="136"/>
        <v>Analítico</v>
      </c>
      <c r="M1142" s="66" t="str">
        <f t="shared" si="137"/>
        <v>EST_Análise_Estrutural</v>
      </c>
      <c r="N1142" s="66" t="str">
        <f t="shared" si="138"/>
        <v>Ação_Estrutural</v>
      </c>
      <c r="O1142" s="66" t="str">
        <f t="shared" si="139"/>
        <v>Classe IFC:   IfcStructuralActivity</v>
      </c>
      <c r="P1142" s="66" t="s">
        <v>53</v>
      </c>
      <c r="Q1142" s="51" t="s">
        <v>7178</v>
      </c>
      <c r="R1142" s="67" t="s">
        <v>5115</v>
      </c>
      <c r="S1142" s="50" t="str">
        <f t="shared" si="140"/>
        <v>Analítico</v>
      </c>
      <c r="T1142" s="50" t="str">
        <f t="shared" si="141"/>
        <v>Análise_Estrutural</v>
      </c>
      <c r="U1142" s="50" t="str">
        <f t="shared" si="142"/>
        <v>Ação Estrutural</v>
      </c>
      <c r="V1142" s="50" t="s">
        <v>5582</v>
      </c>
      <c r="W1142" s="68" t="str">
        <f t="shared" si="143"/>
        <v>bim-key_1141</v>
      </c>
    </row>
    <row r="1143" spans="1:23" s="3" customFormat="1" ht="8.25" customHeight="1" x14ac:dyDescent="0.15">
      <c r="A1143" s="53">
        <v>1142</v>
      </c>
      <c r="B1143" s="61" t="s">
        <v>4047</v>
      </c>
      <c r="C1143" s="62" t="s">
        <v>6008</v>
      </c>
      <c r="D1143" s="62" t="s">
        <v>5811</v>
      </c>
      <c r="E1143" s="62" t="s">
        <v>4275</v>
      </c>
      <c r="F1143" s="72" t="s">
        <v>209</v>
      </c>
      <c r="G1143" s="65" t="s">
        <v>12</v>
      </c>
      <c r="H1143" s="65" t="s">
        <v>12</v>
      </c>
      <c r="I1143" s="65" t="s">
        <v>12</v>
      </c>
      <c r="J1143" s="65" t="s">
        <v>12</v>
      </c>
      <c r="K1143" s="65" t="s">
        <v>12</v>
      </c>
      <c r="L1143" s="66" t="str">
        <f t="shared" si="136"/>
        <v>Analítico</v>
      </c>
      <c r="M1143" s="66" t="str">
        <f t="shared" si="137"/>
        <v>EST_Análise_Estrutural</v>
      </c>
      <c r="N1143" s="66" t="str">
        <f t="shared" si="138"/>
        <v>Geometria</v>
      </c>
      <c r="O1143" s="66" t="str">
        <f t="shared" si="139"/>
        <v>Classe IFC:   IfcStructuralAnalysisModel</v>
      </c>
      <c r="P1143" s="66" t="s">
        <v>210</v>
      </c>
      <c r="Q1143" s="51" t="s">
        <v>7179</v>
      </c>
      <c r="R1143" s="67" t="s">
        <v>5115</v>
      </c>
      <c r="S1143" s="50" t="str">
        <f t="shared" si="140"/>
        <v>Analítico</v>
      </c>
      <c r="T1143" s="50" t="str">
        <f t="shared" si="141"/>
        <v>Análise_Estrutural</v>
      </c>
      <c r="U1143" s="50" t="str">
        <f t="shared" si="142"/>
        <v>Geometria</v>
      </c>
      <c r="V1143" s="50" t="s">
        <v>5582</v>
      </c>
      <c r="W1143" s="68" t="str">
        <f t="shared" si="143"/>
        <v>bim-key_1142</v>
      </c>
    </row>
    <row r="1144" spans="1:23" s="3" customFormat="1" ht="8.25" customHeight="1" x14ac:dyDescent="0.15">
      <c r="A1144" s="53">
        <v>1143</v>
      </c>
      <c r="B1144" s="61" t="s">
        <v>4047</v>
      </c>
      <c r="C1144" s="62" t="s">
        <v>6008</v>
      </c>
      <c r="D1144" s="62" t="s">
        <v>5811</v>
      </c>
      <c r="E1144" s="62" t="s">
        <v>5773</v>
      </c>
      <c r="F1144" s="72" t="s">
        <v>293</v>
      </c>
      <c r="G1144" s="65" t="s">
        <v>12</v>
      </c>
      <c r="H1144" s="65" t="s">
        <v>12</v>
      </c>
      <c r="I1144" s="65" t="s">
        <v>12</v>
      </c>
      <c r="J1144" s="65" t="s">
        <v>12</v>
      </c>
      <c r="K1144" s="65" t="s">
        <v>12</v>
      </c>
      <c r="L1144" s="66" t="str">
        <f t="shared" si="136"/>
        <v>Analítico</v>
      </c>
      <c r="M1144" s="66" t="str">
        <f t="shared" si="137"/>
        <v>EST_Análise_Estrutural</v>
      </c>
      <c r="N1144" s="66" t="str">
        <f t="shared" si="138"/>
        <v>Carga_Estrutural</v>
      </c>
      <c r="O1144" s="66" t="str">
        <f t="shared" si="139"/>
        <v>Classe IFC:   IfcStructuralAnalysisModelIN_PLANE_LOADING_2D</v>
      </c>
      <c r="P1144" s="66" t="s">
        <v>294</v>
      </c>
      <c r="Q1144" s="51" t="s">
        <v>7180</v>
      </c>
      <c r="R1144" s="67" t="s">
        <v>5115</v>
      </c>
      <c r="S1144" s="50" t="str">
        <f t="shared" si="140"/>
        <v>Analítico</v>
      </c>
      <c r="T1144" s="50" t="str">
        <f t="shared" si="141"/>
        <v>Análise_Estrutural</v>
      </c>
      <c r="U1144" s="50" t="str">
        <f t="shared" si="142"/>
        <v>Carga Estrutural</v>
      </c>
      <c r="V1144" s="50" t="s">
        <v>5582</v>
      </c>
      <c r="W1144" s="68" t="str">
        <f t="shared" si="143"/>
        <v>bim-key_1143</v>
      </c>
    </row>
    <row r="1145" spans="1:23" s="3" customFormat="1" ht="8.25" customHeight="1" x14ac:dyDescent="0.15">
      <c r="A1145" s="53">
        <v>1144</v>
      </c>
      <c r="B1145" s="61" t="s">
        <v>4047</v>
      </c>
      <c r="C1145" s="62" t="s">
        <v>6008</v>
      </c>
      <c r="D1145" s="62" t="s">
        <v>5811</v>
      </c>
      <c r="E1145" s="62" t="s">
        <v>5773</v>
      </c>
      <c r="F1145" s="72" t="s">
        <v>295</v>
      </c>
      <c r="G1145" s="65" t="s">
        <v>12</v>
      </c>
      <c r="H1145" s="65" t="s">
        <v>12</v>
      </c>
      <c r="I1145" s="65" t="s">
        <v>12</v>
      </c>
      <c r="J1145" s="65" t="s">
        <v>12</v>
      </c>
      <c r="K1145" s="65" t="s">
        <v>12</v>
      </c>
      <c r="L1145" s="66" t="str">
        <f t="shared" si="136"/>
        <v>Analítico</v>
      </c>
      <c r="M1145" s="66" t="str">
        <f t="shared" si="137"/>
        <v>EST_Análise_Estrutural</v>
      </c>
      <c r="N1145" s="66" t="str">
        <f t="shared" si="138"/>
        <v>Carga_Estrutural</v>
      </c>
      <c r="O1145" s="66" t="str">
        <f t="shared" si="139"/>
        <v>Classe IFC:   IfcStructuralAnalysisModelLOADING_3D</v>
      </c>
      <c r="P1145" s="66" t="s">
        <v>296</v>
      </c>
      <c r="Q1145" s="51" t="s">
        <v>7181</v>
      </c>
      <c r="R1145" s="67" t="s">
        <v>5115</v>
      </c>
      <c r="S1145" s="50" t="str">
        <f t="shared" si="140"/>
        <v>Analítico</v>
      </c>
      <c r="T1145" s="50" t="str">
        <f t="shared" si="141"/>
        <v>Análise_Estrutural</v>
      </c>
      <c r="U1145" s="50" t="str">
        <f t="shared" si="142"/>
        <v>Carga Estrutural</v>
      </c>
      <c r="V1145" s="50" t="s">
        <v>5582</v>
      </c>
      <c r="W1145" s="68" t="str">
        <f t="shared" si="143"/>
        <v>bim-key_1144</v>
      </c>
    </row>
    <row r="1146" spans="1:23" s="3" customFormat="1" ht="8.25" customHeight="1" x14ac:dyDescent="0.15">
      <c r="A1146" s="53">
        <v>1145</v>
      </c>
      <c r="B1146" s="61" t="s">
        <v>4047</v>
      </c>
      <c r="C1146" s="62" t="s">
        <v>6008</v>
      </c>
      <c r="D1146" s="62" t="s">
        <v>5811</v>
      </c>
      <c r="E1146" s="62" t="s">
        <v>5773</v>
      </c>
      <c r="F1146" s="72" t="s">
        <v>297</v>
      </c>
      <c r="G1146" s="65" t="s">
        <v>12</v>
      </c>
      <c r="H1146" s="65" t="s">
        <v>12</v>
      </c>
      <c r="I1146" s="65" t="s">
        <v>12</v>
      </c>
      <c r="J1146" s="65" t="s">
        <v>12</v>
      </c>
      <c r="K1146" s="65" t="s">
        <v>12</v>
      </c>
      <c r="L1146" s="66" t="str">
        <f t="shared" si="136"/>
        <v>Analítico</v>
      </c>
      <c r="M1146" s="66" t="str">
        <f t="shared" si="137"/>
        <v>EST_Análise_Estrutural</v>
      </c>
      <c r="N1146" s="66" t="str">
        <f t="shared" si="138"/>
        <v>Carga_Estrutural</v>
      </c>
      <c r="O1146" s="66" t="str">
        <f t="shared" si="139"/>
        <v>Classe IFC:   IfcStructuralAnalysisModelOUT_PLANE_LOADING_2D</v>
      </c>
      <c r="P1146" s="66" t="s">
        <v>298</v>
      </c>
      <c r="Q1146" s="51" t="s">
        <v>7182</v>
      </c>
      <c r="R1146" s="67" t="s">
        <v>5115</v>
      </c>
      <c r="S1146" s="50" t="str">
        <f t="shared" si="140"/>
        <v>Analítico</v>
      </c>
      <c r="T1146" s="50" t="str">
        <f t="shared" si="141"/>
        <v>Análise_Estrutural</v>
      </c>
      <c r="U1146" s="50" t="str">
        <f t="shared" si="142"/>
        <v>Carga Estrutural</v>
      </c>
      <c r="V1146" s="50" t="s">
        <v>5582</v>
      </c>
      <c r="W1146" s="68" t="str">
        <f t="shared" si="143"/>
        <v>bim-key_1145</v>
      </c>
    </row>
    <row r="1147" spans="1:23" s="3" customFormat="1" ht="8.25" customHeight="1" x14ac:dyDescent="0.15">
      <c r="A1147" s="53">
        <v>1146</v>
      </c>
      <c r="B1147" s="61" t="s">
        <v>4047</v>
      </c>
      <c r="C1147" s="62" t="s">
        <v>6009</v>
      </c>
      <c r="D1147" s="62" t="s">
        <v>4432</v>
      </c>
      <c r="E1147" s="62" t="s">
        <v>4340</v>
      </c>
      <c r="F1147" s="72" t="s">
        <v>239</v>
      </c>
      <c r="G1147" s="65" t="s">
        <v>12</v>
      </c>
      <c r="H1147" s="65" t="s">
        <v>12</v>
      </c>
      <c r="I1147" s="65" t="s">
        <v>12</v>
      </c>
      <c r="J1147" s="65" t="s">
        <v>12</v>
      </c>
      <c r="K1147" s="65" t="s">
        <v>12</v>
      </c>
      <c r="L1147" s="66" t="str">
        <f t="shared" si="136"/>
        <v>Físico</v>
      </c>
      <c r="M1147" s="66" t="str">
        <f t="shared" si="137"/>
        <v>EST_Ligações_Conexão</v>
      </c>
      <c r="N1147" s="66" t="str">
        <f t="shared" si="138"/>
        <v>Conexão</v>
      </c>
      <c r="O1147" s="66" t="str">
        <f t="shared" si="139"/>
        <v>Classe IFC:   IfcStructuralConnection</v>
      </c>
      <c r="P1147" s="66" t="s">
        <v>240</v>
      </c>
      <c r="Q1147" s="51" t="s">
        <v>6256</v>
      </c>
      <c r="R1147" s="67" t="s">
        <v>2852</v>
      </c>
      <c r="S1147" s="50" t="str">
        <f t="shared" si="140"/>
        <v>Físico</v>
      </c>
      <c r="T1147" s="50" t="str">
        <f t="shared" si="141"/>
        <v>Ligações_Conexão</v>
      </c>
      <c r="U1147" s="50" t="str">
        <f t="shared" si="142"/>
        <v>Conexão</v>
      </c>
      <c r="V1147" s="50" t="s">
        <v>5574</v>
      </c>
      <c r="W1147" s="68" t="str">
        <f t="shared" si="143"/>
        <v>bim-key_1146</v>
      </c>
    </row>
    <row r="1148" spans="1:23" s="3" customFormat="1" ht="8.25" customHeight="1" x14ac:dyDescent="0.15">
      <c r="A1148" s="53">
        <v>1147</v>
      </c>
      <c r="B1148" s="61" t="s">
        <v>4047</v>
      </c>
      <c r="C1148" s="62" t="s">
        <v>6008</v>
      </c>
      <c r="D1148" s="62" t="s">
        <v>5811</v>
      </c>
      <c r="E1148" s="62" t="s">
        <v>5813</v>
      </c>
      <c r="F1148" s="72" t="s">
        <v>277</v>
      </c>
      <c r="G1148" s="65" t="s">
        <v>12</v>
      </c>
      <c r="H1148" s="65" t="s">
        <v>12</v>
      </c>
      <c r="I1148" s="65" t="s">
        <v>12</v>
      </c>
      <c r="J1148" s="65" t="s">
        <v>12</v>
      </c>
      <c r="K1148" s="65" t="s">
        <v>12</v>
      </c>
      <c r="L1148" s="66" t="str">
        <f t="shared" si="136"/>
        <v>Analítico</v>
      </c>
      <c r="M1148" s="66" t="str">
        <f t="shared" si="137"/>
        <v>EST_Análise_Estrutural</v>
      </c>
      <c r="N1148" s="66" t="str">
        <f t="shared" si="138"/>
        <v>Ação_Estrutural</v>
      </c>
      <c r="O1148" s="66" t="str">
        <f t="shared" si="139"/>
        <v>Classe IFC:   IfcStructuralCurveAction</v>
      </c>
      <c r="P1148" s="66" t="s">
        <v>278</v>
      </c>
      <c r="Q1148" s="51" t="s">
        <v>7183</v>
      </c>
      <c r="R1148" s="67" t="s">
        <v>5115</v>
      </c>
      <c r="S1148" s="50" t="str">
        <f t="shared" si="140"/>
        <v>Analítico</v>
      </c>
      <c r="T1148" s="50" t="str">
        <f t="shared" si="141"/>
        <v>Análise_Estrutural</v>
      </c>
      <c r="U1148" s="50" t="str">
        <f t="shared" si="142"/>
        <v>Ação Estrutural</v>
      </c>
      <c r="V1148" s="50" t="s">
        <v>5582</v>
      </c>
      <c r="W1148" s="68" t="str">
        <f t="shared" si="143"/>
        <v>bim-key_1147</v>
      </c>
    </row>
    <row r="1149" spans="1:23" s="3" customFormat="1" ht="8.25" customHeight="1" x14ac:dyDescent="0.15">
      <c r="A1149" s="53">
        <v>1148</v>
      </c>
      <c r="B1149" s="61" t="s">
        <v>4047</v>
      </c>
      <c r="C1149" s="62" t="s">
        <v>6008</v>
      </c>
      <c r="D1149" s="62" t="s">
        <v>5811</v>
      </c>
      <c r="E1149" s="62" t="s">
        <v>5813</v>
      </c>
      <c r="F1149" s="72" t="s">
        <v>614</v>
      </c>
      <c r="G1149" s="65" t="s">
        <v>12</v>
      </c>
      <c r="H1149" s="65" t="s">
        <v>12</v>
      </c>
      <c r="I1149" s="65" t="s">
        <v>12</v>
      </c>
      <c r="J1149" s="65" t="s">
        <v>12</v>
      </c>
      <c r="K1149" s="65" t="s">
        <v>12</v>
      </c>
      <c r="L1149" s="66" t="str">
        <f t="shared" si="136"/>
        <v>Analítico</v>
      </c>
      <c r="M1149" s="66" t="str">
        <f t="shared" si="137"/>
        <v>EST_Análise_Estrutural</v>
      </c>
      <c r="N1149" s="66" t="str">
        <f t="shared" si="138"/>
        <v>Ação_Estrutural</v>
      </c>
      <c r="O1149" s="66" t="str">
        <f t="shared" si="139"/>
        <v>Classe IFC:   IfcStructuralCurveActionCONST</v>
      </c>
      <c r="P1149" s="66" t="s">
        <v>615</v>
      </c>
      <c r="Q1149" s="51" t="s">
        <v>7184</v>
      </c>
      <c r="R1149" s="67" t="s">
        <v>5115</v>
      </c>
      <c r="S1149" s="50" t="str">
        <f t="shared" si="140"/>
        <v>Analítico</v>
      </c>
      <c r="T1149" s="50" t="str">
        <f t="shared" si="141"/>
        <v>Análise_Estrutural</v>
      </c>
      <c r="U1149" s="50" t="str">
        <f t="shared" si="142"/>
        <v>Ação Estrutural</v>
      </c>
      <c r="V1149" s="50" t="s">
        <v>5582</v>
      </c>
      <c r="W1149" s="68" t="str">
        <f t="shared" si="143"/>
        <v>bim-key_1148</v>
      </c>
    </row>
    <row r="1150" spans="1:23" s="3" customFormat="1" ht="8.25" customHeight="1" x14ac:dyDescent="0.15">
      <c r="A1150" s="53">
        <v>1149</v>
      </c>
      <c r="B1150" s="61" t="s">
        <v>4047</v>
      </c>
      <c r="C1150" s="62" t="s">
        <v>6008</v>
      </c>
      <c r="D1150" s="62" t="s">
        <v>5811</v>
      </c>
      <c r="E1150" s="62" t="s">
        <v>5813</v>
      </c>
      <c r="F1150" s="72" t="s">
        <v>616</v>
      </c>
      <c r="G1150" s="65" t="s">
        <v>12</v>
      </c>
      <c r="H1150" s="65" t="s">
        <v>12</v>
      </c>
      <c r="I1150" s="65" t="s">
        <v>12</v>
      </c>
      <c r="J1150" s="65" t="s">
        <v>12</v>
      </c>
      <c r="K1150" s="65" t="s">
        <v>12</v>
      </c>
      <c r="L1150" s="66" t="str">
        <f t="shared" si="136"/>
        <v>Analítico</v>
      </c>
      <c r="M1150" s="66" t="str">
        <f t="shared" si="137"/>
        <v>EST_Análise_Estrutural</v>
      </c>
      <c r="N1150" s="66" t="str">
        <f t="shared" si="138"/>
        <v>Ação_Estrutural</v>
      </c>
      <c r="O1150" s="66" t="str">
        <f t="shared" si="139"/>
        <v>Classe IFC:   IfcStructuralCurveActionDISCRETE</v>
      </c>
      <c r="P1150" s="66" t="s">
        <v>617</v>
      </c>
      <c r="Q1150" s="51" t="s">
        <v>7185</v>
      </c>
      <c r="R1150" s="67" t="s">
        <v>5115</v>
      </c>
      <c r="S1150" s="50" t="str">
        <f t="shared" si="140"/>
        <v>Analítico</v>
      </c>
      <c r="T1150" s="50" t="str">
        <f t="shared" si="141"/>
        <v>Análise_Estrutural</v>
      </c>
      <c r="U1150" s="50" t="str">
        <f t="shared" si="142"/>
        <v>Ação Estrutural</v>
      </c>
      <c r="V1150" s="50" t="s">
        <v>5582</v>
      </c>
      <c r="W1150" s="68" t="str">
        <f t="shared" si="143"/>
        <v>bim-key_1149</v>
      </c>
    </row>
    <row r="1151" spans="1:23" s="3" customFormat="1" ht="8.25" customHeight="1" x14ac:dyDescent="0.15">
      <c r="A1151" s="53">
        <v>1150</v>
      </c>
      <c r="B1151" s="61" t="s">
        <v>4047</v>
      </c>
      <c r="C1151" s="62" t="s">
        <v>6008</v>
      </c>
      <c r="D1151" s="62" t="s">
        <v>5811</v>
      </c>
      <c r="E1151" s="62" t="s">
        <v>5813</v>
      </c>
      <c r="F1151" s="72" t="s">
        <v>618</v>
      </c>
      <c r="G1151" s="65" t="s">
        <v>12</v>
      </c>
      <c r="H1151" s="65" t="s">
        <v>12</v>
      </c>
      <c r="I1151" s="65" t="s">
        <v>12</v>
      </c>
      <c r="J1151" s="65" t="s">
        <v>12</v>
      </c>
      <c r="K1151" s="65" t="s">
        <v>12</v>
      </c>
      <c r="L1151" s="66" t="str">
        <f t="shared" si="136"/>
        <v>Analítico</v>
      </c>
      <c r="M1151" s="66" t="str">
        <f t="shared" si="137"/>
        <v>EST_Análise_Estrutural</v>
      </c>
      <c r="N1151" s="66" t="str">
        <f t="shared" si="138"/>
        <v>Ação_Estrutural</v>
      </c>
      <c r="O1151" s="66" t="str">
        <f t="shared" si="139"/>
        <v>Classe IFC:   IfcStructuralCurveActionEQUIDISTANT</v>
      </c>
      <c r="P1151" s="66" t="s">
        <v>619</v>
      </c>
      <c r="Q1151" s="51" t="s">
        <v>7186</v>
      </c>
      <c r="R1151" s="67" t="s">
        <v>5115</v>
      </c>
      <c r="S1151" s="50" t="str">
        <f t="shared" si="140"/>
        <v>Analítico</v>
      </c>
      <c r="T1151" s="50" t="str">
        <f t="shared" si="141"/>
        <v>Análise_Estrutural</v>
      </c>
      <c r="U1151" s="50" t="str">
        <f t="shared" si="142"/>
        <v>Ação Estrutural</v>
      </c>
      <c r="V1151" s="50" t="s">
        <v>5582</v>
      </c>
      <c r="W1151" s="68" t="str">
        <f t="shared" si="143"/>
        <v>bim-key_1150</v>
      </c>
    </row>
    <row r="1152" spans="1:23" s="3" customFormat="1" ht="8.25" customHeight="1" x14ac:dyDescent="0.15">
      <c r="A1152" s="53">
        <v>1151</v>
      </c>
      <c r="B1152" s="61" t="s">
        <v>4047</v>
      </c>
      <c r="C1152" s="62" t="s">
        <v>6008</v>
      </c>
      <c r="D1152" s="62" t="s">
        <v>5811</v>
      </c>
      <c r="E1152" s="62" t="s">
        <v>5813</v>
      </c>
      <c r="F1152" s="72" t="s">
        <v>620</v>
      </c>
      <c r="G1152" s="65" t="s">
        <v>12</v>
      </c>
      <c r="H1152" s="65" t="s">
        <v>12</v>
      </c>
      <c r="I1152" s="65" t="s">
        <v>12</v>
      </c>
      <c r="J1152" s="65" t="s">
        <v>12</v>
      </c>
      <c r="K1152" s="65" t="s">
        <v>12</v>
      </c>
      <c r="L1152" s="66" t="str">
        <f t="shared" si="136"/>
        <v>Analítico</v>
      </c>
      <c r="M1152" s="66" t="str">
        <f t="shared" si="137"/>
        <v>EST_Análise_Estrutural</v>
      </c>
      <c r="N1152" s="66" t="str">
        <f t="shared" si="138"/>
        <v>Ação_Estrutural</v>
      </c>
      <c r="O1152" s="66" t="str">
        <f t="shared" si="139"/>
        <v>Classe IFC:   IfcStructuralCurveActionLINEAR</v>
      </c>
      <c r="P1152" s="66" t="s">
        <v>621</v>
      </c>
      <c r="Q1152" s="51" t="s">
        <v>7183</v>
      </c>
      <c r="R1152" s="67" t="s">
        <v>5115</v>
      </c>
      <c r="S1152" s="50" t="str">
        <f t="shared" si="140"/>
        <v>Analítico</v>
      </c>
      <c r="T1152" s="50" t="str">
        <f t="shared" si="141"/>
        <v>Análise_Estrutural</v>
      </c>
      <c r="U1152" s="50" t="str">
        <f t="shared" si="142"/>
        <v>Ação Estrutural</v>
      </c>
      <c r="V1152" s="50" t="s">
        <v>5582</v>
      </c>
      <c r="W1152" s="68" t="str">
        <f t="shared" si="143"/>
        <v>bim-key_1151</v>
      </c>
    </row>
    <row r="1153" spans="1:23" s="3" customFormat="1" ht="8.25" customHeight="1" x14ac:dyDescent="0.15">
      <c r="A1153" s="53">
        <v>1152</v>
      </c>
      <c r="B1153" s="61" t="s">
        <v>4047</v>
      </c>
      <c r="C1153" s="62" t="s">
        <v>6008</v>
      </c>
      <c r="D1153" s="62" t="s">
        <v>5811</v>
      </c>
      <c r="E1153" s="62" t="s">
        <v>5813</v>
      </c>
      <c r="F1153" s="72" t="s">
        <v>622</v>
      </c>
      <c r="G1153" s="65" t="s">
        <v>12</v>
      </c>
      <c r="H1153" s="65" t="s">
        <v>12</v>
      </c>
      <c r="I1153" s="65" t="s">
        <v>12</v>
      </c>
      <c r="J1153" s="65" t="s">
        <v>12</v>
      </c>
      <c r="K1153" s="65" t="s">
        <v>12</v>
      </c>
      <c r="L1153" s="66" t="str">
        <f t="shared" si="136"/>
        <v>Analítico</v>
      </c>
      <c r="M1153" s="66" t="str">
        <f t="shared" si="137"/>
        <v>EST_Análise_Estrutural</v>
      </c>
      <c r="N1153" s="66" t="str">
        <f t="shared" si="138"/>
        <v>Ação_Estrutural</v>
      </c>
      <c r="O1153" s="66" t="str">
        <f t="shared" si="139"/>
        <v>Classe IFC:   IfcStructuralCurveActionPARABOLA</v>
      </c>
      <c r="P1153" s="66" t="s">
        <v>623</v>
      </c>
      <c r="Q1153" s="51" t="s">
        <v>7187</v>
      </c>
      <c r="R1153" s="67" t="s">
        <v>5115</v>
      </c>
      <c r="S1153" s="50" t="str">
        <f t="shared" si="140"/>
        <v>Analítico</v>
      </c>
      <c r="T1153" s="50" t="str">
        <f t="shared" si="141"/>
        <v>Análise_Estrutural</v>
      </c>
      <c r="U1153" s="50" t="str">
        <f t="shared" si="142"/>
        <v>Ação Estrutural</v>
      </c>
      <c r="V1153" s="50" t="s">
        <v>5582</v>
      </c>
      <c r="W1153" s="68" t="str">
        <f t="shared" si="143"/>
        <v>bim-key_1152</v>
      </c>
    </row>
    <row r="1154" spans="1:23" s="3" customFormat="1" ht="8.25" customHeight="1" x14ac:dyDescent="0.15">
      <c r="A1154" s="53">
        <v>1153</v>
      </c>
      <c r="B1154" s="61" t="s">
        <v>4047</v>
      </c>
      <c r="C1154" s="62" t="s">
        <v>6008</v>
      </c>
      <c r="D1154" s="62" t="s">
        <v>5811</v>
      </c>
      <c r="E1154" s="62" t="s">
        <v>5813</v>
      </c>
      <c r="F1154" s="72" t="s">
        <v>624</v>
      </c>
      <c r="G1154" s="65" t="s">
        <v>12</v>
      </c>
      <c r="H1154" s="65" t="s">
        <v>12</v>
      </c>
      <c r="I1154" s="65" t="s">
        <v>12</v>
      </c>
      <c r="J1154" s="65" t="s">
        <v>12</v>
      </c>
      <c r="K1154" s="65" t="s">
        <v>12</v>
      </c>
      <c r="L1154" s="66" t="str">
        <f t="shared" ref="L1154:L1217" si="144">CONCATENATE("",C1154)</f>
        <v>Analítico</v>
      </c>
      <c r="M1154" s="66" t="str">
        <f t="shared" ref="M1154:M1217" si="145">CONCATENATE("", D1154)</f>
        <v>EST_Análise_Estrutural</v>
      </c>
      <c r="N1154" s="66" t="str">
        <f t="shared" ref="N1154:N1217" si="146">CONCATENATE("", E1154)</f>
        <v>Ação_Estrutural</v>
      </c>
      <c r="O1154" s="66" t="str">
        <f t="shared" ref="O1154:O1217" si="147">IF(ISNUMBER(FIND("Ifc",F1154)),CONCATENATE("Classe IFC:   ",F1154),CONCATENATE("Cate. Revit:   ",F1154))</f>
        <v>Classe IFC:   IfcStructuralCurveActionPOLYGONAL</v>
      </c>
      <c r="P1154" s="66" t="s">
        <v>625</v>
      </c>
      <c r="Q1154" s="51" t="s">
        <v>7188</v>
      </c>
      <c r="R1154" s="67" t="s">
        <v>5115</v>
      </c>
      <c r="S1154" s="50" t="str">
        <f t="shared" ref="S1154:S1217" si="148">C1154</f>
        <v>Analítico</v>
      </c>
      <c r="T1154" s="50" t="str">
        <f t="shared" ref="T1154:T1217" si="149">CONCATENATE(MID(D1154,FIND("_",D1154,1)+1,100))</f>
        <v>Análise_Estrutural</v>
      </c>
      <c r="U1154" s="50" t="str">
        <f t="shared" ref="U1154:U1217" si="150">SUBSTITUTE(E1154, "_", " ")</f>
        <v>Ação Estrutural</v>
      </c>
      <c r="V1154" s="50" t="s">
        <v>5582</v>
      </c>
      <c r="W1154" s="68" t="str">
        <f t="shared" ref="W1154:W1217" si="151">CONCATENATE("bim-key_",A1154)</f>
        <v>bim-key_1153</v>
      </c>
    </row>
    <row r="1155" spans="1:23" s="3" customFormat="1" ht="8.25" customHeight="1" x14ac:dyDescent="0.15">
      <c r="A1155" s="53">
        <v>1154</v>
      </c>
      <c r="B1155" s="61" t="s">
        <v>4047</v>
      </c>
      <c r="C1155" s="62" t="s">
        <v>6008</v>
      </c>
      <c r="D1155" s="62" t="s">
        <v>5811</v>
      </c>
      <c r="E1155" s="62" t="s">
        <v>5813</v>
      </c>
      <c r="F1155" s="72" t="s">
        <v>626</v>
      </c>
      <c r="G1155" s="65" t="s">
        <v>12</v>
      </c>
      <c r="H1155" s="65" t="s">
        <v>12</v>
      </c>
      <c r="I1155" s="65" t="s">
        <v>12</v>
      </c>
      <c r="J1155" s="65" t="s">
        <v>12</v>
      </c>
      <c r="K1155" s="65" t="s">
        <v>12</v>
      </c>
      <c r="L1155" s="66" t="str">
        <f t="shared" si="144"/>
        <v>Analítico</v>
      </c>
      <c r="M1155" s="66" t="str">
        <f t="shared" si="145"/>
        <v>EST_Análise_Estrutural</v>
      </c>
      <c r="N1155" s="66" t="str">
        <f t="shared" si="146"/>
        <v>Ação_Estrutural</v>
      </c>
      <c r="O1155" s="66" t="str">
        <f t="shared" si="147"/>
        <v>Classe IFC:   IfcStructuralCurveActionSINUS</v>
      </c>
      <c r="P1155" s="66" t="s">
        <v>627</v>
      </c>
      <c r="Q1155" s="51" t="s">
        <v>7189</v>
      </c>
      <c r="R1155" s="67" t="s">
        <v>5115</v>
      </c>
      <c r="S1155" s="50" t="str">
        <f t="shared" si="148"/>
        <v>Analítico</v>
      </c>
      <c r="T1155" s="50" t="str">
        <f t="shared" si="149"/>
        <v>Análise_Estrutural</v>
      </c>
      <c r="U1155" s="50" t="str">
        <f t="shared" si="150"/>
        <v>Ação Estrutural</v>
      </c>
      <c r="V1155" s="50" t="s">
        <v>5582</v>
      </c>
      <c r="W1155" s="68" t="str">
        <f t="shared" si="151"/>
        <v>bim-key_1154</v>
      </c>
    </row>
    <row r="1156" spans="1:23" s="3" customFormat="1" ht="8.25" customHeight="1" x14ac:dyDescent="0.15">
      <c r="A1156" s="53">
        <v>1155</v>
      </c>
      <c r="B1156" s="61" t="s">
        <v>4047</v>
      </c>
      <c r="C1156" s="62" t="s">
        <v>6008</v>
      </c>
      <c r="D1156" s="62" t="s">
        <v>5811</v>
      </c>
      <c r="E1156" s="62" t="s">
        <v>4275</v>
      </c>
      <c r="F1156" s="72" t="s">
        <v>279</v>
      </c>
      <c r="G1156" s="65" t="s">
        <v>12</v>
      </c>
      <c r="H1156" s="65" t="s">
        <v>12</v>
      </c>
      <c r="I1156" s="65" t="s">
        <v>12</v>
      </c>
      <c r="J1156" s="65" t="s">
        <v>12</v>
      </c>
      <c r="K1156" s="65" t="s">
        <v>12</v>
      </c>
      <c r="L1156" s="66" t="str">
        <f t="shared" si="144"/>
        <v>Analítico</v>
      </c>
      <c r="M1156" s="66" t="str">
        <f t="shared" si="145"/>
        <v>EST_Análise_Estrutural</v>
      </c>
      <c r="N1156" s="66" t="str">
        <f t="shared" si="146"/>
        <v>Geometria</v>
      </c>
      <c r="O1156" s="66" t="str">
        <f t="shared" si="147"/>
        <v>Classe IFC:   IfcStructuralCurveConnection</v>
      </c>
      <c r="P1156" s="66" t="s">
        <v>280</v>
      </c>
      <c r="Q1156" s="51" t="s">
        <v>6257</v>
      </c>
      <c r="R1156" s="67" t="s">
        <v>5115</v>
      </c>
      <c r="S1156" s="50" t="str">
        <f t="shared" si="148"/>
        <v>Analítico</v>
      </c>
      <c r="T1156" s="50" t="str">
        <f t="shared" si="149"/>
        <v>Análise_Estrutural</v>
      </c>
      <c r="U1156" s="50" t="str">
        <f t="shared" si="150"/>
        <v>Geometria</v>
      </c>
      <c r="V1156" s="50" t="s">
        <v>5582</v>
      </c>
      <c r="W1156" s="68" t="str">
        <f t="shared" si="151"/>
        <v>bim-key_1155</v>
      </c>
    </row>
    <row r="1157" spans="1:23" s="3" customFormat="1" ht="8.25" customHeight="1" x14ac:dyDescent="0.15">
      <c r="A1157" s="53">
        <v>1156</v>
      </c>
      <c r="B1157" s="61" t="s">
        <v>4047</v>
      </c>
      <c r="C1157" s="62" t="s">
        <v>6008</v>
      </c>
      <c r="D1157" s="62" t="s">
        <v>5811</v>
      </c>
      <c r="E1157" s="62" t="s">
        <v>4275</v>
      </c>
      <c r="F1157" s="72" t="s">
        <v>289</v>
      </c>
      <c r="G1157" s="65" t="s">
        <v>12</v>
      </c>
      <c r="H1157" s="65" t="s">
        <v>12</v>
      </c>
      <c r="I1157" s="65" t="s">
        <v>12</v>
      </c>
      <c r="J1157" s="65" t="s">
        <v>12</v>
      </c>
      <c r="K1157" s="65" t="s">
        <v>12</v>
      </c>
      <c r="L1157" s="66" t="str">
        <f t="shared" si="144"/>
        <v>Analítico</v>
      </c>
      <c r="M1157" s="66" t="str">
        <f t="shared" si="145"/>
        <v>EST_Análise_Estrutural</v>
      </c>
      <c r="N1157" s="66" t="str">
        <f t="shared" si="146"/>
        <v>Geometria</v>
      </c>
      <c r="O1157" s="66" t="str">
        <f t="shared" si="147"/>
        <v>Classe IFC:   IfcStructuralCurveMember</v>
      </c>
      <c r="P1157" s="66" t="s">
        <v>290</v>
      </c>
      <c r="Q1157" s="51" t="s">
        <v>7190</v>
      </c>
      <c r="R1157" s="67" t="s">
        <v>2726</v>
      </c>
      <c r="S1157" s="50" t="str">
        <f t="shared" si="148"/>
        <v>Analítico</v>
      </c>
      <c r="T1157" s="50" t="str">
        <f t="shared" si="149"/>
        <v>Análise_Estrutural</v>
      </c>
      <c r="U1157" s="50" t="str">
        <f t="shared" si="150"/>
        <v>Geometria</v>
      </c>
      <c r="V1157" s="50" t="s">
        <v>5582</v>
      </c>
      <c r="W1157" s="68" t="str">
        <f t="shared" si="151"/>
        <v>bim-key_1156</v>
      </c>
    </row>
    <row r="1158" spans="1:23" s="3" customFormat="1" ht="8.25" customHeight="1" x14ac:dyDescent="0.15">
      <c r="A1158" s="53">
        <v>1157</v>
      </c>
      <c r="B1158" s="61" t="s">
        <v>4047</v>
      </c>
      <c r="C1158" s="62" t="s">
        <v>6008</v>
      </c>
      <c r="D1158" s="62" t="s">
        <v>5811</v>
      </c>
      <c r="E1158" s="62" t="s">
        <v>4275</v>
      </c>
      <c r="F1158" s="72" t="s">
        <v>639</v>
      </c>
      <c r="G1158" s="65" t="s">
        <v>12</v>
      </c>
      <c r="H1158" s="65" t="s">
        <v>12</v>
      </c>
      <c r="I1158" s="65" t="s">
        <v>12</v>
      </c>
      <c r="J1158" s="65" t="s">
        <v>12</v>
      </c>
      <c r="K1158" s="65" t="s">
        <v>12</v>
      </c>
      <c r="L1158" s="66" t="str">
        <f t="shared" si="144"/>
        <v>Analítico</v>
      </c>
      <c r="M1158" s="66" t="str">
        <f t="shared" si="145"/>
        <v>EST_Análise_Estrutural</v>
      </c>
      <c r="N1158" s="66" t="str">
        <f t="shared" si="146"/>
        <v>Geometria</v>
      </c>
      <c r="O1158" s="66" t="str">
        <f t="shared" si="147"/>
        <v>Classe IFC:   IfcStructuralCurveMemberCABLE</v>
      </c>
      <c r="P1158" s="66" t="s">
        <v>640</v>
      </c>
      <c r="Q1158" s="51" t="s">
        <v>7191</v>
      </c>
      <c r="R1158" s="67" t="s">
        <v>2712</v>
      </c>
      <c r="S1158" s="50" t="str">
        <f t="shared" si="148"/>
        <v>Analítico</v>
      </c>
      <c r="T1158" s="50" t="str">
        <f t="shared" si="149"/>
        <v>Análise_Estrutural</v>
      </c>
      <c r="U1158" s="50" t="str">
        <f t="shared" si="150"/>
        <v>Geometria</v>
      </c>
      <c r="V1158" s="50" t="s">
        <v>5582</v>
      </c>
      <c r="W1158" s="68" t="str">
        <f t="shared" si="151"/>
        <v>bim-key_1157</v>
      </c>
    </row>
    <row r="1159" spans="1:23" s="3" customFormat="1" ht="8.25" customHeight="1" x14ac:dyDescent="0.15">
      <c r="A1159" s="53">
        <v>1158</v>
      </c>
      <c r="B1159" s="61" t="s">
        <v>4047</v>
      </c>
      <c r="C1159" s="62" t="s">
        <v>6008</v>
      </c>
      <c r="D1159" s="62" t="s">
        <v>5811</v>
      </c>
      <c r="E1159" s="62" t="s">
        <v>4275</v>
      </c>
      <c r="F1159" s="72" t="s">
        <v>641</v>
      </c>
      <c r="G1159" s="65" t="s">
        <v>12</v>
      </c>
      <c r="H1159" s="65" t="s">
        <v>12</v>
      </c>
      <c r="I1159" s="65" t="s">
        <v>12</v>
      </c>
      <c r="J1159" s="65" t="s">
        <v>12</v>
      </c>
      <c r="K1159" s="65" t="s">
        <v>12</v>
      </c>
      <c r="L1159" s="66" t="str">
        <f t="shared" si="144"/>
        <v>Analítico</v>
      </c>
      <c r="M1159" s="66" t="str">
        <f t="shared" si="145"/>
        <v>EST_Análise_Estrutural</v>
      </c>
      <c r="N1159" s="66" t="str">
        <f t="shared" si="146"/>
        <v>Geometria</v>
      </c>
      <c r="O1159" s="66" t="str">
        <f t="shared" si="147"/>
        <v>Classe IFC:   IfcStructuralCurveMemberCOMPRESSION_MEMBER</v>
      </c>
      <c r="P1159" s="66" t="s">
        <v>642</v>
      </c>
      <c r="Q1159" s="51" t="s">
        <v>7192</v>
      </c>
      <c r="R1159" s="67" t="s">
        <v>2712</v>
      </c>
      <c r="S1159" s="50" t="str">
        <f t="shared" si="148"/>
        <v>Analítico</v>
      </c>
      <c r="T1159" s="50" t="str">
        <f t="shared" si="149"/>
        <v>Análise_Estrutural</v>
      </c>
      <c r="U1159" s="50" t="str">
        <f t="shared" si="150"/>
        <v>Geometria</v>
      </c>
      <c r="V1159" s="50" t="s">
        <v>5582</v>
      </c>
      <c r="W1159" s="68" t="str">
        <f t="shared" si="151"/>
        <v>bim-key_1158</v>
      </c>
    </row>
    <row r="1160" spans="1:23" s="3" customFormat="1" ht="8.25" customHeight="1" x14ac:dyDescent="0.15">
      <c r="A1160" s="53">
        <v>1159</v>
      </c>
      <c r="B1160" s="61" t="s">
        <v>4047</v>
      </c>
      <c r="C1160" s="62" t="s">
        <v>6008</v>
      </c>
      <c r="D1160" s="62" t="s">
        <v>5811</v>
      </c>
      <c r="E1160" s="62" t="s">
        <v>4275</v>
      </c>
      <c r="F1160" s="72" t="s">
        <v>643</v>
      </c>
      <c r="G1160" s="65" t="s">
        <v>12</v>
      </c>
      <c r="H1160" s="65" t="s">
        <v>12</v>
      </c>
      <c r="I1160" s="65" t="s">
        <v>12</v>
      </c>
      <c r="J1160" s="65" t="s">
        <v>12</v>
      </c>
      <c r="K1160" s="65" t="s">
        <v>12</v>
      </c>
      <c r="L1160" s="66" t="str">
        <f t="shared" si="144"/>
        <v>Analítico</v>
      </c>
      <c r="M1160" s="66" t="str">
        <f t="shared" si="145"/>
        <v>EST_Análise_Estrutural</v>
      </c>
      <c r="N1160" s="66" t="str">
        <f t="shared" si="146"/>
        <v>Geometria</v>
      </c>
      <c r="O1160" s="66" t="str">
        <f t="shared" si="147"/>
        <v>Classe IFC:   IfcStructuralCurveMemberPIN_JOINED_MEMBER</v>
      </c>
      <c r="P1160" s="66" t="s">
        <v>644</v>
      </c>
      <c r="Q1160" s="51" t="s">
        <v>7193</v>
      </c>
      <c r="R1160" s="67" t="s">
        <v>2712</v>
      </c>
      <c r="S1160" s="50" t="str">
        <f t="shared" si="148"/>
        <v>Analítico</v>
      </c>
      <c r="T1160" s="50" t="str">
        <f t="shared" si="149"/>
        <v>Análise_Estrutural</v>
      </c>
      <c r="U1160" s="50" t="str">
        <f t="shared" si="150"/>
        <v>Geometria</v>
      </c>
      <c r="V1160" s="50" t="s">
        <v>5582</v>
      </c>
      <c r="W1160" s="68" t="str">
        <f t="shared" si="151"/>
        <v>bim-key_1159</v>
      </c>
    </row>
    <row r="1161" spans="1:23" s="3" customFormat="1" ht="8.25" customHeight="1" x14ac:dyDescent="0.15">
      <c r="A1161" s="53">
        <v>1160</v>
      </c>
      <c r="B1161" s="61" t="s">
        <v>4047</v>
      </c>
      <c r="C1161" s="62" t="s">
        <v>6008</v>
      </c>
      <c r="D1161" s="62" t="s">
        <v>5811</v>
      </c>
      <c r="E1161" s="62" t="s">
        <v>4275</v>
      </c>
      <c r="F1161" s="72" t="s">
        <v>645</v>
      </c>
      <c r="G1161" s="65" t="s">
        <v>12</v>
      </c>
      <c r="H1161" s="65" t="s">
        <v>12</v>
      </c>
      <c r="I1161" s="65" t="s">
        <v>12</v>
      </c>
      <c r="J1161" s="65" t="s">
        <v>12</v>
      </c>
      <c r="K1161" s="65" t="s">
        <v>12</v>
      </c>
      <c r="L1161" s="66" t="str">
        <f t="shared" si="144"/>
        <v>Analítico</v>
      </c>
      <c r="M1161" s="66" t="str">
        <f t="shared" si="145"/>
        <v>EST_Análise_Estrutural</v>
      </c>
      <c r="N1161" s="66" t="str">
        <f t="shared" si="146"/>
        <v>Geometria</v>
      </c>
      <c r="O1161" s="66" t="str">
        <f t="shared" si="147"/>
        <v>Classe IFC:   IfcStructuralCurveMemberRIGID_JOINED_MEMBER</v>
      </c>
      <c r="P1161" s="66" t="s">
        <v>646</v>
      </c>
      <c r="Q1161" s="51" t="s">
        <v>7194</v>
      </c>
      <c r="R1161" s="67" t="s">
        <v>2712</v>
      </c>
      <c r="S1161" s="50" t="str">
        <f t="shared" si="148"/>
        <v>Analítico</v>
      </c>
      <c r="T1161" s="50" t="str">
        <f t="shared" si="149"/>
        <v>Análise_Estrutural</v>
      </c>
      <c r="U1161" s="50" t="str">
        <f t="shared" si="150"/>
        <v>Geometria</v>
      </c>
      <c r="V1161" s="50" t="s">
        <v>5582</v>
      </c>
      <c r="W1161" s="68" t="str">
        <f t="shared" si="151"/>
        <v>bim-key_1160</v>
      </c>
    </row>
    <row r="1162" spans="1:23" s="3" customFormat="1" ht="8.25" customHeight="1" x14ac:dyDescent="0.15">
      <c r="A1162" s="53">
        <v>1161</v>
      </c>
      <c r="B1162" s="61" t="s">
        <v>4047</v>
      </c>
      <c r="C1162" s="62" t="s">
        <v>6008</v>
      </c>
      <c r="D1162" s="62" t="s">
        <v>5811</v>
      </c>
      <c r="E1162" s="62" t="s">
        <v>4275</v>
      </c>
      <c r="F1162" s="72" t="s">
        <v>647</v>
      </c>
      <c r="G1162" s="65" t="s">
        <v>12</v>
      </c>
      <c r="H1162" s="65" t="s">
        <v>12</v>
      </c>
      <c r="I1162" s="65" t="s">
        <v>12</v>
      </c>
      <c r="J1162" s="65" t="s">
        <v>12</v>
      </c>
      <c r="K1162" s="65" t="s">
        <v>12</v>
      </c>
      <c r="L1162" s="66" t="str">
        <f t="shared" si="144"/>
        <v>Analítico</v>
      </c>
      <c r="M1162" s="66" t="str">
        <f t="shared" si="145"/>
        <v>EST_Análise_Estrutural</v>
      </c>
      <c r="N1162" s="66" t="str">
        <f t="shared" si="146"/>
        <v>Geometria</v>
      </c>
      <c r="O1162" s="66" t="str">
        <f t="shared" si="147"/>
        <v>Classe IFC:   IfcStructuralCurveMemberTENSION_MEMBER</v>
      </c>
      <c r="P1162" s="66" t="s">
        <v>648</v>
      </c>
      <c r="Q1162" s="51" t="s">
        <v>7195</v>
      </c>
      <c r="R1162" s="67" t="s">
        <v>2712</v>
      </c>
      <c r="S1162" s="50" t="str">
        <f t="shared" si="148"/>
        <v>Analítico</v>
      </c>
      <c r="T1162" s="50" t="str">
        <f t="shared" si="149"/>
        <v>Análise_Estrutural</v>
      </c>
      <c r="U1162" s="50" t="str">
        <f t="shared" si="150"/>
        <v>Geometria</v>
      </c>
      <c r="V1162" s="50" t="s">
        <v>5582</v>
      </c>
      <c r="W1162" s="68" t="str">
        <f t="shared" si="151"/>
        <v>bim-key_1161</v>
      </c>
    </row>
    <row r="1163" spans="1:23" s="3" customFormat="1" ht="8.25" customHeight="1" x14ac:dyDescent="0.15">
      <c r="A1163" s="53">
        <v>1162</v>
      </c>
      <c r="B1163" s="61" t="s">
        <v>4047</v>
      </c>
      <c r="C1163" s="62" t="s">
        <v>6008</v>
      </c>
      <c r="D1163" s="62" t="s">
        <v>5811</v>
      </c>
      <c r="E1163" s="62" t="s">
        <v>4275</v>
      </c>
      <c r="F1163" s="72" t="s">
        <v>649</v>
      </c>
      <c r="G1163" s="65" t="s">
        <v>12</v>
      </c>
      <c r="H1163" s="65" t="s">
        <v>12</v>
      </c>
      <c r="I1163" s="65" t="s">
        <v>12</v>
      </c>
      <c r="J1163" s="65" t="s">
        <v>12</v>
      </c>
      <c r="K1163" s="65" t="s">
        <v>12</v>
      </c>
      <c r="L1163" s="66" t="str">
        <f t="shared" si="144"/>
        <v>Analítico</v>
      </c>
      <c r="M1163" s="66" t="str">
        <f t="shared" si="145"/>
        <v>EST_Análise_Estrutural</v>
      </c>
      <c r="N1163" s="66" t="str">
        <f t="shared" si="146"/>
        <v>Geometria</v>
      </c>
      <c r="O1163" s="66" t="str">
        <f t="shared" si="147"/>
        <v>Classe IFC:   IfcStructuralCurveMemberVarying</v>
      </c>
      <c r="P1163" s="66" t="s">
        <v>650</v>
      </c>
      <c r="Q1163" s="51" t="s">
        <v>7196</v>
      </c>
      <c r="R1163" s="67" t="s">
        <v>2712</v>
      </c>
      <c r="S1163" s="50" t="str">
        <f t="shared" si="148"/>
        <v>Analítico</v>
      </c>
      <c r="T1163" s="50" t="str">
        <f t="shared" si="149"/>
        <v>Análise_Estrutural</v>
      </c>
      <c r="U1163" s="50" t="str">
        <f t="shared" si="150"/>
        <v>Geometria</v>
      </c>
      <c r="V1163" s="50" t="s">
        <v>5582</v>
      </c>
      <c r="W1163" s="68" t="str">
        <f t="shared" si="151"/>
        <v>bim-key_1162</v>
      </c>
    </row>
    <row r="1164" spans="1:23" s="3" customFormat="1" ht="8.25" customHeight="1" x14ac:dyDescent="0.15">
      <c r="A1164" s="53">
        <v>1163</v>
      </c>
      <c r="B1164" s="61" t="s">
        <v>4047</v>
      </c>
      <c r="C1164" s="62" t="s">
        <v>6008</v>
      </c>
      <c r="D1164" s="62" t="s">
        <v>5811</v>
      </c>
      <c r="E1164" s="62" t="s">
        <v>5812</v>
      </c>
      <c r="F1164" s="72" t="s">
        <v>299</v>
      </c>
      <c r="G1164" s="65" t="s">
        <v>12</v>
      </c>
      <c r="H1164" s="65" t="s">
        <v>12</v>
      </c>
      <c r="I1164" s="65" t="s">
        <v>12</v>
      </c>
      <c r="J1164" s="65" t="s">
        <v>12</v>
      </c>
      <c r="K1164" s="65" t="s">
        <v>12</v>
      </c>
      <c r="L1164" s="66" t="str">
        <f t="shared" si="144"/>
        <v>Analítico</v>
      </c>
      <c r="M1164" s="66" t="str">
        <f t="shared" si="145"/>
        <v>EST_Análise_Estrutural</v>
      </c>
      <c r="N1164" s="66" t="str">
        <f t="shared" si="146"/>
        <v>Reação_Estrutural</v>
      </c>
      <c r="O1164" s="66" t="str">
        <f t="shared" si="147"/>
        <v>Classe IFC:   IfcStructuralCurveReaction</v>
      </c>
      <c r="P1164" s="66" t="s">
        <v>300</v>
      </c>
      <c r="Q1164" s="51" t="s">
        <v>7197</v>
      </c>
      <c r="R1164" s="67" t="s">
        <v>5115</v>
      </c>
      <c r="S1164" s="50" t="str">
        <f t="shared" si="148"/>
        <v>Analítico</v>
      </c>
      <c r="T1164" s="50" t="str">
        <f t="shared" si="149"/>
        <v>Análise_Estrutural</v>
      </c>
      <c r="U1164" s="50" t="str">
        <f t="shared" si="150"/>
        <v>Reação Estrutural</v>
      </c>
      <c r="V1164" s="50" t="s">
        <v>5582</v>
      </c>
      <c r="W1164" s="68" t="str">
        <f t="shared" si="151"/>
        <v>bim-key_1163</v>
      </c>
    </row>
    <row r="1165" spans="1:23" s="3" customFormat="1" ht="8.25" customHeight="1" x14ac:dyDescent="0.15">
      <c r="A1165" s="53">
        <v>1164</v>
      </c>
      <c r="B1165" s="61" t="s">
        <v>4047</v>
      </c>
      <c r="C1165" s="62" t="s">
        <v>6008</v>
      </c>
      <c r="D1165" s="62" t="s">
        <v>5811</v>
      </c>
      <c r="E1165" s="62" t="s">
        <v>5812</v>
      </c>
      <c r="F1165" s="72" t="s">
        <v>659</v>
      </c>
      <c r="G1165" s="65" t="s">
        <v>12</v>
      </c>
      <c r="H1165" s="65" t="s">
        <v>12</v>
      </c>
      <c r="I1165" s="65" t="s">
        <v>12</v>
      </c>
      <c r="J1165" s="65" t="s">
        <v>12</v>
      </c>
      <c r="K1165" s="65" t="s">
        <v>12</v>
      </c>
      <c r="L1165" s="66" t="str">
        <f t="shared" si="144"/>
        <v>Analítico</v>
      </c>
      <c r="M1165" s="66" t="str">
        <f t="shared" si="145"/>
        <v>EST_Análise_Estrutural</v>
      </c>
      <c r="N1165" s="66" t="str">
        <f t="shared" si="146"/>
        <v>Reação_Estrutural</v>
      </c>
      <c r="O1165" s="66" t="str">
        <f t="shared" si="147"/>
        <v>Classe IFC:   IfcStructuralCurveReactionCONST</v>
      </c>
      <c r="P1165" s="66" t="s">
        <v>660</v>
      </c>
      <c r="Q1165" s="51" t="s">
        <v>7198</v>
      </c>
      <c r="R1165" s="67" t="s">
        <v>5115</v>
      </c>
      <c r="S1165" s="50" t="str">
        <f t="shared" si="148"/>
        <v>Analítico</v>
      </c>
      <c r="T1165" s="50" t="str">
        <f t="shared" si="149"/>
        <v>Análise_Estrutural</v>
      </c>
      <c r="U1165" s="50" t="str">
        <f t="shared" si="150"/>
        <v>Reação Estrutural</v>
      </c>
      <c r="V1165" s="50" t="s">
        <v>5582</v>
      </c>
      <c r="W1165" s="68" t="str">
        <f t="shared" si="151"/>
        <v>bim-key_1164</v>
      </c>
    </row>
    <row r="1166" spans="1:23" s="3" customFormat="1" ht="8.25" customHeight="1" x14ac:dyDescent="0.15">
      <c r="A1166" s="53">
        <v>1165</v>
      </c>
      <c r="B1166" s="61" t="s">
        <v>4047</v>
      </c>
      <c r="C1166" s="62" t="s">
        <v>6008</v>
      </c>
      <c r="D1166" s="62" t="s">
        <v>5811</v>
      </c>
      <c r="E1166" s="62" t="s">
        <v>5812</v>
      </c>
      <c r="F1166" s="72" t="s">
        <v>661</v>
      </c>
      <c r="G1166" s="65" t="s">
        <v>12</v>
      </c>
      <c r="H1166" s="65" t="s">
        <v>12</v>
      </c>
      <c r="I1166" s="65" t="s">
        <v>12</v>
      </c>
      <c r="J1166" s="65" t="s">
        <v>12</v>
      </c>
      <c r="K1166" s="65" t="s">
        <v>12</v>
      </c>
      <c r="L1166" s="66" t="str">
        <f t="shared" si="144"/>
        <v>Analítico</v>
      </c>
      <c r="M1166" s="66" t="str">
        <f t="shared" si="145"/>
        <v>EST_Análise_Estrutural</v>
      </c>
      <c r="N1166" s="66" t="str">
        <f t="shared" si="146"/>
        <v>Reação_Estrutural</v>
      </c>
      <c r="O1166" s="66" t="str">
        <f t="shared" si="147"/>
        <v>Classe IFC:   IfcStructuralCurveReactionDISCRETE</v>
      </c>
      <c r="P1166" s="66" t="s">
        <v>662</v>
      </c>
      <c r="Q1166" s="51" t="s">
        <v>7199</v>
      </c>
      <c r="R1166" s="67" t="s">
        <v>5115</v>
      </c>
      <c r="S1166" s="50" t="str">
        <f t="shared" si="148"/>
        <v>Analítico</v>
      </c>
      <c r="T1166" s="50" t="str">
        <f t="shared" si="149"/>
        <v>Análise_Estrutural</v>
      </c>
      <c r="U1166" s="50" t="str">
        <f t="shared" si="150"/>
        <v>Reação Estrutural</v>
      </c>
      <c r="V1166" s="50" t="s">
        <v>5582</v>
      </c>
      <c r="W1166" s="68" t="str">
        <f t="shared" si="151"/>
        <v>bim-key_1165</v>
      </c>
    </row>
    <row r="1167" spans="1:23" s="3" customFormat="1" ht="8.25" customHeight="1" x14ac:dyDescent="0.15">
      <c r="A1167" s="53">
        <v>1166</v>
      </c>
      <c r="B1167" s="61" t="s">
        <v>4047</v>
      </c>
      <c r="C1167" s="62" t="s">
        <v>6008</v>
      </c>
      <c r="D1167" s="62" t="s">
        <v>5811</v>
      </c>
      <c r="E1167" s="62" t="s">
        <v>5812</v>
      </c>
      <c r="F1167" s="72" t="s">
        <v>663</v>
      </c>
      <c r="G1167" s="65" t="s">
        <v>12</v>
      </c>
      <c r="H1167" s="65" t="s">
        <v>12</v>
      </c>
      <c r="I1167" s="65" t="s">
        <v>12</v>
      </c>
      <c r="J1167" s="65" t="s">
        <v>12</v>
      </c>
      <c r="K1167" s="65" t="s">
        <v>12</v>
      </c>
      <c r="L1167" s="66" t="str">
        <f t="shared" si="144"/>
        <v>Analítico</v>
      </c>
      <c r="M1167" s="66" t="str">
        <f t="shared" si="145"/>
        <v>EST_Análise_Estrutural</v>
      </c>
      <c r="N1167" s="66" t="str">
        <f t="shared" si="146"/>
        <v>Reação_Estrutural</v>
      </c>
      <c r="O1167" s="66" t="str">
        <f t="shared" si="147"/>
        <v>Classe IFC:   IfcStructuralCurveReactionEQUIDISTANT</v>
      </c>
      <c r="P1167" s="66" t="s">
        <v>664</v>
      </c>
      <c r="Q1167" s="51" t="s">
        <v>7200</v>
      </c>
      <c r="R1167" s="67" t="s">
        <v>5115</v>
      </c>
      <c r="S1167" s="50" t="str">
        <f t="shared" si="148"/>
        <v>Analítico</v>
      </c>
      <c r="T1167" s="50" t="str">
        <f t="shared" si="149"/>
        <v>Análise_Estrutural</v>
      </c>
      <c r="U1167" s="50" t="str">
        <f t="shared" si="150"/>
        <v>Reação Estrutural</v>
      </c>
      <c r="V1167" s="50" t="s">
        <v>5582</v>
      </c>
      <c r="W1167" s="68" t="str">
        <f t="shared" si="151"/>
        <v>bim-key_1166</v>
      </c>
    </row>
    <row r="1168" spans="1:23" s="3" customFormat="1" ht="8.25" customHeight="1" x14ac:dyDescent="0.15">
      <c r="A1168" s="53">
        <v>1167</v>
      </c>
      <c r="B1168" s="61" t="s">
        <v>4047</v>
      </c>
      <c r="C1168" s="62" t="s">
        <v>6008</v>
      </c>
      <c r="D1168" s="62" t="s">
        <v>5811</v>
      </c>
      <c r="E1168" s="62" t="s">
        <v>5812</v>
      </c>
      <c r="F1168" s="72" t="s">
        <v>665</v>
      </c>
      <c r="G1168" s="65" t="s">
        <v>12</v>
      </c>
      <c r="H1168" s="65" t="s">
        <v>12</v>
      </c>
      <c r="I1168" s="65" t="s">
        <v>12</v>
      </c>
      <c r="J1168" s="65" t="s">
        <v>12</v>
      </c>
      <c r="K1168" s="65" t="s">
        <v>12</v>
      </c>
      <c r="L1168" s="66" t="str">
        <f t="shared" si="144"/>
        <v>Analítico</v>
      </c>
      <c r="M1168" s="66" t="str">
        <f t="shared" si="145"/>
        <v>EST_Análise_Estrutural</v>
      </c>
      <c r="N1168" s="66" t="str">
        <f t="shared" si="146"/>
        <v>Reação_Estrutural</v>
      </c>
      <c r="O1168" s="66" t="str">
        <f t="shared" si="147"/>
        <v>Classe IFC:   IfcStructuralCurveReactionLINEAR</v>
      </c>
      <c r="P1168" s="66" t="s">
        <v>300</v>
      </c>
      <c r="Q1168" s="51" t="s">
        <v>7197</v>
      </c>
      <c r="R1168" s="67" t="s">
        <v>5115</v>
      </c>
      <c r="S1168" s="50" t="str">
        <f t="shared" si="148"/>
        <v>Analítico</v>
      </c>
      <c r="T1168" s="50" t="str">
        <f t="shared" si="149"/>
        <v>Análise_Estrutural</v>
      </c>
      <c r="U1168" s="50" t="str">
        <f t="shared" si="150"/>
        <v>Reação Estrutural</v>
      </c>
      <c r="V1168" s="50" t="s">
        <v>5582</v>
      </c>
      <c r="W1168" s="68" t="str">
        <f t="shared" si="151"/>
        <v>bim-key_1167</v>
      </c>
    </row>
    <row r="1169" spans="1:23" s="3" customFormat="1" ht="8.25" customHeight="1" x14ac:dyDescent="0.15">
      <c r="A1169" s="53">
        <v>1168</v>
      </c>
      <c r="B1169" s="61" t="s">
        <v>4047</v>
      </c>
      <c r="C1169" s="62" t="s">
        <v>6008</v>
      </c>
      <c r="D1169" s="62" t="s">
        <v>5811</v>
      </c>
      <c r="E1169" s="62" t="s">
        <v>5812</v>
      </c>
      <c r="F1169" s="72" t="s">
        <v>666</v>
      </c>
      <c r="G1169" s="65" t="s">
        <v>12</v>
      </c>
      <c r="H1169" s="65" t="s">
        <v>12</v>
      </c>
      <c r="I1169" s="65" t="s">
        <v>12</v>
      </c>
      <c r="J1169" s="65" t="s">
        <v>12</v>
      </c>
      <c r="K1169" s="65" t="s">
        <v>12</v>
      </c>
      <c r="L1169" s="66" t="str">
        <f t="shared" si="144"/>
        <v>Analítico</v>
      </c>
      <c r="M1169" s="66" t="str">
        <f t="shared" si="145"/>
        <v>EST_Análise_Estrutural</v>
      </c>
      <c r="N1169" s="66" t="str">
        <f t="shared" si="146"/>
        <v>Reação_Estrutural</v>
      </c>
      <c r="O1169" s="66" t="str">
        <f t="shared" si="147"/>
        <v>Classe IFC:   IfcStructuralCurveReactionPARABOLA</v>
      </c>
      <c r="P1169" s="66" t="s">
        <v>667</v>
      </c>
      <c r="Q1169" s="51" t="s">
        <v>7201</v>
      </c>
      <c r="R1169" s="67" t="s">
        <v>5115</v>
      </c>
      <c r="S1169" s="50" t="str">
        <f t="shared" si="148"/>
        <v>Analítico</v>
      </c>
      <c r="T1169" s="50" t="str">
        <f t="shared" si="149"/>
        <v>Análise_Estrutural</v>
      </c>
      <c r="U1169" s="50" t="str">
        <f t="shared" si="150"/>
        <v>Reação Estrutural</v>
      </c>
      <c r="V1169" s="50" t="s">
        <v>5582</v>
      </c>
      <c r="W1169" s="68" t="str">
        <f t="shared" si="151"/>
        <v>bim-key_1168</v>
      </c>
    </row>
    <row r="1170" spans="1:23" s="3" customFormat="1" ht="8.25" customHeight="1" x14ac:dyDescent="0.15">
      <c r="A1170" s="53">
        <v>1169</v>
      </c>
      <c r="B1170" s="61" t="s">
        <v>4047</v>
      </c>
      <c r="C1170" s="62" t="s">
        <v>6008</v>
      </c>
      <c r="D1170" s="62" t="s">
        <v>5811</v>
      </c>
      <c r="E1170" s="62" t="s">
        <v>5812</v>
      </c>
      <c r="F1170" s="72" t="s">
        <v>668</v>
      </c>
      <c r="G1170" s="65" t="s">
        <v>12</v>
      </c>
      <c r="H1170" s="65" t="s">
        <v>12</v>
      </c>
      <c r="I1170" s="65" t="s">
        <v>12</v>
      </c>
      <c r="J1170" s="65" t="s">
        <v>12</v>
      </c>
      <c r="K1170" s="65" t="s">
        <v>12</v>
      </c>
      <c r="L1170" s="66" t="str">
        <f t="shared" si="144"/>
        <v>Analítico</v>
      </c>
      <c r="M1170" s="66" t="str">
        <f t="shared" si="145"/>
        <v>EST_Análise_Estrutural</v>
      </c>
      <c r="N1170" s="66" t="str">
        <f t="shared" si="146"/>
        <v>Reação_Estrutural</v>
      </c>
      <c r="O1170" s="66" t="str">
        <f t="shared" si="147"/>
        <v>Classe IFC:   IfcStructuralCurveReactionPOLYGONAL</v>
      </c>
      <c r="P1170" s="66" t="s">
        <v>669</v>
      </c>
      <c r="Q1170" s="51" t="s">
        <v>7202</v>
      </c>
      <c r="R1170" s="67" t="s">
        <v>5115</v>
      </c>
      <c r="S1170" s="50" t="str">
        <f t="shared" si="148"/>
        <v>Analítico</v>
      </c>
      <c r="T1170" s="50" t="str">
        <f t="shared" si="149"/>
        <v>Análise_Estrutural</v>
      </c>
      <c r="U1170" s="50" t="str">
        <f t="shared" si="150"/>
        <v>Reação Estrutural</v>
      </c>
      <c r="V1170" s="50" t="s">
        <v>5582</v>
      </c>
      <c r="W1170" s="68" t="str">
        <f t="shared" si="151"/>
        <v>bim-key_1169</v>
      </c>
    </row>
    <row r="1171" spans="1:23" s="3" customFormat="1" ht="8.25" customHeight="1" x14ac:dyDescent="0.15">
      <c r="A1171" s="53">
        <v>1170</v>
      </c>
      <c r="B1171" s="61" t="s">
        <v>4047</v>
      </c>
      <c r="C1171" s="62" t="s">
        <v>6008</v>
      </c>
      <c r="D1171" s="62" t="s">
        <v>5811</v>
      </c>
      <c r="E1171" s="62" t="s">
        <v>5812</v>
      </c>
      <c r="F1171" s="72" t="s">
        <v>670</v>
      </c>
      <c r="G1171" s="65" t="s">
        <v>12</v>
      </c>
      <c r="H1171" s="65" t="s">
        <v>12</v>
      </c>
      <c r="I1171" s="65" t="s">
        <v>12</v>
      </c>
      <c r="J1171" s="65" t="s">
        <v>12</v>
      </c>
      <c r="K1171" s="65" t="s">
        <v>12</v>
      </c>
      <c r="L1171" s="66" t="str">
        <f t="shared" si="144"/>
        <v>Analítico</v>
      </c>
      <c r="M1171" s="66" t="str">
        <f t="shared" si="145"/>
        <v>EST_Análise_Estrutural</v>
      </c>
      <c r="N1171" s="66" t="str">
        <f t="shared" si="146"/>
        <v>Reação_Estrutural</v>
      </c>
      <c r="O1171" s="66" t="str">
        <f t="shared" si="147"/>
        <v>Classe IFC:   IfcStructuralCurveReactionSINUS</v>
      </c>
      <c r="P1171" s="66" t="s">
        <v>671</v>
      </c>
      <c r="Q1171" s="51" t="s">
        <v>7203</v>
      </c>
      <c r="R1171" s="67" t="s">
        <v>5115</v>
      </c>
      <c r="S1171" s="50" t="str">
        <f t="shared" si="148"/>
        <v>Analítico</v>
      </c>
      <c r="T1171" s="50" t="str">
        <f t="shared" si="149"/>
        <v>Análise_Estrutural</v>
      </c>
      <c r="U1171" s="50" t="str">
        <f t="shared" si="150"/>
        <v>Reação Estrutural</v>
      </c>
      <c r="V1171" s="50" t="s">
        <v>5582</v>
      </c>
      <c r="W1171" s="68" t="str">
        <f t="shared" si="151"/>
        <v>bim-key_1170</v>
      </c>
    </row>
    <row r="1172" spans="1:23" s="3" customFormat="1" ht="8.25" customHeight="1" x14ac:dyDescent="0.15">
      <c r="A1172" s="53">
        <v>1171</v>
      </c>
      <c r="B1172" s="61" t="s">
        <v>4047</v>
      </c>
      <c r="C1172" s="62" t="s">
        <v>6008</v>
      </c>
      <c r="D1172" s="62" t="s">
        <v>5811</v>
      </c>
      <c r="E1172" s="62" t="s">
        <v>4275</v>
      </c>
      <c r="F1172" s="72" t="s">
        <v>56</v>
      </c>
      <c r="G1172" s="65" t="s">
        <v>12</v>
      </c>
      <c r="H1172" s="65" t="s">
        <v>12</v>
      </c>
      <c r="I1172" s="65" t="s">
        <v>12</v>
      </c>
      <c r="J1172" s="65" t="s">
        <v>12</v>
      </c>
      <c r="K1172" s="65" t="s">
        <v>12</v>
      </c>
      <c r="L1172" s="66" t="str">
        <f t="shared" si="144"/>
        <v>Analítico</v>
      </c>
      <c r="M1172" s="66" t="str">
        <f t="shared" si="145"/>
        <v>EST_Análise_Estrutural</v>
      </c>
      <c r="N1172" s="66" t="str">
        <f t="shared" si="146"/>
        <v>Geometria</v>
      </c>
      <c r="O1172" s="66" t="str">
        <f t="shared" si="147"/>
        <v>Classe IFC:   IfcStructuralItem</v>
      </c>
      <c r="P1172" s="66" t="s">
        <v>57</v>
      </c>
      <c r="Q1172" s="51" t="s">
        <v>7204</v>
      </c>
      <c r="R1172" s="67" t="s">
        <v>5115</v>
      </c>
      <c r="S1172" s="50" t="str">
        <f t="shared" si="148"/>
        <v>Analítico</v>
      </c>
      <c r="T1172" s="50" t="str">
        <f t="shared" si="149"/>
        <v>Análise_Estrutural</v>
      </c>
      <c r="U1172" s="50" t="str">
        <f t="shared" si="150"/>
        <v>Geometria</v>
      </c>
      <c r="V1172" s="50" t="s">
        <v>5582</v>
      </c>
      <c r="W1172" s="68" t="str">
        <f t="shared" si="151"/>
        <v>bim-key_1171</v>
      </c>
    </row>
    <row r="1173" spans="1:23" s="3" customFormat="1" ht="8.25" customHeight="1" x14ac:dyDescent="0.15">
      <c r="A1173" s="53">
        <v>1172</v>
      </c>
      <c r="B1173" s="61" t="s">
        <v>4047</v>
      </c>
      <c r="C1173" s="62" t="s">
        <v>6008</v>
      </c>
      <c r="D1173" s="62" t="s">
        <v>5811</v>
      </c>
      <c r="E1173" s="62" t="s">
        <v>5813</v>
      </c>
      <c r="F1173" s="72" t="s">
        <v>628</v>
      </c>
      <c r="G1173" s="65" t="s">
        <v>12</v>
      </c>
      <c r="H1173" s="65" t="s">
        <v>12</v>
      </c>
      <c r="I1173" s="65" t="s">
        <v>12</v>
      </c>
      <c r="J1173" s="65" t="s">
        <v>12</v>
      </c>
      <c r="K1173" s="65" t="s">
        <v>12</v>
      </c>
      <c r="L1173" s="66" t="str">
        <f t="shared" si="144"/>
        <v>Analítico</v>
      </c>
      <c r="M1173" s="66" t="str">
        <f t="shared" si="145"/>
        <v>EST_Análise_Estrutural</v>
      </c>
      <c r="N1173" s="66" t="str">
        <f t="shared" si="146"/>
        <v>Ação_Estrutural</v>
      </c>
      <c r="O1173" s="66" t="str">
        <f t="shared" si="147"/>
        <v>Classe IFC:   IfcStructuralLinearAction</v>
      </c>
      <c r="P1173" s="66" t="s">
        <v>278</v>
      </c>
      <c r="Q1173" s="51" t="s">
        <v>7183</v>
      </c>
      <c r="R1173" s="67" t="s">
        <v>5115</v>
      </c>
      <c r="S1173" s="50" t="str">
        <f t="shared" si="148"/>
        <v>Analítico</v>
      </c>
      <c r="T1173" s="50" t="str">
        <f t="shared" si="149"/>
        <v>Análise_Estrutural</v>
      </c>
      <c r="U1173" s="50" t="str">
        <f t="shared" si="150"/>
        <v>Ação Estrutural</v>
      </c>
      <c r="V1173" s="50" t="s">
        <v>5582</v>
      </c>
      <c r="W1173" s="68" t="str">
        <f t="shared" si="151"/>
        <v>bim-key_1172</v>
      </c>
    </row>
    <row r="1174" spans="1:23" s="3" customFormat="1" ht="8.25" customHeight="1" x14ac:dyDescent="0.15">
      <c r="A1174" s="53">
        <v>1173</v>
      </c>
      <c r="B1174" s="61" t="s">
        <v>4047</v>
      </c>
      <c r="C1174" s="62" t="s">
        <v>6008</v>
      </c>
      <c r="D1174" s="62" t="s">
        <v>5811</v>
      </c>
      <c r="E1174" s="62" t="s">
        <v>5773</v>
      </c>
      <c r="F1174" s="72" t="s">
        <v>199</v>
      </c>
      <c r="G1174" s="65" t="s">
        <v>12</v>
      </c>
      <c r="H1174" s="65" t="s">
        <v>12</v>
      </c>
      <c r="I1174" s="65" t="s">
        <v>12</v>
      </c>
      <c r="J1174" s="65" t="s">
        <v>12</v>
      </c>
      <c r="K1174" s="65" t="s">
        <v>12</v>
      </c>
      <c r="L1174" s="66" t="str">
        <f t="shared" si="144"/>
        <v>Analítico</v>
      </c>
      <c r="M1174" s="66" t="str">
        <f t="shared" si="145"/>
        <v>EST_Análise_Estrutural</v>
      </c>
      <c r="N1174" s="66" t="str">
        <f t="shared" si="146"/>
        <v>Carga_Estrutural</v>
      </c>
      <c r="O1174" s="66" t="str">
        <f t="shared" si="147"/>
        <v>Classe IFC:   IfcStructuralLoadCase</v>
      </c>
      <c r="P1174" s="66" t="s">
        <v>200</v>
      </c>
      <c r="Q1174" s="51" t="s">
        <v>7205</v>
      </c>
      <c r="R1174" s="67" t="s">
        <v>5115</v>
      </c>
      <c r="S1174" s="50" t="str">
        <f t="shared" si="148"/>
        <v>Analítico</v>
      </c>
      <c r="T1174" s="50" t="str">
        <f t="shared" si="149"/>
        <v>Análise_Estrutural</v>
      </c>
      <c r="U1174" s="50" t="str">
        <f t="shared" si="150"/>
        <v>Carga Estrutural</v>
      </c>
      <c r="V1174" s="50" t="s">
        <v>5582</v>
      </c>
      <c r="W1174" s="68" t="str">
        <f t="shared" si="151"/>
        <v>bim-key_1173</v>
      </c>
    </row>
    <row r="1175" spans="1:23" s="3" customFormat="1" ht="8.25" customHeight="1" x14ac:dyDescent="0.15">
      <c r="A1175" s="53">
        <v>1174</v>
      </c>
      <c r="B1175" s="61" t="s">
        <v>4047</v>
      </c>
      <c r="C1175" s="62" t="s">
        <v>6008</v>
      </c>
      <c r="D1175" s="62" t="s">
        <v>5811</v>
      </c>
      <c r="E1175" s="62" t="s">
        <v>5773</v>
      </c>
      <c r="F1175" s="72" t="s">
        <v>54</v>
      </c>
      <c r="G1175" s="65" t="s">
        <v>12</v>
      </c>
      <c r="H1175" s="65" t="s">
        <v>12</v>
      </c>
      <c r="I1175" s="65" t="s">
        <v>12</v>
      </c>
      <c r="J1175" s="65" t="s">
        <v>12</v>
      </c>
      <c r="K1175" s="65" t="s">
        <v>12</v>
      </c>
      <c r="L1175" s="66" t="str">
        <f t="shared" si="144"/>
        <v>Analítico</v>
      </c>
      <c r="M1175" s="66" t="str">
        <f t="shared" si="145"/>
        <v>EST_Análise_Estrutural</v>
      </c>
      <c r="N1175" s="66" t="str">
        <f t="shared" si="146"/>
        <v>Carga_Estrutural</v>
      </c>
      <c r="O1175" s="66" t="str">
        <f t="shared" si="147"/>
        <v>Classe IFC:   IfcStructuralLoadGroup</v>
      </c>
      <c r="P1175" s="66" t="s">
        <v>55</v>
      </c>
      <c r="Q1175" s="51" t="s">
        <v>7206</v>
      </c>
      <c r="R1175" s="67" t="s">
        <v>5115</v>
      </c>
      <c r="S1175" s="50" t="str">
        <f t="shared" si="148"/>
        <v>Analítico</v>
      </c>
      <c r="T1175" s="50" t="str">
        <f t="shared" si="149"/>
        <v>Análise_Estrutural</v>
      </c>
      <c r="U1175" s="50" t="str">
        <f t="shared" si="150"/>
        <v>Carga Estrutural</v>
      </c>
      <c r="V1175" s="50" t="s">
        <v>5582</v>
      </c>
      <c r="W1175" s="68" t="str">
        <f t="shared" si="151"/>
        <v>bim-key_1174</v>
      </c>
    </row>
    <row r="1176" spans="1:23" s="3" customFormat="1" ht="8.25" customHeight="1" x14ac:dyDescent="0.15">
      <c r="A1176" s="53">
        <v>1175</v>
      </c>
      <c r="B1176" s="61" t="s">
        <v>4047</v>
      </c>
      <c r="C1176" s="62" t="s">
        <v>6008</v>
      </c>
      <c r="D1176" s="62" t="s">
        <v>5811</v>
      </c>
      <c r="E1176" s="62" t="s">
        <v>5773</v>
      </c>
      <c r="F1176" s="72" t="s">
        <v>201</v>
      </c>
      <c r="G1176" s="65" t="s">
        <v>12</v>
      </c>
      <c r="H1176" s="65" t="s">
        <v>12</v>
      </c>
      <c r="I1176" s="65" t="s">
        <v>12</v>
      </c>
      <c r="J1176" s="65" t="s">
        <v>12</v>
      </c>
      <c r="K1176" s="65" t="s">
        <v>12</v>
      </c>
      <c r="L1176" s="66" t="str">
        <f t="shared" si="144"/>
        <v>Analítico</v>
      </c>
      <c r="M1176" s="66" t="str">
        <f t="shared" si="145"/>
        <v>EST_Análise_Estrutural</v>
      </c>
      <c r="N1176" s="66" t="str">
        <f t="shared" si="146"/>
        <v>Carga_Estrutural</v>
      </c>
      <c r="O1176" s="66" t="str">
        <f t="shared" si="147"/>
        <v>Classe IFC:   IfcStructuralLoadGroupLOAD_CASE</v>
      </c>
      <c r="P1176" s="66" t="s">
        <v>202</v>
      </c>
      <c r="Q1176" s="51" t="s">
        <v>6233</v>
      </c>
      <c r="R1176" s="67" t="s">
        <v>5115</v>
      </c>
      <c r="S1176" s="50" t="str">
        <f t="shared" si="148"/>
        <v>Analítico</v>
      </c>
      <c r="T1176" s="50" t="str">
        <f t="shared" si="149"/>
        <v>Análise_Estrutural</v>
      </c>
      <c r="U1176" s="50" t="str">
        <f t="shared" si="150"/>
        <v>Carga Estrutural</v>
      </c>
      <c r="V1176" s="50" t="s">
        <v>5582</v>
      </c>
      <c r="W1176" s="68" t="str">
        <f t="shared" si="151"/>
        <v>bim-key_1175</v>
      </c>
    </row>
    <row r="1177" spans="1:23" s="3" customFormat="1" ht="8.25" customHeight="1" x14ac:dyDescent="0.15">
      <c r="A1177" s="53">
        <v>1176</v>
      </c>
      <c r="B1177" s="61" t="s">
        <v>4047</v>
      </c>
      <c r="C1177" s="62" t="s">
        <v>6008</v>
      </c>
      <c r="D1177" s="62" t="s">
        <v>5811</v>
      </c>
      <c r="E1177" s="62" t="s">
        <v>5773</v>
      </c>
      <c r="F1177" s="72" t="s">
        <v>203</v>
      </c>
      <c r="G1177" s="65" t="s">
        <v>12</v>
      </c>
      <c r="H1177" s="65" t="s">
        <v>12</v>
      </c>
      <c r="I1177" s="65" t="s">
        <v>12</v>
      </c>
      <c r="J1177" s="65" t="s">
        <v>12</v>
      </c>
      <c r="K1177" s="65" t="s">
        <v>12</v>
      </c>
      <c r="L1177" s="66" t="str">
        <f t="shared" si="144"/>
        <v>Analítico</v>
      </c>
      <c r="M1177" s="66" t="str">
        <f t="shared" si="145"/>
        <v>EST_Análise_Estrutural</v>
      </c>
      <c r="N1177" s="66" t="str">
        <f t="shared" si="146"/>
        <v>Carga_Estrutural</v>
      </c>
      <c r="O1177" s="66" t="str">
        <f t="shared" si="147"/>
        <v>Classe IFC:   IfcStructuralLoadGroupLOAD_COMBINATION</v>
      </c>
      <c r="P1177" s="66" t="s">
        <v>204</v>
      </c>
      <c r="Q1177" s="51" t="s">
        <v>7207</v>
      </c>
      <c r="R1177" s="67" t="s">
        <v>5115</v>
      </c>
      <c r="S1177" s="50" t="str">
        <f t="shared" si="148"/>
        <v>Analítico</v>
      </c>
      <c r="T1177" s="50" t="str">
        <f t="shared" si="149"/>
        <v>Análise_Estrutural</v>
      </c>
      <c r="U1177" s="50" t="str">
        <f t="shared" si="150"/>
        <v>Carga Estrutural</v>
      </c>
      <c r="V1177" s="50" t="s">
        <v>5582</v>
      </c>
      <c r="W1177" s="68" t="str">
        <f t="shared" si="151"/>
        <v>bim-key_1176</v>
      </c>
    </row>
    <row r="1178" spans="1:23" s="3" customFormat="1" ht="8.25" customHeight="1" x14ac:dyDescent="0.15">
      <c r="A1178" s="53">
        <v>1177</v>
      </c>
      <c r="B1178" s="61" t="s">
        <v>4047</v>
      </c>
      <c r="C1178" s="62" t="s">
        <v>6008</v>
      </c>
      <c r="D1178" s="62" t="s">
        <v>5811</v>
      </c>
      <c r="E1178" s="62" t="s">
        <v>5773</v>
      </c>
      <c r="F1178" s="72" t="s">
        <v>205</v>
      </c>
      <c r="G1178" s="65" t="s">
        <v>12</v>
      </c>
      <c r="H1178" s="65" t="s">
        <v>12</v>
      </c>
      <c r="I1178" s="65" t="s">
        <v>12</v>
      </c>
      <c r="J1178" s="65" t="s">
        <v>12</v>
      </c>
      <c r="K1178" s="65" t="s">
        <v>12</v>
      </c>
      <c r="L1178" s="66" t="str">
        <f t="shared" si="144"/>
        <v>Analítico</v>
      </c>
      <c r="M1178" s="66" t="str">
        <f t="shared" si="145"/>
        <v>EST_Análise_Estrutural</v>
      </c>
      <c r="N1178" s="66" t="str">
        <f t="shared" si="146"/>
        <v>Carga_Estrutural</v>
      </c>
      <c r="O1178" s="66" t="str">
        <f t="shared" si="147"/>
        <v>Classe IFC:   IfcStructuralLoadGroupLOAD_GROUP</v>
      </c>
      <c r="P1178" s="66" t="s">
        <v>206</v>
      </c>
      <c r="Q1178" s="51" t="s">
        <v>7208</v>
      </c>
      <c r="R1178" s="67" t="s">
        <v>5115</v>
      </c>
      <c r="S1178" s="50" t="str">
        <f t="shared" si="148"/>
        <v>Analítico</v>
      </c>
      <c r="T1178" s="50" t="str">
        <f t="shared" si="149"/>
        <v>Análise_Estrutural</v>
      </c>
      <c r="U1178" s="50" t="str">
        <f t="shared" si="150"/>
        <v>Carga Estrutural</v>
      </c>
      <c r="V1178" s="50" t="s">
        <v>5582</v>
      </c>
      <c r="W1178" s="68" t="str">
        <f t="shared" si="151"/>
        <v>bim-key_1177</v>
      </c>
    </row>
    <row r="1179" spans="1:23" s="3" customFormat="1" ht="8.25" customHeight="1" x14ac:dyDescent="0.15">
      <c r="A1179" s="53">
        <v>1178</v>
      </c>
      <c r="B1179" s="61" t="s">
        <v>4047</v>
      </c>
      <c r="C1179" s="62" t="s">
        <v>6008</v>
      </c>
      <c r="D1179" s="62" t="s">
        <v>5811</v>
      </c>
      <c r="E1179" s="62" t="s">
        <v>4275</v>
      </c>
      <c r="F1179" s="72" t="s">
        <v>207</v>
      </c>
      <c r="G1179" s="65" t="s">
        <v>12</v>
      </c>
      <c r="H1179" s="65" t="s">
        <v>12</v>
      </c>
      <c r="I1179" s="65" t="s">
        <v>12</v>
      </c>
      <c r="J1179" s="65" t="s">
        <v>12</v>
      </c>
      <c r="K1179" s="65" t="s">
        <v>12</v>
      </c>
      <c r="L1179" s="66" t="str">
        <f t="shared" si="144"/>
        <v>Analítico</v>
      </c>
      <c r="M1179" s="66" t="str">
        <f t="shared" si="145"/>
        <v>EST_Análise_Estrutural</v>
      </c>
      <c r="N1179" s="66" t="str">
        <f t="shared" si="146"/>
        <v>Geometria</v>
      </c>
      <c r="O1179" s="66" t="str">
        <f t="shared" si="147"/>
        <v>Classe IFC:   IfcStructuralMember</v>
      </c>
      <c r="P1179" s="66" t="s">
        <v>208</v>
      </c>
      <c r="Q1179" s="51" t="s">
        <v>6877</v>
      </c>
      <c r="R1179" s="67" t="s">
        <v>2712</v>
      </c>
      <c r="S1179" s="50" t="str">
        <f t="shared" si="148"/>
        <v>Analítico</v>
      </c>
      <c r="T1179" s="50" t="str">
        <f t="shared" si="149"/>
        <v>Análise_Estrutural</v>
      </c>
      <c r="U1179" s="50" t="str">
        <f t="shared" si="150"/>
        <v>Geometria</v>
      </c>
      <c r="V1179" s="50" t="s">
        <v>5582</v>
      </c>
      <c r="W1179" s="68" t="str">
        <f t="shared" si="151"/>
        <v>bim-key_1178</v>
      </c>
    </row>
    <row r="1180" spans="1:23" s="3" customFormat="1" ht="8.25" customHeight="1" x14ac:dyDescent="0.15">
      <c r="A1180" s="53">
        <v>1179</v>
      </c>
      <c r="B1180" s="61" t="s">
        <v>4047</v>
      </c>
      <c r="C1180" s="62" t="s">
        <v>6008</v>
      </c>
      <c r="D1180" s="62" t="s">
        <v>5811</v>
      </c>
      <c r="E1180" s="62" t="s">
        <v>5813</v>
      </c>
      <c r="F1180" s="72" t="s">
        <v>629</v>
      </c>
      <c r="G1180" s="65" t="s">
        <v>12</v>
      </c>
      <c r="H1180" s="65" t="s">
        <v>12</v>
      </c>
      <c r="I1180" s="65" t="s">
        <v>12</v>
      </c>
      <c r="J1180" s="65" t="s">
        <v>12</v>
      </c>
      <c r="K1180" s="65" t="s">
        <v>12</v>
      </c>
      <c r="L1180" s="66" t="str">
        <f t="shared" si="144"/>
        <v>Analítico</v>
      </c>
      <c r="M1180" s="66" t="str">
        <f t="shared" si="145"/>
        <v>EST_Análise_Estrutural</v>
      </c>
      <c r="N1180" s="66" t="str">
        <f t="shared" si="146"/>
        <v>Ação_Estrutural</v>
      </c>
      <c r="O1180" s="66" t="str">
        <f t="shared" si="147"/>
        <v>Classe IFC:   IfcStructuralPlanarAction</v>
      </c>
      <c r="P1180" s="66" t="s">
        <v>630</v>
      </c>
      <c r="Q1180" s="51" t="s">
        <v>7209</v>
      </c>
      <c r="R1180" s="67" t="s">
        <v>5115</v>
      </c>
      <c r="S1180" s="50" t="str">
        <f t="shared" si="148"/>
        <v>Analítico</v>
      </c>
      <c r="T1180" s="50" t="str">
        <f t="shared" si="149"/>
        <v>Análise_Estrutural</v>
      </c>
      <c r="U1180" s="50" t="str">
        <f t="shared" si="150"/>
        <v>Ação Estrutural</v>
      </c>
      <c r="V1180" s="50" t="s">
        <v>5582</v>
      </c>
      <c r="W1180" s="68" t="str">
        <f t="shared" si="151"/>
        <v>bim-key_1179</v>
      </c>
    </row>
    <row r="1181" spans="1:23" s="3" customFormat="1" ht="8.25" customHeight="1" x14ac:dyDescent="0.15">
      <c r="A1181" s="53">
        <v>1180</v>
      </c>
      <c r="B1181" s="61" t="s">
        <v>4047</v>
      </c>
      <c r="C1181" s="62" t="s">
        <v>6008</v>
      </c>
      <c r="D1181" s="62" t="s">
        <v>5811</v>
      </c>
      <c r="E1181" s="62" t="s">
        <v>5813</v>
      </c>
      <c r="F1181" s="72" t="s">
        <v>281</v>
      </c>
      <c r="G1181" s="65" t="s">
        <v>12</v>
      </c>
      <c r="H1181" s="65" t="s">
        <v>12</v>
      </c>
      <c r="I1181" s="65" t="s">
        <v>12</v>
      </c>
      <c r="J1181" s="65" t="s">
        <v>12</v>
      </c>
      <c r="K1181" s="65" t="s">
        <v>12</v>
      </c>
      <c r="L1181" s="66" t="str">
        <f t="shared" si="144"/>
        <v>Analítico</v>
      </c>
      <c r="M1181" s="66" t="str">
        <f t="shared" si="145"/>
        <v>EST_Análise_Estrutural</v>
      </c>
      <c r="N1181" s="66" t="str">
        <f t="shared" si="146"/>
        <v>Ação_Estrutural</v>
      </c>
      <c r="O1181" s="66" t="str">
        <f t="shared" si="147"/>
        <v>Classe IFC:   IfcStructuralPointAction</v>
      </c>
      <c r="P1181" s="66" t="s">
        <v>282</v>
      </c>
      <c r="Q1181" s="51" t="s">
        <v>7210</v>
      </c>
      <c r="R1181" s="67" t="s">
        <v>5115</v>
      </c>
      <c r="S1181" s="50" t="str">
        <f t="shared" si="148"/>
        <v>Analítico</v>
      </c>
      <c r="T1181" s="50" t="str">
        <f t="shared" si="149"/>
        <v>Análise_Estrutural</v>
      </c>
      <c r="U1181" s="50" t="str">
        <f t="shared" si="150"/>
        <v>Ação Estrutural</v>
      </c>
      <c r="V1181" s="50" t="s">
        <v>5582</v>
      </c>
      <c r="W1181" s="68" t="str">
        <f t="shared" si="151"/>
        <v>bim-key_1180</v>
      </c>
    </row>
    <row r="1182" spans="1:23" s="3" customFormat="1" ht="8.25" customHeight="1" x14ac:dyDescent="0.15">
      <c r="A1182" s="53">
        <v>1181</v>
      </c>
      <c r="B1182" s="61" t="s">
        <v>4047</v>
      </c>
      <c r="C1182" s="62" t="s">
        <v>6008</v>
      </c>
      <c r="D1182" s="62" t="s">
        <v>5811</v>
      </c>
      <c r="E1182" s="62" t="s">
        <v>4275</v>
      </c>
      <c r="F1182" s="72" t="s">
        <v>285</v>
      </c>
      <c r="G1182" s="65" t="s">
        <v>12</v>
      </c>
      <c r="H1182" s="65" t="s">
        <v>12</v>
      </c>
      <c r="I1182" s="65" t="s">
        <v>12</v>
      </c>
      <c r="J1182" s="65" t="s">
        <v>12</v>
      </c>
      <c r="K1182" s="65" t="s">
        <v>12</v>
      </c>
      <c r="L1182" s="66" t="str">
        <f t="shared" si="144"/>
        <v>Analítico</v>
      </c>
      <c r="M1182" s="66" t="str">
        <f t="shared" si="145"/>
        <v>EST_Análise_Estrutural</v>
      </c>
      <c r="N1182" s="66" t="str">
        <f t="shared" si="146"/>
        <v>Geometria</v>
      </c>
      <c r="O1182" s="66" t="str">
        <f t="shared" si="147"/>
        <v>Classe IFC:   IfcStructuralPointConnection</v>
      </c>
      <c r="P1182" s="66" t="s">
        <v>286</v>
      </c>
      <c r="Q1182" s="51" t="s">
        <v>6258</v>
      </c>
      <c r="R1182" s="67" t="s">
        <v>2728</v>
      </c>
      <c r="S1182" s="50" t="str">
        <f t="shared" si="148"/>
        <v>Analítico</v>
      </c>
      <c r="T1182" s="50" t="str">
        <f t="shared" si="149"/>
        <v>Análise_Estrutural</v>
      </c>
      <c r="U1182" s="50" t="str">
        <f t="shared" si="150"/>
        <v>Geometria</v>
      </c>
      <c r="V1182" s="50" t="s">
        <v>5582</v>
      </c>
      <c r="W1182" s="68" t="str">
        <f t="shared" si="151"/>
        <v>bim-key_1181</v>
      </c>
    </row>
    <row r="1183" spans="1:23" s="3" customFormat="1" ht="8.25" customHeight="1" x14ac:dyDescent="0.15">
      <c r="A1183" s="53">
        <v>1182</v>
      </c>
      <c r="B1183" s="61" t="s">
        <v>4047</v>
      </c>
      <c r="C1183" s="62" t="s">
        <v>6008</v>
      </c>
      <c r="D1183" s="62" t="s">
        <v>5811</v>
      </c>
      <c r="E1183" s="62" t="s">
        <v>5812</v>
      </c>
      <c r="F1183" s="72" t="s">
        <v>301</v>
      </c>
      <c r="G1183" s="65" t="s">
        <v>12</v>
      </c>
      <c r="H1183" s="65" t="s">
        <v>12</v>
      </c>
      <c r="I1183" s="65" t="s">
        <v>12</v>
      </c>
      <c r="J1183" s="65" t="s">
        <v>12</v>
      </c>
      <c r="K1183" s="65" t="s">
        <v>12</v>
      </c>
      <c r="L1183" s="66" t="str">
        <f t="shared" si="144"/>
        <v>Analítico</v>
      </c>
      <c r="M1183" s="66" t="str">
        <f t="shared" si="145"/>
        <v>EST_Análise_Estrutural</v>
      </c>
      <c r="N1183" s="66" t="str">
        <f t="shared" si="146"/>
        <v>Reação_Estrutural</v>
      </c>
      <c r="O1183" s="66" t="str">
        <f t="shared" si="147"/>
        <v>Classe IFC:   IfcStructuralPointReaction</v>
      </c>
      <c r="P1183" s="66" t="s">
        <v>302</v>
      </c>
      <c r="Q1183" s="51" t="s">
        <v>7211</v>
      </c>
      <c r="R1183" s="67" t="s">
        <v>5115</v>
      </c>
      <c r="S1183" s="50" t="str">
        <f t="shared" si="148"/>
        <v>Analítico</v>
      </c>
      <c r="T1183" s="50" t="str">
        <f t="shared" si="149"/>
        <v>Análise_Estrutural</v>
      </c>
      <c r="U1183" s="50" t="str">
        <f t="shared" si="150"/>
        <v>Reação Estrutural</v>
      </c>
      <c r="V1183" s="50" t="s">
        <v>5582</v>
      </c>
      <c r="W1183" s="68" t="str">
        <f t="shared" si="151"/>
        <v>bim-key_1182</v>
      </c>
    </row>
    <row r="1184" spans="1:23" s="3" customFormat="1" ht="8.25" customHeight="1" x14ac:dyDescent="0.15">
      <c r="A1184" s="53">
        <v>1183</v>
      </c>
      <c r="B1184" s="61" t="s">
        <v>4047</v>
      </c>
      <c r="C1184" s="62" t="s">
        <v>6008</v>
      </c>
      <c r="D1184" s="62" t="s">
        <v>5811</v>
      </c>
      <c r="E1184" s="62" t="s">
        <v>5812</v>
      </c>
      <c r="F1184" s="72" t="s">
        <v>211</v>
      </c>
      <c r="G1184" s="65" t="s">
        <v>12</v>
      </c>
      <c r="H1184" s="65" t="s">
        <v>12</v>
      </c>
      <c r="I1184" s="65" t="s">
        <v>12</v>
      </c>
      <c r="J1184" s="65" t="s">
        <v>12</v>
      </c>
      <c r="K1184" s="65" t="s">
        <v>12</v>
      </c>
      <c r="L1184" s="66" t="str">
        <f t="shared" si="144"/>
        <v>Analítico</v>
      </c>
      <c r="M1184" s="66" t="str">
        <f t="shared" si="145"/>
        <v>EST_Análise_Estrutural</v>
      </c>
      <c r="N1184" s="66" t="str">
        <f t="shared" si="146"/>
        <v>Reação_Estrutural</v>
      </c>
      <c r="O1184" s="66" t="str">
        <f t="shared" si="147"/>
        <v>Classe IFC:   IfcStructuralReaction</v>
      </c>
      <c r="P1184" s="66" t="s">
        <v>212</v>
      </c>
      <c r="Q1184" s="51" t="s">
        <v>7212</v>
      </c>
      <c r="R1184" s="67" t="s">
        <v>5115</v>
      </c>
      <c r="S1184" s="50" t="str">
        <f t="shared" si="148"/>
        <v>Analítico</v>
      </c>
      <c r="T1184" s="50" t="str">
        <f t="shared" si="149"/>
        <v>Análise_Estrutural</v>
      </c>
      <c r="U1184" s="50" t="str">
        <f t="shared" si="150"/>
        <v>Reação Estrutural</v>
      </c>
      <c r="V1184" s="50" t="s">
        <v>5582</v>
      </c>
      <c r="W1184" s="68" t="str">
        <f t="shared" si="151"/>
        <v>bim-key_1183</v>
      </c>
    </row>
    <row r="1185" spans="1:23" s="3" customFormat="1" ht="8.25" customHeight="1" x14ac:dyDescent="0.15">
      <c r="A1185" s="53">
        <v>1184</v>
      </c>
      <c r="B1185" s="61" t="s">
        <v>4047</v>
      </c>
      <c r="C1185" s="62" t="s">
        <v>6008</v>
      </c>
      <c r="D1185" s="62" t="s">
        <v>5811</v>
      </c>
      <c r="E1185" s="62" t="s">
        <v>5813</v>
      </c>
      <c r="F1185" s="72" t="s">
        <v>58</v>
      </c>
      <c r="G1185" s="65" t="s">
        <v>12</v>
      </c>
      <c r="H1185" s="65" t="s">
        <v>12</v>
      </c>
      <c r="I1185" s="65" t="s">
        <v>12</v>
      </c>
      <c r="J1185" s="65" t="s">
        <v>12</v>
      </c>
      <c r="K1185" s="65" t="s">
        <v>12</v>
      </c>
      <c r="L1185" s="66" t="str">
        <f t="shared" si="144"/>
        <v>Analítico</v>
      </c>
      <c r="M1185" s="66" t="str">
        <f t="shared" si="145"/>
        <v>EST_Análise_Estrutural</v>
      </c>
      <c r="N1185" s="66" t="str">
        <f t="shared" si="146"/>
        <v>Ação_Estrutural</v>
      </c>
      <c r="O1185" s="66" t="str">
        <f t="shared" si="147"/>
        <v>Classe IFC:   IfcStructuralResultGroup</v>
      </c>
      <c r="P1185" s="66" t="s">
        <v>59</v>
      </c>
      <c r="Q1185" s="51" t="s">
        <v>6228</v>
      </c>
      <c r="R1185" s="67" t="s">
        <v>5115</v>
      </c>
      <c r="S1185" s="50" t="str">
        <f t="shared" si="148"/>
        <v>Analítico</v>
      </c>
      <c r="T1185" s="50" t="str">
        <f t="shared" si="149"/>
        <v>Análise_Estrutural</v>
      </c>
      <c r="U1185" s="50" t="str">
        <f t="shared" si="150"/>
        <v>Ação Estrutural</v>
      </c>
      <c r="V1185" s="50" t="s">
        <v>5582</v>
      </c>
      <c r="W1185" s="68" t="str">
        <f t="shared" si="151"/>
        <v>bim-key_1184</v>
      </c>
    </row>
    <row r="1186" spans="1:23" s="3" customFormat="1" ht="8.25" customHeight="1" x14ac:dyDescent="0.15">
      <c r="A1186" s="53">
        <v>1185</v>
      </c>
      <c r="B1186" s="61" t="s">
        <v>4047</v>
      </c>
      <c r="C1186" s="62" t="s">
        <v>6008</v>
      </c>
      <c r="D1186" s="62" t="s">
        <v>5811</v>
      </c>
      <c r="E1186" s="62" t="s">
        <v>5813</v>
      </c>
      <c r="F1186" s="72" t="s">
        <v>283</v>
      </c>
      <c r="G1186" s="65" t="s">
        <v>12</v>
      </c>
      <c r="H1186" s="65" t="s">
        <v>12</v>
      </c>
      <c r="I1186" s="65" t="s">
        <v>12</v>
      </c>
      <c r="J1186" s="65" t="s">
        <v>12</v>
      </c>
      <c r="K1186" s="65" t="s">
        <v>12</v>
      </c>
      <c r="L1186" s="66" t="str">
        <f t="shared" si="144"/>
        <v>Analítico</v>
      </c>
      <c r="M1186" s="66" t="str">
        <f t="shared" si="145"/>
        <v>EST_Análise_Estrutural</v>
      </c>
      <c r="N1186" s="66" t="str">
        <f t="shared" si="146"/>
        <v>Ação_Estrutural</v>
      </c>
      <c r="O1186" s="66" t="str">
        <f t="shared" si="147"/>
        <v>Classe IFC:   IfcStructuralSurfaceAction</v>
      </c>
      <c r="P1186" s="66" t="s">
        <v>284</v>
      </c>
      <c r="Q1186" s="51" t="s">
        <v>7213</v>
      </c>
      <c r="R1186" s="67" t="s">
        <v>5115</v>
      </c>
      <c r="S1186" s="50" t="str">
        <f t="shared" si="148"/>
        <v>Analítico</v>
      </c>
      <c r="T1186" s="50" t="str">
        <f t="shared" si="149"/>
        <v>Análise_Estrutural</v>
      </c>
      <c r="U1186" s="50" t="str">
        <f t="shared" si="150"/>
        <v>Ação Estrutural</v>
      </c>
      <c r="V1186" s="50" t="s">
        <v>5582</v>
      </c>
      <c r="W1186" s="68" t="str">
        <f t="shared" si="151"/>
        <v>bim-key_1185</v>
      </c>
    </row>
    <row r="1187" spans="1:23" s="3" customFormat="1" ht="8.25" customHeight="1" x14ac:dyDescent="0.15">
      <c r="A1187" s="53">
        <v>1186</v>
      </c>
      <c r="B1187" s="61" t="s">
        <v>4047</v>
      </c>
      <c r="C1187" s="62" t="s">
        <v>6008</v>
      </c>
      <c r="D1187" s="62" t="s">
        <v>5811</v>
      </c>
      <c r="E1187" s="62" t="s">
        <v>5813</v>
      </c>
      <c r="F1187" s="72" t="s">
        <v>631</v>
      </c>
      <c r="G1187" s="65" t="s">
        <v>12</v>
      </c>
      <c r="H1187" s="65" t="s">
        <v>12</v>
      </c>
      <c r="I1187" s="65" t="s">
        <v>12</v>
      </c>
      <c r="J1187" s="65" t="s">
        <v>12</v>
      </c>
      <c r="K1187" s="65" t="s">
        <v>12</v>
      </c>
      <c r="L1187" s="66" t="str">
        <f t="shared" si="144"/>
        <v>Analítico</v>
      </c>
      <c r="M1187" s="66" t="str">
        <f t="shared" si="145"/>
        <v>EST_Análise_Estrutural</v>
      </c>
      <c r="N1187" s="66" t="str">
        <f t="shared" si="146"/>
        <v>Ação_Estrutural</v>
      </c>
      <c r="O1187" s="66" t="str">
        <f t="shared" si="147"/>
        <v>Classe IFC:   IfcStructuralSurfaceActionBILINEAR</v>
      </c>
      <c r="P1187" s="66" t="s">
        <v>632</v>
      </c>
      <c r="Q1187" s="51" t="s">
        <v>7214</v>
      </c>
      <c r="R1187" s="67" t="s">
        <v>5115</v>
      </c>
      <c r="S1187" s="50" t="str">
        <f t="shared" si="148"/>
        <v>Analítico</v>
      </c>
      <c r="T1187" s="50" t="str">
        <f t="shared" si="149"/>
        <v>Análise_Estrutural</v>
      </c>
      <c r="U1187" s="50" t="str">
        <f t="shared" si="150"/>
        <v>Ação Estrutural</v>
      </c>
      <c r="V1187" s="50" t="s">
        <v>5582</v>
      </c>
      <c r="W1187" s="68" t="str">
        <f t="shared" si="151"/>
        <v>bim-key_1186</v>
      </c>
    </row>
    <row r="1188" spans="1:23" s="3" customFormat="1" ht="8.25" customHeight="1" x14ac:dyDescent="0.15">
      <c r="A1188" s="53">
        <v>1187</v>
      </c>
      <c r="B1188" s="61" t="s">
        <v>4047</v>
      </c>
      <c r="C1188" s="62" t="s">
        <v>6008</v>
      </c>
      <c r="D1188" s="62" t="s">
        <v>5811</v>
      </c>
      <c r="E1188" s="62" t="s">
        <v>5813</v>
      </c>
      <c r="F1188" s="72" t="s">
        <v>633</v>
      </c>
      <c r="G1188" s="65" t="s">
        <v>12</v>
      </c>
      <c r="H1188" s="65" t="s">
        <v>12</v>
      </c>
      <c r="I1188" s="65" t="s">
        <v>12</v>
      </c>
      <c r="J1188" s="65" t="s">
        <v>12</v>
      </c>
      <c r="K1188" s="65" t="s">
        <v>12</v>
      </c>
      <c r="L1188" s="66" t="str">
        <f t="shared" si="144"/>
        <v>Analítico</v>
      </c>
      <c r="M1188" s="66" t="str">
        <f t="shared" si="145"/>
        <v>EST_Análise_Estrutural</v>
      </c>
      <c r="N1188" s="66" t="str">
        <f t="shared" si="146"/>
        <v>Ação_Estrutural</v>
      </c>
      <c r="O1188" s="66" t="str">
        <f t="shared" si="147"/>
        <v>Classe IFC:   IfcStructuralSurfaceActionCONST</v>
      </c>
      <c r="P1188" s="66" t="s">
        <v>634</v>
      </c>
      <c r="Q1188" s="51" t="s">
        <v>7215</v>
      </c>
      <c r="R1188" s="67" t="s">
        <v>5115</v>
      </c>
      <c r="S1188" s="50" t="str">
        <f t="shared" si="148"/>
        <v>Analítico</v>
      </c>
      <c r="T1188" s="50" t="str">
        <f t="shared" si="149"/>
        <v>Análise_Estrutural</v>
      </c>
      <c r="U1188" s="50" t="str">
        <f t="shared" si="150"/>
        <v>Ação Estrutural</v>
      </c>
      <c r="V1188" s="50" t="s">
        <v>5582</v>
      </c>
      <c r="W1188" s="68" t="str">
        <f t="shared" si="151"/>
        <v>bim-key_1187</v>
      </c>
    </row>
    <row r="1189" spans="1:23" s="3" customFormat="1" ht="8.25" customHeight="1" x14ac:dyDescent="0.15">
      <c r="A1189" s="53">
        <v>1188</v>
      </c>
      <c r="B1189" s="61" t="s">
        <v>4047</v>
      </c>
      <c r="C1189" s="62" t="s">
        <v>6008</v>
      </c>
      <c r="D1189" s="62" t="s">
        <v>5811</v>
      </c>
      <c r="E1189" s="62" t="s">
        <v>5813</v>
      </c>
      <c r="F1189" s="72" t="s">
        <v>635</v>
      </c>
      <c r="G1189" s="65" t="s">
        <v>12</v>
      </c>
      <c r="H1189" s="65" t="s">
        <v>12</v>
      </c>
      <c r="I1189" s="65" t="s">
        <v>12</v>
      </c>
      <c r="J1189" s="65" t="s">
        <v>12</v>
      </c>
      <c r="K1189" s="65" t="s">
        <v>12</v>
      </c>
      <c r="L1189" s="66" t="str">
        <f t="shared" si="144"/>
        <v>Analítico</v>
      </c>
      <c r="M1189" s="66" t="str">
        <f t="shared" si="145"/>
        <v>EST_Análise_Estrutural</v>
      </c>
      <c r="N1189" s="66" t="str">
        <f t="shared" si="146"/>
        <v>Ação_Estrutural</v>
      </c>
      <c r="O1189" s="66" t="str">
        <f t="shared" si="147"/>
        <v>Classe IFC:   IfcStructuralSurfaceActionDISCRETE</v>
      </c>
      <c r="P1189" s="66" t="s">
        <v>636</v>
      </c>
      <c r="Q1189" s="51" t="s">
        <v>7216</v>
      </c>
      <c r="R1189" s="67" t="s">
        <v>5115</v>
      </c>
      <c r="S1189" s="50" t="str">
        <f t="shared" si="148"/>
        <v>Analítico</v>
      </c>
      <c r="T1189" s="50" t="str">
        <f t="shared" si="149"/>
        <v>Análise_Estrutural</v>
      </c>
      <c r="U1189" s="50" t="str">
        <f t="shared" si="150"/>
        <v>Ação Estrutural</v>
      </c>
      <c r="V1189" s="50" t="s">
        <v>5582</v>
      </c>
      <c r="W1189" s="68" t="str">
        <f t="shared" si="151"/>
        <v>bim-key_1188</v>
      </c>
    </row>
    <row r="1190" spans="1:23" s="3" customFormat="1" ht="8.25" customHeight="1" x14ac:dyDescent="0.15">
      <c r="A1190" s="53">
        <v>1189</v>
      </c>
      <c r="B1190" s="61" t="s">
        <v>4047</v>
      </c>
      <c r="C1190" s="62" t="s">
        <v>6008</v>
      </c>
      <c r="D1190" s="62" t="s">
        <v>5811</v>
      </c>
      <c r="E1190" s="62" t="s">
        <v>5813</v>
      </c>
      <c r="F1190" s="72" t="s">
        <v>637</v>
      </c>
      <c r="G1190" s="65" t="s">
        <v>12</v>
      </c>
      <c r="H1190" s="65" t="s">
        <v>12</v>
      </c>
      <c r="I1190" s="65" t="s">
        <v>12</v>
      </c>
      <c r="J1190" s="65" t="s">
        <v>12</v>
      </c>
      <c r="K1190" s="65" t="s">
        <v>12</v>
      </c>
      <c r="L1190" s="66" t="str">
        <f t="shared" si="144"/>
        <v>Analítico</v>
      </c>
      <c r="M1190" s="66" t="str">
        <f t="shared" si="145"/>
        <v>EST_Análise_Estrutural</v>
      </c>
      <c r="N1190" s="66" t="str">
        <f t="shared" si="146"/>
        <v>Ação_Estrutural</v>
      </c>
      <c r="O1190" s="66" t="str">
        <f t="shared" si="147"/>
        <v>Classe IFC:   IfcStructuralSurfaceActionISOCONTOUR</v>
      </c>
      <c r="P1190" s="66" t="s">
        <v>638</v>
      </c>
      <c r="Q1190" s="51" t="s">
        <v>7217</v>
      </c>
      <c r="R1190" s="67" t="s">
        <v>5115</v>
      </c>
      <c r="S1190" s="50" t="str">
        <f t="shared" si="148"/>
        <v>Analítico</v>
      </c>
      <c r="T1190" s="50" t="str">
        <f t="shared" si="149"/>
        <v>Análise_Estrutural</v>
      </c>
      <c r="U1190" s="50" t="str">
        <f t="shared" si="150"/>
        <v>Ação Estrutural</v>
      </c>
      <c r="V1190" s="50" t="s">
        <v>5582</v>
      </c>
      <c r="W1190" s="68" t="str">
        <f t="shared" si="151"/>
        <v>bim-key_1189</v>
      </c>
    </row>
    <row r="1191" spans="1:23" s="3" customFormat="1" ht="8.25" customHeight="1" x14ac:dyDescent="0.15">
      <c r="A1191" s="53">
        <v>1190</v>
      </c>
      <c r="B1191" s="61" t="s">
        <v>4047</v>
      </c>
      <c r="C1191" s="62" t="s">
        <v>6008</v>
      </c>
      <c r="D1191" s="62" t="s">
        <v>5811</v>
      </c>
      <c r="E1191" s="62" t="s">
        <v>4275</v>
      </c>
      <c r="F1191" s="72" t="s">
        <v>287</v>
      </c>
      <c r="G1191" s="65" t="s">
        <v>12</v>
      </c>
      <c r="H1191" s="65" t="s">
        <v>12</v>
      </c>
      <c r="I1191" s="65" t="s">
        <v>12</v>
      </c>
      <c r="J1191" s="65" t="s">
        <v>12</v>
      </c>
      <c r="K1191" s="65" t="s">
        <v>12</v>
      </c>
      <c r="L1191" s="66" t="str">
        <f t="shared" si="144"/>
        <v>Analítico</v>
      </c>
      <c r="M1191" s="66" t="str">
        <f t="shared" si="145"/>
        <v>EST_Análise_Estrutural</v>
      </c>
      <c r="N1191" s="66" t="str">
        <f t="shared" si="146"/>
        <v>Geometria</v>
      </c>
      <c r="O1191" s="66" t="str">
        <f t="shared" si="147"/>
        <v>Classe IFC:   IfcStructuralSurfaceConnection</v>
      </c>
      <c r="P1191" s="66" t="s">
        <v>288</v>
      </c>
      <c r="Q1191" s="51" t="s">
        <v>7218</v>
      </c>
      <c r="R1191" s="67" t="s">
        <v>5115</v>
      </c>
      <c r="S1191" s="50" t="str">
        <f t="shared" si="148"/>
        <v>Analítico</v>
      </c>
      <c r="T1191" s="50" t="str">
        <f t="shared" si="149"/>
        <v>Análise_Estrutural</v>
      </c>
      <c r="U1191" s="50" t="str">
        <f t="shared" si="150"/>
        <v>Geometria</v>
      </c>
      <c r="V1191" s="50" t="s">
        <v>5582</v>
      </c>
      <c r="W1191" s="68" t="str">
        <f t="shared" si="151"/>
        <v>bim-key_1190</v>
      </c>
    </row>
    <row r="1192" spans="1:23" s="3" customFormat="1" ht="8.25" customHeight="1" x14ac:dyDescent="0.15">
      <c r="A1192" s="53">
        <v>1191</v>
      </c>
      <c r="B1192" s="61" t="s">
        <v>4047</v>
      </c>
      <c r="C1192" s="62" t="s">
        <v>6008</v>
      </c>
      <c r="D1192" s="62" t="s">
        <v>5811</v>
      </c>
      <c r="E1192" s="62" t="s">
        <v>4275</v>
      </c>
      <c r="F1192" s="72" t="s">
        <v>291</v>
      </c>
      <c r="G1192" s="65" t="s">
        <v>12</v>
      </c>
      <c r="H1192" s="65" t="s">
        <v>12</v>
      </c>
      <c r="I1192" s="65" t="s">
        <v>12</v>
      </c>
      <c r="J1192" s="65" t="s">
        <v>12</v>
      </c>
      <c r="K1192" s="65" t="s">
        <v>12</v>
      </c>
      <c r="L1192" s="66" t="str">
        <f t="shared" si="144"/>
        <v>Analítico</v>
      </c>
      <c r="M1192" s="66" t="str">
        <f t="shared" si="145"/>
        <v>EST_Análise_Estrutural</v>
      </c>
      <c r="N1192" s="66" t="str">
        <f t="shared" si="146"/>
        <v>Geometria</v>
      </c>
      <c r="O1192" s="66" t="str">
        <f t="shared" si="147"/>
        <v>Classe IFC:   IfcStructuralSurfaceMember</v>
      </c>
      <c r="P1192" s="66" t="s">
        <v>292</v>
      </c>
      <c r="Q1192" s="51" t="s">
        <v>7219</v>
      </c>
      <c r="R1192" s="67" t="s">
        <v>2727</v>
      </c>
      <c r="S1192" s="50" t="str">
        <f t="shared" si="148"/>
        <v>Analítico</v>
      </c>
      <c r="T1192" s="50" t="str">
        <f t="shared" si="149"/>
        <v>Análise_Estrutural</v>
      </c>
      <c r="U1192" s="50" t="str">
        <f t="shared" si="150"/>
        <v>Geometria</v>
      </c>
      <c r="V1192" s="50" t="s">
        <v>5582</v>
      </c>
      <c r="W1192" s="68" t="str">
        <f t="shared" si="151"/>
        <v>bim-key_1191</v>
      </c>
    </row>
    <row r="1193" spans="1:23" s="3" customFormat="1" ht="8.25" customHeight="1" x14ac:dyDescent="0.15">
      <c r="A1193" s="53">
        <v>1192</v>
      </c>
      <c r="B1193" s="61" t="s">
        <v>4047</v>
      </c>
      <c r="C1193" s="62" t="s">
        <v>6008</v>
      </c>
      <c r="D1193" s="62" t="s">
        <v>5811</v>
      </c>
      <c r="E1193" s="62" t="s">
        <v>4275</v>
      </c>
      <c r="F1193" s="72" t="s">
        <v>651</v>
      </c>
      <c r="G1193" s="65" t="s">
        <v>12</v>
      </c>
      <c r="H1193" s="65" t="s">
        <v>12</v>
      </c>
      <c r="I1193" s="65" t="s">
        <v>12</v>
      </c>
      <c r="J1193" s="65" t="s">
        <v>12</v>
      </c>
      <c r="K1193" s="65" t="s">
        <v>12</v>
      </c>
      <c r="L1193" s="66" t="str">
        <f t="shared" si="144"/>
        <v>Analítico</v>
      </c>
      <c r="M1193" s="66" t="str">
        <f t="shared" si="145"/>
        <v>EST_Análise_Estrutural</v>
      </c>
      <c r="N1193" s="66" t="str">
        <f t="shared" si="146"/>
        <v>Geometria</v>
      </c>
      <c r="O1193" s="66" t="str">
        <f t="shared" si="147"/>
        <v>Classe IFC:   IfcStructuralSurfaceMemberBENDING_ELEMENT</v>
      </c>
      <c r="P1193" s="66" t="s">
        <v>652</v>
      </c>
      <c r="Q1193" s="51" t="s">
        <v>6243</v>
      </c>
      <c r="R1193" s="67" t="s">
        <v>2712</v>
      </c>
      <c r="S1193" s="50" t="str">
        <f t="shared" si="148"/>
        <v>Analítico</v>
      </c>
      <c r="T1193" s="50" t="str">
        <f t="shared" si="149"/>
        <v>Análise_Estrutural</v>
      </c>
      <c r="U1193" s="50" t="str">
        <f t="shared" si="150"/>
        <v>Geometria</v>
      </c>
      <c r="V1193" s="50" t="s">
        <v>5582</v>
      </c>
      <c r="W1193" s="68" t="str">
        <f t="shared" si="151"/>
        <v>bim-key_1192</v>
      </c>
    </row>
    <row r="1194" spans="1:23" s="3" customFormat="1" ht="8.25" customHeight="1" x14ac:dyDescent="0.15">
      <c r="A1194" s="53">
        <v>1193</v>
      </c>
      <c r="B1194" s="61" t="s">
        <v>4047</v>
      </c>
      <c r="C1194" s="62" t="s">
        <v>6008</v>
      </c>
      <c r="D1194" s="62" t="s">
        <v>5811</v>
      </c>
      <c r="E1194" s="80" t="s">
        <v>5974</v>
      </c>
      <c r="F1194" s="72" t="s">
        <v>653</v>
      </c>
      <c r="G1194" s="65" t="s">
        <v>12</v>
      </c>
      <c r="H1194" s="65" t="s">
        <v>12</v>
      </c>
      <c r="I1194" s="65" t="s">
        <v>12</v>
      </c>
      <c r="J1194" s="65" t="s">
        <v>12</v>
      </c>
      <c r="K1194" s="65" t="s">
        <v>12</v>
      </c>
      <c r="L1194" s="66" t="str">
        <f t="shared" si="144"/>
        <v>Analítico</v>
      </c>
      <c r="M1194" s="66" t="str">
        <f t="shared" si="145"/>
        <v>EST_Análise_Estrutural</v>
      </c>
      <c r="N1194" s="66" t="str">
        <f t="shared" si="146"/>
        <v>Geometria_Camada_Membrana</v>
      </c>
      <c r="O1194" s="66" t="str">
        <f t="shared" si="147"/>
        <v>Classe IFC:   IfcStructuralSurfaceMemberMEMBRANE_ELEMENT</v>
      </c>
      <c r="P1194" s="66" t="s">
        <v>654</v>
      </c>
      <c r="Q1194" s="51" t="s">
        <v>7220</v>
      </c>
      <c r="R1194" s="67" t="s">
        <v>2712</v>
      </c>
      <c r="S1194" s="50" t="str">
        <f t="shared" si="148"/>
        <v>Analítico</v>
      </c>
      <c r="T1194" s="50" t="str">
        <f t="shared" si="149"/>
        <v>Análise_Estrutural</v>
      </c>
      <c r="U1194" s="50" t="str">
        <f t="shared" si="150"/>
        <v>Geometria Camada Membrana</v>
      </c>
      <c r="V1194" s="50" t="s">
        <v>5582</v>
      </c>
      <c r="W1194" s="68" t="str">
        <f t="shared" si="151"/>
        <v>bim-key_1193</v>
      </c>
    </row>
    <row r="1195" spans="1:23" s="3" customFormat="1" ht="8.25" customHeight="1" x14ac:dyDescent="0.15">
      <c r="A1195" s="53">
        <v>1194</v>
      </c>
      <c r="B1195" s="61" t="s">
        <v>4047</v>
      </c>
      <c r="C1195" s="62" t="s">
        <v>6008</v>
      </c>
      <c r="D1195" s="62" t="s">
        <v>5811</v>
      </c>
      <c r="E1195" s="80" t="s">
        <v>4275</v>
      </c>
      <c r="F1195" s="72" t="s">
        <v>655</v>
      </c>
      <c r="G1195" s="65" t="s">
        <v>12</v>
      </c>
      <c r="H1195" s="65" t="s">
        <v>12</v>
      </c>
      <c r="I1195" s="65" t="s">
        <v>12</v>
      </c>
      <c r="J1195" s="65" t="s">
        <v>12</v>
      </c>
      <c r="K1195" s="65" t="s">
        <v>12</v>
      </c>
      <c r="L1195" s="66" t="str">
        <f t="shared" si="144"/>
        <v>Analítico</v>
      </c>
      <c r="M1195" s="66" t="str">
        <f t="shared" si="145"/>
        <v>EST_Análise_Estrutural</v>
      </c>
      <c r="N1195" s="66" t="str">
        <f t="shared" si="146"/>
        <v>Geometria</v>
      </c>
      <c r="O1195" s="66" t="str">
        <f t="shared" si="147"/>
        <v>Classe IFC:   IfcStructuralSurfaceMemberSHELL</v>
      </c>
      <c r="P1195" s="66" t="s">
        <v>656</v>
      </c>
      <c r="Q1195" s="51" t="s">
        <v>7221</v>
      </c>
      <c r="R1195" s="67" t="s">
        <v>2712</v>
      </c>
      <c r="S1195" s="50" t="str">
        <f t="shared" si="148"/>
        <v>Analítico</v>
      </c>
      <c r="T1195" s="50" t="str">
        <f t="shared" si="149"/>
        <v>Análise_Estrutural</v>
      </c>
      <c r="U1195" s="50" t="str">
        <f t="shared" si="150"/>
        <v>Geometria</v>
      </c>
      <c r="V1195" s="50" t="s">
        <v>5582</v>
      </c>
      <c r="W1195" s="68" t="str">
        <f t="shared" si="151"/>
        <v>bim-key_1194</v>
      </c>
    </row>
    <row r="1196" spans="1:23" s="3" customFormat="1" ht="8.25" customHeight="1" x14ac:dyDescent="0.15">
      <c r="A1196" s="53">
        <v>1195</v>
      </c>
      <c r="B1196" s="61" t="s">
        <v>4047</v>
      </c>
      <c r="C1196" s="62" t="s">
        <v>6008</v>
      </c>
      <c r="D1196" s="62" t="s">
        <v>5811</v>
      </c>
      <c r="E1196" s="80" t="s">
        <v>4275</v>
      </c>
      <c r="F1196" s="72" t="s">
        <v>657</v>
      </c>
      <c r="G1196" s="65" t="s">
        <v>12</v>
      </c>
      <c r="H1196" s="65" t="s">
        <v>12</v>
      </c>
      <c r="I1196" s="65" t="s">
        <v>12</v>
      </c>
      <c r="J1196" s="65" t="s">
        <v>12</v>
      </c>
      <c r="K1196" s="65" t="s">
        <v>12</v>
      </c>
      <c r="L1196" s="66" t="str">
        <f t="shared" si="144"/>
        <v>Analítico</v>
      </c>
      <c r="M1196" s="66" t="str">
        <f t="shared" si="145"/>
        <v>EST_Análise_Estrutural</v>
      </c>
      <c r="N1196" s="66" t="str">
        <f t="shared" si="146"/>
        <v>Geometria</v>
      </c>
      <c r="O1196" s="66" t="str">
        <f t="shared" si="147"/>
        <v>Classe IFC:   IfcStructuralSurfaceMemberVarying</v>
      </c>
      <c r="P1196" s="66" t="s">
        <v>658</v>
      </c>
      <c r="Q1196" s="51" t="s">
        <v>7222</v>
      </c>
      <c r="R1196" s="67" t="s">
        <v>2712</v>
      </c>
      <c r="S1196" s="50" t="str">
        <f t="shared" si="148"/>
        <v>Analítico</v>
      </c>
      <c r="T1196" s="50" t="str">
        <f t="shared" si="149"/>
        <v>Análise_Estrutural</v>
      </c>
      <c r="U1196" s="50" t="str">
        <f t="shared" si="150"/>
        <v>Geometria</v>
      </c>
      <c r="V1196" s="50" t="s">
        <v>5582</v>
      </c>
      <c r="W1196" s="68" t="str">
        <f t="shared" si="151"/>
        <v>bim-key_1195</v>
      </c>
    </row>
    <row r="1197" spans="1:23" s="3" customFormat="1" ht="8.25" customHeight="1" x14ac:dyDescent="0.15">
      <c r="A1197" s="53">
        <v>1196</v>
      </c>
      <c r="B1197" s="61" t="s">
        <v>4047</v>
      </c>
      <c r="C1197" s="62" t="s">
        <v>6008</v>
      </c>
      <c r="D1197" s="62" t="s">
        <v>5811</v>
      </c>
      <c r="E1197" s="80" t="s">
        <v>5812</v>
      </c>
      <c r="F1197" s="72" t="s">
        <v>303</v>
      </c>
      <c r="G1197" s="65" t="s">
        <v>12</v>
      </c>
      <c r="H1197" s="65" t="s">
        <v>12</v>
      </c>
      <c r="I1197" s="65" t="s">
        <v>12</v>
      </c>
      <c r="J1197" s="65" t="s">
        <v>12</v>
      </c>
      <c r="K1197" s="65" t="s">
        <v>12</v>
      </c>
      <c r="L1197" s="66" t="str">
        <f t="shared" si="144"/>
        <v>Analítico</v>
      </c>
      <c r="M1197" s="66" t="str">
        <f t="shared" si="145"/>
        <v>EST_Análise_Estrutural</v>
      </c>
      <c r="N1197" s="66" t="str">
        <f t="shared" si="146"/>
        <v>Reação_Estrutural</v>
      </c>
      <c r="O1197" s="66" t="str">
        <f t="shared" si="147"/>
        <v>Classe IFC:   IfcStructuralSurfaceReaction</v>
      </c>
      <c r="P1197" s="66" t="s">
        <v>304</v>
      </c>
      <c r="Q1197" s="51" t="s">
        <v>7223</v>
      </c>
      <c r="R1197" s="67" t="s">
        <v>5115</v>
      </c>
      <c r="S1197" s="50" t="str">
        <f t="shared" si="148"/>
        <v>Analítico</v>
      </c>
      <c r="T1197" s="50" t="str">
        <f t="shared" si="149"/>
        <v>Análise_Estrutural</v>
      </c>
      <c r="U1197" s="50" t="str">
        <f t="shared" si="150"/>
        <v>Reação Estrutural</v>
      </c>
      <c r="V1197" s="50" t="s">
        <v>5582</v>
      </c>
      <c r="W1197" s="68" t="str">
        <f t="shared" si="151"/>
        <v>bim-key_1196</v>
      </c>
    </row>
    <row r="1198" spans="1:23" s="3" customFormat="1" ht="8.25" customHeight="1" x14ac:dyDescent="0.15">
      <c r="A1198" s="53">
        <v>1197</v>
      </c>
      <c r="B1198" s="61" t="s">
        <v>4047</v>
      </c>
      <c r="C1198" s="62" t="s">
        <v>6008</v>
      </c>
      <c r="D1198" s="62" t="s">
        <v>5811</v>
      </c>
      <c r="E1198" s="62" t="s">
        <v>5812</v>
      </c>
      <c r="F1198" s="72" t="s">
        <v>672</v>
      </c>
      <c r="G1198" s="65" t="s">
        <v>12</v>
      </c>
      <c r="H1198" s="65" t="s">
        <v>12</v>
      </c>
      <c r="I1198" s="65" t="s">
        <v>12</v>
      </c>
      <c r="J1198" s="65" t="s">
        <v>12</v>
      </c>
      <c r="K1198" s="65" t="s">
        <v>12</v>
      </c>
      <c r="L1198" s="66" t="str">
        <f t="shared" si="144"/>
        <v>Analítico</v>
      </c>
      <c r="M1198" s="66" t="str">
        <f t="shared" si="145"/>
        <v>EST_Análise_Estrutural</v>
      </c>
      <c r="N1198" s="66" t="str">
        <f t="shared" si="146"/>
        <v>Reação_Estrutural</v>
      </c>
      <c r="O1198" s="66" t="str">
        <f t="shared" si="147"/>
        <v>Classe IFC:   IfcStructuralSurfaceReactionBILINEAR</v>
      </c>
      <c r="P1198" s="66" t="s">
        <v>673</v>
      </c>
      <c r="Q1198" s="51" t="s">
        <v>7224</v>
      </c>
      <c r="R1198" s="67" t="s">
        <v>5115</v>
      </c>
      <c r="S1198" s="50" t="str">
        <f t="shared" si="148"/>
        <v>Analítico</v>
      </c>
      <c r="T1198" s="50" t="str">
        <f t="shared" si="149"/>
        <v>Análise_Estrutural</v>
      </c>
      <c r="U1198" s="50" t="str">
        <f t="shared" si="150"/>
        <v>Reação Estrutural</v>
      </c>
      <c r="V1198" s="50" t="s">
        <v>5582</v>
      </c>
      <c r="W1198" s="68" t="str">
        <f t="shared" si="151"/>
        <v>bim-key_1197</v>
      </c>
    </row>
    <row r="1199" spans="1:23" s="3" customFormat="1" ht="8.25" customHeight="1" x14ac:dyDescent="0.15">
      <c r="A1199" s="53">
        <v>1198</v>
      </c>
      <c r="B1199" s="61" t="s">
        <v>4047</v>
      </c>
      <c r="C1199" s="62" t="s">
        <v>6008</v>
      </c>
      <c r="D1199" s="62" t="s">
        <v>5811</v>
      </c>
      <c r="E1199" s="62" t="s">
        <v>5812</v>
      </c>
      <c r="F1199" s="72" t="s">
        <v>674</v>
      </c>
      <c r="G1199" s="65" t="s">
        <v>12</v>
      </c>
      <c r="H1199" s="65" t="s">
        <v>12</v>
      </c>
      <c r="I1199" s="65" t="s">
        <v>12</v>
      </c>
      <c r="J1199" s="65" t="s">
        <v>12</v>
      </c>
      <c r="K1199" s="65" t="s">
        <v>12</v>
      </c>
      <c r="L1199" s="66" t="str">
        <f t="shared" si="144"/>
        <v>Analítico</v>
      </c>
      <c r="M1199" s="66" t="str">
        <f t="shared" si="145"/>
        <v>EST_Análise_Estrutural</v>
      </c>
      <c r="N1199" s="66" t="str">
        <f t="shared" si="146"/>
        <v>Reação_Estrutural</v>
      </c>
      <c r="O1199" s="66" t="str">
        <f t="shared" si="147"/>
        <v>Classe IFC:   IfcStructuralSurfaceReactionCONST</v>
      </c>
      <c r="P1199" s="66" t="s">
        <v>675</v>
      </c>
      <c r="Q1199" s="51" t="s">
        <v>7225</v>
      </c>
      <c r="R1199" s="67" t="s">
        <v>5115</v>
      </c>
      <c r="S1199" s="50" t="str">
        <f t="shared" si="148"/>
        <v>Analítico</v>
      </c>
      <c r="T1199" s="50" t="str">
        <f t="shared" si="149"/>
        <v>Análise_Estrutural</v>
      </c>
      <c r="U1199" s="50" t="str">
        <f t="shared" si="150"/>
        <v>Reação Estrutural</v>
      </c>
      <c r="V1199" s="50" t="s">
        <v>5582</v>
      </c>
      <c r="W1199" s="68" t="str">
        <f t="shared" si="151"/>
        <v>bim-key_1198</v>
      </c>
    </row>
    <row r="1200" spans="1:23" s="3" customFormat="1" ht="8.25" customHeight="1" x14ac:dyDescent="0.15">
      <c r="A1200" s="53">
        <v>1199</v>
      </c>
      <c r="B1200" s="61" t="s">
        <v>4047</v>
      </c>
      <c r="C1200" s="62" t="s">
        <v>6008</v>
      </c>
      <c r="D1200" s="62" t="s">
        <v>5811</v>
      </c>
      <c r="E1200" s="62" t="s">
        <v>5812</v>
      </c>
      <c r="F1200" s="72" t="s">
        <v>676</v>
      </c>
      <c r="G1200" s="65" t="s">
        <v>12</v>
      </c>
      <c r="H1200" s="65" t="s">
        <v>12</v>
      </c>
      <c r="I1200" s="65" t="s">
        <v>12</v>
      </c>
      <c r="J1200" s="65" t="s">
        <v>12</v>
      </c>
      <c r="K1200" s="65" t="s">
        <v>12</v>
      </c>
      <c r="L1200" s="66" t="str">
        <f t="shared" si="144"/>
        <v>Analítico</v>
      </c>
      <c r="M1200" s="66" t="str">
        <f t="shared" si="145"/>
        <v>EST_Análise_Estrutural</v>
      </c>
      <c r="N1200" s="66" t="str">
        <f t="shared" si="146"/>
        <v>Reação_Estrutural</v>
      </c>
      <c r="O1200" s="66" t="str">
        <f t="shared" si="147"/>
        <v>Classe IFC:   IfcStructuralSurfaceReactionDISCRETE</v>
      </c>
      <c r="P1200" s="66" t="s">
        <v>677</v>
      </c>
      <c r="Q1200" s="51" t="s">
        <v>7226</v>
      </c>
      <c r="R1200" s="67" t="s">
        <v>5115</v>
      </c>
      <c r="S1200" s="50" t="str">
        <f t="shared" si="148"/>
        <v>Analítico</v>
      </c>
      <c r="T1200" s="50" t="str">
        <f t="shared" si="149"/>
        <v>Análise_Estrutural</v>
      </c>
      <c r="U1200" s="50" t="str">
        <f t="shared" si="150"/>
        <v>Reação Estrutural</v>
      </c>
      <c r="V1200" s="50" t="s">
        <v>5582</v>
      </c>
      <c r="W1200" s="68" t="str">
        <f t="shared" si="151"/>
        <v>bim-key_1199</v>
      </c>
    </row>
    <row r="1201" spans="1:23" s="3" customFormat="1" ht="8.25" customHeight="1" x14ac:dyDescent="0.15">
      <c r="A1201" s="53">
        <v>1200</v>
      </c>
      <c r="B1201" s="61" t="s">
        <v>4047</v>
      </c>
      <c r="C1201" s="62" t="s">
        <v>6008</v>
      </c>
      <c r="D1201" s="62" t="s">
        <v>5811</v>
      </c>
      <c r="E1201" s="62" t="s">
        <v>5812</v>
      </c>
      <c r="F1201" s="72" t="s">
        <v>678</v>
      </c>
      <c r="G1201" s="65" t="s">
        <v>12</v>
      </c>
      <c r="H1201" s="65" t="s">
        <v>12</v>
      </c>
      <c r="I1201" s="65" t="s">
        <v>12</v>
      </c>
      <c r="J1201" s="65" t="s">
        <v>12</v>
      </c>
      <c r="K1201" s="65" t="s">
        <v>12</v>
      </c>
      <c r="L1201" s="66" t="str">
        <f t="shared" si="144"/>
        <v>Analítico</v>
      </c>
      <c r="M1201" s="66" t="str">
        <f t="shared" si="145"/>
        <v>EST_Análise_Estrutural</v>
      </c>
      <c r="N1201" s="66" t="str">
        <f t="shared" si="146"/>
        <v>Reação_Estrutural</v>
      </c>
      <c r="O1201" s="66" t="str">
        <f t="shared" si="147"/>
        <v>Classe IFC:   IfcStructuralSurfaceReactionISOCONTOUR</v>
      </c>
      <c r="P1201" s="66" t="s">
        <v>679</v>
      </c>
      <c r="Q1201" s="51" t="s">
        <v>7227</v>
      </c>
      <c r="R1201" s="67" t="s">
        <v>5115</v>
      </c>
      <c r="S1201" s="50" t="str">
        <f t="shared" si="148"/>
        <v>Analítico</v>
      </c>
      <c r="T1201" s="50" t="str">
        <f t="shared" si="149"/>
        <v>Análise_Estrutural</v>
      </c>
      <c r="U1201" s="50" t="str">
        <f t="shared" si="150"/>
        <v>Reação Estrutural</v>
      </c>
      <c r="V1201" s="50" t="s">
        <v>5582</v>
      </c>
      <c r="W1201" s="68" t="str">
        <f t="shared" si="151"/>
        <v>bim-key_1200</v>
      </c>
    </row>
    <row r="1202" spans="1:23" s="3" customFormat="1" ht="8.25" customHeight="1" x14ac:dyDescent="0.15">
      <c r="A1202" s="53">
        <v>1201</v>
      </c>
      <c r="B1202" s="61" t="s">
        <v>4047</v>
      </c>
      <c r="C1202" s="62" t="s">
        <v>6009</v>
      </c>
      <c r="D1202" s="62" t="s">
        <v>4051</v>
      </c>
      <c r="E1202" s="79" t="s">
        <v>5839</v>
      </c>
      <c r="F1202" s="72" t="s">
        <v>324</v>
      </c>
      <c r="G1202" s="65" t="s">
        <v>12</v>
      </c>
      <c r="H1202" s="65" t="s">
        <v>12</v>
      </c>
      <c r="I1202" s="65" t="s">
        <v>12</v>
      </c>
      <c r="J1202" s="65" t="s">
        <v>12</v>
      </c>
      <c r="K1202" s="65" t="s">
        <v>12</v>
      </c>
      <c r="L1202" s="66" t="str">
        <f t="shared" si="144"/>
        <v>Físico</v>
      </c>
      <c r="M1202" s="66" t="str">
        <f t="shared" si="145"/>
        <v>ARQ_Interdisciplinar</v>
      </c>
      <c r="N1202" s="66" t="str">
        <f t="shared" si="146"/>
        <v>Elementos_Superficiais_do_Projeto</v>
      </c>
      <c r="O1202" s="66" t="str">
        <f t="shared" si="147"/>
        <v>Classe IFC:   IfcSurfaceFeature</v>
      </c>
      <c r="P1202" s="66" t="s">
        <v>2609</v>
      </c>
      <c r="Q1202" s="51" t="s">
        <v>7228</v>
      </c>
      <c r="R1202" s="67" t="s">
        <v>5115</v>
      </c>
      <c r="S1202" s="50" t="str">
        <f t="shared" si="148"/>
        <v>Físico</v>
      </c>
      <c r="T1202" s="50" t="str">
        <f t="shared" si="149"/>
        <v>Interdisciplinar</v>
      </c>
      <c r="U1202" s="50" t="str">
        <f t="shared" si="150"/>
        <v>Elementos Superficiais do Projeto</v>
      </c>
      <c r="V1202" s="50" t="s">
        <v>5568</v>
      </c>
      <c r="W1202" s="68" t="str">
        <f t="shared" si="151"/>
        <v>bim-key_1201</v>
      </c>
    </row>
    <row r="1203" spans="1:23" s="3" customFormat="1" ht="8.25" customHeight="1" x14ac:dyDescent="0.15">
      <c r="A1203" s="53">
        <v>1202</v>
      </c>
      <c r="B1203" s="61" t="s">
        <v>4047</v>
      </c>
      <c r="C1203" s="62" t="s">
        <v>6009</v>
      </c>
      <c r="D1203" s="62" t="s">
        <v>4051</v>
      </c>
      <c r="E1203" s="79" t="s">
        <v>5839</v>
      </c>
      <c r="F1203" s="72" t="s">
        <v>815</v>
      </c>
      <c r="G1203" s="65" t="s">
        <v>12</v>
      </c>
      <c r="H1203" s="65" t="s">
        <v>12</v>
      </c>
      <c r="I1203" s="65" t="s">
        <v>12</v>
      </c>
      <c r="J1203" s="65" t="s">
        <v>12</v>
      </c>
      <c r="K1203" s="65" t="s">
        <v>12</v>
      </c>
      <c r="L1203" s="66" t="str">
        <f t="shared" si="144"/>
        <v>Físico</v>
      </c>
      <c r="M1203" s="66" t="str">
        <f t="shared" si="145"/>
        <v>ARQ_Interdisciplinar</v>
      </c>
      <c r="N1203" s="66" t="str">
        <f t="shared" si="146"/>
        <v>Elementos_Superficiais_do_Projeto</v>
      </c>
      <c r="O1203" s="66" t="str">
        <f t="shared" si="147"/>
        <v>Classe IFC:   IfcSurfaceFeatureDEFECT</v>
      </c>
      <c r="P1203" s="66" t="s">
        <v>2670</v>
      </c>
      <c r="Q1203" s="51" t="s">
        <v>7229</v>
      </c>
      <c r="R1203" s="67" t="s">
        <v>5115</v>
      </c>
      <c r="S1203" s="50" t="str">
        <f t="shared" si="148"/>
        <v>Físico</v>
      </c>
      <c r="T1203" s="50" t="str">
        <f t="shared" si="149"/>
        <v>Interdisciplinar</v>
      </c>
      <c r="U1203" s="50" t="str">
        <f t="shared" si="150"/>
        <v>Elementos Superficiais do Projeto</v>
      </c>
      <c r="V1203" s="50" t="s">
        <v>5568</v>
      </c>
      <c r="W1203" s="68" t="str">
        <f t="shared" si="151"/>
        <v>bim-key_1202</v>
      </c>
    </row>
    <row r="1204" spans="1:23" s="3" customFormat="1" ht="8.25" customHeight="1" x14ac:dyDescent="0.15">
      <c r="A1204" s="53">
        <v>1203</v>
      </c>
      <c r="B1204" s="61" t="s">
        <v>4047</v>
      </c>
      <c r="C1204" s="62" t="s">
        <v>6009</v>
      </c>
      <c r="D1204" s="62" t="s">
        <v>4051</v>
      </c>
      <c r="E1204" s="79" t="s">
        <v>5839</v>
      </c>
      <c r="F1204" s="72" t="s">
        <v>816</v>
      </c>
      <c r="G1204" s="65" t="s">
        <v>12</v>
      </c>
      <c r="H1204" s="65" t="s">
        <v>12</v>
      </c>
      <c r="I1204" s="65" t="s">
        <v>12</v>
      </c>
      <c r="J1204" s="65" t="s">
        <v>12</v>
      </c>
      <c r="K1204" s="65" t="s">
        <v>12</v>
      </c>
      <c r="L1204" s="66" t="str">
        <f t="shared" si="144"/>
        <v>Físico</v>
      </c>
      <c r="M1204" s="66" t="str">
        <f t="shared" si="145"/>
        <v>ARQ_Interdisciplinar</v>
      </c>
      <c r="N1204" s="66" t="str">
        <f t="shared" si="146"/>
        <v>Elementos_Superficiais_do_Projeto</v>
      </c>
      <c r="O1204" s="66" t="str">
        <f t="shared" si="147"/>
        <v>Classe IFC:   IfcSurfaceFeatureHATCHMARKING</v>
      </c>
      <c r="P1204" s="66" t="s">
        <v>817</v>
      </c>
      <c r="Q1204" s="51" t="s">
        <v>7230</v>
      </c>
      <c r="R1204" s="67" t="s">
        <v>5115</v>
      </c>
      <c r="S1204" s="50" t="str">
        <f t="shared" si="148"/>
        <v>Físico</v>
      </c>
      <c r="T1204" s="50" t="str">
        <f t="shared" si="149"/>
        <v>Interdisciplinar</v>
      </c>
      <c r="U1204" s="50" t="str">
        <f t="shared" si="150"/>
        <v>Elementos Superficiais do Projeto</v>
      </c>
      <c r="V1204" s="50" t="s">
        <v>5568</v>
      </c>
      <c r="W1204" s="68" t="str">
        <f t="shared" si="151"/>
        <v>bim-key_1203</v>
      </c>
    </row>
    <row r="1205" spans="1:23" s="3" customFormat="1" ht="8.25" customHeight="1" x14ac:dyDescent="0.15">
      <c r="A1205" s="53">
        <v>1204</v>
      </c>
      <c r="B1205" s="61" t="s">
        <v>4047</v>
      </c>
      <c r="C1205" s="62" t="s">
        <v>6009</v>
      </c>
      <c r="D1205" s="62" t="s">
        <v>4051</v>
      </c>
      <c r="E1205" s="79" t="s">
        <v>5839</v>
      </c>
      <c r="F1205" s="72" t="s">
        <v>818</v>
      </c>
      <c r="G1205" s="65" t="s">
        <v>12</v>
      </c>
      <c r="H1205" s="65" t="s">
        <v>12</v>
      </c>
      <c r="I1205" s="65" t="s">
        <v>12</v>
      </c>
      <c r="J1205" s="65" t="s">
        <v>12</v>
      </c>
      <c r="K1205" s="65" t="s">
        <v>12</v>
      </c>
      <c r="L1205" s="66" t="str">
        <f t="shared" si="144"/>
        <v>Físico</v>
      </c>
      <c r="M1205" s="66" t="str">
        <f t="shared" si="145"/>
        <v>ARQ_Interdisciplinar</v>
      </c>
      <c r="N1205" s="66" t="str">
        <f t="shared" si="146"/>
        <v>Elementos_Superficiais_do_Projeto</v>
      </c>
      <c r="O1205" s="66" t="str">
        <f t="shared" si="147"/>
        <v>Classe IFC:   IfcSurfaceFeatureLINEMARKING</v>
      </c>
      <c r="P1205" s="66" t="s">
        <v>819</v>
      </c>
      <c r="Q1205" s="51" t="s">
        <v>7231</v>
      </c>
      <c r="R1205" s="67" t="s">
        <v>5115</v>
      </c>
      <c r="S1205" s="50" t="str">
        <f t="shared" si="148"/>
        <v>Físico</v>
      </c>
      <c r="T1205" s="50" t="str">
        <f t="shared" si="149"/>
        <v>Interdisciplinar</v>
      </c>
      <c r="U1205" s="50" t="str">
        <f t="shared" si="150"/>
        <v>Elementos Superficiais do Projeto</v>
      </c>
      <c r="V1205" s="50" t="s">
        <v>5568</v>
      </c>
      <c r="W1205" s="68" t="str">
        <f t="shared" si="151"/>
        <v>bim-key_1204</v>
      </c>
    </row>
    <row r="1206" spans="1:23" s="3" customFormat="1" ht="8.25" customHeight="1" x14ac:dyDescent="0.15">
      <c r="A1206" s="53">
        <v>1205</v>
      </c>
      <c r="B1206" s="61" t="s">
        <v>4047</v>
      </c>
      <c r="C1206" s="62" t="s">
        <v>6009</v>
      </c>
      <c r="D1206" s="62" t="s">
        <v>4051</v>
      </c>
      <c r="E1206" s="79" t="s">
        <v>5839</v>
      </c>
      <c r="F1206" s="72" t="s">
        <v>820</v>
      </c>
      <c r="G1206" s="65" t="s">
        <v>12</v>
      </c>
      <c r="H1206" s="65" t="s">
        <v>12</v>
      </c>
      <c r="I1206" s="65" t="s">
        <v>12</v>
      </c>
      <c r="J1206" s="65" t="s">
        <v>12</v>
      </c>
      <c r="K1206" s="65" t="s">
        <v>12</v>
      </c>
      <c r="L1206" s="66" t="str">
        <f t="shared" si="144"/>
        <v>Físico</v>
      </c>
      <c r="M1206" s="66" t="str">
        <f t="shared" si="145"/>
        <v>ARQ_Interdisciplinar</v>
      </c>
      <c r="N1206" s="66" t="str">
        <f t="shared" si="146"/>
        <v>Elementos_Superficiais_do_Projeto</v>
      </c>
      <c r="O1206" s="66" t="str">
        <f t="shared" si="147"/>
        <v>Classe IFC:   IfcSurfaceFeatureMARK</v>
      </c>
      <c r="P1206" s="66" t="s">
        <v>2671</v>
      </c>
      <c r="Q1206" s="51" t="s">
        <v>7232</v>
      </c>
      <c r="R1206" s="67" t="s">
        <v>5115</v>
      </c>
      <c r="S1206" s="50" t="str">
        <f t="shared" si="148"/>
        <v>Físico</v>
      </c>
      <c r="T1206" s="50" t="str">
        <f t="shared" si="149"/>
        <v>Interdisciplinar</v>
      </c>
      <c r="U1206" s="50" t="str">
        <f t="shared" si="150"/>
        <v>Elementos Superficiais do Projeto</v>
      </c>
      <c r="V1206" s="50" t="s">
        <v>5568</v>
      </c>
      <c r="W1206" s="68" t="str">
        <f t="shared" si="151"/>
        <v>bim-key_1205</v>
      </c>
    </row>
    <row r="1207" spans="1:23" s="3" customFormat="1" ht="8.25" customHeight="1" x14ac:dyDescent="0.15">
      <c r="A1207" s="53">
        <v>1206</v>
      </c>
      <c r="B1207" s="61" t="s">
        <v>4047</v>
      </c>
      <c r="C1207" s="62" t="s">
        <v>6009</v>
      </c>
      <c r="D1207" s="62" t="s">
        <v>4051</v>
      </c>
      <c r="E1207" s="79" t="s">
        <v>5839</v>
      </c>
      <c r="F1207" s="72" t="s">
        <v>821</v>
      </c>
      <c r="G1207" s="65" t="s">
        <v>12</v>
      </c>
      <c r="H1207" s="65" t="s">
        <v>12</v>
      </c>
      <c r="I1207" s="65" t="s">
        <v>12</v>
      </c>
      <c r="J1207" s="65" t="s">
        <v>12</v>
      </c>
      <c r="K1207" s="65" t="s">
        <v>12</v>
      </c>
      <c r="L1207" s="66" t="str">
        <f t="shared" si="144"/>
        <v>Físico</v>
      </c>
      <c r="M1207" s="66" t="str">
        <f t="shared" si="145"/>
        <v>ARQ_Interdisciplinar</v>
      </c>
      <c r="N1207" s="66" t="str">
        <f t="shared" si="146"/>
        <v>Elementos_Superficiais_do_Projeto</v>
      </c>
      <c r="O1207" s="66" t="str">
        <f t="shared" si="147"/>
        <v>Classe IFC:   IfcSurfaceFeatureNONSKIDSURFACING</v>
      </c>
      <c r="P1207" s="66" t="s">
        <v>2672</v>
      </c>
      <c r="Q1207" s="51" t="s">
        <v>7233</v>
      </c>
      <c r="R1207" s="67" t="s">
        <v>5115</v>
      </c>
      <c r="S1207" s="50" t="str">
        <f t="shared" si="148"/>
        <v>Físico</v>
      </c>
      <c r="T1207" s="50" t="str">
        <f t="shared" si="149"/>
        <v>Interdisciplinar</v>
      </c>
      <c r="U1207" s="50" t="str">
        <f t="shared" si="150"/>
        <v>Elementos Superficiais do Projeto</v>
      </c>
      <c r="V1207" s="50" t="s">
        <v>5568</v>
      </c>
      <c r="W1207" s="68" t="str">
        <f t="shared" si="151"/>
        <v>bim-key_1206</v>
      </c>
    </row>
    <row r="1208" spans="1:23" s="3" customFormat="1" ht="8.25" customHeight="1" x14ac:dyDescent="0.15">
      <c r="A1208" s="53">
        <v>1207</v>
      </c>
      <c r="B1208" s="61" t="s">
        <v>4047</v>
      </c>
      <c r="C1208" s="62" t="s">
        <v>6009</v>
      </c>
      <c r="D1208" s="62" t="s">
        <v>4051</v>
      </c>
      <c r="E1208" s="79" t="s">
        <v>5839</v>
      </c>
      <c r="F1208" s="72" t="s">
        <v>822</v>
      </c>
      <c r="G1208" s="65" t="s">
        <v>12</v>
      </c>
      <c r="H1208" s="65" t="s">
        <v>12</v>
      </c>
      <c r="I1208" s="65" t="s">
        <v>12</v>
      </c>
      <c r="J1208" s="65" t="s">
        <v>12</v>
      </c>
      <c r="K1208" s="65" t="s">
        <v>12</v>
      </c>
      <c r="L1208" s="66" t="str">
        <f t="shared" si="144"/>
        <v>Físico</v>
      </c>
      <c r="M1208" s="66" t="str">
        <f t="shared" si="145"/>
        <v>ARQ_Interdisciplinar</v>
      </c>
      <c r="N1208" s="66" t="str">
        <f t="shared" si="146"/>
        <v>Elementos_Superficiais_do_Projeto</v>
      </c>
      <c r="O1208" s="66" t="str">
        <f t="shared" si="147"/>
        <v>Classe IFC:   IfcSurfaceFeaturePAVEMENTSURFACEMARKING</v>
      </c>
      <c r="P1208" s="66" t="s">
        <v>823</v>
      </c>
      <c r="Q1208" s="51" t="s">
        <v>7234</v>
      </c>
      <c r="R1208" s="67" t="s">
        <v>5596</v>
      </c>
      <c r="S1208" s="50" t="str">
        <f t="shared" si="148"/>
        <v>Físico</v>
      </c>
      <c r="T1208" s="50" t="str">
        <f t="shared" si="149"/>
        <v>Interdisciplinar</v>
      </c>
      <c r="U1208" s="50" t="str">
        <f t="shared" si="150"/>
        <v>Elementos Superficiais do Projeto</v>
      </c>
      <c r="V1208" s="50" t="s">
        <v>5568</v>
      </c>
      <c r="W1208" s="68" t="str">
        <f t="shared" si="151"/>
        <v>bim-key_1207</v>
      </c>
    </row>
    <row r="1209" spans="1:23" s="3" customFormat="1" ht="8.25" customHeight="1" x14ac:dyDescent="0.15">
      <c r="A1209" s="53">
        <v>1208</v>
      </c>
      <c r="B1209" s="61" t="s">
        <v>4047</v>
      </c>
      <c r="C1209" s="62" t="s">
        <v>6009</v>
      </c>
      <c r="D1209" s="62" t="s">
        <v>4051</v>
      </c>
      <c r="E1209" s="79" t="s">
        <v>5839</v>
      </c>
      <c r="F1209" s="72" t="s">
        <v>824</v>
      </c>
      <c r="G1209" s="65" t="s">
        <v>12</v>
      </c>
      <c r="H1209" s="65" t="s">
        <v>12</v>
      </c>
      <c r="I1209" s="65" t="s">
        <v>12</v>
      </c>
      <c r="J1209" s="65" t="s">
        <v>12</v>
      </c>
      <c r="K1209" s="65" t="s">
        <v>12</v>
      </c>
      <c r="L1209" s="66" t="str">
        <f t="shared" si="144"/>
        <v>Físico</v>
      </c>
      <c r="M1209" s="66" t="str">
        <f t="shared" si="145"/>
        <v>ARQ_Interdisciplinar</v>
      </c>
      <c r="N1209" s="66" t="str">
        <f t="shared" si="146"/>
        <v>Elementos_Superficiais_do_Projeto</v>
      </c>
      <c r="O1209" s="66" t="str">
        <f t="shared" si="147"/>
        <v>Classe IFC:   IfcSurfaceFeatureRUMBLESTRIP</v>
      </c>
      <c r="P1209" s="66" t="s">
        <v>2673</v>
      </c>
      <c r="Q1209" s="51" t="s">
        <v>7235</v>
      </c>
      <c r="R1209" s="67" t="s">
        <v>5115</v>
      </c>
      <c r="S1209" s="50" t="str">
        <f t="shared" si="148"/>
        <v>Físico</v>
      </c>
      <c r="T1209" s="50" t="str">
        <f t="shared" si="149"/>
        <v>Interdisciplinar</v>
      </c>
      <c r="U1209" s="50" t="str">
        <f t="shared" si="150"/>
        <v>Elementos Superficiais do Projeto</v>
      </c>
      <c r="V1209" s="50" t="s">
        <v>5568</v>
      </c>
      <c r="W1209" s="68" t="str">
        <f t="shared" si="151"/>
        <v>bim-key_1208</v>
      </c>
    </row>
    <row r="1210" spans="1:23" s="3" customFormat="1" ht="8.25" customHeight="1" x14ac:dyDescent="0.15">
      <c r="A1210" s="53">
        <v>1209</v>
      </c>
      <c r="B1210" s="61" t="s">
        <v>4047</v>
      </c>
      <c r="C1210" s="62" t="s">
        <v>6009</v>
      </c>
      <c r="D1210" s="62" t="s">
        <v>4051</v>
      </c>
      <c r="E1210" s="79" t="s">
        <v>5839</v>
      </c>
      <c r="F1210" s="72" t="s">
        <v>825</v>
      </c>
      <c r="G1210" s="65" t="s">
        <v>12</v>
      </c>
      <c r="H1210" s="65" t="s">
        <v>12</v>
      </c>
      <c r="I1210" s="65" t="s">
        <v>12</v>
      </c>
      <c r="J1210" s="65" t="s">
        <v>12</v>
      </c>
      <c r="K1210" s="65" t="s">
        <v>12</v>
      </c>
      <c r="L1210" s="66" t="str">
        <f t="shared" si="144"/>
        <v>Físico</v>
      </c>
      <c r="M1210" s="66" t="str">
        <f t="shared" si="145"/>
        <v>ARQ_Interdisciplinar</v>
      </c>
      <c r="N1210" s="66" t="str">
        <f t="shared" si="146"/>
        <v>Elementos_Superficiais_do_Projeto</v>
      </c>
      <c r="O1210" s="66" t="str">
        <f t="shared" si="147"/>
        <v>Classe IFC:   IfcSurfaceFeatureSYMBOLMARKING</v>
      </c>
      <c r="P1210" s="66" t="s">
        <v>2674</v>
      </c>
      <c r="Q1210" s="51" t="s">
        <v>7236</v>
      </c>
      <c r="R1210" s="67" t="s">
        <v>3244</v>
      </c>
      <c r="S1210" s="50" t="str">
        <f t="shared" si="148"/>
        <v>Físico</v>
      </c>
      <c r="T1210" s="50" t="str">
        <f t="shared" si="149"/>
        <v>Interdisciplinar</v>
      </c>
      <c r="U1210" s="50" t="str">
        <f t="shared" si="150"/>
        <v>Elementos Superficiais do Projeto</v>
      </c>
      <c r="V1210" s="50" t="s">
        <v>5568</v>
      </c>
      <c r="W1210" s="68" t="str">
        <f t="shared" si="151"/>
        <v>bim-key_1209</v>
      </c>
    </row>
    <row r="1211" spans="1:23" s="3" customFormat="1" ht="8.25" customHeight="1" x14ac:dyDescent="0.15">
      <c r="A1211" s="53">
        <v>1210</v>
      </c>
      <c r="B1211" s="61" t="s">
        <v>4047</v>
      </c>
      <c r="C1211" s="62" t="s">
        <v>6009</v>
      </c>
      <c r="D1211" s="62" t="s">
        <v>4051</v>
      </c>
      <c r="E1211" s="79" t="s">
        <v>5839</v>
      </c>
      <c r="F1211" s="72" t="s">
        <v>826</v>
      </c>
      <c r="G1211" s="65" t="s">
        <v>12</v>
      </c>
      <c r="H1211" s="65" t="s">
        <v>12</v>
      </c>
      <c r="I1211" s="65" t="s">
        <v>12</v>
      </c>
      <c r="J1211" s="65" t="s">
        <v>12</v>
      </c>
      <c r="K1211" s="65" t="s">
        <v>12</v>
      </c>
      <c r="L1211" s="66" t="str">
        <f t="shared" si="144"/>
        <v>Físico</v>
      </c>
      <c r="M1211" s="66" t="str">
        <f t="shared" si="145"/>
        <v>ARQ_Interdisciplinar</v>
      </c>
      <c r="N1211" s="66" t="str">
        <f t="shared" si="146"/>
        <v>Elementos_Superficiais_do_Projeto</v>
      </c>
      <c r="O1211" s="66" t="str">
        <f t="shared" si="147"/>
        <v>Classe IFC:   IfcSurfaceFeatureTAG</v>
      </c>
      <c r="P1211" s="66" t="s">
        <v>2675</v>
      </c>
      <c r="Q1211" s="51" t="s">
        <v>7237</v>
      </c>
      <c r="R1211" s="67" t="s">
        <v>3244</v>
      </c>
      <c r="S1211" s="50" t="str">
        <f t="shared" si="148"/>
        <v>Físico</v>
      </c>
      <c r="T1211" s="50" t="str">
        <f t="shared" si="149"/>
        <v>Interdisciplinar</v>
      </c>
      <c r="U1211" s="50" t="str">
        <f t="shared" si="150"/>
        <v>Elementos Superficiais do Projeto</v>
      </c>
      <c r="V1211" s="50" t="s">
        <v>5568</v>
      </c>
      <c r="W1211" s="68" t="str">
        <f t="shared" si="151"/>
        <v>bim-key_1210</v>
      </c>
    </row>
    <row r="1212" spans="1:23" s="3" customFormat="1" ht="8.25" customHeight="1" x14ac:dyDescent="0.15">
      <c r="A1212" s="53">
        <v>1211</v>
      </c>
      <c r="B1212" s="61" t="s">
        <v>4047</v>
      </c>
      <c r="C1212" s="62" t="s">
        <v>6009</v>
      </c>
      <c r="D1212" s="62" t="s">
        <v>4051</v>
      </c>
      <c r="E1212" s="79" t="s">
        <v>5839</v>
      </c>
      <c r="F1212" s="72" t="s">
        <v>827</v>
      </c>
      <c r="G1212" s="65" t="s">
        <v>12</v>
      </c>
      <c r="H1212" s="65" t="s">
        <v>12</v>
      </c>
      <c r="I1212" s="65" t="s">
        <v>12</v>
      </c>
      <c r="J1212" s="65" t="s">
        <v>12</v>
      </c>
      <c r="K1212" s="65" t="s">
        <v>12</v>
      </c>
      <c r="L1212" s="66" t="str">
        <f t="shared" si="144"/>
        <v>Físico</v>
      </c>
      <c r="M1212" s="66" t="str">
        <f t="shared" si="145"/>
        <v>ARQ_Interdisciplinar</v>
      </c>
      <c r="N1212" s="66" t="str">
        <f t="shared" si="146"/>
        <v>Elementos_Superficiais_do_Projeto</v>
      </c>
      <c r="O1212" s="66" t="str">
        <f t="shared" si="147"/>
        <v>Classe IFC:   IfcSurfaceFeatureTRANSVERSERUMBLESTRIP</v>
      </c>
      <c r="P1212" s="66" t="s">
        <v>2676</v>
      </c>
      <c r="Q1212" s="51" t="s">
        <v>7238</v>
      </c>
      <c r="R1212" s="67" t="s">
        <v>5115</v>
      </c>
      <c r="S1212" s="50" t="str">
        <f t="shared" si="148"/>
        <v>Físico</v>
      </c>
      <c r="T1212" s="50" t="str">
        <f t="shared" si="149"/>
        <v>Interdisciplinar</v>
      </c>
      <c r="U1212" s="50" t="str">
        <f t="shared" si="150"/>
        <v>Elementos Superficiais do Projeto</v>
      </c>
      <c r="V1212" s="50" t="s">
        <v>5568</v>
      </c>
      <c r="W1212" s="68" t="str">
        <f t="shared" si="151"/>
        <v>bim-key_1211</v>
      </c>
    </row>
    <row r="1213" spans="1:23" s="3" customFormat="1" ht="8.25" customHeight="1" x14ac:dyDescent="0.15">
      <c r="A1213" s="53">
        <v>1212</v>
      </c>
      <c r="B1213" s="61" t="s">
        <v>4047</v>
      </c>
      <c r="C1213" s="62" t="s">
        <v>6009</v>
      </c>
      <c r="D1213" s="62" t="s">
        <v>4051</v>
      </c>
      <c r="E1213" s="79" t="s">
        <v>5839</v>
      </c>
      <c r="F1213" s="72" t="s">
        <v>828</v>
      </c>
      <c r="G1213" s="65" t="s">
        <v>12</v>
      </c>
      <c r="H1213" s="65" t="s">
        <v>12</v>
      </c>
      <c r="I1213" s="65" t="s">
        <v>12</v>
      </c>
      <c r="J1213" s="65" t="s">
        <v>12</v>
      </c>
      <c r="K1213" s="65" t="s">
        <v>12</v>
      </c>
      <c r="L1213" s="66" t="str">
        <f t="shared" si="144"/>
        <v>Físico</v>
      </c>
      <c r="M1213" s="66" t="str">
        <f t="shared" si="145"/>
        <v>ARQ_Interdisciplinar</v>
      </c>
      <c r="N1213" s="66" t="str">
        <f t="shared" si="146"/>
        <v>Elementos_Superficiais_do_Projeto</v>
      </c>
      <c r="O1213" s="66" t="str">
        <f t="shared" si="147"/>
        <v>Classe IFC:   IfcSurfaceFeatureTREATMENT</v>
      </c>
      <c r="P1213" s="66" t="s">
        <v>2677</v>
      </c>
      <c r="Q1213" s="51" t="s">
        <v>7239</v>
      </c>
      <c r="R1213" s="67" t="s">
        <v>5115</v>
      </c>
      <c r="S1213" s="50" t="str">
        <f t="shared" si="148"/>
        <v>Físico</v>
      </c>
      <c r="T1213" s="50" t="str">
        <f t="shared" si="149"/>
        <v>Interdisciplinar</v>
      </c>
      <c r="U1213" s="50" t="str">
        <f t="shared" si="150"/>
        <v>Elementos Superficiais do Projeto</v>
      </c>
      <c r="V1213" s="50" t="s">
        <v>5568</v>
      </c>
      <c r="W1213" s="68" t="str">
        <f t="shared" si="151"/>
        <v>bim-key_1212</v>
      </c>
    </row>
    <row r="1214" spans="1:23" s="3" customFormat="1" ht="8.25" customHeight="1" x14ac:dyDescent="0.15">
      <c r="A1214" s="53">
        <v>1213</v>
      </c>
      <c r="B1214" s="61" t="s">
        <v>4047</v>
      </c>
      <c r="C1214" s="62" t="s">
        <v>6009</v>
      </c>
      <c r="D1214" s="62" t="s">
        <v>4193</v>
      </c>
      <c r="E1214" s="62" t="s">
        <v>3976</v>
      </c>
      <c r="F1214" s="72" t="s">
        <v>1303</v>
      </c>
      <c r="G1214" s="65" t="s">
        <v>12</v>
      </c>
      <c r="H1214" s="65" t="s">
        <v>12</v>
      </c>
      <c r="I1214" s="65" t="s">
        <v>12</v>
      </c>
      <c r="J1214" s="65" t="s">
        <v>12</v>
      </c>
      <c r="K1214" s="65" t="s">
        <v>12</v>
      </c>
      <c r="L1214" s="66" t="str">
        <f t="shared" si="144"/>
        <v>Físico</v>
      </c>
      <c r="M1214" s="66" t="str">
        <f t="shared" si="145"/>
        <v>MEP_Controle</v>
      </c>
      <c r="N1214" s="66" t="str">
        <f t="shared" si="146"/>
        <v>Controle_Interruptor</v>
      </c>
      <c r="O1214" s="66" t="str">
        <f t="shared" si="147"/>
        <v>Classe IFC:   IfcSwitchingDevice</v>
      </c>
      <c r="P1214" s="66" t="s">
        <v>1304</v>
      </c>
      <c r="Q1214" s="51" t="s">
        <v>7240</v>
      </c>
      <c r="R1214" s="67" t="s">
        <v>5615</v>
      </c>
      <c r="S1214" s="50" t="str">
        <f t="shared" si="148"/>
        <v>Físico</v>
      </c>
      <c r="T1214" s="50" t="str">
        <f t="shared" si="149"/>
        <v>Controle</v>
      </c>
      <c r="U1214" s="50" t="str">
        <f t="shared" si="150"/>
        <v>Controle Interruptor</v>
      </c>
      <c r="V1214" s="50" t="s">
        <v>5571</v>
      </c>
      <c r="W1214" s="68" t="str">
        <f t="shared" si="151"/>
        <v>bim-key_1213</v>
      </c>
    </row>
    <row r="1215" spans="1:23" s="3" customFormat="1" ht="8.25" customHeight="1" x14ac:dyDescent="0.15">
      <c r="A1215" s="53">
        <v>1214</v>
      </c>
      <c r="B1215" s="61" t="s">
        <v>4047</v>
      </c>
      <c r="C1215" s="62" t="s">
        <v>6009</v>
      </c>
      <c r="D1215" s="62" t="s">
        <v>4193</v>
      </c>
      <c r="E1215" s="62" t="s">
        <v>3976</v>
      </c>
      <c r="F1215" s="72" t="s">
        <v>1754</v>
      </c>
      <c r="G1215" s="65" t="s">
        <v>12</v>
      </c>
      <c r="H1215" s="65" t="s">
        <v>12</v>
      </c>
      <c r="I1215" s="65" t="s">
        <v>12</v>
      </c>
      <c r="J1215" s="65" t="s">
        <v>12</v>
      </c>
      <c r="K1215" s="65" t="s">
        <v>12</v>
      </c>
      <c r="L1215" s="66" t="str">
        <f t="shared" si="144"/>
        <v>Físico</v>
      </c>
      <c r="M1215" s="66" t="str">
        <f t="shared" si="145"/>
        <v>MEP_Controle</v>
      </c>
      <c r="N1215" s="66" t="str">
        <f t="shared" si="146"/>
        <v>Controle_Interruptor</v>
      </c>
      <c r="O1215" s="66" t="str">
        <f t="shared" si="147"/>
        <v>Classe IFC:   IfcSwitchingDeviceCONTACTOR</v>
      </c>
      <c r="P1215" s="66" t="s">
        <v>2479</v>
      </c>
      <c r="Q1215" s="51" t="s">
        <v>7241</v>
      </c>
      <c r="R1215" s="67" t="s">
        <v>5615</v>
      </c>
      <c r="S1215" s="50" t="str">
        <f t="shared" si="148"/>
        <v>Físico</v>
      </c>
      <c r="T1215" s="50" t="str">
        <f t="shared" si="149"/>
        <v>Controle</v>
      </c>
      <c r="U1215" s="50" t="str">
        <f t="shared" si="150"/>
        <v>Controle Interruptor</v>
      </c>
      <c r="V1215" s="50" t="s">
        <v>5571</v>
      </c>
      <c r="W1215" s="68" t="str">
        <f t="shared" si="151"/>
        <v>bim-key_1214</v>
      </c>
    </row>
    <row r="1216" spans="1:23" s="3" customFormat="1" ht="8.25" customHeight="1" x14ac:dyDescent="0.15">
      <c r="A1216" s="53">
        <v>1215</v>
      </c>
      <c r="B1216" s="61" t="s">
        <v>4047</v>
      </c>
      <c r="C1216" s="62" t="s">
        <v>6009</v>
      </c>
      <c r="D1216" s="62" t="s">
        <v>4193</v>
      </c>
      <c r="E1216" s="62" t="s">
        <v>3976</v>
      </c>
      <c r="F1216" s="72" t="s">
        <v>1755</v>
      </c>
      <c r="G1216" s="65" t="s">
        <v>12</v>
      </c>
      <c r="H1216" s="65" t="s">
        <v>12</v>
      </c>
      <c r="I1216" s="65" t="s">
        <v>12</v>
      </c>
      <c r="J1216" s="65" t="s">
        <v>12</v>
      </c>
      <c r="K1216" s="65" t="s">
        <v>12</v>
      </c>
      <c r="L1216" s="66" t="str">
        <f t="shared" si="144"/>
        <v>Físico</v>
      </c>
      <c r="M1216" s="66" t="str">
        <f t="shared" si="145"/>
        <v>MEP_Controle</v>
      </c>
      <c r="N1216" s="66" t="str">
        <f t="shared" si="146"/>
        <v>Controle_Interruptor</v>
      </c>
      <c r="O1216" s="66" t="str">
        <f t="shared" si="147"/>
        <v>Classe IFC:   IfcSwitchingDeviceDIMMERSWITCH</v>
      </c>
      <c r="P1216" s="66" t="s">
        <v>2304</v>
      </c>
      <c r="Q1216" s="51" t="s">
        <v>2304</v>
      </c>
      <c r="R1216" s="67" t="s">
        <v>5615</v>
      </c>
      <c r="S1216" s="50" t="str">
        <f t="shared" si="148"/>
        <v>Físico</v>
      </c>
      <c r="T1216" s="50" t="str">
        <f t="shared" si="149"/>
        <v>Controle</v>
      </c>
      <c r="U1216" s="50" t="str">
        <f t="shared" si="150"/>
        <v>Controle Interruptor</v>
      </c>
      <c r="V1216" s="50" t="s">
        <v>5571</v>
      </c>
      <c r="W1216" s="68" t="str">
        <f t="shared" si="151"/>
        <v>bim-key_1215</v>
      </c>
    </row>
    <row r="1217" spans="1:23" s="3" customFormat="1" ht="8.25" customHeight="1" x14ac:dyDescent="0.15">
      <c r="A1217" s="53">
        <v>1216</v>
      </c>
      <c r="B1217" s="61" t="s">
        <v>4047</v>
      </c>
      <c r="C1217" s="62" t="s">
        <v>6009</v>
      </c>
      <c r="D1217" s="62" t="s">
        <v>4193</v>
      </c>
      <c r="E1217" s="62" t="s">
        <v>3976</v>
      </c>
      <c r="F1217" s="72" t="s">
        <v>1756</v>
      </c>
      <c r="G1217" s="65" t="s">
        <v>12</v>
      </c>
      <c r="H1217" s="65" t="s">
        <v>12</v>
      </c>
      <c r="I1217" s="65" t="s">
        <v>12</v>
      </c>
      <c r="J1217" s="65" t="s">
        <v>12</v>
      </c>
      <c r="K1217" s="65" t="s">
        <v>12</v>
      </c>
      <c r="L1217" s="66" t="str">
        <f t="shared" si="144"/>
        <v>Físico</v>
      </c>
      <c r="M1217" s="66" t="str">
        <f t="shared" si="145"/>
        <v>MEP_Controle</v>
      </c>
      <c r="N1217" s="66" t="str">
        <f t="shared" si="146"/>
        <v>Controle_Interruptor</v>
      </c>
      <c r="O1217" s="66" t="str">
        <f t="shared" si="147"/>
        <v>Classe IFC:   IfcSwitchingDeviceEMERGENCYSTOP</v>
      </c>
      <c r="P1217" s="66" t="s">
        <v>2305</v>
      </c>
      <c r="Q1217" s="51" t="s">
        <v>7242</v>
      </c>
      <c r="R1217" s="67" t="s">
        <v>5615</v>
      </c>
      <c r="S1217" s="50" t="str">
        <f t="shared" si="148"/>
        <v>Físico</v>
      </c>
      <c r="T1217" s="50" t="str">
        <f t="shared" si="149"/>
        <v>Controle</v>
      </c>
      <c r="U1217" s="50" t="str">
        <f t="shared" si="150"/>
        <v>Controle Interruptor</v>
      </c>
      <c r="V1217" s="50" t="s">
        <v>5571</v>
      </c>
      <c r="W1217" s="68" t="str">
        <f t="shared" si="151"/>
        <v>bim-key_1216</v>
      </c>
    </row>
    <row r="1218" spans="1:23" s="3" customFormat="1" ht="8.25" customHeight="1" x14ac:dyDescent="0.15">
      <c r="A1218" s="53">
        <v>1217</v>
      </c>
      <c r="B1218" s="61" t="s">
        <v>4047</v>
      </c>
      <c r="C1218" s="62" t="s">
        <v>6009</v>
      </c>
      <c r="D1218" s="62" t="s">
        <v>4193</v>
      </c>
      <c r="E1218" s="62" t="s">
        <v>3976</v>
      </c>
      <c r="F1218" s="72" t="s">
        <v>1757</v>
      </c>
      <c r="G1218" s="65" t="s">
        <v>12</v>
      </c>
      <c r="H1218" s="65" t="s">
        <v>12</v>
      </c>
      <c r="I1218" s="65" t="s">
        <v>12</v>
      </c>
      <c r="J1218" s="65" t="s">
        <v>12</v>
      </c>
      <c r="K1218" s="65" t="s">
        <v>12</v>
      </c>
      <c r="L1218" s="66" t="str">
        <f t="shared" ref="L1218:L1281" si="152">CONCATENATE("",C1218)</f>
        <v>Físico</v>
      </c>
      <c r="M1218" s="66" t="str">
        <f t="shared" ref="M1218:M1281" si="153">CONCATENATE("", D1218)</f>
        <v>MEP_Controle</v>
      </c>
      <c r="N1218" s="66" t="str">
        <f t="shared" ref="N1218:N1281" si="154">CONCATENATE("", E1218)</f>
        <v>Controle_Interruptor</v>
      </c>
      <c r="O1218" s="66" t="str">
        <f t="shared" ref="O1218:O1281" si="155">IF(ISNUMBER(FIND("Ifc",F1218)),CONCATENATE("Classe IFC:   ",F1218),CONCATENATE("Cate. Revit:   ",F1218))</f>
        <v>Classe IFC:   IfcSwitchingDeviceKEYPAD</v>
      </c>
      <c r="P1218" s="66" t="s">
        <v>2306</v>
      </c>
      <c r="Q1218" s="51" t="s">
        <v>2306</v>
      </c>
      <c r="R1218" s="67" t="s">
        <v>5615</v>
      </c>
      <c r="S1218" s="50" t="str">
        <f t="shared" ref="S1218:S1281" si="156">C1218</f>
        <v>Físico</v>
      </c>
      <c r="T1218" s="50" t="str">
        <f t="shared" ref="T1218:T1281" si="157">CONCATENATE(MID(D1218,FIND("_",D1218,1)+1,100))</f>
        <v>Controle</v>
      </c>
      <c r="U1218" s="50" t="str">
        <f t="shared" ref="U1218:U1281" si="158">SUBSTITUTE(E1218, "_", " ")</f>
        <v>Controle Interruptor</v>
      </c>
      <c r="V1218" s="50" t="s">
        <v>5571</v>
      </c>
      <c r="W1218" s="68" t="str">
        <f t="shared" ref="W1218:W1281" si="159">CONCATENATE("bim-key_",A1218)</f>
        <v>bim-key_1217</v>
      </c>
    </row>
    <row r="1219" spans="1:23" s="3" customFormat="1" ht="8.25" customHeight="1" x14ac:dyDescent="0.15">
      <c r="A1219" s="53">
        <v>1218</v>
      </c>
      <c r="B1219" s="61" t="s">
        <v>4047</v>
      </c>
      <c r="C1219" s="62" t="s">
        <v>6009</v>
      </c>
      <c r="D1219" s="62" t="s">
        <v>4193</v>
      </c>
      <c r="E1219" s="62" t="s">
        <v>3976</v>
      </c>
      <c r="F1219" s="72" t="s">
        <v>1758</v>
      </c>
      <c r="G1219" s="65" t="s">
        <v>12</v>
      </c>
      <c r="H1219" s="65" t="s">
        <v>12</v>
      </c>
      <c r="I1219" s="65" t="s">
        <v>12</v>
      </c>
      <c r="J1219" s="65" t="s">
        <v>12</v>
      </c>
      <c r="K1219" s="65" t="s">
        <v>12</v>
      </c>
      <c r="L1219" s="66" t="str">
        <f t="shared" si="152"/>
        <v>Físico</v>
      </c>
      <c r="M1219" s="66" t="str">
        <f t="shared" si="153"/>
        <v>MEP_Controle</v>
      </c>
      <c r="N1219" s="66" t="str">
        <f t="shared" si="154"/>
        <v>Controle_Interruptor</v>
      </c>
      <c r="O1219" s="66" t="str">
        <f t="shared" si="155"/>
        <v>Classe IFC:   IfcSwitchingDeviceMOMENTARYSWITCH</v>
      </c>
      <c r="P1219" s="66" t="s">
        <v>2307</v>
      </c>
      <c r="Q1219" s="51" t="s">
        <v>7243</v>
      </c>
      <c r="R1219" s="67" t="s">
        <v>5615</v>
      </c>
      <c r="S1219" s="50" t="str">
        <f t="shared" si="156"/>
        <v>Físico</v>
      </c>
      <c r="T1219" s="50" t="str">
        <f t="shared" si="157"/>
        <v>Controle</v>
      </c>
      <c r="U1219" s="50" t="str">
        <f t="shared" si="158"/>
        <v>Controle Interruptor</v>
      </c>
      <c r="V1219" s="50" t="s">
        <v>5571</v>
      </c>
      <c r="W1219" s="68" t="str">
        <f t="shared" si="159"/>
        <v>bim-key_1218</v>
      </c>
    </row>
    <row r="1220" spans="1:23" s="3" customFormat="1" ht="8.25" customHeight="1" x14ac:dyDescent="0.15">
      <c r="A1220" s="53">
        <v>1219</v>
      </c>
      <c r="B1220" s="61" t="s">
        <v>4047</v>
      </c>
      <c r="C1220" s="62" t="s">
        <v>6009</v>
      </c>
      <c r="D1220" s="62" t="s">
        <v>4193</v>
      </c>
      <c r="E1220" s="62" t="s">
        <v>3976</v>
      </c>
      <c r="F1220" s="72" t="s">
        <v>1759</v>
      </c>
      <c r="G1220" s="65" t="s">
        <v>12</v>
      </c>
      <c r="H1220" s="65" t="s">
        <v>12</v>
      </c>
      <c r="I1220" s="65" t="s">
        <v>12</v>
      </c>
      <c r="J1220" s="65" t="s">
        <v>12</v>
      </c>
      <c r="K1220" s="65" t="s">
        <v>12</v>
      </c>
      <c r="L1220" s="66" t="str">
        <f t="shared" si="152"/>
        <v>Físico</v>
      </c>
      <c r="M1220" s="66" t="str">
        <f t="shared" si="153"/>
        <v>MEP_Controle</v>
      </c>
      <c r="N1220" s="66" t="str">
        <f t="shared" si="154"/>
        <v>Controle_Interruptor</v>
      </c>
      <c r="O1220" s="66" t="str">
        <f t="shared" si="155"/>
        <v>Classe IFC:   IfcSwitchingDeviceRELAY</v>
      </c>
      <c r="P1220" s="66" t="s">
        <v>2303</v>
      </c>
      <c r="Q1220" s="51" t="s">
        <v>2303</v>
      </c>
      <c r="R1220" s="67" t="s">
        <v>5615</v>
      </c>
      <c r="S1220" s="50" t="str">
        <f t="shared" si="156"/>
        <v>Físico</v>
      </c>
      <c r="T1220" s="50" t="str">
        <f t="shared" si="157"/>
        <v>Controle</v>
      </c>
      <c r="U1220" s="50" t="str">
        <f t="shared" si="158"/>
        <v>Controle Interruptor</v>
      </c>
      <c r="V1220" s="50" t="s">
        <v>5571</v>
      </c>
      <c r="W1220" s="68" t="str">
        <f t="shared" si="159"/>
        <v>bim-key_1219</v>
      </c>
    </row>
    <row r="1221" spans="1:23" s="3" customFormat="1" ht="8.25" customHeight="1" x14ac:dyDescent="0.15">
      <c r="A1221" s="53">
        <v>1220</v>
      </c>
      <c r="B1221" s="61" t="s">
        <v>4047</v>
      </c>
      <c r="C1221" s="62" t="s">
        <v>6009</v>
      </c>
      <c r="D1221" s="62" t="s">
        <v>4193</v>
      </c>
      <c r="E1221" s="62" t="s">
        <v>3976</v>
      </c>
      <c r="F1221" s="72" t="s">
        <v>1760</v>
      </c>
      <c r="G1221" s="65" t="s">
        <v>12</v>
      </c>
      <c r="H1221" s="65" t="s">
        <v>12</v>
      </c>
      <c r="I1221" s="65" t="s">
        <v>12</v>
      </c>
      <c r="J1221" s="65" t="s">
        <v>12</v>
      </c>
      <c r="K1221" s="65" t="s">
        <v>12</v>
      </c>
      <c r="L1221" s="66" t="str">
        <f t="shared" si="152"/>
        <v>Físico</v>
      </c>
      <c r="M1221" s="66" t="str">
        <f t="shared" si="153"/>
        <v>MEP_Controle</v>
      </c>
      <c r="N1221" s="66" t="str">
        <f t="shared" si="154"/>
        <v>Controle_Interruptor</v>
      </c>
      <c r="O1221" s="66" t="str">
        <f t="shared" si="155"/>
        <v>Classe IFC:   IfcSwitchingDeviceSELECTORSWITCH</v>
      </c>
      <c r="P1221" s="66" t="s">
        <v>2302</v>
      </c>
      <c r="Q1221" s="51" t="s">
        <v>7244</v>
      </c>
      <c r="R1221" s="67" t="s">
        <v>5615</v>
      </c>
      <c r="S1221" s="50" t="str">
        <f t="shared" si="156"/>
        <v>Físico</v>
      </c>
      <c r="T1221" s="50" t="str">
        <f t="shared" si="157"/>
        <v>Controle</v>
      </c>
      <c r="U1221" s="50" t="str">
        <f t="shared" si="158"/>
        <v>Controle Interruptor</v>
      </c>
      <c r="V1221" s="50" t="s">
        <v>5571</v>
      </c>
      <c r="W1221" s="68" t="str">
        <f t="shared" si="159"/>
        <v>bim-key_1220</v>
      </c>
    </row>
    <row r="1222" spans="1:23" s="3" customFormat="1" ht="8.25" customHeight="1" x14ac:dyDescent="0.15">
      <c r="A1222" s="53">
        <v>1221</v>
      </c>
      <c r="B1222" s="61" t="s">
        <v>4047</v>
      </c>
      <c r="C1222" s="62" t="s">
        <v>6009</v>
      </c>
      <c r="D1222" s="62" t="s">
        <v>4193</v>
      </c>
      <c r="E1222" s="62" t="s">
        <v>3976</v>
      </c>
      <c r="F1222" s="72" t="s">
        <v>1761</v>
      </c>
      <c r="G1222" s="65" t="s">
        <v>12</v>
      </c>
      <c r="H1222" s="65" t="s">
        <v>12</v>
      </c>
      <c r="I1222" s="65" t="s">
        <v>12</v>
      </c>
      <c r="J1222" s="65" t="s">
        <v>12</v>
      </c>
      <c r="K1222" s="65" t="s">
        <v>12</v>
      </c>
      <c r="L1222" s="66" t="str">
        <f t="shared" si="152"/>
        <v>Físico</v>
      </c>
      <c r="M1222" s="66" t="str">
        <f t="shared" si="153"/>
        <v>MEP_Controle</v>
      </c>
      <c r="N1222" s="66" t="str">
        <f t="shared" si="154"/>
        <v>Controle_Interruptor</v>
      </c>
      <c r="O1222" s="66" t="str">
        <f t="shared" si="155"/>
        <v>Classe IFC:   IfcSwitchingDeviceSTART_AND_STOP_EQUIPMENT</v>
      </c>
      <c r="P1222" s="66" t="s">
        <v>2300</v>
      </c>
      <c r="Q1222" s="51" t="s">
        <v>7245</v>
      </c>
      <c r="R1222" s="67" t="s">
        <v>5615</v>
      </c>
      <c r="S1222" s="50" t="str">
        <f t="shared" si="156"/>
        <v>Físico</v>
      </c>
      <c r="T1222" s="50" t="str">
        <f t="shared" si="157"/>
        <v>Controle</v>
      </c>
      <c r="U1222" s="50" t="str">
        <f t="shared" si="158"/>
        <v>Controle Interruptor</v>
      </c>
      <c r="V1222" s="50" t="s">
        <v>5571</v>
      </c>
      <c r="W1222" s="68" t="str">
        <f t="shared" si="159"/>
        <v>bim-key_1221</v>
      </c>
    </row>
    <row r="1223" spans="1:23" s="3" customFormat="1" ht="8.25" customHeight="1" x14ac:dyDescent="0.15">
      <c r="A1223" s="53">
        <v>1222</v>
      </c>
      <c r="B1223" s="61" t="s">
        <v>4047</v>
      </c>
      <c r="C1223" s="62" t="s">
        <v>6009</v>
      </c>
      <c r="D1223" s="62" t="s">
        <v>4193</v>
      </c>
      <c r="E1223" s="62" t="s">
        <v>3976</v>
      </c>
      <c r="F1223" s="72" t="s">
        <v>1762</v>
      </c>
      <c r="G1223" s="65" t="s">
        <v>12</v>
      </c>
      <c r="H1223" s="65" t="s">
        <v>12</v>
      </c>
      <c r="I1223" s="65" t="s">
        <v>12</v>
      </c>
      <c r="J1223" s="65" t="s">
        <v>12</v>
      </c>
      <c r="K1223" s="65" t="s">
        <v>12</v>
      </c>
      <c r="L1223" s="66" t="str">
        <f t="shared" si="152"/>
        <v>Físico</v>
      </c>
      <c r="M1223" s="66" t="str">
        <f t="shared" si="153"/>
        <v>MEP_Controle</v>
      </c>
      <c r="N1223" s="66" t="str">
        <f t="shared" si="154"/>
        <v>Controle_Interruptor</v>
      </c>
      <c r="O1223" s="66" t="str">
        <f t="shared" si="155"/>
        <v>Classe IFC:   IfcSwitchingDeviceSTARTER</v>
      </c>
      <c r="P1223" s="66" t="s">
        <v>2301</v>
      </c>
      <c r="Q1223" s="51" t="s">
        <v>7246</v>
      </c>
      <c r="R1223" s="67" t="s">
        <v>5615</v>
      </c>
      <c r="S1223" s="50" t="str">
        <f t="shared" si="156"/>
        <v>Físico</v>
      </c>
      <c r="T1223" s="50" t="str">
        <f t="shared" si="157"/>
        <v>Controle</v>
      </c>
      <c r="U1223" s="50" t="str">
        <f t="shared" si="158"/>
        <v>Controle Interruptor</v>
      </c>
      <c r="V1223" s="50" t="s">
        <v>5571</v>
      </c>
      <c r="W1223" s="68" t="str">
        <f t="shared" si="159"/>
        <v>bim-key_1222</v>
      </c>
    </row>
    <row r="1224" spans="1:23" s="3" customFormat="1" ht="8.25" customHeight="1" x14ac:dyDescent="0.15">
      <c r="A1224" s="53">
        <v>1223</v>
      </c>
      <c r="B1224" s="61" t="s">
        <v>4047</v>
      </c>
      <c r="C1224" s="62" t="s">
        <v>6009</v>
      </c>
      <c r="D1224" s="62" t="s">
        <v>4193</v>
      </c>
      <c r="E1224" s="62" t="s">
        <v>3976</v>
      </c>
      <c r="F1224" s="72" t="s">
        <v>1763</v>
      </c>
      <c r="G1224" s="65" t="s">
        <v>12</v>
      </c>
      <c r="H1224" s="65" t="s">
        <v>12</v>
      </c>
      <c r="I1224" s="65" t="s">
        <v>12</v>
      </c>
      <c r="J1224" s="65" t="s">
        <v>12</v>
      </c>
      <c r="K1224" s="65" t="s">
        <v>12</v>
      </c>
      <c r="L1224" s="66" t="str">
        <f t="shared" si="152"/>
        <v>Físico</v>
      </c>
      <c r="M1224" s="66" t="str">
        <f t="shared" si="153"/>
        <v>MEP_Controle</v>
      </c>
      <c r="N1224" s="66" t="str">
        <f t="shared" si="154"/>
        <v>Controle_Interruptor</v>
      </c>
      <c r="O1224" s="66" t="str">
        <f t="shared" si="155"/>
        <v>Classe IFC:   IfcSwitchingDeviceSWITCHDISCONNECTOR</v>
      </c>
      <c r="P1224" s="66" t="s">
        <v>2480</v>
      </c>
      <c r="Q1224" s="51" t="s">
        <v>7247</v>
      </c>
      <c r="R1224" s="67" t="s">
        <v>5615</v>
      </c>
      <c r="S1224" s="50" t="str">
        <f t="shared" si="156"/>
        <v>Físico</v>
      </c>
      <c r="T1224" s="50" t="str">
        <f t="shared" si="157"/>
        <v>Controle</v>
      </c>
      <c r="U1224" s="50" t="str">
        <f t="shared" si="158"/>
        <v>Controle Interruptor</v>
      </c>
      <c r="V1224" s="50" t="s">
        <v>5571</v>
      </c>
      <c r="W1224" s="68" t="str">
        <f t="shared" si="159"/>
        <v>bim-key_1223</v>
      </c>
    </row>
    <row r="1225" spans="1:23" s="3" customFormat="1" ht="8.25" customHeight="1" x14ac:dyDescent="0.15">
      <c r="A1225" s="53">
        <v>1224</v>
      </c>
      <c r="B1225" s="61" t="s">
        <v>4047</v>
      </c>
      <c r="C1225" s="62" t="s">
        <v>6009</v>
      </c>
      <c r="D1225" s="62" t="s">
        <v>4193</v>
      </c>
      <c r="E1225" s="62" t="s">
        <v>3976</v>
      </c>
      <c r="F1225" s="72" t="s">
        <v>1764</v>
      </c>
      <c r="G1225" s="65" t="s">
        <v>12</v>
      </c>
      <c r="H1225" s="65" t="s">
        <v>12</v>
      </c>
      <c r="I1225" s="65" t="s">
        <v>12</v>
      </c>
      <c r="J1225" s="65" t="s">
        <v>12</v>
      </c>
      <c r="K1225" s="65" t="s">
        <v>12</v>
      </c>
      <c r="L1225" s="66" t="str">
        <f t="shared" si="152"/>
        <v>Físico</v>
      </c>
      <c r="M1225" s="66" t="str">
        <f t="shared" si="153"/>
        <v>MEP_Controle</v>
      </c>
      <c r="N1225" s="66" t="str">
        <f t="shared" si="154"/>
        <v>Controle_Interruptor</v>
      </c>
      <c r="O1225" s="66" t="str">
        <f t="shared" si="155"/>
        <v>Classe IFC:   IfcSwitchingDeviceTOGGLESWITCH</v>
      </c>
      <c r="P1225" s="66" t="s">
        <v>1765</v>
      </c>
      <c r="Q1225" s="51" t="s">
        <v>7248</v>
      </c>
      <c r="R1225" s="67" t="s">
        <v>5615</v>
      </c>
      <c r="S1225" s="50" t="str">
        <f t="shared" si="156"/>
        <v>Físico</v>
      </c>
      <c r="T1225" s="50" t="str">
        <f t="shared" si="157"/>
        <v>Controle</v>
      </c>
      <c r="U1225" s="50" t="str">
        <f t="shared" si="158"/>
        <v>Controle Interruptor</v>
      </c>
      <c r="V1225" s="50" t="s">
        <v>5571</v>
      </c>
      <c r="W1225" s="68" t="str">
        <f t="shared" si="159"/>
        <v>bim-key_1224</v>
      </c>
    </row>
    <row r="1226" spans="1:23" s="3" customFormat="1" ht="8.25" customHeight="1" x14ac:dyDescent="0.15">
      <c r="A1226" s="53">
        <v>1225</v>
      </c>
      <c r="B1226" s="61" t="s">
        <v>4047</v>
      </c>
      <c r="C1226" s="62" t="s">
        <v>6009</v>
      </c>
      <c r="D1226" s="62" t="s">
        <v>4196</v>
      </c>
      <c r="E1226" s="79" t="s">
        <v>4252</v>
      </c>
      <c r="F1226" s="72" t="s">
        <v>67</v>
      </c>
      <c r="G1226" s="65" t="s">
        <v>12</v>
      </c>
      <c r="H1226" s="65" t="s">
        <v>12</v>
      </c>
      <c r="I1226" s="65" t="s">
        <v>12</v>
      </c>
      <c r="J1226" s="65" t="s">
        <v>12</v>
      </c>
      <c r="K1226" s="65" t="s">
        <v>12</v>
      </c>
      <c r="L1226" s="66" t="str">
        <f t="shared" si="152"/>
        <v>Físico</v>
      </c>
      <c r="M1226" s="66" t="str">
        <f t="shared" si="153"/>
        <v>MEP_Sistemas</v>
      </c>
      <c r="N1226" s="66" t="str">
        <f t="shared" si="154"/>
        <v>Sistemas</v>
      </c>
      <c r="O1226" s="66" t="str">
        <f t="shared" si="155"/>
        <v>Classe IFC:   IfcSystem</v>
      </c>
      <c r="P1226" s="66" t="s">
        <v>68</v>
      </c>
      <c r="Q1226" s="51" t="s">
        <v>68</v>
      </c>
      <c r="R1226" s="67" t="s">
        <v>5593</v>
      </c>
      <c r="S1226" s="50" t="str">
        <f t="shared" si="156"/>
        <v>Físico</v>
      </c>
      <c r="T1226" s="50" t="str">
        <f t="shared" si="157"/>
        <v>Sistemas</v>
      </c>
      <c r="U1226" s="50" t="str">
        <f t="shared" si="158"/>
        <v>Sistemas</v>
      </c>
      <c r="V1226" s="50" t="s">
        <v>5571</v>
      </c>
      <c r="W1226" s="68" t="str">
        <f t="shared" si="159"/>
        <v>bim-key_1225</v>
      </c>
    </row>
    <row r="1227" spans="1:23" s="3" customFormat="1" ht="8.25" customHeight="1" x14ac:dyDescent="0.15">
      <c r="A1227" s="53">
        <v>1226</v>
      </c>
      <c r="B1227" s="61" t="s">
        <v>4047</v>
      </c>
      <c r="C1227" s="62" t="s">
        <v>6009</v>
      </c>
      <c r="D1227" s="62" t="s">
        <v>4114</v>
      </c>
      <c r="E1227" s="62" t="s">
        <v>5859</v>
      </c>
      <c r="F1227" s="72" t="s">
        <v>600</v>
      </c>
      <c r="G1227" s="65" t="s">
        <v>12</v>
      </c>
      <c r="H1227" s="65" t="s">
        <v>12</v>
      </c>
      <c r="I1227" s="65" t="s">
        <v>12</v>
      </c>
      <c r="J1227" s="65" t="s">
        <v>12</v>
      </c>
      <c r="K1227" s="65" t="s">
        <v>12</v>
      </c>
      <c r="L1227" s="66" t="str">
        <f t="shared" si="152"/>
        <v>Físico</v>
      </c>
      <c r="M1227" s="66" t="str">
        <f t="shared" si="153"/>
        <v>ARQ_Mobiliários</v>
      </c>
      <c r="N1227" s="66" t="str">
        <f t="shared" si="154"/>
        <v>Sistema_de_Mobiliário</v>
      </c>
      <c r="O1227" s="66" t="str">
        <f t="shared" si="155"/>
        <v>Classe IFC:   IfcSystemFurnitureElement</v>
      </c>
      <c r="P1227" s="66" t="s">
        <v>601</v>
      </c>
      <c r="Q1227" s="51" t="s">
        <v>7249</v>
      </c>
      <c r="R1227" s="67" t="s">
        <v>3375</v>
      </c>
      <c r="S1227" s="50" t="str">
        <f t="shared" si="156"/>
        <v>Físico</v>
      </c>
      <c r="T1227" s="50" t="str">
        <f t="shared" si="157"/>
        <v>Mobiliários</v>
      </c>
      <c r="U1227" s="50" t="str">
        <f t="shared" si="158"/>
        <v>Sistema de Mobiliário</v>
      </c>
      <c r="V1227" s="50" t="s">
        <v>5587</v>
      </c>
      <c r="W1227" s="68" t="str">
        <f t="shared" si="159"/>
        <v>bim-key_1226</v>
      </c>
    </row>
    <row r="1228" spans="1:23" s="3" customFormat="1" ht="8.25" customHeight="1" x14ac:dyDescent="0.15">
      <c r="A1228" s="53">
        <v>1227</v>
      </c>
      <c r="B1228" s="61" t="s">
        <v>4047</v>
      </c>
      <c r="C1228" s="62" t="s">
        <v>6009</v>
      </c>
      <c r="D1228" s="62" t="s">
        <v>4114</v>
      </c>
      <c r="E1228" s="62" t="s">
        <v>5859</v>
      </c>
      <c r="F1228" s="72" t="s">
        <v>1153</v>
      </c>
      <c r="G1228" s="65" t="s">
        <v>12</v>
      </c>
      <c r="H1228" s="65" t="s">
        <v>12</v>
      </c>
      <c r="I1228" s="65" t="s">
        <v>12</v>
      </c>
      <c r="J1228" s="65" t="s">
        <v>12</v>
      </c>
      <c r="K1228" s="65" t="s">
        <v>12</v>
      </c>
      <c r="L1228" s="66" t="str">
        <f t="shared" si="152"/>
        <v>Físico</v>
      </c>
      <c r="M1228" s="66" t="str">
        <f t="shared" si="153"/>
        <v>ARQ_Mobiliários</v>
      </c>
      <c r="N1228" s="66" t="str">
        <f t="shared" si="154"/>
        <v>Sistema_de_Mobiliário</v>
      </c>
      <c r="O1228" s="66" t="str">
        <f t="shared" si="155"/>
        <v>Classe IFC:   IfcSystemFurnitureElementPANEL</v>
      </c>
      <c r="P1228" s="66" t="s">
        <v>1154</v>
      </c>
      <c r="Q1228" s="51" t="s">
        <v>7250</v>
      </c>
      <c r="R1228" s="67" t="s">
        <v>3375</v>
      </c>
      <c r="S1228" s="50" t="str">
        <f t="shared" si="156"/>
        <v>Físico</v>
      </c>
      <c r="T1228" s="50" t="str">
        <f t="shared" si="157"/>
        <v>Mobiliários</v>
      </c>
      <c r="U1228" s="50" t="str">
        <f t="shared" si="158"/>
        <v>Sistema de Mobiliário</v>
      </c>
      <c r="V1228" s="50" t="s">
        <v>5587</v>
      </c>
      <c r="W1228" s="68" t="str">
        <f t="shared" si="159"/>
        <v>bim-key_1227</v>
      </c>
    </row>
    <row r="1229" spans="1:23" s="3" customFormat="1" ht="8.25" customHeight="1" x14ac:dyDescent="0.15">
      <c r="A1229" s="53">
        <v>1228</v>
      </c>
      <c r="B1229" s="61" t="s">
        <v>4047</v>
      </c>
      <c r="C1229" s="62" t="s">
        <v>6009</v>
      </c>
      <c r="D1229" s="62" t="s">
        <v>4114</v>
      </c>
      <c r="E1229" s="62" t="s">
        <v>5859</v>
      </c>
      <c r="F1229" s="72" t="s">
        <v>1155</v>
      </c>
      <c r="G1229" s="65" t="s">
        <v>12</v>
      </c>
      <c r="H1229" s="65" t="s">
        <v>12</v>
      </c>
      <c r="I1229" s="65" t="s">
        <v>12</v>
      </c>
      <c r="J1229" s="65" t="s">
        <v>12</v>
      </c>
      <c r="K1229" s="65" t="s">
        <v>12</v>
      </c>
      <c r="L1229" s="66" t="str">
        <f t="shared" si="152"/>
        <v>Físico</v>
      </c>
      <c r="M1229" s="66" t="str">
        <f t="shared" si="153"/>
        <v>ARQ_Mobiliários</v>
      </c>
      <c r="N1229" s="66" t="str">
        <f t="shared" si="154"/>
        <v>Sistema_de_Mobiliário</v>
      </c>
      <c r="O1229" s="66" t="str">
        <f t="shared" si="155"/>
        <v>Classe IFC:   IfcSystemFurnitureElementSUBRACK</v>
      </c>
      <c r="P1229" s="66" t="s">
        <v>1156</v>
      </c>
      <c r="Q1229" s="51" t="s">
        <v>7251</v>
      </c>
      <c r="R1229" s="67" t="s">
        <v>3375</v>
      </c>
      <c r="S1229" s="50" t="str">
        <f t="shared" si="156"/>
        <v>Físico</v>
      </c>
      <c r="T1229" s="50" t="str">
        <f t="shared" si="157"/>
        <v>Mobiliários</v>
      </c>
      <c r="U1229" s="50" t="str">
        <f t="shared" si="158"/>
        <v>Sistema de Mobiliário</v>
      </c>
      <c r="V1229" s="50" t="s">
        <v>5587</v>
      </c>
      <c r="W1229" s="68" t="str">
        <f t="shared" si="159"/>
        <v>bim-key_1228</v>
      </c>
    </row>
    <row r="1230" spans="1:23" s="3" customFormat="1" ht="8.25" customHeight="1" x14ac:dyDescent="0.15">
      <c r="A1230" s="53">
        <v>1229</v>
      </c>
      <c r="B1230" s="61" t="s">
        <v>4047</v>
      </c>
      <c r="C1230" s="62" t="s">
        <v>6009</v>
      </c>
      <c r="D1230" s="62" t="s">
        <v>4114</v>
      </c>
      <c r="E1230" s="62" t="s">
        <v>5859</v>
      </c>
      <c r="F1230" s="72" t="s">
        <v>1157</v>
      </c>
      <c r="G1230" s="65" t="s">
        <v>12</v>
      </c>
      <c r="H1230" s="65" t="s">
        <v>12</v>
      </c>
      <c r="I1230" s="65" t="s">
        <v>12</v>
      </c>
      <c r="J1230" s="65" t="s">
        <v>12</v>
      </c>
      <c r="K1230" s="65" t="s">
        <v>12</v>
      </c>
      <c r="L1230" s="66" t="str">
        <f t="shared" si="152"/>
        <v>Físico</v>
      </c>
      <c r="M1230" s="66" t="str">
        <f t="shared" si="153"/>
        <v>ARQ_Mobiliários</v>
      </c>
      <c r="N1230" s="66" t="str">
        <f t="shared" si="154"/>
        <v>Sistema_de_Mobiliário</v>
      </c>
      <c r="O1230" s="66" t="str">
        <f t="shared" si="155"/>
        <v>Classe IFC:   IfcSystemFurnitureElementWORKSURFACE</v>
      </c>
      <c r="P1230" s="66" t="s">
        <v>1158</v>
      </c>
      <c r="Q1230" s="51" t="s">
        <v>7252</v>
      </c>
      <c r="R1230" s="67" t="s">
        <v>3375</v>
      </c>
      <c r="S1230" s="50" t="str">
        <f t="shared" si="156"/>
        <v>Físico</v>
      </c>
      <c r="T1230" s="50" t="str">
        <f t="shared" si="157"/>
        <v>Mobiliários</v>
      </c>
      <c r="U1230" s="50" t="str">
        <f t="shared" si="158"/>
        <v>Sistema de Mobiliário</v>
      </c>
      <c r="V1230" s="50" t="s">
        <v>5587</v>
      </c>
      <c r="W1230" s="68" t="str">
        <f t="shared" si="159"/>
        <v>bim-key_1229</v>
      </c>
    </row>
    <row r="1231" spans="1:23" s="3" customFormat="1" ht="8.25" customHeight="1" x14ac:dyDescent="0.15">
      <c r="A1231" s="53">
        <v>1230</v>
      </c>
      <c r="B1231" s="61" t="s">
        <v>4047</v>
      </c>
      <c r="C1231" s="62" t="s">
        <v>6009</v>
      </c>
      <c r="D1231" s="62" t="s">
        <v>4405</v>
      </c>
      <c r="E1231" s="62" t="s">
        <v>4400</v>
      </c>
      <c r="F1231" s="72" t="s">
        <v>1351</v>
      </c>
      <c r="G1231" s="65" t="s">
        <v>12</v>
      </c>
      <c r="H1231" s="65" t="s">
        <v>12</v>
      </c>
      <c r="I1231" s="65" t="s">
        <v>12</v>
      </c>
      <c r="J1231" s="65" t="s">
        <v>12</v>
      </c>
      <c r="K1231" s="65" t="s">
        <v>12</v>
      </c>
      <c r="L1231" s="66" t="str">
        <f t="shared" si="152"/>
        <v>Físico</v>
      </c>
      <c r="M1231" s="66" t="str">
        <f t="shared" si="153"/>
        <v>ENE_Insumos_Armazenamento</v>
      </c>
      <c r="N1231" s="66" t="str">
        <f t="shared" si="154"/>
        <v>Tanques</v>
      </c>
      <c r="O1231" s="66" t="str">
        <f t="shared" si="155"/>
        <v>Classe IFC:   IfcTank</v>
      </c>
      <c r="P1231" s="66" t="s">
        <v>2355</v>
      </c>
      <c r="Q1231" s="51" t="s">
        <v>7253</v>
      </c>
      <c r="R1231" s="67" t="s">
        <v>5115</v>
      </c>
      <c r="S1231" s="50" t="str">
        <f t="shared" si="156"/>
        <v>Físico</v>
      </c>
      <c r="T1231" s="50" t="str">
        <f t="shared" si="157"/>
        <v>Insumos_Armazenamento</v>
      </c>
      <c r="U1231" s="50" t="str">
        <f t="shared" si="158"/>
        <v>Tanques</v>
      </c>
      <c r="V1231" s="50" t="s">
        <v>5585</v>
      </c>
      <c r="W1231" s="68" t="str">
        <f t="shared" si="159"/>
        <v>bim-key_1230</v>
      </c>
    </row>
    <row r="1232" spans="1:23" s="3" customFormat="1" ht="8.25" customHeight="1" x14ac:dyDescent="0.15">
      <c r="A1232" s="53">
        <v>1231</v>
      </c>
      <c r="B1232" s="61" t="s">
        <v>4047</v>
      </c>
      <c r="C1232" s="62" t="s">
        <v>6009</v>
      </c>
      <c r="D1232" s="62" t="s">
        <v>4405</v>
      </c>
      <c r="E1232" s="62" t="s">
        <v>4400</v>
      </c>
      <c r="F1232" s="72" t="s">
        <v>1803</v>
      </c>
      <c r="G1232" s="65" t="s">
        <v>12</v>
      </c>
      <c r="H1232" s="65" t="s">
        <v>12</v>
      </c>
      <c r="I1232" s="65" t="s">
        <v>12</v>
      </c>
      <c r="J1232" s="65" t="s">
        <v>12</v>
      </c>
      <c r="K1232" s="65" t="s">
        <v>12</v>
      </c>
      <c r="L1232" s="66" t="str">
        <f t="shared" si="152"/>
        <v>Físico</v>
      </c>
      <c r="M1232" s="66" t="str">
        <f t="shared" si="153"/>
        <v>ENE_Insumos_Armazenamento</v>
      </c>
      <c r="N1232" s="66" t="str">
        <f t="shared" si="154"/>
        <v>Tanques</v>
      </c>
      <c r="O1232" s="66" t="str">
        <f t="shared" si="155"/>
        <v>Classe IFC:   IfcTankBASIN</v>
      </c>
      <c r="P1232" s="66" t="s">
        <v>2264</v>
      </c>
      <c r="Q1232" s="51" t="s">
        <v>2264</v>
      </c>
      <c r="R1232" s="67" t="s">
        <v>3317</v>
      </c>
      <c r="S1232" s="50" t="str">
        <f t="shared" si="156"/>
        <v>Físico</v>
      </c>
      <c r="T1232" s="50" t="str">
        <f t="shared" si="157"/>
        <v>Insumos_Armazenamento</v>
      </c>
      <c r="U1232" s="50" t="str">
        <f t="shared" si="158"/>
        <v>Tanques</v>
      </c>
      <c r="V1232" s="50" t="s">
        <v>5585</v>
      </c>
      <c r="W1232" s="68" t="str">
        <f t="shared" si="159"/>
        <v>bim-key_1231</v>
      </c>
    </row>
    <row r="1233" spans="1:23" s="3" customFormat="1" ht="8.25" customHeight="1" x14ac:dyDescent="0.15">
      <c r="A1233" s="53">
        <v>1232</v>
      </c>
      <c r="B1233" s="61" t="s">
        <v>4047</v>
      </c>
      <c r="C1233" s="62" t="s">
        <v>6009</v>
      </c>
      <c r="D1233" s="62" t="s">
        <v>4405</v>
      </c>
      <c r="E1233" s="62" t="s">
        <v>4400</v>
      </c>
      <c r="F1233" s="72" t="s">
        <v>1804</v>
      </c>
      <c r="G1233" s="65" t="s">
        <v>12</v>
      </c>
      <c r="H1233" s="65" t="s">
        <v>12</v>
      </c>
      <c r="I1233" s="65" t="s">
        <v>12</v>
      </c>
      <c r="J1233" s="65" t="s">
        <v>12</v>
      </c>
      <c r="K1233" s="65" t="s">
        <v>12</v>
      </c>
      <c r="L1233" s="66" t="str">
        <f t="shared" si="152"/>
        <v>Físico</v>
      </c>
      <c r="M1233" s="66" t="str">
        <f t="shared" si="153"/>
        <v>ENE_Insumos_Armazenamento</v>
      </c>
      <c r="N1233" s="66" t="str">
        <f t="shared" si="154"/>
        <v>Tanques</v>
      </c>
      <c r="O1233" s="66" t="str">
        <f t="shared" si="155"/>
        <v>Classe IFC:   IfcTankBREAKPRESSURE</v>
      </c>
      <c r="P1233" s="66" t="s">
        <v>2265</v>
      </c>
      <c r="Q1233" s="51" t="s">
        <v>7254</v>
      </c>
      <c r="R1233" s="67" t="s">
        <v>3317</v>
      </c>
      <c r="S1233" s="50" t="str">
        <f t="shared" si="156"/>
        <v>Físico</v>
      </c>
      <c r="T1233" s="50" t="str">
        <f t="shared" si="157"/>
        <v>Insumos_Armazenamento</v>
      </c>
      <c r="U1233" s="50" t="str">
        <f t="shared" si="158"/>
        <v>Tanques</v>
      </c>
      <c r="V1233" s="50" t="s">
        <v>5585</v>
      </c>
      <c r="W1233" s="68" t="str">
        <f t="shared" si="159"/>
        <v>bim-key_1232</v>
      </c>
    </row>
    <row r="1234" spans="1:23" s="3" customFormat="1" ht="8.25" customHeight="1" x14ac:dyDescent="0.15">
      <c r="A1234" s="53">
        <v>1233</v>
      </c>
      <c r="B1234" s="61" t="s">
        <v>4047</v>
      </c>
      <c r="C1234" s="62" t="s">
        <v>6009</v>
      </c>
      <c r="D1234" s="62" t="s">
        <v>4405</v>
      </c>
      <c r="E1234" s="62" t="s">
        <v>4400</v>
      </c>
      <c r="F1234" s="72" t="s">
        <v>1805</v>
      </c>
      <c r="G1234" s="65" t="s">
        <v>12</v>
      </c>
      <c r="H1234" s="65" t="s">
        <v>12</v>
      </c>
      <c r="I1234" s="65" t="s">
        <v>12</v>
      </c>
      <c r="J1234" s="65" t="s">
        <v>12</v>
      </c>
      <c r="K1234" s="65" t="s">
        <v>12</v>
      </c>
      <c r="L1234" s="66" t="str">
        <f t="shared" si="152"/>
        <v>Físico</v>
      </c>
      <c r="M1234" s="66" t="str">
        <f t="shared" si="153"/>
        <v>ENE_Insumos_Armazenamento</v>
      </c>
      <c r="N1234" s="66" t="str">
        <f t="shared" si="154"/>
        <v>Tanques</v>
      </c>
      <c r="O1234" s="66" t="str">
        <f t="shared" si="155"/>
        <v>Classe IFC:   IfcTankEXPANSION</v>
      </c>
      <c r="P1234" s="66" t="s">
        <v>2263</v>
      </c>
      <c r="Q1234" s="51" t="s">
        <v>7255</v>
      </c>
      <c r="R1234" s="67" t="s">
        <v>3317</v>
      </c>
      <c r="S1234" s="50" t="str">
        <f t="shared" si="156"/>
        <v>Físico</v>
      </c>
      <c r="T1234" s="50" t="str">
        <f t="shared" si="157"/>
        <v>Insumos_Armazenamento</v>
      </c>
      <c r="U1234" s="50" t="str">
        <f t="shared" si="158"/>
        <v>Tanques</v>
      </c>
      <c r="V1234" s="50" t="s">
        <v>5585</v>
      </c>
      <c r="W1234" s="68" t="str">
        <f t="shared" si="159"/>
        <v>bim-key_1233</v>
      </c>
    </row>
    <row r="1235" spans="1:23" s="3" customFormat="1" ht="8.25" customHeight="1" x14ac:dyDescent="0.15">
      <c r="A1235" s="53">
        <v>1234</v>
      </c>
      <c r="B1235" s="61" t="s">
        <v>4047</v>
      </c>
      <c r="C1235" s="62" t="s">
        <v>6009</v>
      </c>
      <c r="D1235" s="62" t="s">
        <v>4405</v>
      </c>
      <c r="E1235" s="62" t="s">
        <v>4400</v>
      </c>
      <c r="F1235" s="72" t="s">
        <v>1806</v>
      </c>
      <c r="G1235" s="65" t="s">
        <v>12</v>
      </c>
      <c r="H1235" s="65" t="s">
        <v>12</v>
      </c>
      <c r="I1235" s="65" t="s">
        <v>12</v>
      </c>
      <c r="J1235" s="65" t="s">
        <v>12</v>
      </c>
      <c r="K1235" s="65" t="s">
        <v>12</v>
      </c>
      <c r="L1235" s="66" t="str">
        <f t="shared" si="152"/>
        <v>Físico</v>
      </c>
      <c r="M1235" s="66" t="str">
        <f t="shared" si="153"/>
        <v>ENE_Insumos_Armazenamento</v>
      </c>
      <c r="N1235" s="66" t="str">
        <f t="shared" si="154"/>
        <v>Tanques</v>
      </c>
      <c r="O1235" s="66" t="str">
        <f t="shared" si="155"/>
        <v>Classe IFC:   IfcTankFEEDANDEXPANSION</v>
      </c>
      <c r="P1235" s="66" t="s">
        <v>2262</v>
      </c>
      <c r="Q1235" s="51" t="s">
        <v>7256</v>
      </c>
      <c r="R1235" s="67" t="s">
        <v>3317</v>
      </c>
      <c r="S1235" s="50" t="str">
        <f t="shared" si="156"/>
        <v>Físico</v>
      </c>
      <c r="T1235" s="50" t="str">
        <f t="shared" si="157"/>
        <v>Insumos_Armazenamento</v>
      </c>
      <c r="U1235" s="50" t="str">
        <f t="shared" si="158"/>
        <v>Tanques</v>
      </c>
      <c r="V1235" s="50" t="s">
        <v>5585</v>
      </c>
      <c r="W1235" s="68" t="str">
        <f t="shared" si="159"/>
        <v>bim-key_1234</v>
      </c>
    </row>
    <row r="1236" spans="1:23" s="3" customFormat="1" ht="8.25" customHeight="1" x14ac:dyDescent="0.15">
      <c r="A1236" s="53">
        <v>1235</v>
      </c>
      <c r="B1236" s="61" t="s">
        <v>4047</v>
      </c>
      <c r="C1236" s="62" t="s">
        <v>6009</v>
      </c>
      <c r="D1236" s="62" t="s">
        <v>4405</v>
      </c>
      <c r="E1236" s="62" t="s">
        <v>4400</v>
      </c>
      <c r="F1236" s="72" t="s">
        <v>1807</v>
      </c>
      <c r="G1236" s="65" t="s">
        <v>12</v>
      </c>
      <c r="H1236" s="65" t="s">
        <v>12</v>
      </c>
      <c r="I1236" s="65" t="s">
        <v>12</v>
      </c>
      <c r="J1236" s="65" t="s">
        <v>12</v>
      </c>
      <c r="K1236" s="65" t="s">
        <v>12</v>
      </c>
      <c r="L1236" s="66" t="str">
        <f t="shared" si="152"/>
        <v>Físico</v>
      </c>
      <c r="M1236" s="66" t="str">
        <f t="shared" si="153"/>
        <v>ENE_Insumos_Armazenamento</v>
      </c>
      <c r="N1236" s="66" t="str">
        <f t="shared" si="154"/>
        <v>Tanques</v>
      </c>
      <c r="O1236" s="66" t="str">
        <f t="shared" si="155"/>
        <v>Classe IFC:   IfcTankOILRETENTIONTRAY</v>
      </c>
      <c r="P1236" s="66" t="s">
        <v>2485</v>
      </c>
      <c r="Q1236" s="51" t="s">
        <v>7257</v>
      </c>
      <c r="R1236" s="67" t="s">
        <v>3317</v>
      </c>
      <c r="S1236" s="50" t="str">
        <f t="shared" si="156"/>
        <v>Físico</v>
      </c>
      <c r="T1236" s="50" t="str">
        <f t="shared" si="157"/>
        <v>Insumos_Armazenamento</v>
      </c>
      <c r="U1236" s="50" t="str">
        <f t="shared" si="158"/>
        <v>Tanques</v>
      </c>
      <c r="V1236" s="50" t="s">
        <v>5585</v>
      </c>
      <c r="W1236" s="68" t="str">
        <f t="shared" si="159"/>
        <v>bim-key_1235</v>
      </c>
    </row>
    <row r="1237" spans="1:23" s="3" customFormat="1" ht="8.25" customHeight="1" x14ac:dyDescent="0.15">
      <c r="A1237" s="53">
        <v>1236</v>
      </c>
      <c r="B1237" s="61" t="s">
        <v>4047</v>
      </c>
      <c r="C1237" s="62" t="s">
        <v>6009</v>
      </c>
      <c r="D1237" s="62" t="s">
        <v>4405</v>
      </c>
      <c r="E1237" s="62" t="s">
        <v>4400</v>
      </c>
      <c r="F1237" s="72" t="s">
        <v>1808</v>
      </c>
      <c r="G1237" s="65" t="s">
        <v>12</v>
      </c>
      <c r="H1237" s="65" t="s">
        <v>12</v>
      </c>
      <c r="I1237" s="65" t="s">
        <v>12</v>
      </c>
      <c r="J1237" s="65" t="s">
        <v>12</v>
      </c>
      <c r="K1237" s="65" t="s">
        <v>12</v>
      </c>
      <c r="L1237" s="66" t="str">
        <f t="shared" si="152"/>
        <v>Físico</v>
      </c>
      <c r="M1237" s="66" t="str">
        <f t="shared" si="153"/>
        <v>ENE_Insumos_Armazenamento</v>
      </c>
      <c r="N1237" s="66" t="str">
        <f t="shared" si="154"/>
        <v>Tanques</v>
      </c>
      <c r="O1237" s="66" t="str">
        <f t="shared" si="155"/>
        <v>Classe IFC:   IfcTankPRESSUREVESSEL</v>
      </c>
      <c r="P1237" s="66" t="s">
        <v>2484</v>
      </c>
      <c r="Q1237" s="51" t="s">
        <v>6106</v>
      </c>
      <c r="R1237" s="67" t="s">
        <v>3317</v>
      </c>
      <c r="S1237" s="50" t="str">
        <f t="shared" si="156"/>
        <v>Físico</v>
      </c>
      <c r="T1237" s="50" t="str">
        <f t="shared" si="157"/>
        <v>Insumos_Armazenamento</v>
      </c>
      <c r="U1237" s="50" t="str">
        <f t="shared" si="158"/>
        <v>Tanques</v>
      </c>
      <c r="V1237" s="50" t="s">
        <v>5585</v>
      </c>
      <c r="W1237" s="68" t="str">
        <f t="shared" si="159"/>
        <v>bim-key_1236</v>
      </c>
    </row>
    <row r="1238" spans="1:23" s="3" customFormat="1" ht="8.25" customHeight="1" x14ac:dyDescent="0.15">
      <c r="A1238" s="53">
        <v>1237</v>
      </c>
      <c r="B1238" s="61" t="s">
        <v>4047</v>
      </c>
      <c r="C1238" s="62" t="s">
        <v>6009</v>
      </c>
      <c r="D1238" s="62" t="s">
        <v>4405</v>
      </c>
      <c r="E1238" s="62" t="s">
        <v>4400</v>
      </c>
      <c r="F1238" s="72" t="s">
        <v>1809</v>
      </c>
      <c r="G1238" s="65" t="s">
        <v>12</v>
      </c>
      <c r="H1238" s="65" t="s">
        <v>12</v>
      </c>
      <c r="I1238" s="65" t="s">
        <v>12</v>
      </c>
      <c r="J1238" s="65" t="s">
        <v>12</v>
      </c>
      <c r="K1238" s="65" t="s">
        <v>12</v>
      </c>
      <c r="L1238" s="66" t="str">
        <f t="shared" si="152"/>
        <v>Físico</v>
      </c>
      <c r="M1238" s="66" t="str">
        <f t="shared" si="153"/>
        <v>ENE_Insumos_Armazenamento</v>
      </c>
      <c r="N1238" s="66" t="str">
        <f t="shared" si="154"/>
        <v>Tanques</v>
      </c>
      <c r="O1238" s="66" t="str">
        <f t="shared" si="155"/>
        <v>Classe IFC:   IfcTankSTORAGE</v>
      </c>
      <c r="P1238" s="66" t="s">
        <v>2261</v>
      </c>
      <c r="Q1238" s="51" t="s">
        <v>7258</v>
      </c>
      <c r="R1238" s="67" t="s">
        <v>3317</v>
      </c>
      <c r="S1238" s="50" t="str">
        <f t="shared" si="156"/>
        <v>Físico</v>
      </c>
      <c r="T1238" s="50" t="str">
        <f t="shared" si="157"/>
        <v>Insumos_Armazenamento</v>
      </c>
      <c r="U1238" s="50" t="str">
        <f t="shared" si="158"/>
        <v>Tanques</v>
      </c>
      <c r="V1238" s="50" t="s">
        <v>5585</v>
      </c>
      <c r="W1238" s="68" t="str">
        <f t="shared" si="159"/>
        <v>bim-key_1237</v>
      </c>
    </row>
    <row r="1239" spans="1:23" s="3" customFormat="1" ht="8.25" customHeight="1" x14ac:dyDescent="0.15">
      <c r="A1239" s="53">
        <v>1238</v>
      </c>
      <c r="B1239" s="61" t="s">
        <v>4047</v>
      </c>
      <c r="C1239" s="62" t="s">
        <v>6009</v>
      </c>
      <c r="D1239" s="62" t="s">
        <v>4405</v>
      </c>
      <c r="E1239" s="62" t="s">
        <v>4401</v>
      </c>
      <c r="F1239" s="72" t="s">
        <v>1810</v>
      </c>
      <c r="G1239" s="65" t="s">
        <v>12</v>
      </c>
      <c r="H1239" s="65" t="s">
        <v>12</v>
      </c>
      <c r="I1239" s="65" t="s">
        <v>12</v>
      </c>
      <c r="J1239" s="65" t="s">
        <v>12</v>
      </c>
      <c r="K1239" s="65" t="s">
        <v>12</v>
      </c>
      <c r="L1239" s="66" t="str">
        <f t="shared" si="152"/>
        <v>Físico</v>
      </c>
      <c r="M1239" s="66" t="str">
        <f t="shared" si="153"/>
        <v>ENE_Insumos_Armazenamento</v>
      </c>
      <c r="N1239" s="66" t="str">
        <f t="shared" si="154"/>
        <v>Navio_Tanque</v>
      </c>
      <c r="O1239" s="66" t="str">
        <f t="shared" si="155"/>
        <v>Classe IFC:   IfcTankVESSEL</v>
      </c>
      <c r="P1239" s="66" t="s">
        <v>2260</v>
      </c>
      <c r="Q1239" s="51" t="s">
        <v>7259</v>
      </c>
      <c r="R1239" s="67" t="s">
        <v>3317</v>
      </c>
      <c r="S1239" s="50" t="str">
        <f t="shared" si="156"/>
        <v>Físico</v>
      </c>
      <c r="T1239" s="50" t="str">
        <f t="shared" si="157"/>
        <v>Insumos_Armazenamento</v>
      </c>
      <c r="U1239" s="50" t="str">
        <f t="shared" si="158"/>
        <v>Navio Tanque</v>
      </c>
      <c r="V1239" s="50" t="s">
        <v>5585</v>
      </c>
      <c r="W1239" s="68" t="str">
        <f t="shared" si="159"/>
        <v>bim-key_1238</v>
      </c>
    </row>
    <row r="1240" spans="1:23" s="3" customFormat="1" ht="8.25" customHeight="1" x14ac:dyDescent="0.15">
      <c r="A1240" s="53">
        <v>1239</v>
      </c>
      <c r="B1240" s="61" t="s">
        <v>4047</v>
      </c>
      <c r="C1240" s="62" t="s">
        <v>5567</v>
      </c>
      <c r="D1240" s="62" t="s">
        <v>4258</v>
      </c>
      <c r="E1240" s="79" t="s">
        <v>44</v>
      </c>
      <c r="F1240" s="72" t="s">
        <v>43</v>
      </c>
      <c r="G1240" s="65" t="s">
        <v>12</v>
      </c>
      <c r="H1240" s="65" t="s">
        <v>12</v>
      </c>
      <c r="I1240" s="65" t="s">
        <v>12</v>
      </c>
      <c r="J1240" s="65" t="s">
        <v>12</v>
      </c>
      <c r="K1240" s="65" t="s">
        <v>12</v>
      </c>
      <c r="L1240" s="66" t="str">
        <f t="shared" si="152"/>
        <v>Gerencial</v>
      </c>
      <c r="M1240" s="66" t="str">
        <f t="shared" si="153"/>
        <v>PRJ_Operacional</v>
      </c>
      <c r="N1240" s="66" t="str">
        <f t="shared" si="154"/>
        <v>Tarefa</v>
      </c>
      <c r="O1240" s="66" t="str">
        <f t="shared" si="155"/>
        <v>Classe IFC:   IfcTask</v>
      </c>
      <c r="P1240" s="66" t="s">
        <v>44</v>
      </c>
      <c r="Q1240" s="51" t="s">
        <v>7260</v>
      </c>
      <c r="R1240" s="67" t="s">
        <v>5115</v>
      </c>
      <c r="S1240" s="50" t="str">
        <f t="shared" si="156"/>
        <v>Gerencial</v>
      </c>
      <c r="T1240" s="50" t="str">
        <f t="shared" si="157"/>
        <v>Operacional</v>
      </c>
      <c r="U1240" s="50" t="str">
        <f t="shared" si="158"/>
        <v>Tarefa</v>
      </c>
      <c r="V1240" s="50" t="s">
        <v>5567</v>
      </c>
      <c r="W1240" s="68" t="str">
        <f t="shared" si="159"/>
        <v>bim-key_1239</v>
      </c>
    </row>
    <row r="1241" spans="1:23" s="3" customFormat="1" ht="8.25" customHeight="1" x14ac:dyDescent="0.15">
      <c r="A1241" s="53">
        <v>1240</v>
      </c>
      <c r="B1241" s="61" t="s">
        <v>4047</v>
      </c>
      <c r="C1241" s="62" t="s">
        <v>5567</v>
      </c>
      <c r="D1241" s="62" t="s">
        <v>4258</v>
      </c>
      <c r="E1241" s="79" t="s">
        <v>44</v>
      </c>
      <c r="F1241" s="72" t="s">
        <v>143</v>
      </c>
      <c r="G1241" s="65" t="s">
        <v>12</v>
      </c>
      <c r="H1241" s="65" t="s">
        <v>12</v>
      </c>
      <c r="I1241" s="65" t="s">
        <v>12</v>
      </c>
      <c r="J1241" s="65" t="s">
        <v>12</v>
      </c>
      <c r="K1241" s="65" t="s">
        <v>12</v>
      </c>
      <c r="L1241" s="66" t="str">
        <f t="shared" si="152"/>
        <v>Gerencial</v>
      </c>
      <c r="M1241" s="66" t="str">
        <f t="shared" si="153"/>
        <v>PRJ_Operacional</v>
      </c>
      <c r="N1241" s="66" t="str">
        <f t="shared" si="154"/>
        <v>Tarefa</v>
      </c>
      <c r="O1241" s="66" t="str">
        <f t="shared" si="155"/>
        <v>Classe IFC:   IfcTaskADJUSTMENT</v>
      </c>
      <c r="P1241" s="66" t="s">
        <v>144</v>
      </c>
      <c r="Q1241" s="51" t="s">
        <v>7261</v>
      </c>
      <c r="R1241" s="67" t="s">
        <v>5115</v>
      </c>
      <c r="S1241" s="50" t="str">
        <f t="shared" si="156"/>
        <v>Gerencial</v>
      </c>
      <c r="T1241" s="50" t="str">
        <f t="shared" si="157"/>
        <v>Operacional</v>
      </c>
      <c r="U1241" s="50" t="str">
        <f t="shared" si="158"/>
        <v>Tarefa</v>
      </c>
      <c r="V1241" s="50" t="s">
        <v>5567</v>
      </c>
      <c r="W1241" s="68" t="str">
        <f t="shared" si="159"/>
        <v>bim-key_1240</v>
      </c>
    </row>
    <row r="1242" spans="1:23" s="3" customFormat="1" ht="8.25" customHeight="1" x14ac:dyDescent="0.15">
      <c r="A1242" s="53">
        <v>1241</v>
      </c>
      <c r="B1242" s="61" t="s">
        <v>4047</v>
      </c>
      <c r="C1242" s="62" t="s">
        <v>5567</v>
      </c>
      <c r="D1242" s="62" t="s">
        <v>4258</v>
      </c>
      <c r="E1242" s="79" t="s">
        <v>44</v>
      </c>
      <c r="F1242" s="72" t="s">
        <v>145</v>
      </c>
      <c r="G1242" s="65" t="s">
        <v>12</v>
      </c>
      <c r="H1242" s="65" t="s">
        <v>12</v>
      </c>
      <c r="I1242" s="65" t="s">
        <v>12</v>
      </c>
      <c r="J1242" s="65" t="s">
        <v>12</v>
      </c>
      <c r="K1242" s="65" t="s">
        <v>12</v>
      </c>
      <c r="L1242" s="66" t="str">
        <f t="shared" si="152"/>
        <v>Gerencial</v>
      </c>
      <c r="M1242" s="66" t="str">
        <f t="shared" si="153"/>
        <v>PRJ_Operacional</v>
      </c>
      <c r="N1242" s="66" t="str">
        <f t="shared" si="154"/>
        <v>Tarefa</v>
      </c>
      <c r="O1242" s="66" t="str">
        <f t="shared" si="155"/>
        <v>Classe IFC:   IfcTaskATTENDANCE</v>
      </c>
      <c r="P1242" s="66" t="s">
        <v>146</v>
      </c>
      <c r="Q1242" s="51" t="s">
        <v>7262</v>
      </c>
      <c r="R1242" s="67" t="s">
        <v>5115</v>
      </c>
      <c r="S1242" s="50" t="str">
        <f t="shared" si="156"/>
        <v>Gerencial</v>
      </c>
      <c r="T1242" s="50" t="str">
        <f t="shared" si="157"/>
        <v>Operacional</v>
      </c>
      <c r="U1242" s="50" t="str">
        <f t="shared" si="158"/>
        <v>Tarefa</v>
      </c>
      <c r="V1242" s="50" t="s">
        <v>5567</v>
      </c>
      <c r="W1242" s="68" t="str">
        <f t="shared" si="159"/>
        <v>bim-key_1241</v>
      </c>
    </row>
    <row r="1243" spans="1:23" s="3" customFormat="1" ht="8.25" customHeight="1" x14ac:dyDescent="0.15">
      <c r="A1243" s="53">
        <v>1242</v>
      </c>
      <c r="B1243" s="61" t="s">
        <v>4047</v>
      </c>
      <c r="C1243" s="62" t="s">
        <v>5567</v>
      </c>
      <c r="D1243" s="62" t="s">
        <v>4258</v>
      </c>
      <c r="E1243" s="79" t="s">
        <v>44</v>
      </c>
      <c r="F1243" s="72" t="s">
        <v>147</v>
      </c>
      <c r="G1243" s="65" t="s">
        <v>12</v>
      </c>
      <c r="H1243" s="65" t="s">
        <v>12</v>
      </c>
      <c r="I1243" s="65" t="s">
        <v>12</v>
      </c>
      <c r="J1243" s="65" t="s">
        <v>12</v>
      </c>
      <c r="K1243" s="65" t="s">
        <v>12</v>
      </c>
      <c r="L1243" s="66" t="str">
        <f t="shared" si="152"/>
        <v>Gerencial</v>
      </c>
      <c r="M1243" s="66" t="str">
        <f t="shared" si="153"/>
        <v>PRJ_Operacional</v>
      </c>
      <c r="N1243" s="66" t="str">
        <f t="shared" si="154"/>
        <v>Tarefa</v>
      </c>
      <c r="O1243" s="66" t="str">
        <f t="shared" si="155"/>
        <v>Classe IFC:   IfcTaskCALIBRATION</v>
      </c>
      <c r="P1243" s="66" t="s">
        <v>148</v>
      </c>
      <c r="Q1243" s="51" t="s">
        <v>7263</v>
      </c>
      <c r="R1243" s="67" t="s">
        <v>5115</v>
      </c>
      <c r="S1243" s="50" t="str">
        <f t="shared" si="156"/>
        <v>Gerencial</v>
      </c>
      <c r="T1243" s="50" t="str">
        <f t="shared" si="157"/>
        <v>Operacional</v>
      </c>
      <c r="U1243" s="50" t="str">
        <f t="shared" si="158"/>
        <v>Tarefa</v>
      </c>
      <c r="V1243" s="50" t="s">
        <v>5567</v>
      </c>
      <c r="W1243" s="68" t="str">
        <f t="shared" si="159"/>
        <v>bim-key_1242</v>
      </c>
    </row>
    <row r="1244" spans="1:23" s="3" customFormat="1" ht="8.25" customHeight="1" x14ac:dyDescent="0.15">
      <c r="A1244" s="53">
        <v>1243</v>
      </c>
      <c r="B1244" s="61" t="s">
        <v>4047</v>
      </c>
      <c r="C1244" s="62" t="s">
        <v>5567</v>
      </c>
      <c r="D1244" s="62" t="s">
        <v>4258</v>
      </c>
      <c r="E1244" s="79" t="s">
        <v>44</v>
      </c>
      <c r="F1244" s="72" t="s">
        <v>149</v>
      </c>
      <c r="G1244" s="65" t="s">
        <v>12</v>
      </c>
      <c r="H1244" s="65" t="s">
        <v>12</v>
      </c>
      <c r="I1244" s="65" t="s">
        <v>12</v>
      </c>
      <c r="J1244" s="65" t="s">
        <v>12</v>
      </c>
      <c r="K1244" s="65" t="s">
        <v>12</v>
      </c>
      <c r="L1244" s="66" t="str">
        <f t="shared" si="152"/>
        <v>Gerencial</v>
      </c>
      <c r="M1244" s="66" t="str">
        <f t="shared" si="153"/>
        <v>PRJ_Operacional</v>
      </c>
      <c r="N1244" s="66" t="str">
        <f t="shared" si="154"/>
        <v>Tarefa</v>
      </c>
      <c r="O1244" s="66" t="str">
        <f t="shared" si="155"/>
        <v>Classe IFC:   IfcTaskCONSTRUCTION</v>
      </c>
      <c r="P1244" s="66" t="s">
        <v>150</v>
      </c>
      <c r="Q1244" s="51" t="s">
        <v>7264</v>
      </c>
      <c r="R1244" s="67" t="s">
        <v>5115</v>
      </c>
      <c r="S1244" s="50" t="str">
        <f t="shared" si="156"/>
        <v>Gerencial</v>
      </c>
      <c r="T1244" s="50" t="str">
        <f t="shared" si="157"/>
        <v>Operacional</v>
      </c>
      <c r="U1244" s="50" t="str">
        <f t="shared" si="158"/>
        <v>Tarefa</v>
      </c>
      <c r="V1244" s="50" t="s">
        <v>5567</v>
      </c>
      <c r="W1244" s="68" t="str">
        <f t="shared" si="159"/>
        <v>bim-key_1243</v>
      </c>
    </row>
    <row r="1245" spans="1:23" s="3" customFormat="1" ht="8.25" customHeight="1" x14ac:dyDescent="0.15">
      <c r="A1245" s="53">
        <v>1244</v>
      </c>
      <c r="B1245" s="61" t="s">
        <v>4047</v>
      </c>
      <c r="C1245" s="62" t="s">
        <v>5567</v>
      </c>
      <c r="D1245" s="62" t="s">
        <v>4258</v>
      </c>
      <c r="E1245" s="79" t="s">
        <v>44</v>
      </c>
      <c r="F1245" s="72" t="s">
        <v>151</v>
      </c>
      <c r="G1245" s="65" t="s">
        <v>12</v>
      </c>
      <c r="H1245" s="65" t="s">
        <v>12</v>
      </c>
      <c r="I1245" s="65" t="s">
        <v>12</v>
      </c>
      <c r="J1245" s="65" t="s">
        <v>12</v>
      </c>
      <c r="K1245" s="65" t="s">
        <v>12</v>
      </c>
      <c r="L1245" s="66" t="str">
        <f t="shared" si="152"/>
        <v>Gerencial</v>
      </c>
      <c r="M1245" s="66" t="str">
        <f t="shared" si="153"/>
        <v>PRJ_Operacional</v>
      </c>
      <c r="N1245" s="66" t="str">
        <f t="shared" si="154"/>
        <v>Tarefa</v>
      </c>
      <c r="O1245" s="66" t="str">
        <f t="shared" si="155"/>
        <v>Classe IFC:   IfcTaskDEMOLITION</v>
      </c>
      <c r="P1245" s="66" t="s">
        <v>152</v>
      </c>
      <c r="Q1245" s="51" t="s">
        <v>7265</v>
      </c>
      <c r="R1245" s="67" t="s">
        <v>5115</v>
      </c>
      <c r="S1245" s="50" t="str">
        <f t="shared" si="156"/>
        <v>Gerencial</v>
      </c>
      <c r="T1245" s="50" t="str">
        <f t="shared" si="157"/>
        <v>Operacional</v>
      </c>
      <c r="U1245" s="50" t="str">
        <f t="shared" si="158"/>
        <v>Tarefa</v>
      </c>
      <c r="V1245" s="50" t="s">
        <v>5567</v>
      </c>
      <c r="W1245" s="68" t="str">
        <f t="shared" si="159"/>
        <v>bim-key_1244</v>
      </c>
    </row>
    <row r="1246" spans="1:23" s="3" customFormat="1" ht="8.25" customHeight="1" x14ac:dyDescent="0.15">
      <c r="A1246" s="53">
        <v>1245</v>
      </c>
      <c r="B1246" s="61" t="s">
        <v>4047</v>
      </c>
      <c r="C1246" s="62" t="s">
        <v>5567</v>
      </c>
      <c r="D1246" s="62" t="s">
        <v>4258</v>
      </c>
      <c r="E1246" s="79" t="s">
        <v>44</v>
      </c>
      <c r="F1246" s="72" t="s">
        <v>153</v>
      </c>
      <c r="G1246" s="65" t="s">
        <v>12</v>
      </c>
      <c r="H1246" s="65" t="s">
        <v>12</v>
      </c>
      <c r="I1246" s="65" t="s">
        <v>12</v>
      </c>
      <c r="J1246" s="65" t="s">
        <v>12</v>
      </c>
      <c r="K1246" s="65" t="s">
        <v>12</v>
      </c>
      <c r="L1246" s="66" t="str">
        <f t="shared" si="152"/>
        <v>Gerencial</v>
      </c>
      <c r="M1246" s="66" t="str">
        <f t="shared" si="153"/>
        <v>PRJ_Operacional</v>
      </c>
      <c r="N1246" s="66" t="str">
        <f t="shared" si="154"/>
        <v>Tarefa</v>
      </c>
      <c r="O1246" s="66" t="str">
        <f t="shared" si="155"/>
        <v>Classe IFC:   IfcTaskDISMANTLE</v>
      </c>
      <c r="P1246" s="66" t="s">
        <v>154</v>
      </c>
      <c r="Q1246" s="51" t="s">
        <v>7266</v>
      </c>
      <c r="R1246" s="67" t="s">
        <v>5115</v>
      </c>
      <c r="S1246" s="50" t="str">
        <f t="shared" si="156"/>
        <v>Gerencial</v>
      </c>
      <c r="T1246" s="50" t="str">
        <f t="shared" si="157"/>
        <v>Operacional</v>
      </c>
      <c r="U1246" s="50" t="str">
        <f t="shared" si="158"/>
        <v>Tarefa</v>
      </c>
      <c r="V1246" s="50" t="s">
        <v>5567</v>
      </c>
      <c r="W1246" s="68" t="str">
        <f t="shared" si="159"/>
        <v>bim-key_1245</v>
      </c>
    </row>
    <row r="1247" spans="1:23" s="3" customFormat="1" ht="8.25" customHeight="1" x14ac:dyDescent="0.15">
      <c r="A1247" s="53">
        <v>1246</v>
      </c>
      <c r="B1247" s="61" t="s">
        <v>4047</v>
      </c>
      <c r="C1247" s="62" t="s">
        <v>5567</v>
      </c>
      <c r="D1247" s="62" t="s">
        <v>4258</v>
      </c>
      <c r="E1247" s="79" t="s">
        <v>44</v>
      </c>
      <c r="F1247" s="72" t="s">
        <v>155</v>
      </c>
      <c r="G1247" s="65" t="s">
        <v>12</v>
      </c>
      <c r="H1247" s="65" t="s">
        <v>12</v>
      </c>
      <c r="I1247" s="65" t="s">
        <v>12</v>
      </c>
      <c r="J1247" s="65" t="s">
        <v>12</v>
      </c>
      <c r="K1247" s="65" t="s">
        <v>12</v>
      </c>
      <c r="L1247" s="66" t="str">
        <f t="shared" si="152"/>
        <v>Gerencial</v>
      </c>
      <c r="M1247" s="66" t="str">
        <f t="shared" si="153"/>
        <v>PRJ_Operacional</v>
      </c>
      <c r="N1247" s="66" t="str">
        <f t="shared" si="154"/>
        <v>Tarefa</v>
      </c>
      <c r="O1247" s="66" t="str">
        <f t="shared" si="155"/>
        <v>Classe IFC:   IfcTaskDISPOSAL</v>
      </c>
      <c r="P1247" s="66" t="s">
        <v>156</v>
      </c>
      <c r="Q1247" s="51" t="s">
        <v>7267</v>
      </c>
      <c r="R1247" s="67" t="s">
        <v>5115</v>
      </c>
      <c r="S1247" s="50" t="str">
        <f t="shared" si="156"/>
        <v>Gerencial</v>
      </c>
      <c r="T1247" s="50" t="str">
        <f t="shared" si="157"/>
        <v>Operacional</v>
      </c>
      <c r="U1247" s="50" t="str">
        <f t="shared" si="158"/>
        <v>Tarefa</v>
      </c>
      <c r="V1247" s="50" t="s">
        <v>5567</v>
      </c>
      <c r="W1247" s="68" t="str">
        <f t="shared" si="159"/>
        <v>bim-key_1246</v>
      </c>
    </row>
    <row r="1248" spans="1:23" s="3" customFormat="1" ht="8.25" customHeight="1" x14ac:dyDescent="0.15">
      <c r="A1248" s="53">
        <v>1247</v>
      </c>
      <c r="B1248" s="61" t="s">
        <v>4047</v>
      </c>
      <c r="C1248" s="62" t="s">
        <v>5567</v>
      </c>
      <c r="D1248" s="62" t="s">
        <v>4258</v>
      </c>
      <c r="E1248" s="79" t="s">
        <v>44</v>
      </c>
      <c r="F1248" s="72" t="s">
        <v>157</v>
      </c>
      <c r="G1248" s="65" t="s">
        <v>12</v>
      </c>
      <c r="H1248" s="65" t="s">
        <v>12</v>
      </c>
      <c r="I1248" s="65" t="s">
        <v>12</v>
      </c>
      <c r="J1248" s="65" t="s">
        <v>12</v>
      </c>
      <c r="K1248" s="65" t="s">
        <v>12</v>
      </c>
      <c r="L1248" s="66" t="str">
        <f t="shared" si="152"/>
        <v>Gerencial</v>
      </c>
      <c r="M1248" s="66" t="str">
        <f t="shared" si="153"/>
        <v>PRJ_Operacional</v>
      </c>
      <c r="N1248" s="66" t="str">
        <f t="shared" si="154"/>
        <v>Tarefa</v>
      </c>
      <c r="O1248" s="66" t="str">
        <f t="shared" si="155"/>
        <v>Classe IFC:   IfcTaskEMERGENCY</v>
      </c>
      <c r="P1248" s="66" t="s">
        <v>158</v>
      </c>
      <c r="Q1248" s="51" t="s">
        <v>7268</v>
      </c>
      <c r="R1248" s="67" t="s">
        <v>5115</v>
      </c>
      <c r="S1248" s="50" t="str">
        <f t="shared" si="156"/>
        <v>Gerencial</v>
      </c>
      <c r="T1248" s="50" t="str">
        <f t="shared" si="157"/>
        <v>Operacional</v>
      </c>
      <c r="U1248" s="50" t="str">
        <f t="shared" si="158"/>
        <v>Tarefa</v>
      </c>
      <c r="V1248" s="50" t="s">
        <v>5567</v>
      </c>
      <c r="W1248" s="68" t="str">
        <f t="shared" si="159"/>
        <v>bim-key_1247</v>
      </c>
    </row>
    <row r="1249" spans="1:23" s="3" customFormat="1" ht="8.25" customHeight="1" x14ac:dyDescent="0.15">
      <c r="A1249" s="53">
        <v>1248</v>
      </c>
      <c r="B1249" s="61" t="s">
        <v>4047</v>
      </c>
      <c r="C1249" s="62" t="s">
        <v>5567</v>
      </c>
      <c r="D1249" s="62" t="s">
        <v>4258</v>
      </c>
      <c r="E1249" s="79" t="s">
        <v>44</v>
      </c>
      <c r="F1249" s="72" t="s">
        <v>159</v>
      </c>
      <c r="G1249" s="65" t="s">
        <v>12</v>
      </c>
      <c r="H1249" s="65" t="s">
        <v>12</v>
      </c>
      <c r="I1249" s="65" t="s">
        <v>12</v>
      </c>
      <c r="J1249" s="65" t="s">
        <v>12</v>
      </c>
      <c r="K1249" s="65" t="s">
        <v>12</v>
      </c>
      <c r="L1249" s="66" t="str">
        <f t="shared" si="152"/>
        <v>Gerencial</v>
      </c>
      <c r="M1249" s="66" t="str">
        <f t="shared" si="153"/>
        <v>PRJ_Operacional</v>
      </c>
      <c r="N1249" s="66" t="str">
        <f t="shared" si="154"/>
        <v>Tarefa</v>
      </c>
      <c r="O1249" s="66" t="str">
        <f t="shared" si="155"/>
        <v>Classe IFC:   IfcTaskINSPECTION</v>
      </c>
      <c r="P1249" s="66" t="s">
        <v>160</v>
      </c>
      <c r="Q1249" s="51" t="s">
        <v>7269</v>
      </c>
      <c r="R1249" s="67" t="s">
        <v>5115</v>
      </c>
      <c r="S1249" s="50" t="str">
        <f t="shared" si="156"/>
        <v>Gerencial</v>
      </c>
      <c r="T1249" s="50" t="str">
        <f t="shared" si="157"/>
        <v>Operacional</v>
      </c>
      <c r="U1249" s="50" t="str">
        <f t="shared" si="158"/>
        <v>Tarefa</v>
      </c>
      <c r="V1249" s="50" t="s">
        <v>5567</v>
      </c>
      <c r="W1249" s="68" t="str">
        <f t="shared" si="159"/>
        <v>bim-key_1248</v>
      </c>
    </row>
    <row r="1250" spans="1:23" s="3" customFormat="1" ht="8.25" customHeight="1" x14ac:dyDescent="0.15">
      <c r="A1250" s="53">
        <v>1249</v>
      </c>
      <c r="B1250" s="61" t="s">
        <v>4047</v>
      </c>
      <c r="C1250" s="62" t="s">
        <v>5567</v>
      </c>
      <c r="D1250" s="62" t="s">
        <v>4258</v>
      </c>
      <c r="E1250" s="79" t="s">
        <v>44</v>
      </c>
      <c r="F1250" s="72" t="s">
        <v>161</v>
      </c>
      <c r="G1250" s="65" t="s">
        <v>12</v>
      </c>
      <c r="H1250" s="65" t="s">
        <v>12</v>
      </c>
      <c r="I1250" s="65" t="s">
        <v>12</v>
      </c>
      <c r="J1250" s="65" t="s">
        <v>12</v>
      </c>
      <c r="K1250" s="65" t="s">
        <v>12</v>
      </c>
      <c r="L1250" s="66" t="str">
        <f t="shared" si="152"/>
        <v>Gerencial</v>
      </c>
      <c r="M1250" s="66" t="str">
        <f t="shared" si="153"/>
        <v>PRJ_Operacional</v>
      </c>
      <c r="N1250" s="66" t="str">
        <f t="shared" si="154"/>
        <v>Tarefa</v>
      </c>
      <c r="O1250" s="66" t="str">
        <f t="shared" si="155"/>
        <v>Classe IFC:   IfcTaskINSTALLATION</v>
      </c>
      <c r="P1250" s="66" t="s">
        <v>162</v>
      </c>
      <c r="Q1250" s="51" t="s">
        <v>7270</v>
      </c>
      <c r="R1250" s="67" t="s">
        <v>5115</v>
      </c>
      <c r="S1250" s="50" t="str">
        <f t="shared" si="156"/>
        <v>Gerencial</v>
      </c>
      <c r="T1250" s="50" t="str">
        <f t="shared" si="157"/>
        <v>Operacional</v>
      </c>
      <c r="U1250" s="50" t="str">
        <f t="shared" si="158"/>
        <v>Tarefa</v>
      </c>
      <c r="V1250" s="50" t="s">
        <v>5567</v>
      </c>
      <c r="W1250" s="68" t="str">
        <f t="shared" si="159"/>
        <v>bim-key_1249</v>
      </c>
    </row>
    <row r="1251" spans="1:23" s="3" customFormat="1" ht="8.25" customHeight="1" x14ac:dyDescent="0.15">
      <c r="A1251" s="53">
        <v>1250</v>
      </c>
      <c r="B1251" s="61" t="s">
        <v>4047</v>
      </c>
      <c r="C1251" s="62" t="s">
        <v>5567</v>
      </c>
      <c r="D1251" s="62" t="s">
        <v>4258</v>
      </c>
      <c r="E1251" s="79" t="s">
        <v>44</v>
      </c>
      <c r="F1251" s="72" t="s">
        <v>163</v>
      </c>
      <c r="G1251" s="65" t="s">
        <v>12</v>
      </c>
      <c r="H1251" s="65" t="s">
        <v>12</v>
      </c>
      <c r="I1251" s="65" t="s">
        <v>12</v>
      </c>
      <c r="J1251" s="65" t="s">
        <v>12</v>
      </c>
      <c r="K1251" s="65" t="s">
        <v>12</v>
      </c>
      <c r="L1251" s="66" t="str">
        <f t="shared" si="152"/>
        <v>Gerencial</v>
      </c>
      <c r="M1251" s="66" t="str">
        <f t="shared" si="153"/>
        <v>PRJ_Operacional</v>
      </c>
      <c r="N1251" s="66" t="str">
        <f t="shared" si="154"/>
        <v>Tarefa</v>
      </c>
      <c r="O1251" s="66" t="str">
        <f t="shared" si="155"/>
        <v>Classe IFC:   IfcTaskLOGISTIC</v>
      </c>
      <c r="P1251" s="66" t="s">
        <v>164</v>
      </c>
      <c r="Q1251" s="51" t="s">
        <v>7271</v>
      </c>
      <c r="R1251" s="67" t="s">
        <v>5115</v>
      </c>
      <c r="S1251" s="50" t="str">
        <f t="shared" si="156"/>
        <v>Gerencial</v>
      </c>
      <c r="T1251" s="50" t="str">
        <f t="shared" si="157"/>
        <v>Operacional</v>
      </c>
      <c r="U1251" s="50" t="str">
        <f t="shared" si="158"/>
        <v>Tarefa</v>
      </c>
      <c r="V1251" s="50" t="s">
        <v>5567</v>
      </c>
      <c r="W1251" s="68" t="str">
        <f t="shared" si="159"/>
        <v>bim-key_1250</v>
      </c>
    </row>
    <row r="1252" spans="1:23" s="3" customFormat="1" ht="8.25" customHeight="1" x14ac:dyDescent="0.15">
      <c r="A1252" s="53">
        <v>1251</v>
      </c>
      <c r="B1252" s="61" t="s">
        <v>4047</v>
      </c>
      <c r="C1252" s="62" t="s">
        <v>5567</v>
      </c>
      <c r="D1252" s="62" t="s">
        <v>4258</v>
      </c>
      <c r="E1252" s="79" t="s">
        <v>44</v>
      </c>
      <c r="F1252" s="72" t="s">
        <v>165</v>
      </c>
      <c r="G1252" s="65" t="s">
        <v>12</v>
      </c>
      <c r="H1252" s="65" t="s">
        <v>12</v>
      </c>
      <c r="I1252" s="65" t="s">
        <v>12</v>
      </c>
      <c r="J1252" s="65" t="s">
        <v>12</v>
      </c>
      <c r="K1252" s="65" t="s">
        <v>12</v>
      </c>
      <c r="L1252" s="66" t="str">
        <f t="shared" si="152"/>
        <v>Gerencial</v>
      </c>
      <c r="M1252" s="66" t="str">
        <f t="shared" si="153"/>
        <v>PRJ_Operacional</v>
      </c>
      <c r="N1252" s="66" t="str">
        <f t="shared" si="154"/>
        <v>Tarefa</v>
      </c>
      <c r="O1252" s="66" t="str">
        <f t="shared" si="155"/>
        <v>Classe IFC:   IfcTaskMAINTENANCE</v>
      </c>
      <c r="P1252" s="66" t="s">
        <v>166</v>
      </c>
      <c r="Q1252" s="51" t="s">
        <v>7272</v>
      </c>
      <c r="R1252" s="67" t="s">
        <v>5115</v>
      </c>
      <c r="S1252" s="50" t="str">
        <f t="shared" si="156"/>
        <v>Gerencial</v>
      </c>
      <c r="T1252" s="50" t="str">
        <f t="shared" si="157"/>
        <v>Operacional</v>
      </c>
      <c r="U1252" s="50" t="str">
        <f t="shared" si="158"/>
        <v>Tarefa</v>
      </c>
      <c r="V1252" s="50" t="s">
        <v>5567</v>
      </c>
      <c r="W1252" s="68" t="str">
        <f t="shared" si="159"/>
        <v>bim-key_1251</v>
      </c>
    </row>
    <row r="1253" spans="1:23" s="3" customFormat="1" ht="8.25" customHeight="1" x14ac:dyDescent="0.15">
      <c r="A1253" s="53">
        <v>1252</v>
      </c>
      <c r="B1253" s="61" t="s">
        <v>4047</v>
      </c>
      <c r="C1253" s="62" t="s">
        <v>5567</v>
      </c>
      <c r="D1253" s="62" t="s">
        <v>4258</v>
      </c>
      <c r="E1253" s="79" t="s">
        <v>44</v>
      </c>
      <c r="F1253" s="72" t="s">
        <v>167</v>
      </c>
      <c r="G1253" s="65" t="s">
        <v>12</v>
      </c>
      <c r="H1253" s="65" t="s">
        <v>12</v>
      </c>
      <c r="I1253" s="65" t="s">
        <v>12</v>
      </c>
      <c r="J1253" s="65" t="s">
        <v>12</v>
      </c>
      <c r="K1253" s="65" t="s">
        <v>12</v>
      </c>
      <c r="L1253" s="66" t="str">
        <f t="shared" si="152"/>
        <v>Gerencial</v>
      </c>
      <c r="M1253" s="66" t="str">
        <f t="shared" si="153"/>
        <v>PRJ_Operacional</v>
      </c>
      <c r="N1253" s="66" t="str">
        <f t="shared" si="154"/>
        <v>Tarefa</v>
      </c>
      <c r="O1253" s="66" t="str">
        <f t="shared" si="155"/>
        <v>Classe IFC:   IfcTaskMOVE</v>
      </c>
      <c r="P1253" s="66" t="s">
        <v>168</v>
      </c>
      <c r="Q1253" s="51" t="s">
        <v>7273</v>
      </c>
      <c r="R1253" s="67" t="s">
        <v>5115</v>
      </c>
      <c r="S1253" s="50" t="str">
        <f t="shared" si="156"/>
        <v>Gerencial</v>
      </c>
      <c r="T1253" s="50" t="str">
        <f t="shared" si="157"/>
        <v>Operacional</v>
      </c>
      <c r="U1253" s="50" t="str">
        <f t="shared" si="158"/>
        <v>Tarefa</v>
      </c>
      <c r="V1253" s="50" t="s">
        <v>5567</v>
      </c>
      <c r="W1253" s="68" t="str">
        <f t="shared" si="159"/>
        <v>bim-key_1252</v>
      </c>
    </row>
    <row r="1254" spans="1:23" s="3" customFormat="1" ht="8.25" customHeight="1" x14ac:dyDescent="0.15">
      <c r="A1254" s="53">
        <v>1253</v>
      </c>
      <c r="B1254" s="61" t="s">
        <v>4047</v>
      </c>
      <c r="C1254" s="62" t="s">
        <v>5567</v>
      </c>
      <c r="D1254" s="62" t="s">
        <v>4258</v>
      </c>
      <c r="E1254" s="79" t="s">
        <v>44</v>
      </c>
      <c r="F1254" s="72" t="s">
        <v>169</v>
      </c>
      <c r="G1254" s="65" t="s">
        <v>12</v>
      </c>
      <c r="H1254" s="65" t="s">
        <v>12</v>
      </c>
      <c r="I1254" s="65" t="s">
        <v>12</v>
      </c>
      <c r="J1254" s="65" t="s">
        <v>12</v>
      </c>
      <c r="K1254" s="65" t="s">
        <v>12</v>
      </c>
      <c r="L1254" s="66" t="str">
        <f t="shared" si="152"/>
        <v>Gerencial</v>
      </c>
      <c r="M1254" s="66" t="str">
        <f t="shared" si="153"/>
        <v>PRJ_Operacional</v>
      </c>
      <c r="N1254" s="66" t="str">
        <f t="shared" si="154"/>
        <v>Tarefa</v>
      </c>
      <c r="O1254" s="66" t="str">
        <f t="shared" si="155"/>
        <v>Classe IFC:   IfcTaskOPERATION</v>
      </c>
      <c r="P1254" s="66" t="s">
        <v>170</v>
      </c>
      <c r="Q1254" s="51" t="s">
        <v>7274</v>
      </c>
      <c r="R1254" s="67" t="s">
        <v>5115</v>
      </c>
      <c r="S1254" s="50" t="str">
        <f t="shared" si="156"/>
        <v>Gerencial</v>
      </c>
      <c r="T1254" s="50" t="str">
        <f t="shared" si="157"/>
        <v>Operacional</v>
      </c>
      <c r="U1254" s="50" t="str">
        <f t="shared" si="158"/>
        <v>Tarefa</v>
      </c>
      <c r="V1254" s="50" t="s">
        <v>5567</v>
      </c>
      <c r="W1254" s="68" t="str">
        <f t="shared" si="159"/>
        <v>bim-key_1253</v>
      </c>
    </row>
    <row r="1255" spans="1:23" s="3" customFormat="1" ht="8.25" customHeight="1" x14ac:dyDescent="0.15">
      <c r="A1255" s="53">
        <v>1254</v>
      </c>
      <c r="B1255" s="61" t="s">
        <v>4047</v>
      </c>
      <c r="C1255" s="62" t="s">
        <v>5567</v>
      </c>
      <c r="D1255" s="62" t="s">
        <v>4258</v>
      </c>
      <c r="E1255" s="79" t="s">
        <v>44</v>
      </c>
      <c r="F1255" s="72" t="s">
        <v>171</v>
      </c>
      <c r="G1255" s="65" t="s">
        <v>12</v>
      </c>
      <c r="H1255" s="65" t="s">
        <v>12</v>
      </c>
      <c r="I1255" s="65" t="s">
        <v>12</v>
      </c>
      <c r="J1255" s="65" t="s">
        <v>12</v>
      </c>
      <c r="K1255" s="65" t="s">
        <v>12</v>
      </c>
      <c r="L1255" s="66" t="str">
        <f t="shared" si="152"/>
        <v>Gerencial</v>
      </c>
      <c r="M1255" s="66" t="str">
        <f t="shared" si="153"/>
        <v>PRJ_Operacional</v>
      </c>
      <c r="N1255" s="66" t="str">
        <f t="shared" si="154"/>
        <v>Tarefa</v>
      </c>
      <c r="O1255" s="66" t="str">
        <f t="shared" si="155"/>
        <v>Classe IFC:   IfcTaskREMOVAL</v>
      </c>
      <c r="P1255" s="66" t="s">
        <v>172</v>
      </c>
      <c r="Q1255" s="51" t="s">
        <v>7275</v>
      </c>
      <c r="R1255" s="67" t="s">
        <v>5115</v>
      </c>
      <c r="S1255" s="50" t="str">
        <f t="shared" si="156"/>
        <v>Gerencial</v>
      </c>
      <c r="T1255" s="50" t="str">
        <f t="shared" si="157"/>
        <v>Operacional</v>
      </c>
      <c r="U1255" s="50" t="str">
        <f t="shared" si="158"/>
        <v>Tarefa</v>
      </c>
      <c r="V1255" s="50" t="s">
        <v>5567</v>
      </c>
      <c r="W1255" s="68" t="str">
        <f t="shared" si="159"/>
        <v>bim-key_1254</v>
      </c>
    </row>
    <row r="1256" spans="1:23" s="3" customFormat="1" ht="8.25" customHeight="1" x14ac:dyDescent="0.15">
      <c r="A1256" s="53">
        <v>1255</v>
      </c>
      <c r="B1256" s="61" t="s">
        <v>4047</v>
      </c>
      <c r="C1256" s="62" t="s">
        <v>5567</v>
      </c>
      <c r="D1256" s="62" t="s">
        <v>4258</v>
      </c>
      <c r="E1256" s="79" t="s">
        <v>44</v>
      </c>
      <c r="F1256" s="72" t="s">
        <v>173</v>
      </c>
      <c r="G1256" s="65" t="s">
        <v>12</v>
      </c>
      <c r="H1256" s="65" t="s">
        <v>12</v>
      </c>
      <c r="I1256" s="65" t="s">
        <v>12</v>
      </c>
      <c r="J1256" s="65" t="s">
        <v>12</v>
      </c>
      <c r="K1256" s="65" t="s">
        <v>12</v>
      </c>
      <c r="L1256" s="66" t="str">
        <f t="shared" si="152"/>
        <v>Gerencial</v>
      </c>
      <c r="M1256" s="66" t="str">
        <f t="shared" si="153"/>
        <v>PRJ_Operacional</v>
      </c>
      <c r="N1256" s="66" t="str">
        <f t="shared" si="154"/>
        <v>Tarefa</v>
      </c>
      <c r="O1256" s="66" t="str">
        <f t="shared" si="155"/>
        <v>Classe IFC:   IfcTaskRENOVATION</v>
      </c>
      <c r="P1256" s="66" t="s">
        <v>174</v>
      </c>
      <c r="Q1256" s="51" t="s">
        <v>7276</v>
      </c>
      <c r="R1256" s="67" t="s">
        <v>5115</v>
      </c>
      <c r="S1256" s="50" t="str">
        <f t="shared" si="156"/>
        <v>Gerencial</v>
      </c>
      <c r="T1256" s="50" t="str">
        <f t="shared" si="157"/>
        <v>Operacional</v>
      </c>
      <c r="U1256" s="50" t="str">
        <f t="shared" si="158"/>
        <v>Tarefa</v>
      </c>
      <c r="V1256" s="50" t="s">
        <v>5567</v>
      </c>
      <c r="W1256" s="68" t="str">
        <f t="shared" si="159"/>
        <v>bim-key_1255</v>
      </c>
    </row>
    <row r="1257" spans="1:23" s="3" customFormat="1" ht="8.25" customHeight="1" x14ac:dyDescent="0.15">
      <c r="A1257" s="53">
        <v>1256</v>
      </c>
      <c r="B1257" s="61" t="s">
        <v>4047</v>
      </c>
      <c r="C1257" s="62" t="s">
        <v>5567</v>
      </c>
      <c r="D1257" s="62" t="s">
        <v>4258</v>
      </c>
      <c r="E1257" s="79" t="s">
        <v>44</v>
      </c>
      <c r="F1257" s="72" t="s">
        <v>175</v>
      </c>
      <c r="G1257" s="65" t="s">
        <v>12</v>
      </c>
      <c r="H1257" s="65" t="s">
        <v>12</v>
      </c>
      <c r="I1257" s="65" t="s">
        <v>12</v>
      </c>
      <c r="J1257" s="65" t="s">
        <v>12</v>
      </c>
      <c r="K1257" s="65" t="s">
        <v>12</v>
      </c>
      <c r="L1257" s="66" t="str">
        <f t="shared" si="152"/>
        <v>Gerencial</v>
      </c>
      <c r="M1257" s="66" t="str">
        <f t="shared" si="153"/>
        <v>PRJ_Operacional</v>
      </c>
      <c r="N1257" s="66" t="str">
        <f t="shared" si="154"/>
        <v>Tarefa</v>
      </c>
      <c r="O1257" s="66" t="str">
        <f t="shared" si="155"/>
        <v>Classe IFC:   IfcTaskSAFETY</v>
      </c>
      <c r="P1257" s="66" t="s">
        <v>176</v>
      </c>
      <c r="Q1257" s="51" t="s">
        <v>7277</v>
      </c>
      <c r="R1257" s="67" t="s">
        <v>5115</v>
      </c>
      <c r="S1257" s="50" t="str">
        <f t="shared" si="156"/>
        <v>Gerencial</v>
      </c>
      <c r="T1257" s="50" t="str">
        <f t="shared" si="157"/>
        <v>Operacional</v>
      </c>
      <c r="U1257" s="50" t="str">
        <f t="shared" si="158"/>
        <v>Tarefa</v>
      </c>
      <c r="V1257" s="50" t="s">
        <v>5567</v>
      </c>
      <c r="W1257" s="68" t="str">
        <f t="shared" si="159"/>
        <v>bim-key_1256</v>
      </c>
    </row>
    <row r="1258" spans="1:23" s="3" customFormat="1" ht="8.25" customHeight="1" x14ac:dyDescent="0.15">
      <c r="A1258" s="53">
        <v>1257</v>
      </c>
      <c r="B1258" s="61" t="s">
        <v>4047</v>
      </c>
      <c r="C1258" s="62" t="s">
        <v>5567</v>
      </c>
      <c r="D1258" s="62" t="s">
        <v>4258</v>
      </c>
      <c r="E1258" s="79" t="s">
        <v>44</v>
      </c>
      <c r="F1258" s="72" t="s">
        <v>177</v>
      </c>
      <c r="G1258" s="65" t="s">
        <v>12</v>
      </c>
      <c r="H1258" s="65" t="s">
        <v>12</v>
      </c>
      <c r="I1258" s="65" t="s">
        <v>12</v>
      </c>
      <c r="J1258" s="65" t="s">
        <v>12</v>
      </c>
      <c r="K1258" s="65" t="s">
        <v>12</v>
      </c>
      <c r="L1258" s="66" t="str">
        <f t="shared" si="152"/>
        <v>Gerencial</v>
      </c>
      <c r="M1258" s="66" t="str">
        <f t="shared" si="153"/>
        <v>PRJ_Operacional</v>
      </c>
      <c r="N1258" s="66" t="str">
        <f t="shared" si="154"/>
        <v>Tarefa</v>
      </c>
      <c r="O1258" s="66" t="str">
        <f t="shared" si="155"/>
        <v>Classe IFC:   IfcTaskSHUTDOWN</v>
      </c>
      <c r="P1258" s="66" t="s">
        <v>178</v>
      </c>
      <c r="Q1258" s="51" t="s">
        <v>7278</v>
      </c>
      <c r="R1258" s="67" t="s">
        <v>5115</v>
      </c>
      <c r="S1258" s="50" t="str">
        <f t="shared" si="156"/>
        <v>Gerencial</v>
      </c>
      <c r="T1258" s="50" t="str">
        <f t="shared" si="157"/>
        <v>Operacional</v>
      </c>
      <c r="U1258" s="50" t="str">
        <f t="shared" si="158"/>
        <v>Tarefa</v>
      </c>
      <c r="V1258" s="50" t="s">
        <v>5567</v>
      </c>
      <c r="W1258" s="68" t="str">
        <f t="shared" si="159"/>
        <v>bim-key_1257</v>
      </c>
    </row>
    <row r="1259" spans="1:23" s="3" customFormat="1" ht="8.25" customHeight="1" x14ac:dyDescent="0.15">
      <c r="A1259" s="53">
        <v>1258</v>
      </c>
      <c r="B1259" s="61" t="s">
        <v>4047</v>
      </c>
      <c r="C1259" s="62" t="s">
        <v>5567</v>
      </c>
      <c r="D1259" s="62" t="s">
        <v>4258</v>
      </c>
      <c r="E1259" s="79" t="s">
        <v>44</v>
      </c>
      <c r="F1259" s="72" t="s">
        <v>179</v>
      </c>
      <c r="G1259" s="65" t="s">
        <v>12</v>
      </c>
      <c r="H1259" s="65" t="s">
        <v>12</v>
      </c>
      <c r="I1259" s="65" t="s">
        <v>12</v>
      </c>
      <c r="J1259" s="65" t="s">
        <v>12</v>
      </c>
      <c r="K1259" s="65" t="s">
        <v>12</v>
      </c>
      <c r="L1259" s="66" t="str">
        <f t="shared" si="152"/>
        <v>Gerencial</v>
      </c>
      <c r="M1259" s="66" t="str">
        <f t="shared" si="153"/>
        <v>PRJ_Operacional</v>
      </c>
      <c r="N1259" s="66" t="str">
        <f t="shared" si="154"/>
        <v>Tarefa</v>
      </c>
      <c r="O1259" s="66" t="str">
        <f t="shared" si="155"/>
        <v>Classe IFC:   IfcTaskSTARTUP</v>
      </c>
      <c r="P1259" s="66" t="s">
        <v>180</v>
      </c>
      <c r="Q1259" s="51" t="s">
        <v>7279</v>
      </c>
      <c r="R1259" s="67" t="s">
        <v>5115</v>
      </c>
      <c r="S1259" s="50" t="str">
        <f t="shared" si="156"/>
        <v>Gerencial</v>
      </c>
      <c r="T1259" s="50" t="str">
        <f t="shared" si="157"/>
        <v>Operacional</v>
      </c>
      <c r="U1259" s="50" t="str">
        <f t="shared" si="158"/>
        <v>Tarefa</v>
      </c>
      <c r="V1259" s="50" t="s">
        <v>5567</v>
      </c>
      <c r="W1259" s="68" t="str">
        <f t="shared" si="159"/>
        <v>bim-key_1258</v>
      </c>
    </row>
    <row r="1260" spans="1:23" s="3" customFormat="1" ht="8.25" customHeight="1" x14ac:dyDescent="0.15">
      <c r="A1260" s="53">
        <v>1259</v>
      </c>
      <c r="B1260" s="61" t="s">
        <v>4047</v>
      </c>
      <c r="C1260" s="62" t="s">
        <v>5567</v>
      </c>
      <c r="D1260" s="62" t="s">
        <v>4258</v>
      </c>
      <c r="E1260" s="79" t="s">
        <v>44</v>
      </c>
      <c r="F1260" s="72" t="s">
        <v>181</v>
      </c>
      <c r="G1260" s="65" t="s">
        <v>12</v>
      </c>
      <c r="H1260" s="65" t="s">
        <v>12</v>
      </c>
      <c r="I1260" s="65" t="s">
        <v>12</v>
      </c>
      <c r="J1260" s="65" t="s">
        <v>12</v>
      </c>
      <c r="K1260" s="65" t="s">
        <v>12</v>
      </c>
      <c r="L1260" s="66" t="str">
        <f t="shared" si="152"/>
        <v>Gerencial</v>
      </c>
      <c r="M1260" s="66" t="str">
        <f t="shared" si="153"/>
        <v>PRJ_Operacional</v>
      </c>
      <c r="N1260" s="66" t="str">
        <f t="shared" si="154"/>
        <v>Tarefa</v>
      </c>
      <c r="O1260" s="66" t="str">
        <f t="shared" si="155"/>
        <v>Classe IFC:   IfcTaskTESTING</v>
      </c>
      <c r="P1260" s="66" t="s">
        <v>182</v>
      </c>
      <c r="Q1260" s="51" t="s">
        <v>7280</v>
      </c>
      <c r="R1260" s="67" t="s">
        <v>5115</v>
      </c>
      <c r="S1260" s="50" t="str">
        <f t="shared" si="156"/>
        <v>Gerencial</v>
      </c>
      <c r="T1260" s="50" t="str">
        <f t="shared" si="157"/>
        <v>Operacional</v>
      </c>
      <c r="U1260" s="50" t="str">
        <f t="shared" si="158"/>
        <v>Tarefa</v>
      </c>
      <c r="V1260" s="50" t="s">
        <v>5567</v>
      </c>
      <c r="W1260" s="68" t="str">
        <f t="shared" si="159"/>
        <v>bim-key_1259</v>
      </c>
    </row>
    <row r="1261" spans="1:23" s="3" customFormat="1" ht="8.25" customHeight="1" x14ac:dyDescent="0.15">
      <c r="A1261" s="53">
        <v>1260</v>
      </c>
      <c r="B1261" s="61" t="s">
        <v>4047</v>
      </c>
      <c r="C1261" s="62" t="s">
        <v>5567</v>
      </c>
      <c r="D1261" s="62" t="s">
        <v>4258</v>
      </c>
      <c r="E1261" s="79" t="s">
        <v>44</v>
      </c>
      <c r="F1261" s="72" t="s">
        <v>183</v>
      </c>
      <c r="G1261" s="65" t="s">
        <v>12</v>
      </c>
      <c r="H1261" s="65" t="s">
        <v>12</v>
      </c>
      <c r="I1261" s="65" t="s">
        <v>12</v>
      </c>
      <c r="J1261" s="65" t="s">
        <v>12</v>
      </c>
      <c r="K1261" s="65" t="s">
        <v>12</v>
      </c>
      <c r="L1261" s="66" t="str">
        <f t="shared" si="152"/>
        <v>Gerencial</v>
      </c>
      <c r="M1261" s="66" t="str">
        <f t="shared" si="153"/>
        <v>PRJ_Operacional</v>
      </c>
      <c r="N1261" s="66" t="str">
        <f t="shared" si="154"/>
        <v>Tarefa</v>
      </c>
      <c r="O1261" s="66" t="str">
        <f t="shared" si="155"/>
        <v>Classe IFC:   IfcTaskTROUBLESHOOTING</v>
      </c>
      <c r="P1261" s="66" t="s">
        <v>184</v>
      </c>
      <c r="Q1261" s="51" t="s">
        <v>7281</v>
      </c>
      <c r="R1261" s="67" t="s">
        <v>5115</v>
      </c>
      <c r="S1261" s="50" t="str">
        <f t="shared" si="156"/>
        <v>Gerencial</v>
      </c>
      <c r="T1261" s="50" t="str">
        <f t="shared" si="157"/>
        <v>Operacional</v>
      </c>
      <c r="U1261" s="50" t="str">
        <f t="shared" si="158"/>
        <v>Tarefa</v>
      </c>
      <c r="V1261" s="50" t="s">
        <v>5567</v>
      </c>
      <c r="W1261" s="68" t="str">
        <f t="shared" si="159"/>
        <v>bim-key_1260</v>
      </c>
    </row>
    <row r="1262" spans="1:23" s="3" customFormat="1" ht="8.25" customHeight="1" x14ac:dyDescent="0.15">
      <c r="A1262" s="53">
        <v>1261</v>
      </c>
      <c r="B1262" s="61" t="s">
        <v>4047</v>
      </c>
      <c r="C1262" s="62" t="s">
        <v>6009</v>
      </c>
      <c r="D1262" s="62" t="s">
        <v>4358</v>
      </c>
      <c r="E1262" s="62" t="s">
        <v>4360</v>
      </c>
      <c r="F1262" s="72" t="s">
        <v>966</v>
      </c>
      <c r="G1262" s="65" t="s">
        <v>12</v>
      </c>
      <c r="H1262" s="65" t="s">
        <v>12</v>
      </c>
      <c r="I1262" s="65" t="s">
        <v>12</v>
      </c>
      <c r="J1262" s="65" t="s">
        <v>12</v>
      </c>
      <c r="K1262" s="65" t="s">
        <v>12</v>
      </c>
      <c r="L1262" s="66" t="str">
        <f t="shared" si="152"/>
        <v>Físico</v>
      </c>
      <c r="M1262" s="66" t="str">
        <f t="shared" si="153"/>
        <v>EST_Tensionada</v>
      </c>
      <c r="N1262" s="66" t="str">
        <f t="shared" si="154"/>
        <v>Tendão</v>
      </c>
      <c r="O1262" s="66" t="str">
        <f t="shared" si="155"/>
        <v>Classe IFC:   IfcTendon</v>
      </c>
      <c r="P1262" s="66" t="s">
        <v>967</v>
      </c>
      <c r="Q1262" s="51" t="s">
        <v>8348</v>
      </c>
      <c r="R1262" s="67" t="s">
        <v>3107</v>
      </c>
      <c r="S1262" s="50" t="str">
        <f t="shared" si="156"/>
        <v>Físico</v>
      </c>
      <c r="T1262" s="50" t="str">
        <f t="shared" si="157"/>
        <v>Tensionada</v>
      </c>
      <c r="U1262" s="50" t="str">
        <f t="shared" si="158"/>
        <v>Tendão</v>
      </c>
      <c r="V1262" s="50" t="s">
        <v>5574</v>
      </c>
      <c r="W1262" s="68" t="str">
        <f t="shared" si="159"/>
        <v>bim-key_1261</v>
      </c>
    </row>
    <row r="1263" spans="1:23" s="3" customFormat="1" ht="8.25" customHeight="1" x14ac:dyDescent="0.15">
      <c r="A1263" s="53">
        <v>1262</v>
      </c>
      <c r="B1263" s="61" t="s">
        <v>4047</v>
      </c>
      <c r="C1263" s="62" t="s">
        <v>6009</v>
      </c>
      <c r="D1263" s="62" t="s">
        <v>4358</v>
      </c>
      <c r="E1263" s="62" t="s">
        <v>4361</v>
      </c>
      <c r="F1263" s="72" t="s">
        <v>968</v>
      </c>
      <c r="G1263" s="65" t="s">
        <v>12</v>
      </c>
      <c r="H1263" s="65" t="s">
        <v>12</v>
      </c>
      <c r="I1263" s="65" t="s">
        <v>12</v>
      </c>
      <c r="J1263" s="65" t="s">
        <v>12</v>
      </c>
      <c r="K1263" s="65" t="s">
        <v>12</v>
      </c>
      <c r="L1263" s="66" t="str">
        <f t="shared" si="152"/>
        <v>Físico</v>
      </c>
      <c r="M1263" s="66" t="str">
        <f t="shared" si="153"/>
        <v>EST_Tensionada</v>
      </c>
      <c r="N1263" s="66" t="str">
        <f t="shared" si="154"/>
        <v>Tendão_Ancoragem</v>
      </c>
      <c r="O1263" s="66" t="str">
        <f t="shared" si="155"/>
        <v>Classe IFC:   IfcTendonAnchor</v>
      </c>
      <c r="P1263" s="66" t="s">
        <v>969</v>
      </c>
      <c r="Q1263" s="51" t="s">
        <v>7282</v>
      </c>
      <c r="R1263" s="67" t="s">
        <v>3107</v>
      </c>
      <c r="S1263" s="50" t="str">
        <f t="shared" si="156"/>
        <v>Físico</v>
      </c>
      <c r="T1263" s="50" t="str">
        <f t="shared" si="157"/>
        <v>Tensionada</v>
      </c>
      <c r="U1263" s="50" t="str">
        <f t="shared" si="158"/>
        <v>Tendão Ancoragem</v>
      </c>
      <c r="V1263" s="50" t="s">
        <v>5574</v>
      </c>
      <c r="W1263" s="68" t="str">
        <f t="shared" si="159"/>
        <v>bim-key_1262</v>
      </c>
    </row>
    <row r="1264" spans="1:23" s="3" customFormat="1" ht="8.25" customHeight="1" x14ac:dyDescent="0.15">
      <c r="A1264" s="53">
        <v>1263</v>
      </c>
      <c r="B1264" s="61" t="s">
        <v>4047</v>
      </c>
      <c r="C1264" s="62" t="s">
        <v>6009</v>
      </c>
      <c r="D1264" s="62" t="s">
        <v>4358</v>
      </c>
      <c r="E1264" s="62" t="s">
        <v>4362</v>
      </c>
      <c r="F1264" s="72" t="s">
        <v>1327</v>
      </c>
      <c r="G1264" s="65" t="s">
        <v>12</v>
      </c>
      <c r="H1264" s="65" t="s">
        <v>12</v>
      </c>
      <c r="I1264" s="65" t="s">
        <v>12</v>
      </c>
      <c r="J1264" s="65" t="s">
        <v>12</v>
      </c>
      <c r="K1264" s="65" t="s">
        <v>12</v>
      </c>
      <c r="L1264" s="66" t="str">
        <f t="shared" si="152"/>
        <v>Físico</v>
      </c>
      <c r="M1264" s="66" t="str">
        <f t="shared" si="153"/>
        <v>EST_Tensionada</v>
      </c>
      <c r="N1264" s="66" t="str">
        <f t="shared" si="154"/>
        <v>Tendão_Acoplador</v>
      </c>
      <c r="O1264" s="66" t="str">
        <f t="shared" si="155"/>
        <v>Classe IFC:   IfcTendonAnchorCOUPLER</v>
      </c>
      <c r="P1264" s="66" t="s">
        <v>2343</v>
      </c>
      <c r="Q1264" s="51" t="s">
        <v>2343</v>
      </c>
      <c r="R1264" s="67" t="s">
        <v>3107</v>
      </c>
      <c r="S1264" s="50" t="str">
        <f t="shared" si="156"/>
        <v>Físico</v>
      </c>
      <c r="T1264" s="50" t="str">
        <f t="shared" si="157"/>
        <v>Tensionada</v>
      </c>
      <c r="U1264" s="50" t="str">
        <f t="shared" si="158"/>
        <v>Tendão Acoplador</v>
      </c>
      <c r="V1264" s="50" t="s">
        <v>5574</v>
      </c>
      <c r="W1264" s="68" t="str">
        <f t="shared" si="159"/>
        <v>bim-key_1263</v>
      </c>
    </row>
    <row r="1265" spans="1:23" s="3" customFormat="1" ht="8.25" customHeight="1" x14ac:dyDescent="0.15">
      <c r="A1265" s="53">
        <v>1264</v>
      </c>
      <c r="B1265" s="61" t="s">
        <v>4047</v>
      </c>
      <c r="C1265" s="62" t="s">
        <v>6009</v>
      </c>
      <c r="D1265" s="62" t="s">
        <v>4358</v>
      </c>
      <c r="E1265" s="62" t="s">
        <v>4363</v>
      </c>
      <c r="F1265" s="72" t="s">
        <v>1328</v>
      </c>
      <c r="G1265" s="65" t="s">
        <v>12</v>
      </c>
      <c r="H1265" s="65" t="s">
        <v>12</v>
      </c>
      <c r="I1265" s="65" t="s">
        <v>12</v>
      </c>
      <c r="J1265" s="65" t="s">
        <v>12</v>
      </c>
      <c r="K1265" s="65" t="s">
        <v>12</v>
      </c>
      <c r="L1265" s="66" t="str">
        <f t="shared" si="152"/>
        <v>Físico</v>
      </c>
      <c r="M1265" s="66" t="str">
        <f t="shared" si="153"/>
        <v>EST_Tensionada</v>
      </c>
      <c r="N1265" s="66" t="str">
        <f t="shared" si="154"/>
        <v>Tendão_Extremidade_Fixa</v>
      </c>
      <c r="O1265" s="66" t="str">
        <f t="shared" si="155"/>
        <v>Classe IFC:   IfcTendonAnchorFIXED_END</v>
      </c>
      <c r="P1265" s="66" t="s">
        <v>2344</v>
      </c>
      <c r="Q1265" s="51" t="s">
        <v>7283</v>
      </c>
      <c r="R1265" s="67" t="s">
        <v>3107</v>
      </c>
      <c r="S1265" s="50" t="str">
        <f t="shared" si="156"/>
        <v>Físico</v>
      </c>
      <c r="T1265" s="50" t="str">
        <f t="shared" si="157"/>
        <v>Tensionada</v>
      </c>
      <c r="U1265" s="50" t="str">
        <f t="shared" si="158"/>
        <v>Tendão Extremidade Fixa</v>
      </c>
      <c r="V1265" s="50" t="s">
        <v>5574</v>
      </c>
      <c r="W1265" s="68" t="str">
        <f t="shared" si="159"/>
        <v>bim-key_1264</v>
      </c>
    </row>
    <row r="1266" spans="1:23" s="3" customFormat="1" ht="8.25" customHeight="1" x14ac:dyDescent="0.15">
      <c r="A1266" s="53">
        <v>1265</v>
      </c>
      <c r="B1266" s="61" t="s">
        <v>4047</v>
      </c>
      <c r="C1266" s="62" t="s">
        <v>6009</v>
      </c>
      <c r="D1266" s="62" t="s">
        <v>4358</v>
      </c>
      <c r="E1266" s="62" t="s">
        <v>4364</v>
      </c>
      <c r="F1266" s="72" t="s">
        <v>1329</v>
      </c>
      <c r="G1266" s="65" t="s">
        <v>12</v>
      </c>
      <c r="H1266" s="65" t="s">
        <v>12</v>
      </c>
      <c r="I1266" s="65" t="s">
        <v>12</v>
      </c>
      <c r="J1266" s="65" t="s">
        <v>12</v>
      </c>
      <c r="K1266" s="65" t="s">
        <v>12</v>
      </c>
      <c r="L1266" s="66" t="str">
        <f t="shared" si="152"/>
        <v>Físico</v>
      </c>
      <c r="M1266" s="66" t="str">
        <f t="shared" si="153"/>
        <v>EST_Tensionada</v>
      </c>
      <c r="N1266" s="66" t="str">
        <f t="shared" si="154"/>
        <v>Tendão_Extremidade_Tensionamento</v>
      </c>
      <c r="O1266" s="66" t="str">
        <f t="shared" si="155"/>
        <v>Classe IFC:   IfcTendonAnchorTENSIONING_END</v>
      </c>
      <c r="P1266" s="66" t="s">
        <v>2345</v>
      </c>
      <c r="Q1266" s="51" t="s">
        <v>7284</v>
      </c>
      <c r="R1266" s="67" t="s">
        <v>3107</v>
      </c>
      <c r="S1266" s="50" t="str">
        <f t="shared" si="156"/>
        <v>Físico</v>
      </c>
      <c r="T1266" s="50" t="str">
        <f t="shared" si="157"/>
        <v>Tensionada</v>
      </c>
      <c r="U1266" s="50" t="str">
        <f t="shared" si="158"/>
        <v>Tendão Extremidade Tensionamento</v>
      </c>
      <c r="V1266" s="50" t="s">
        <v>5574</v>
      </c>
      <c r="W1266" s="68" t="str">
        <f t="shared" si="159"/>
        <v>bim-key_1265</v>
      </c>
    </row>
    <row r="1267" spans="1:23" s="3" customFormat="1" ht="8.25" customHeight="1" x14ac:dyDescent="0.15">
      <c r="A1267" s="53">
        <v>1266</v>
      </c>
      <c r="B1267" s="61" t="s">
        <v>4047</v>
      </c>
      <c r="C1267" s="62" t="s">
        <v>6009</v>
      </c>
      <c r="D1267" s="62" t="s">
        <v>4358</v>
      </c>
      <c r="E1267" s="62" t="s">
        <v>4357</v>
      </c>
      <c r="F1267" s="72" t="s">
        <v>1330</v>
      </c>
      <c r="G1267" s="65" t="s">
        <v>12</v>
      </c>
      <c r="H1267" s="65" t="s">
        <v>12</v>
      </c>
      <c r="I1267" s="65" t="s">
        <v>12</v>
      </c>
      <c r="J1267" s="65" t="s">
        <v>12</v>
      </c>
      <c r="K1267" s="65" t="s">
        <v>12</v>
      </c>
      <c r="L1267" s="66" t="str">
        <f t="shared" si="152"/>
        <v>Físico</v>
      </c>
      <c r="M1267" s="66" t="str">
        <f t="shared" si="153"/>
        <v>EST_Tensionada</v>
      </c>
      <c r="N1267" s="66" t="str">
        <f t="shared" si="154"/>
        <v>Barra_Tensionada</v>
      </c>
      <c r="O1267" s="66" t="str">
        <f t="shared" si="155"/>
        <v>Classe IFC:   IfcTendonBAR</v>
      </c>
      <c r="P1267" s="66" t="s">
        <v>2346</v>
      </c>
      <c r="Q1267" s="51" t="s">
        <v>2346</v>
      </c>
      <c r="R1267" s="67" t="s">
        <v>3107</v>
      </c>
      <c r="S1267" s="50" t="str">
        <f t="shared" si="156"/>
        <v>Físico</v>
      </c>
      <c r="T1267" s="50" t="str">
        <f t="shared" si="157"/>
        <v>Tensionada</v>
      </c>
      <c r="U1267" s="50" t="str">
        <f t="shared" si="158"/>
        <v>Barra Tensionada</v>
      </c>
      <c r="V1267" s="50" t="s">
        <v>5574</v>
      </c>
      <c r="W1267" s="68" t="str">
        <f t="shared" si="159"/>
        <v>bim-key_1266</v>
      </c>
    </row>
    <row r="1268" spans="1:23" s="3" customFormat="1" ht="8.25" customHeight="1" x14ac:dyDescent="0.15">
      <c r="A1268" s="53">
        <v>1267</v>
      </c>
      <c r="B1268" s="61" t="s">
        <v>4047</v>
      </c>
      <c r="C1268" s="62" t="s">
        <v>6009</v>
      </c>
      <c r="D1268" s="62" t="s">
        <v>4328</v>
      </c>
      <c r="E1268" s="62" t="s">
        <v>5780</v>
      </c>
      <c r="F1268" s="72" t="s">
        <v>1331</v>
      </c>
      <c r="G1268" s="65" t="s">
        <v>12</v>
      </c>
      <c r="H1268" s="65" t="s">
        <v>12</v>
      </c>
      <c r="I1268" s="65" t="s">
        <v>12</v>
      </c>
      <c r="J1268" s="65" t="s">
        <v>12</v>
      </c>
      <c r="K1268" s="65" t="s">
        <v>12</v>
      </c>
      <c r="L1268" s="66" t="str">
        <f t="shared" si="152"/>
        <v>Físico</v>
      </c>
      <c r="M1268" s="66" t="str">
        <f t="shared" si="153"/>
        <v>EST_Armadura</v>
      </c>
      <c r="N1268" s="66" t="str">
        <f t="shared" si="154"/>
        <v>Cordoalhas</v>
      </c>
      <c r="O1268" s="66" t="str">
        <f t="shared" si="155"/>
        <v>Classe IFC:   IfcTendonCOATED</v>
      </c>
      <c r="P1268" s="66" t="s">
        <v>2351</v>
      </c>
      <c r="Q1268" s="51" t="s">
        <v>7285</v>
      </c>
      <c r="R1268" s="67" t="s">
        <v>3107</v>
      </c>
      <c r="S1268" s="50" t="str">
        <f t="shared" si="156"/>
        <v>Físico</v>
      </c>
      <c r="T1268" s="50" t="str">
        <f t="shared" si="157"/>
        <v>Armadura</v>
      </c>
      <c r="U1268" s="50" t="str">
        <f t="shared" si="158"/>
        <v>Cordoalhas</v>
      </c>
      <c r="V1268" s="50" t="s">
        <v>5574</v>
      </c>
      <c r="W1268" s="68" t="str">
        <f t="shared" si="159"/>
        <v>bim-key_1267</v>
      </c>
    </row>
    <row r="1269" spans="1:23" s="3" customFormat="1" ht="8.25" customHeight="1" x14ac:dyDescent="0.15">
      <c r="A1269" s="53">
        <v>1268</v>
      </c>
      <c r="B1269" s="61" t="s">
        <v>4047</v>
      </c>
      <c r="C1269" s="62" t="s">
        <v>6009</v>
      </c>
      <c r="D1269" s="62" t="s">
        <v>4328</v>
      </c>
      <c r="E1269" s="62" t="s">
        <v>5780</v>
      </c>
      <c r="F1269" s="72" t="s">
        <v>970</v>
      </c>
      <c r="G1269" s="65" t="s">
        <v>12</v>
      </c>
      <c r="H1269" s="65" t="s">
        <v>12</v>
      </c>
      <c r="I1269" s="65" t="s">
        <v>12</v>
      </c>
      <c r="J1269" s="65" t="s">
        <v>12</v>
      </c>
      <c r="K1269" s="65" t="s">
        <v>12</v>
      </c>
      <c r="L1269" s="66" t="str">
        <f t="shared" si="152"/>
        <v>Físico</v>
      </c>
      <c r="M1269" s="66" t="str">
        <f t="shared" si="153"/>
        <v>EST_Armadura</v>
      </c>
      <c r="N1269" s="66" t="str">
        <f t="shared" si="154"/>
        <v>Cordoalhas</v>
      </c>
      <c r="O1269" s="66" t="str">
        <f t="shared" si="155"/>
        <v>Classe IFC:   IfcTendonConduit</v>
      </c>
      <c r="P1269" s="66" t="s">
        <v>971</v>
      </c>
      <c r="Q1269" s="51" t="s">
        <v>8349</v>
      </c>
      <c r="R1269" s="67" t="s">
        <v>5115</v>
      </c>
      <c r="S1269" s="50" t="str">
        <f t="shared" si="156"/>
        <v>Físico</v>
      </c>
      <c r="T1269" s="50" t="str">
        <f t="shared" si="157"/>
        <v>Armadura</v>
      </c>
      <c r="U1269" s="50" t="str">
        <f t="shared" si="158"/>
        <v>Cordoalhas</v>
      </c>
      <c r="V1269" s="50" t="s">
        <v>5574</v>
      </c>
      <c r="W1269" s="68" t="str">
        <f t="shared" si="159"/>
        <v>bim-key_1268</v>
      </c>
    </row>
    <row r="1270" spans="1:23" s="3" customFormat="1" ht="8.25" customHeight="1" x14ac:dyDescent="0.15">
      <c r="A1270" s="53">
        <v>1269</v>
      </c>
      <c r="B1270" s="61" t="s">
        <v>4047</v>
      </c>
      <c r="C1270" s="62" t="s">
        <v>6009</v>
      </c>
      <c r="D1270" s="62" t="s">
        <v>4328</v>
      </c>
      <c r="E1270" s="62" t="s">
        <v>5780</v>
      </c>
      <c r="F1270" s="72" t="s">
        <v>1332</v>
      </c>
      <c r="G1270" s="65" t="s">
        <v>12</v>
      </c>
      <c r="H1270" s="65" t="s">
        <v>12</v>
      </c>
      <c r="I1270" s="65" t="s">
        <v>12</v>
      </c>
      <c r="J1270" s="65" t="s">
        <v>12</v>
      </c>
      <c r="K1270" s="65" t="s">
        <v>12</v>
      </c>
      <c r="L1270" s="66" t="str">
        <f t="shared" si="152"/>
        <v>Físico</v>
      </c>
      <c r="M1270" s="66" t="str">
        <f t="shared" si="153"/>
        <v>EST_Armadura</v>
      </c>
      <c r="N1270" s="66" t="str">
        <f t="shared" si="154"/>
        <v>Cordoalhas</v>
      </c>
      <c r="O1270" s="66" t="str">
        <f t="shared" si="155"/>
        <v>Classe IFC:   IfcTendonConduitCOUPLER</v>
      </c>
      <c r="P1270" s="66" t="s">
        <v>2343</v>
      </c>
      <c r="Q1270" s="51" t="s">
        <v>2343</v>
      </c>
      <c r="R1270" s="67" t="s">
        <v>3107</v>
      </c>
      <c r="S1270" s="50" t="str">
        <f t="shared" si="156"/>
        <v>Físico</v>
      </c>
      <c r="T1270" s="50" t="str">
        <f t="shared" si="157"/>
        <v>Armadura</v>
      </c>
      <c r="U1270" s="50" t="str">
        <f t="shared" si="158"/>
        <v>Cordoalhas</v>
      </c>
      <c r="V1270" s="50" t="s">
        <v>5574</v>
      </c>
      <c r="W1270" s="68" t="str">
        <f t="shared" si="159"/>
        <v>bim-key_1269</v>
      </c>
    </row>
    <row r="1271" spans="1:23" s="3" customFormat="1" ht="8.25" customHeight="1" x14ac:dyDescent="0.15">
      <c r="A1271" s="53">
        <v>1270</v>
      </c>
      <c r="B1271" s="61" t="s">
        <v>4047</v>
      </c>
      <c r="C1271" s="62" t="s">
        <v>6009</v>
      </c>
      <c r="D1271" s="62" t="s">
        <v>4328</v>
      </c>
      <c r="E1271" s="62" t="s">
        <v>5780</v>
      </c>
      <c r="F1271" s="72" t="s">
        <v>1333</v>
      </c>
      <c r="G1271" s="65" t="s">
        <v>12</v>
      </c>
      <c r="H1271" s="65" t="s">
        <v>12</v>
      </c>
      <c r="I1271" s="65" t="s">
        <v>12</v>
      </c>
      <c r="J1271" s="65" t="s">
        <v>12</v>
      </c>
      <c r="K1271" s="65" t="s">
        <v>12</v>
      </c>
      <c r="L1271" s="66" t="str">
        <f t="shared" si="152"/>
        <v>Físico</v>
      </c>
      <c r="M1271" s="66" t="str">
        <f t="shared" si="153"/>
        <v>EST_Armadura</v>
      </c>
      <c r="N1271" s="66" t="str">
        <f t="shared" si="154"/>
        <v>Cordoalhas</v>
      </c>
      <c r="O1271" s="66" t="str">
        <f t="shared" si="155"/>
        <v>Classe IFC:   IfcTendonConduitDIABOLO</v>
      </c>
      <c r="P1271" s="66" t="s">
        <v>2350</v>
      </c>
      <c r="Q1271" s="51" t="s">
        <v>2350</v>
      </c>
      <c r="R1271" s="67" t="s">
        <v>3107</v>
      </c>
      <c r="S1271" s="50" t="str">
        <f t="shared" si="156"/>
        <v>Físico</v>
      </c>
      <c r="T1271" s="50" t="str">
        <f t="shared" si="157"/>
        <v>Armadura</v>
      </c>
      <c r="U1271" s="50" t="str">
        <f t="shared" si="158"/>
        <v>Cordoalhas</v>
      </c>
      <c r="V1271" s="50" t="s">
        <v>5574</v>
      </c>
      <c r="W1271" s="68" t="str">
        <f t="shared" si="159"/>
        <v>bim-key_1270</v>
      </c>
    </row>
    <row r="1272" spans="1:23" s="3" customFormat="1" ht="8.25" customHeight="1" x14ac:dyDescent="0.15">
      <c r="A1272" s="53">
        <v>1271</v>
      </c>
      <c r="B1272" s="61" t="s">
        <v>4047</v>
      </c>
      <c r="C1272" s="62" t="s">
        <v>6009</v>
      </c>
      <c r="D1272" s="62" t="s">
        <v>4328</v>
      </c>
      <c r="E1272" s="62" t="s">
        <v>5780</v>
      </c>
      <c r="F1272" s="72" t="s">
        <v>1334</v>
      </c>
      <c r="G1272" s="65" t="s">
        <v>12</v>
      </c>
      <c r="H1272" s="65" t="s">
        <v>12</v>
      </c>
      <c r="I1272" s="65" t="s">
        <v>12</v>
      </c>
      <c r="J1272" s="65" t="s">
        <v>12</v>
      </c>
      <c r="K1272" s="65" t="s">
        <v>12</v>
      </c>
      <c r="L1272" s="66" t="str">
        <f t="shared" si="152"/>
        <v>Físico</v>
      </c>
      <c r="M1272" s="66" t="str">
        <f t="shared" si="153"/>
        <v>EST_Armadura</v>
      </c>
      <c r="N1272" s="66" t="str">
        <f t="shared" si="154"/>
        <v>Cordoalhas</v>
      </c>
      <c r="O1272" s="66" t="str">
        <f t="shared" si="155"/>
        <v>Classe IFC:   IfcTendonConduitDUCT</v>
      </c>
      <c r="P1272" s="66" t="s">
        <v>2348</v>
      </c>
      <c r="Q1272" s="51" t="s">
        <v>7286</v>
      </c>
      <c r="R1272" s="67" t="s">
        <v>3107</v>
      </c>
      <c r="S1272" s="50" t="str">
        <f t="shared" si="156"/>
        <v>Físico</v>
      </c>
      <c r="T1272" s="50" t="str">
        <f t="shared" si="157"/>
        <v>Armadura</v>
      </c>
      <c r="U1272" s="50" t="str">
        <f t="shared" si="158"/>
        <v>Cordoalhas</v>
      </c>
      <c r="V1272" s="50" t="s">
        <v>5574</v>
      </c>
      <c r="W1272" s="68" t="str">
        <f t="shared" si="159"/>
        <v>bim-key_1271</v>
      </c>
    </row>
    <row r="1273" spans="1:23" s="3" customFormat="1" ht="8.25" customHeight="1" x14ac:dyDescent="0.15">
      <c r="A1273" s="53">
        <v>1272</v>
      </c>
      <c r="B1273" s="61" t="s">
        <v>4047</v>
      </c>
      <c r="C1273" s="62" t="s">
        <v>6009</v>
      </c>
      <c r="D1273" s="62" t="s">
        <v>4328</v>
      </c>
      <c r="E1273" s="62" t="s">
        <v>5780</v>
      </c>
      <c r="F1273" s="72" t="s">
        <v>1335</v>
      </c>
      <c r="G1273" s="65" t="s">
        <v>12</v>
      </c>
      <c r="H1273" s="65" t="s">
        <v>12</v>
      </c>
      <c r="I1273" s="65" t="s">
        <v>12</v>
      </c>
      <c r="J1273" s="65" t="s">
        <v>12</v>
      </c>
      <c r="K1273" s="65" t="s">
        <v>12</v>
      </c>
      <c r="L1273" s="66" t="str">
        <f t="shared" si="152"/>
        <v>Físico</v>
      </c>
      <c r="M1273" s="66" t="str">
        <f t="shared" si="153"/>
        <v>EST_Armadura</v>
      </c>
      <c r="N1273" s="66" t="str">
        <f t="shared" si="154"/>
        <v>Cordoalhas</v>
      </c>
      <c r="O1273" s="66" t="str">
        <f t="shared" si="155"/>
        <v>Classe IFC:   IfcTendonConduitGROUTING_DUCT</v>
      </c>
      <c r="P1273" s="66" t="s">
        <v>2349</v>
      </c>
      <c r="Q1273" s="51" t="s">
        <v>7287</v>
      </c>
      <c r="R1273" s="67" t="s">
        <v>3107</v>
      </c>
      <c r="S1273" s="50" t="str">
        <f t="shared" si="156"/>
        <v>Físico</v>
      </c>
      <c r="T1273" s="50" t="str">
        <f t="shared" si="157"/>
        <v>Armadura</v>
      </c>
      <c r="U1273" s="50" t="str">
        <f t="shared" si="158"/>
        <v>Cordoalhas</v>
      </c>
      <c r="V1273" s="50" t="s">
        <v>5574</v>
      </c>
      <c r="W1273" s="68" t="str">
        <f t="shared" si="159"/>
        <v>bim-key_1272</v>
      </c>
    </row>
    <row r="1274" spans="1:23" s="3" customFormat="1" ht="8.25" customHeight="1" x14ac:dyDescent="0.15">
      <c r="A1274" s="53">
        <v>1273</v>
      </c>
      <c r="B1274" s="61" t="s">
        <v>4047</v>
      </c>
      <c r="C1274" s="62" t="s">
        <v>6009</v>
      </c>
      <c r="D1274" s="62" t="s">
        <v>4328</v>
      </c>
      <c r="E1274" s="62" t="s">
        <v>5780</v>
      </c>
      <c r="F1274" s="72" t="s">
        <v>1336</v>
      </c>
      <c r="G1274" s="65" t="s">
        <v>12</v>
      </c>
      <c r="H1274" s="65" t="s">
        <v>12</v>
      </c>
      <c r="I1274" s="65" t="s">
        <v>12</v>
      </c>
      <c r="J1274" s="65" t="s">
        <v>12</v>
      </c>
      <c r="K1274" s="65" t="s">
        <v>12</v>
      </c>
      <c r="L1274" s="66" t="str">
        <f t="shared" si="152"/>
        <v>Físico</v>
      </c>
      <c r="M1274" s="66" t="str">
        <f t="shared" si="153"/>
        <v>EST_Armadura</v>
      </c>
      <c r="N1274" s="66" t="str">
        <f t="shared" si="154"/>
        <v>Cordoalhas</v>
      </c>
      <c r="O1274" s="66" t="str">
        <f t="shared" si="155"/>
        <v>Classe IFC:   IfcTendonConduitTRUMPET</v>
      </c>
      <c r="P1274" s="66" t="s">
        <v>2347</v>
      </c>
      <c r="Q1274" s="51" t="s">
        <v>7288</v>
      </c>
      <c r="R1274" s="67" t="s">
        <v>3107</v>
      </c>
      <c r="S1274" s="50" t="str">
        <f t="shared" si="156"/>
        <v>Físico</v>
      </c>
      <c r="T1274" s="50" t="str">
        <f t="shared" si="157"/>
        <v>Armadura</v>
      </c>
      <c r="U1274" s="50" t="str">
        <f t="shared" si="158"/>
        <v>Cordoalhas</v>
      </c>
      <c r="V1274" s="50" t="s">
        <v>5574</v>
      </c>
      <c r="W1274" s="68" t="str">
        <f t="shared" si="159"/>
        <v>bim-key_1273</v>
      </c>
    </row>
    <row r="1275" spans="1:23" s="3" customFormat="1" ht="8.25" customHeight="1" x14ac:dyDescent="0.15">
      <c r="A1275" s="53">
        <v>1274</v>
      </c>
      <c r="B1275" s="61" t="s">
        <v>4047</v>
      </c>
      <c r="C1275" s="62" t="s">
        <v>6009</v>
      </c>
      <c r="D1275" s="62" t="s">
        <v>4358</v>
      </c>
      <c r="E1275" s="62" t="s">
        <v>4365</v>
      </c>
      <c r="F1275" s="72" t="s">
        <v>1337</v>
      </c>
      <c r="G1275" s="65" t="s">
        <v>12</v>
      </c>
      <c r="H1275" s="65" t="s">
        <v>12</v>
      </c>
      <c r="I1275" s="65" t="s">
        <v>12</v>
      </c>
      <c r="J1275" s="65" t="s">
        <v>12</v>
      </c>
      <c r="K1275" s="65" t="s">
        <v>12</v>
      </c>
      <c r="L1275" s="66" t="str">
        <f t="shared" si="152"/>
        <v>Físico</v>
      </c>
      <c r="M1275" s="66" t="str">
        <f t="shared" si="153"/>
        <v>EST_Tensionada</v>
      </c>
      <c r="N1275" s="66" t="str">
        <f t="shared" si="154"/>
        <v>Tendão_Cabo</v>
      </c>
      <c r="O1275" s="66" t="str">
        <f t="shared" si="155"/>
        <v>Classe IFC:   IfcTendonSTRAND</v>
      </c>
      <c r="P1275" s="66" t="s">
        <v>2353</v>
      </c>
      <c r="Q1275" s="51" t="s">
        <v>7289</v>
      </c>
      <c r="R1275" s="67" t="s">
        <v>3107</v>
      </c>
      <c r="S1275" s="50" t="str">
        <f t="shared" si="156"/>
        <v>Físico</v>
      </c>
      <c r="T1275" s="50" t="str">
        <f t="shared" si="157"/>
        <v>Tensionada</v>
      </c>
      <c r="U1275" s="50" t="str">
        <f t="shared" si="158"/>
        <v>Tendão Cabo</v>
      </c>
      <c r="V1275" s="50" t="s">
        <v>5574</v>
      </c>
      <c r="W1275" s="68" t="str">
        <f t="shared" si="159"/>
        <v>bim-key_1274</v>
      </c>
    </row>
    <row r="1276" spans="1:23" s="3" customFormat="1" ht="8.25" customHeight="1" x14ac:dyDescent="0.15">
      <c r="A1276" s="53">
        <v>1275</v>
      </c>
      <c r="B1276" s="61" t="s">
        <v>4047</v>
      </c>
      <c r="C1276" s="62" t="s">
        <v>6009</v>
      </c>
      <c r="D1276" s="62" t="s">
        <v>4358</v>
      </c>
      <c r="E1276" s="62" t="s">
        <v>4366</v>
      </c>
      <c r="F1276" s="72" t="s">
        <v>1338</v>
      </c>
      <c r="G1276" s="65" t="s">
        <v>12</v>
      </c>
      <c r="H1276" s="65" t="s">
        <v>12</v>
      </c>
      <c r="I1276" s="65" t="s">
        <v>12</v>
      </c>
      <c r="J1276" s="65" t="s">
        <v>12</v>
      </c>
      <c r="K1276" s="65" t="s">
        <v>12</v>
      </c>
      <c r="L1276" s="66" t="str">
        <f t="shared" si="152"/>
        <v>Físico</v>
      </c>
      <c r="M1276" s="66" t="str">
        <f t="shared" si="153"/>
        <v>EST_Tensionada</v>
      </c>
      <c r="N1276" s="66" t="str">
        <f t="shared" si="154"/>
        <v>Tendão_Fio</v>
      </c>
      <c r="O1276" s="66" t="str">
        <f t="shared" si="155"/>
        <v>Classe IFC:   IfcTendonWIRE</v>
      </c>
      <c r="P1276" s="66" t="s">
        <v>2352</v>
      </c>
      <c r="Q1276" s="51" t="s">
        <v>7290</v>
      </c>
      <c r="R1276" s="67" t="s">
        <v>3107</v>
      </c>
      <c r="S1276" s="50" t="str">
        <f t="shared" si="156"/>
        <v>Físico</v>
      </c>
      <c r="T1276" s="50" t="str">
        <f t="shared" si="157"/>
        <v>Tensionada</v>
      </c>
      <c r="U1276" s="50" t="str">
        <f t="shared" si="158"/>
        <v>Tendão Fio</v>
      </c>
      <c r="V1276" s="50" t="s">
        <v>5574</v>
      </c>
      <c r="W1276" s="68" t="str">
        <f t="shared" si="159"/>
        <v>bim-key_1275</v>
      </c>
    </row>
    <row r="1277" spans="1:23" s="3" customFormat="1" ht="8.25" customHeight="1" x14ac:dyDescent="0.15">
      <c r="A1277" s="53">
        <v>1276</v>
      </c>
      <c r="B1277" s="61" t="s">
        <v>4047</v>
      </c>
      <c r="C1277" s="62" t="s">
        <v>6009</v>
      </c>
      <c r="D1277" s="62" t="s">
        <v>4053</v>
      </c>
      <c r="E1277" s="62" t="s">
        <v>5825</v>
      </c>
      <c r="F1277" s="72" t="s">
        <v>411</v>
      </c>
      <c r="G1277" s="65" t="s">
        <v>12</v>
      </c>
      <c r="H1277" s="65" t="s">
        <v>12</v>
      </c>
      <c r="I1277" s="65" t="s">
        <v>12</v>
      </c>
      <c r="J1277" s="65" t="s">
        <v>12</v>
      </c>
      <c r="K1277" s="65" t="s">
        <v>12</v>
      </c>
      <c r="L1277" s="66" t="str">
        <f t="shared" si="152"/>
        <v>Físico</v>
      </c>
      <c r="M1277" s="66" t="str">
        <f t="shared" si="153"/>
        <v>INFRA_Infraestrutura</v>
      </c>
      <c r="N1277" s="66" t="str">
        <f t="shared" si="154"/>
        <v>Infraestrutura_Ferroviária</v>
      </c>
      <c r="O1277" s="66" t="str">
        <f t="shared" si="155"/>
        <v>Classe IFC:   IfcTrackElement</v>
      </c>
      <c r="P1277" s="66" t="s">
        <v>2627</v>
      </c>
      <c r="Q1277" s="51" t="s">
        <v>7291</v>
      </c>
      <c r="R1277" s="67" t="s">
        <v>3361</v>
      </c>
      <c r="S1277" s="50" t="str">
        <f t="shared" si="156"/>
        <v>Físico</v>
      </c>
      <c r="T1277" s="50" t="str">
        <f t="shared" si="157"/>
        <v>Infraestrutura</v>
      </c>
      <c r="U1277" s="50" t="str">
        <f t="shared" si="158"/>
        <v>Infraestrutura Ferroviária</v>
      </c>
      <c r="V1277" s="50" t="s">
        <v>5579</v>
      </c>
      <c r="W1277" s="68" t="str">
        <f t="shared" si="159"/>
        <v>bim-key_1276</v>
      </c>
    </row>
    <row r="1278" spans="1:23" s="3" customFormat="1" ht="8.25" customHeight="1" x14ac:dyDescent="0.15">
      <c r="A1278" s="53">
        <v>1277</v>
      </c>
      <c r="B1278" s="61" t="s">
        <v>4047</v>
      </c>
      <c r="C1278" s="62" t="s">
        <v>6009</v>
      </c>
      <c r="D1278" s="62" t="s">
        <v>4053</v>
      </c>
      <c r="E1278" s="62" t="s">
        <v>5825</v>
      </c>
      <c r="F1278" s="72" t="s">
        <v>1019</v>
      </c>
      <c r="G1278" s="65" t="s">
        <v>12</v>
      </c>
      <c r="H1278" s="65" t="s">
        <v>12</v>
      </c>
      <c r="I1278" s="65" t="s">
        <v>12</v>
      </c>
      <c r="J1278" s="65" t="s">
        <v>12</v>
      </c>
      <c r="K1278" s="65" t="s">
        <v>12</v>
      </c>
      <c r="L1278" s="66" t="str">
        <f t="shared" si="152"/>
        <v>Físico</v>
      </c>
      <c r="M1278" s="66" t="str">
        <f t="shared" si="153"/>
        <v>INFRA_Infraestrutura</v>
      </c>
      <c r="N1278" s="66" t="str">
        <f t="shared" si="154"/>
        <v>Infraestrutura_Ferroviária</v>
      </c>
      <c r="O1278" s="66" t="str">
        <f t="shared" si="155"/>
        <v>Classe IFC:   IfcTrackElementBLOCKINGDEVICE</v>
      </c>
      <c r="P1278" s="66" t="s">
        <v>1020</v>
      </c>
      <c r="Q1278" s="51" t="s">
        <v>7292</v>
      </c>
      <c r="R1278" s="67" t="s">
        <v>3361</v>
      </c>
      <c r="S1278" s="50" t="str">
        <f t="shared" si="156"/>
        <v>Físico</v>
      </c>
      <c r="T1278" s="50" t="str">
        <f t="shared" si="157"/>
        <v>Infraestrutura</v>
      </c>
      <c r="U1278" s="50" t="str">
        <f t="shared" si="158"/>
        <v>Infraestrutura Ferroviária</v>
      </c>
      <c r="V1278" s="50" t="s">
        <v>5579</v>
      </c>
      <c r="W1278" s="68" t="str">
        <f t="shared" si="159"/>
        <v>bim-key_1277</v>
      </c>
    </row>
    <row r="1279" spans="1:23" s="3" customFormat="1" ht="8.25" customHeight="1" x14ac:dyDescent="0.15">
      <c r="A1279" s="53">
        <v>1278</v>
      </c>
      <c r="B1279" s="61" t="s">
        <v>4047</v>
      </c>
      <c r="C1279" s="62" t="s">
        <v>6009</v>
      </c>
      <c r="D1279" s="62" t="s">
        <v>4053</v>
      </c>
      <c r="E1279" s="62" t="s">
        <v>5825</v>
      </c>
      <c r="F1279" s="72" t="s">
        <v>1021</v>
      </c>
      <c r="G1279" s="65" t="s">
        <v>12</v>
      </c>
      <c r="H1279" s="65" t="s">
        <v>12</v>
      </c>
      <c r="I1279" s="65" t="s">
        <v>12</v>
      </c>
      <c r="J1279" s="65" t="s">
        <v>12</v>
      </c>
      <c r="K1279" s="65" t="s">
        <v>12</v>
      </c>
      <c r="L1279" s="66" t="str">
        <f t="shared" si="152"/>
        <v>Físico</v>
      </c>
      <c r="M1279" s="66" t="str">
        <f t="shared" si="153"/>
        <v>INFRA_Infraestrutura</v>
      </c>
      <c r="N1279" s="66" t="str">
        <f t="shared" si="154"/>
        <v>Infraestrutura_Ferroviária</v>
      </c>
      <c r="O1279" s="66" t="str">
        <f t="shared" si="155"/>
        <v>Classe IFC:   IfcTrackElementDERAILER</v>
      </c>
      <c r="P1279" s="66" t="s">
        <v>1022</v>
      </c>
      <c r="Q1279" s="51" t="s">
        <v>1022</v>
      </c>
      <c r="R1279" s="67" t="s">
        <v>3361</v>
      </c>
      <c r="S1279" s="50" t="str">
        <f t="shared" si="156"/>
        <v>Físico</v>
      </c>
      <c r="T1279" s="50" t="str">
        <f t="shared" si="157"/>
        <v>Infraestrutura</v>
      </c>
      <c r="U1279" s="50" t="str">
        <f t="shared" si="158"/>
        <v>Infraestrutura Ferroviária</v>
      </c>
      <c r="V1279" s="50" t="s">
        <v>5579</v>
      </c>
      <c r="W1279" s="68" t="str">
        <f t="shared" si="159"/>
        <v>bim-key_1278</v>
      </c>
    </row>
    <row r="1280" spans="1:23" s="3" customFormat="1" ht="8.25" customHeight="1" x14ac:dyDescent="0.15">
      <c r="A1280" s="53">
        <v>1279</v>
      </c>
      <c r="B1280" s="61" t="s">
        <v>4047</v>
      </c>
      <c r="C1280" s="62" t="s">
        <v>6009</v>
      </c>
      <c r="D1280" s="62" t="s">
        <v>4053</v>
      </c>
      <c r="E1280" s="62" t="s">
        <v>5825</v>
      </c>
      <c r="F1280" s="72" t="s">
        <v>1023</v>
      </c>
      <c r="G1280" s="65" t="s">
        <v>12</v>
      </c>
      <c r="H1280" s="65" t="s">
        <v>12</v>
      </c>
      <c r="I1280" s="65" t="s">
        <v>12</v>
      </c>
      <c r="J1280" s="65" t="s">
        <v>12</v>
      </c>
      <c r="K1280" s="65" t="s">
        <v>12</v>
      </c>
      <c r="L1280" s="66" t="str">
        <f t="shared" si="152"/>
        <v>Físico</v>
      </c>
      <c r="M1280" s="66" t="str">
        <f t="shared" si="153"/>
        <v>INFRA_Infraestrutura</v>
      </c>
      <c r="N1280" s="66" t="str">
        <f t="shared" si="154"/>
        <v>Infraestrutura_Ferroviária</v>
      </c>
      <c r="O1280" s="66" t="str">
        <f t="shared" si="155"/>
        <v>Classe IFC:   IfcTrackElementFROG</v>
      </c>
      <c r="P1280" s="66" t="s">
        <v>1024</v>
      </c>
      <c r="Q1280" s="51" t="s">
        <v>7293</v>
      </c>
      <c r="R1280" s="67" t="s">
        <v>3361</v>
      </c>
      <c r="S1280" s="50" t="str">
        <f t="shared" si="156"/>
        <v>Físico</v>
      </c>
      <c r="T1280" s="50" t="str">
        <f t="shared" si="157"/>
        <v>Infraestrutura</v>
      </c>
      <c r="U1280" s="50" t="str">
        <f t="shared" si="158"/>
        <v>Infraestrutura Ferroviária</v>
      </c>
      <c r="V1280" s="50" t="s">
        <v>5579</v>
      </c>
      <c r="W1280" s="68" t="str">
        <f t="shared" si="159"/>
        <v>bim-key_1279</v>
      </c>
    </row>
    <row r="1281" spans="1:23" s="3" customFormat="1" ht="8.25" customHeight="1" x14ac:dyDescent="0.15">
      <c r="A1281" s="53">
        <v>1280</v>
      </c>
      <c r="B1281" s="61" t="s">
        <v>4047</v>
      </c>
      <c r="C1281" s="62" t="s">
        <v>6009</v>
      </c>
      <c r="D1281" s="62" t="s">
        <v>4053</v>
      </c>
      <c r="E1281" s="62" t="s">
        <v>5825</v>
      </c>
      <c r="F1281" s="72" t="s">
        <v>1025</v>
      </c>
      <c r="G1281" s="65" t="s">
        <v>12</v>
      </c>
      <c r="H1281" s="65" t="s">
        <v>12</v>
      </c>
      <c r="I1281" s="65" t="s">
        <v>12</v>
      </c>
      <c r="J1281" s="65" t="s">
        <v>12</v>
      </c>
      <c r="K1281" s="65" t="s">
        <v>12</v>
      </c>
      <c r="L1281" s="66" t="str">
        <f t="shared" si="152"/>
        <v>Físico</v>
      </c>
      <c r="M1281" s="66" t="str">
        <f t="shared" si="153"/>
        <v>INFRA_Infraestrutura</v>
      </c>
      <c r="N1281" s="66" t="str">
        <f t="shared" si="154"/>
        <v>Infraestrutura_Ferroviária</v>
      </c>
      <c r="O1281" s="66" t="str">
        <f t="shared" si="155"/>
        <v>Classe IFC:   IfcTrackElementHALF_SET_OF_BLADES</v>
      </c>
      <c r="P1281" s="66" t="s">
        <v>1026</v>
      </c>
      <c r="Q1281" s="51" t="s">
        <v>7294</v>
      </c>
      <c r="R1281" s="67" t="s">
        <v>3361</v>
      </c>
      <c r="S1281" s="50" t="str">
        <f t="shared" si="156"/>
        <v>Físico</v>
      </c>
      <c r="T1281" s="50" t="str">
        <f t="shared" si="157"/>
        <v>Infraestrutura</v>
      </c>
      <c r="U1281" s="50" t="str">
        <f t="shared" si="158"/>
        <v>Infraestrutura Ferroviária</v>
      </c>
      <c r="V1281" s="50" t="s">
        <v>5579</v>
      </c>
      <c r="W1281" s="68" t="str">
        <f t="shared" si="159"/>
        <v>bim-key_1280</v>
      </c>
    </row>
    <row r="1282" spans="1:23" s="3" customFormat="1" ht="8.25" customHeight="1" x14ac:dyDescent="0.15">
      <c r="A1282" s="53">
        <v>1281</v>
      </c>
      <c r="B1282" s="61" t="s">
        <v>4047</v>
      </c>
      <c r="C1282" s="62" t="s">
        <v>6009</v>
      </c>
      <c r="D1282" s="62" t="s">
        <v>4053</v>
      </c>
      <c r="E1282" s="62" t="s">
        <v>5825</v>
      </c>
      <c r="F1282" s="72" t="s">
        <v>1027</v>
      </c>
      <c r="G1282" s="65" t="s">
        <v>12</v>
      </c>
      <c r="H1282" s="65" t="s">
        <v>12</v>
      </c>
      <c r="I1282" s="65" t="s">
        <v>12</v>
      </c>
      <c r="J1282" s="65" t="s">
        <v>12</v>
      </c>
      <c r="K1282" s="65" t="s">
        <v>12</v>
      </c>
      <c r="L1282" s="66" t="str">
        <f t="shared" ref="L1282:L1345" si="160">CONCATENATE("",C1282)</f>
        <v>Físico</v>
      </c>
      <c r="M1282" s="66" t="str">
        <f t="shared" ref="M1282:M1345" si="161">CONCATENATE("", D1282)</f>
        <v>INFRA_Infraestrutura</v>
      </c>
      <c r="N1282" s="66" t="str">
        <f t="shared" ref="N1282:N1345" si="162">CONCATENATE("", E1282)</f>
        <v>Infraestrutura_Ferroviária</v>
      </c>
      <c r="O1282" s="66" t="str">
        <f t="shared" ref="O1282:O1345" si="163">IF(ISNUMBER(FIND("Ifc",F1282)),CONCATENATE("Classe IFC:   ",F1282),CONCATENATE("Cate. Revit:   ",F1282))</f>
        <v>Classe IFC:   IfcTrackElementSLEEPER</v>
      </c>
      <c r="P1282" s="66" t="s">
        <v>1028</v>
      </c>
      <c r="Q1282" s="51" t="s">
        <v>7295</v>
      </c>
      <c r="R1282" s="67" t="s">
        <v>3361</v>
      </c>
      <c r="S1282" s="50" t="str">
        <f t="shared" ref="S1282:S1345" si="164">C1282</f>
        <v>Físico</v>
      </c>
      <c r="T1282" s="50" t="str">
        <f t="shared" ref="T1282:T1345" si="165">CONCATENATE(MID(D1282,FIND("_",D1282,1)+1,100))</f>
        <v>Infraestrutura</v>
      </c>
      <c r="U1282" s="50" t="str">
        <f t="shared" ref="U1282:U1345" si="166">SUBSTITUTE(E1282, "_", " ")</f>
        <v>Infraestrutura Ferroviária</v>
      </c>
      <c r="V1282" s="50" t="s">
        <v>5579</v>
      </c>
      <c r="W1282" s="68" t="str">
        <f t="shared" ref="W1282:W1345" si="167">CONCATENATE("bim-key_",A1282)</f>
        <v>bim-key_1281</v>
      </c>
    </row>
    <row r="1283" spans="1:23" s="3" customFormat="1" ht="8.25" customHeight="1" x14ac:dyDescent="0.15">
      <c r="A1283" s="53">
        <v>1282</v>
      </c>
      <c r="B1283" s="61" t="s">
        <v>4047</v>
      </c>
      <c r="C1283" s="62" t="s">
        <v>6009</v>
      </c>
      <c r="D1283" s="62" t="s">
        <v>4053</v>
      </c>
      <c r="E1283" s="62" t="s">
        <v>5825</v>
      </c>
      <c r="F1283" s="72" t="s">
        <v>1029</v>
      </c>
      <c r="G1283" s="65" t="s">
        <v>12</v>
      </c>
      <c r="H1283" s="65" t="s">
        <v>12</v>
      </c>
      <c r="I1283" s="65" t="s">
        <v>12</v>
      </c>
      <c r="J1283" s="65" t="s">
        <v>12</v>
      </c>
      <c r="K1283" s="65" t="s">
        <v>12</v>
      </c>
      <c r="L1283" s="66" t="str">
        <f t="shared" si="160"/>
        <v>Físico</v>
      </c>
      <c r="M1283" s="66" t="str">
        <f t="shared" si="161"/>
        <v>INFRA_Infraestrutura</v>
      </c>
      <c r="N1283" s="66" t="str">
        <f t="shared" si="162"/>
        <v>Infraestrutura_Ferroviária</v>
      </c>
      <c r="O1283" s="66" t="str">
        <f t="shared" si="163"/>
        <v>Classe IFC:   IfcTrackElementSPEEDREGULATOR</v>
      </c>
      <c r="P1283" s="66" t="s">
        <v>1030</v>
      </c>
      <c r="Q1283" s="51" t="s">
        <v>7296</v>
      </c>
      <c r="R1283" s="67" t="s">
        <v>3361</v>
      </c>
      <c r="S1283" s="50" t="str">
        <f t="shared" si="164"/>
        <v>Físico</v>
      </c>
      <c r="T1283" s="50" t="str">
        <f t="shared" si="165"/>
        <v>Infraestrutura</v>
      </c>
      <c r="U1283" s="50" t="str">
        <f t="shared" si="166"/>
        <v>Infraestrutura Ferroviária</v>
      </c>
      <c r="V1283" s="50" t="s">
        <v>5579</v>
      </c>
      <c r="W1283" s="68" t="str">
        <f t="shared" si="167"/>
        <v>bim-key_1282</v>
      </c>
    </row>
    <row r="1284" spans="1:23" s="3" customFormat="1" ht="8.25" customHeight="1" x14ac:dyDescent="0.15">
      <c r="A1284" s="53">
        <v>1283</v>
      </c>
      <c r="B1284" s="61" t="s">
        <v>4047</v>
      </c>
      <c r="C1284" s="62" t="s">
        <v>6009</v>
      </c>
      <c r="D1284" s="62" t="s">
        <v>4053</v>
      </c>
      <c r="E1284" s="62" t="s">
        <v>5825</v>
      </c>
      <c r="F1284" s="72" t="s">
        <v>1031</v>
      </c>
      <c r="G1284" s="65" t="s">
        <v>12</v>
      </c>
      <c r="H1284" s="65" t="s">
        <v>12</v>
      </c>
      <c r="I1284" s="65" t="s">
        <v>12</v>
      </c>
      <c r="J1284" s="65" t="s">
        <v>12</v>
      </c>
      <c r="K1284" s="65" t="s">
        <v>12</v>
      </c>
      <c r="L1284" s="66" t="str">
        <f t="shared" si="160"/>
        <v>Físico</v>
      </c>
      <c r="M1284" s="66" t="str">
        <f t="shared" si="161"/>
        <v>INFRA_Infraestrutura</v>
      </c>
      <c r="N1284" s="66" t="str">
        <f t="shared" si="162"/>
        <v>Infraestrutura_Ferroviária</v>
      </c>
      <c r="O1284" s="66" t="str">
        <f t="shared" si="163"/>
        <v>Classe IFC:   IfcTrackElementTRACKENDOFALIGNMENT</v>
      </c>
      <c r="P1284" s="66" t="s">
        <v>1032</v>
      </c>
      <c r="Q1284" s="51" t="s">
        <v>7297</v>
      </c>
      <c r="R1284" s="67" t="s">
        <v>3361</v>
      </c>
      <c r="S1284" s="50" t="str">
        <f t="shared" si="164"/>
        <v>Físico</v>
      </c>
      <c r="T1284" s="50" t="str">
        <f t="shared" si="165"/>
        <v>Infraestrutura</v>
      </c>
      <c r="U1284" s="50" t="str">
        <f t="shared" si="166"/>
        <v>Infraestrutura Ferroviária</v>
      </c>
      <c r="V1284" s="50" t="s">
        <v>5579</v>
      </c>
      <c r="W1284" s="68" t="str">
        <f t="shared" si="167"/>
        <v>bim-key_1283</v>
      </c>
    </row>
    <row r="1285" spans="1:23" s="3" customFormat="1" ht="8.25" customHeight="1" x14ac:dyDescent="0.15">
      <c r="A1285" s="53">
        <v>1284</v>
      </c>
      <c r="B1285" s="61" t="s">
        <v>4047</v>
      </c>
      <c r="C1285" s="62" t="s">
        <v>6009</v>
      </c>
      <c r="D1285" s="62" t="s">
        <v>4053</v>
      </c>
      <c r="E1285" s="62" t="s">
        <v>5825</v>
      </c>
      <c r="F1285" s="72" t="s">
        <v>1033</v>
      </c>
      <c r="G1285" s="65" t="s">
        <v>12</v>
      </c>
      <c r="H1285" s="65" t="s">
        <v>12</v>
      </c>
      <c r="I1285" s="65" t="s">
        <v>12</v>
      </c>
      <c r="J1285" s="65" t="s">
        <v>12</v>
      </c>
      <c r="K1285" s="65" t="s">
        <v>12</v>
      </c>
      <c r="L1285" s="66" t="str">
        <f t="shared" si="160"/>
        <v>Físico</v>
      </c>
      <c r="M1285" s="66" t="str">
        <f t="shared" si="161"/>
        <v>INFRA_Infraestrutura</v>
      </c>
      <c r="N1285" s="66" t="str">
        <f t="shared" si="162"/>
        <v>Infraestrutura_Ferroviária</v>
      </c>
      <c r="O1285" s="66" t="str">
        <f t="shared" si="163"/>
        <v>Classe IFC:   IfcTrackElementVEHICLESTOP</v>
      </c>
      <c r="P1285" s="66" t="s">
        <v>1034</v>
      </c>
      <c r="Q1285" s="51" t="s">
        <v>7298</v>
      </c>
      <c r="R1285" s="67" t="s">
        <v>3361</v>
      </c>
      <c r="S1285" s="50" t="str">
        <f t="shared" si="164"/>
        <v>Físico</v>
      </c>
      <c r="T1285" s="50" t="str">
        <f t="shared" si="165"/>
        <v>Infraestrutura</v>
      </c>
      <c r="U1285" s="50" t="str">
        <f t="shared" si="166"/>
        <v>Infraestrutura Ferroviária</v>
      </c>
      <c r="V1285" s="50" t="s">
        <v>5579</v>
      </c>
      <c r="W1285" s="68" t="str">
        <f t="shared" si="167"/>
        <v>bim-key_1284</v>
      </c>
    </row>
    <row r="1286" spans="1:23" s="3" customFormat="1" ht="8.25" customHeight="1" x14ac:dyDescent="0.15">
      <c r="A1286" s="53">
        <v>1285</v>
      </c>
      <c r="B1286" s="61" t="s">
        <v>4047</v>
      </c>
      <c r="C1286" s="62" t="s">
        <v>6009</v>
      </c>
      <c r="D1286" s="62" t="s">
        <v>4188</v>
      </c>
      <c r="E1286" s="62" t="s">
        <v>1308</v>
      </c>
      <c r="F1286" s="72" t="s">
        <v>1307</v>
      </c>
      <c r="G1286" s="65" t="s">
        <v>12</v>
      </c>
      <c r="H1286" s="65" t="s">
        <v>12</v>
      </c>
      <c r="I1286" s="65" t="s">
        <v>12</v>
      </c>
      <c r="J1286" s="65" t="s">
        <v>12</v>
      </c>
      <c r="K1286" s="65" t="s">
        <v>12</v>
      </c>
      <c r="L1286" s="66" t="str">
        <f t="shared" si="160"/>
        <v>Físico</v>
      </c>
      <c r="M1286" s="66" t="str">
        <f t="shared" si="161"/>
        <v>ELE_Equipamento</v>
      </c>
      <c r="N1286" s="66" t="str">
        <f t="shared" si="162"/>
        <v>Transformador</v>
      </c>
      <c r="O1286" s="66" t="str">
        <f t="shared" si="163"/>
        <v>Classe IFC:   IfcTransformer</v>
      </c>
      <c r="P1286" s="66" t="s">
        <v>1308</v>
      </c>
      <c r="Q1286" s="51" t="s">
        <v>1308</v>
      </c>
      <c r="R1286" s="67" t="s">
        <v>5115</v>
      </c>
      <c r="S1286" s="50" t="str">
        <f t="shared" si="164"/>
        <v>Físico</v>
      </c>
      <c r="T1286" s="50" t="str">
        <f t="shared" si="165"/>
        <v>Equipamento</v>
      </c>
      <c r="U1286" s="50" t="str">
        <f t="shared" si="166"/>
        <v>Transformador</v>
      </c>
      <c r="V1286" s="50" t="s">
        <v>5573</v>
      </c>
      <c r="W1286" s="68" t="str">
        <f t="shared" si="167"/>
        <v>bim-key_1285</v>
      </c>
    </row>
    <row r="1287" spans="1:23" s="3" customFormat="1" ht="8.25" customHeight="1" x14ac:dyDescent="0.15">
      <c r="A1287" s="53">
        <v>1286</v>
      </c>
      <c r="B1287" s="61" t="s">
        <v>4047</v>
      </c>
      <c r="C1287" s="62" t="s">
        <v>6009</v>
      </c>
      <c r="D1287" s="62" t="s">
        <v>4188</v>
      </c>
      <c r="E1287" s="62" t="s">
        <v>1308</v>
      </c>
      <c r="F1287" s="72" t="s">
        <v>1771</v>
      </c>
      <c r="G1287" s="65" t="s">
        <v>12</v>
      </c>
      <c r="H1287" s="65" t="s">
        <v>12</v>
      </c>
      <c r="I1287" s="65" t="s">
        <v>12</v>
      </c>
      <c r="J1287" s="65" t="s">
        <v>12</v>
      </c>
      <c r="K1287" s="65" t="s">
        <v>12</v>
      </c>
      <c r="L1287" s="66" t="str">
        <f t="shared" si="160"/>
        <v>Físico</v>
      </c>
      <c r="M1287" s="66" t="str">
        <f t="shared" si="161"/>
        <v>ELE_Equipamento</v>
      </c>
      <c r="N1287" s="66" t="str">
        <f t="shared" si="162"/>
        <v>Transformador</v>
      </c>
      <c r="O1287" s="66" t="str">
        <f t="shared" si="163"/>
        <v>Classe IFC:   IfcTransformerCHOPPER</v>
      </c>
      <c r="P1287" s="66" t="s">
        <v>2293</v>
      </c>
      <c r="Q1287" s="51" t="s">
        <v>7299</v>
      </c>
      <c r="R1287" s="67" t="s">
        <v>3415</v>
      </c>
      <c r="S1287" s="50" t="str">
        <f t="shared" si="164"/>
        <v>Físico</v>
      </c>
      <c r="T1287" s="50" t="str">
        <f t="shared" si="165"/>
        <v>Equipamento</v>
      </c>
      <c r="U1287" s="50" t="str">
        <f t="shared" si="166"/>
        <v>Transformador</v>
      </c>
      <c r="V1287" s="50" t="s">
        <v>5573</v>
      </c>
      <c r="W1287" s="68" t="str">
        <f t="shared" si="167"/>
        <v>bim-key_1286</v>
      </c>
    </row>
    <row r="1288" spans="1:23" s="3" customFormat="1" ht="8.25" customHeight="1" x14ac:dyDescent="0.15">
      <c r="A1288" s="53">
        <v>1287</v>
      </c>
      <c r="B1288" s="61" t="s">
        <v>4047</v>
      </c>
      <c r="C1288" s="62" t="s">
        <v>6009</v>
      </c>
      <c r="D1288" s="62" t="s">
        <v>4188</v>
      </c>
      <c r="E1288" s="62" t="s">
        <v>1308</v>
      </c>
      <c r="F1288" s="72" t="s">
        <v>1772</v>
      </c>
      <c r="G1288" s="65" t="s">
        <v>12</v>
      </c>
      <c r="H1288" s="65" t="s">
        <v>12</v>
      </c>
      <c r="I1288" s="65" t="s">
        <v>12</v>
      </c>
      <c r="J1288" s="65" t="s">
        <v>12</v>
      </c>
      <c r="K1288" s="65" t="s">
        <v>12</v>
      </c>
      <c r="L1288" s="66" t="str">
        <f t="shared" si="160"/>
        <v>Físico</v>
      </c>
      <c r="M1288" s="66" t="str">
        <f t="shared" si="161"/>
        <v>ELE_Equipamento</v>
      </c>
      <c r="N1288" s="66" t="str">
        <f t="shared" si="162"/>
        <v>Transformador</v>
      </c>
      <c r="O1288" s="66" t="str">
        <f t="shared" si="163"/>
        <v>Classe IFC:   IfcTransformerCOMBINED</v>
      </c>
      <c r="P1288" s="66" t="s">
        <v>2295</v>
      </c>
      <c r="Q1288" s="51" t="s">
        <v>7300</v>
      </c>
      <c r="R1288" s="67" t="s">
        <v>3415</v>
      </c>
      <c r="S1288" s="50" t="str">
        <f t="shared" si="164"/>
        <v>Físico</v>
      </c>
      <c r="T1288" s="50" t="str">
        <f t="shared" si="165"/>
        <v>Equipamento</v>
      </c>
      <c r="U1288" s="50" t="str">
        <f t="shared" si="166"/>
        <v>Transformador</v>
      </c>
      <c r="V1288" s="50" t="s">
        <v>5573</v>
      </c>
      <c r="W1288" s="68" t="str">
        <f t="shared" si="167"/>
        <v>bim-key_1287</v>
      </c>
    </row>
    <row r="1289" spans="1:23" s="3" customFormat="1" ht="8.25" customHeight="1" x14ac:dyDescent="0.15">
      <c r="A1289" s="53">
        <v>1288</v>
      </c>
      <c r="B1289" s="61" t="s">
        <v>4047</v>
      </c>
      <c r="C1289" s="62" t="s">
        <v>6009</v>
      </c>
      <c r="D1289" s="62" t="s">
        <v>4188</v>
      </c>
      <c r="E1289" s="62" t="s">
        <v>1308</v>
      </c>
      <c r="F1289" s="72" t="s">
        <v>1773</v>
      </c>
      <c r="G1289" s="65" t="s">
        <v>12</v>
      </c>
      <c r="H1289" s="65" t="s">
        <v>12</v>
      </c>
      <c r="I1289" s="65" t="s">
        <v>12</v>
      </c>
      <c r="J1289" s="65" t="s">
        <v>12</v>
      </c>
      <c r="K1289" s="65" t="s">
        <v>12</v>
      </c>
      <c r="L1289" s="66" t="str">
        <f t="shared" si="160"/>
        <v>Físico</v>
      </c>
      <c r="M1289" s="66" t="str">
        <f t="shared" si="161"/>
        <v>ELE_Equipamento</v>
      </c>
      <c r="N1289" s="66" t="str">
        <f t="shared" si="162"/>
        <v>Transformador</v>
      </c>
      <c r="O1289" s="66" t="str">
        <f t="shared" si="163"/>
        <v>Classe IFC:   IfcTransformerCURRENT</v>
      </c>
      <c r="P1289" s="66" t="s">
        <v>2294</v>
      </c>
      <c r="Q1289" s="51" t="s">
        <v>7301</v>
      </c>
      <c r="R1289" s="67" t="s">
        <v>3415</v>
      </c>
      <c r="S1289" s="50" t="str">
        <f t="shared" si="164"/>
        <v>Físico</v>
      </c>
      <c r="T1289" s="50" t="str">
        <f t="shared" si="165"/>
        <v>Equipamento</v>
      </c>
      <c r="U1289" s="50" t="str">
        <f t="shared" si="166"/>
        <v>Transformador</v>
      </c>
      <c r="V1289" s="50" t="s">
        <v>5573</v>
      </c>
      <c r="W1289" s="68" t="str">
        <f t="shared" si="167"/>
        <v>bim-key_1288</v>
      </c>
    </row>
    <row r="1290" spans="1:23" s="3" customFormat="1" ht="8.25" customHeight="1" x14ac:dyDescent="0.15">
      <c r="A1290" s="53">
        <v>1289</v>
      </c>
      <c r="B1290" s="61" t="s">
        <v>4047</v>
      </c>
      <c r="C1290" s="62" t="s">
        <v>6009</v>
      </c>
      <c r="D1290" s="62" t="s">
        <v>4188</v>
      </c>
      <c r="E1290" s="62" t="s">
        <v>1308</v>
      </c>
      <c r="F1290" s="72" t="s">
        <v>1774</v>
      </c>
      <c r="G1290" s="65" t="s">
        <v>12</v>
      </c>
      <c r="H1290" s="65" t="s">
        <v>12</v>
      </c>
      <c r="I1290" s="65" t="s">
        <v>12</v>
      </c>
      <c r="J1290" s="65" t="s">
        <v>12</v>
      </c>
      <c r="K1290" s="65" t="s">
        <v>12</v>
      </c>
      <c r="L1290" s="66" t="str">
        <f t="shared" si="160"/>
        <v>Físico</v>
      </c>
      <c r="M1290" s="66" t="str">
        <f t="shared" si="161"/>
        <v>ELE_Equipamento</v>
      </c>
      <c r="N1290" s="66" t="str">
        <f t="shared" si="162"/>
        <v>Transformador</v>
      </c>
      <c r="O1290" s="66" t="str">
        <f t="shared" si="163"/>
        <v>Classe IFC:   IfcTransformerFREQUENCY</v>
      </c>
      <c r="P1290" s="66" t="s">
        <v>2296</v>
      </c>
      <c r="Q1290" s="51" t="s">
        <v>7302</v>
      </c>
      <c r="R1290" s="67" t="s">
        <v>3415</v>
      </c>
      <c r="S1290" s="50" t="str">
        <f t="shared" si="164"/>
        <v>Físico</v>
      </c>
      <c r="T1290" s="50" t="str">
        <f t="shared" si="165"/>
        <v>Equipamento</v>
      </c>
      <c r="U1290" s="50" t="str">
        <f t="shared" si="166"/>
        <v>Transformador</v>
      </c>
      <c r="V1290" s="50" t="s">
        <v>5573</v>
      </c>
      <c r="W1290" s="68" t="str">
        <f t="shared" si="167"/>
        <v>bim-key_1289</v>
      </c>
    </row>
    <row r="1291" spans="1:23" s="3" customFormat="1" ht="8.25" customHeight="1" x14ac:dyDescent="0.15">
      <c r="A1291" s="53">
        <v>1290</v>
      </c>
      <c r="B1291" s="61" t="s">
        <v>4047</v>
      </c>
      <c r="C1291" s="62" t="s">
        <v>6009</v>
      </c>
      <c r="D1291" s="62" t="s">
        <v>4188</v>
      </c>
      <c r="E1291" s="62" t="s">
        <v>1308</v>
      </c>
      <c r="F1291" s="72" t="s">
        <v>1775</v>
      </c>
      <c r="G1291" s="65" t="s">
        <v>12</v>
      </c>
      <c r="H1291" s="65" t="s">
        <v>12</v>
      </c>
      <c r="I1291" s="65" t="s">
        <v>12</v>
      </c>
      <c r="J1291" s="65" t="s">
        <v>12</v>
      </c>
      <c r="K1291" s="65" t="s">
        <v>12</v>
      </c>
      <c r="L1291" s="66" t="str">
        <f t="shared" si="160"/>
        <v>Físico</v>
      </c>
      <c r="M1291" s="66" t="str">
        <f t="shared" si="161"/>
        <v>ELE_Equipamento</v>
      </c>
      <c r="N1291" s="66" t="str">
        <f t="shared" si="162"/>
        <v>Transformador</v>
      </c>
      <c r="O1291" s="66" t="str">
        <f t="shared" si="163"/>
        <v>Classe IFC:   IfcTransformerINVERTER</v>
      </c>
      <c r="P1291" s="66" t="s">
        <v>2297</v>
      </c>
      <c r="Q1291" s="51" t="s">
        <v>2297</v>
      </c>
      <c r="R1291" s="67" t="s">
        <v>3415</v>
      </c>
      <c r="S1291" s="50" t="str">
        <f t="shared" si="164"/>
        <v>Físico</v>
      </c>
      <c r="T1291" s="50" t="str">
        <f t="shared" si="165"/>
        <v>Equipamento</v>
      </c>
      <c r="U1291" s="50" t="str">
        <f t="shared" si="166"/>
        <v>Transformador</v>
      </c>
      <c r="V1291" s="50" t="s">
        <v>5573</v>
      </c>
      <c r="W1291" s="68" t="str">
        <f t="shared" si="167"/>
        <v>bim-key_1290</v>
      </c>
    </row>
    <row r="1292" spans="1:23" s="3" customFormat="1" ht="8.25" customHeight="1" x14ac:dyDescent="0.15">
      <c r="A1292" s="53">
        <v>1291</v>
      </c>
      <c r="B1292" s="61" t="s">
        <v>4047</v>
      </c>
      <c r="C1292" s="62" t="s">
        <v>6009</v>
      </c>
      <c r="D1292" s="62" t="s">
        <v>4188</v>
      </c>
      <c r="E1292" s="62" t="s">
        <v>1308</v>
      </c>
      <c r="F1292" s="72" t="s">
        <v>1776</v>
      </c>
      <c r="G1292" s="65" t="s">
        <v>12</v>
      </c>
      <c r="H1292" s="65" t="s">
        <v>12</v>
      </c>
      <c r="I1292" s="65" t="s">
        <v>12</v>
      </c>
      <c r="J1292" s="65" t="s">
        <v>12</v>
      </c>
      <c r="K1292" s="65" t="s">
        <v>12</v>
      </c>
      <c r="L1292" s="66" t="str">
        <f t="shared" si="160"/>
        <v>Físico</v>
      </c>
      <c r="M1292" s="66" t="str">
        <f t="shared" si="161"/>
        <v>ELE_Equipamento</v>
      </c>
      <c r="N1292" s="66" t="str">
        <f t="shared" si="162"/>
        <v>Transformador</v>
      </c>
      <c r="O1292" s="66" t="str">
        <f t="shared" si="163"/>
        <v>Classe IFC:   IfcTransformerRECTIFIER</v>
      </c>
      <c r="P1292" s="66" t="s">
        <v>2298</v>
      </c>
      <c r="Q1292" s="51" t="s">
        <v>2298</v>
      </c>
      <c r="R1292" s="67" t="s">
        <v>3415</v>
      </c>
      <c r="S1292" s="50" t="str">
        <f t="shared" si="164"/>
        <v>Físico</v>
      </c>
      <c r="T1292" s="50" t="str">
        <f t="shared" si="165"/>
        <v>Equipamento</v>
      </c>
      <c r="U1292" s="50" t="str">
        <f t="shared" si="166"/>
        <v>Transformador</v>
      </c>
      <c r="V1292" s="50" t="s">
        <v>5573</v>
      </c>
      <c r="W1292" s="68" t="str">
        <f t="shared" si="167"/>
        <v>bim-key_1291</v>
      </c>
    </row>
    <row r="1293" spans="1:23" s="3" customFormat="1" ht="8.25" customHeight="1" x14ac:dyDescent="0.15">
      <c r="A1293" s="53">
        <v>1292</v>
      </c>
      <c r="B1293" s="61" t="s">
        <v>4047</v>
      </c>
      <c r="C1293" s="62" t="s">
        <v>6009</v>
      </c>
      <c r="D1293" s="62" t="s">
        <v>4188</v>
      </c>
      <c r="E1293" s="62" t="s">
        <v>1308</v>
      </c>
      <c r="F1293" s="72" t="s">
        <v>1777</v>
      </c>
      <c r="G1293" s="65" t="s">
        <v>12</v>
      </c>
      <c r="H1293" s="65" t="s">
        <v>12</v>
      </c>
      <c r="I1293" s="65" t="s">
        <v>12</v>
      </c>
      <c r="J1293" s="65" t="s">
        <v>12</v>
      </c>
      <c r="K1293" s="65" t="s">
        <v>12</v>
      </c>
      <c r="L1293" s="66" t="str">
        <f t="shared" si="160"/>
        <v>Físico</v>
      </c>
      <c r="M1293" s="66" t="str">
        <f t="shared" si="161"/>
        <v>ELE_Equipamento</v>
      </c>
      <c r="N1293" s="66" t="str">
        <f t="shared" si="162"/>
        <v>Transformador</v>
      </c>
      <c r="O1293" s="66" t="str">
        <f t="shared" si="163"/>
        <v>Classe IFC:   IfcTransformerVOLTAGE</v>
      </c>
      <c r="P1293" s="66" t="s">
        <v>2299</v>
      </c>
      <c r="Q1293" s="51" t="s">
        <v>7303</v>
      </c>
      <c r="R1293" s="67" t="s">
        <v>3415</v>
      </c>
      <c r="S1293" s="50" t="str">
        <f t="shared" si="164"/>
        <v>Físico</v>
      </c>
      <c r="T1293" s="50" t="str">
        <f t="shared" si="165"/>
        <v>Equipamento</v>
      </c>
      <c r="U1293" s="50" t="str">
        <f t="shared" si="166"/>
        <v>Transformador</v>
      </c>
      <c r="V1293" s="50" t="s">
        <v>5573</v>
      </c>
      <c r="W1293" s="68" t="str">
        <f t="shared" si="167"/>
        <v>bim-key_1292</v>
      </c>
    </row>
    <row r="1294" spans="1:23" s="3" customFormat="1" ht="8.25" customHeight="1" x14ac:dyDescent="0.15">
      <c r="A1294" s="53">
        <v>1293</v>
      </c>
      <c r="B1294" s="61" t="s">
        <v>4047</v>
      </c>
      <c r="C1294" s="62" t="s">
        <v>6009</v>
      </c>
      <c r="D1294" s="62" t="s">
        <v>4048</v>
      </c>
      <c r="E1294" s="62" t="s">
        <v>4127</v>
      </c>
      <c r="F1294" s="72" t="s">
        <v>266</v>
      </c>
      <c r="G1294" s="65" t="s">
        <v>12</v>
      </c>
      <c r="H1294" s="65" t="s">
        <v>12</v>
      </c>
      <c r="I1294" s="65" t="s">
        <v>12</v>
      </c>
      <c r="J1294" s="65" t="s">
        <v>12</v>
      </c>
      <c r="K1294" s="65" t="s">
        <v>12</v>
      </c>
      <c r="L1294" s="66" t="str">
        <f t="shared" si="160"/>
        <v>Físico</v>
      </c>
      <c r="M1294" s="66" t="str">
        <f t="shared" si="161"/>
        <v>ARQ_Transporte</v>
      </c>
      <c r="N1294" s="66" t="str">
        <f t="shared" si="162"/>
        <v>Transportadoras_Dispositivos</v>
      </c>
      <c r="O1294" s="66" t="str">
        <f t="shared" si="163"/>
        <v>Classe IFC:   IfcTransportationDevice</v>
      </c>
      <c r="P1294" s="66" t="s">
        <v>267</v>
      </c>
      <c r="Q1294" s="51" t="s">
        <v>267</v>
      </c>
      <c r="R1294" s="67" t="s">
        <v>5115</v>
      </c>
      <c r="S1294" s="50" t="str">
        <f t="shared" si="164"/>
        <v>Físico</v>
      </c>
      <c r="T1294" s="50" t="str">
        <f t="shared" si="165"/>
        <v>Transporte</v>
      </c>
      <c r="U1294" s="50" t="str">
        <f t="shared" si="166"/>
        <v>Transportadoras Dispositivos</v>
      </c>
      <c r="V1294" s="50" t="s">
        <v>5570</v>
      </c>
      <c r="W1294" s="68" t="str">
        <f t="shared" si="167"/>
        <v>bim-key_1293</v>
      </c>
    </row>
    <row r="1295" spans="1:23" s="3" customFormat="1" ht="8.25" customHeight="1" x14ac:dyDescent="0.15">
      <c r="A1295" s="53">
        <v>1294</v>
      </c>
      <c r="B1295" s="61" t="s">
        <v>4047</v>
      </c>
      <c r="C1295" s="62" t="s">
        <v>6009</v>
      </c>
      <c r="D1295" s="62" t="s">
        <v>4048</v>
      </c>
      <c r="E1295" s="62" t="s">
        <v>4124</v>
      </c>
      <c r="F1295" s="72" t="s">
        <v>604</v>
      </c>
      <c r="G1295" s="65" t="s">
        <v>12</v>
      </c>
      <c r="H1295" s="65" t="s">
        <v>12</v>
      </c>
      <c r="I1295" s="65" t="s">
        <v>12</v>
      </c>
      <c r="J1295" s="65" t="s">
        <v>12</v>
      </c>
      <c r="K1295" s="65" t="s">
        <v>12</v>
      </c>
      <c r="L1295" s="66" t="str">
        <f t="shared" si="160"/>
        <v>Físico</v>
      </c>
      <c r="M1295" s="66" t="str">
        <f t="shared" si="161"/>
        <v>ARQ_Transporte</v>
      </c>
      <c r="N1295" s="66" t="str">
        <f t="shared" si="162"/>
        <v>Transportadoras</v>
      </c>
      <c r="O1295" s="66" t="str">
        <f t="shared" si="163"/>
        <v>Classe IFC:   IfcTransportElement</v>
      </c>
      <c r="P1295" s="66" t="s">
        <v>605</v>
      </c>
      <c r="Q1295" s="51" t="s">
        <v>605</v>
      </c>
      <c r="R1295" s="67" t="s">
        <v>5115</v>
      </c>
      <c r="S1295" s="50" t="str">
        <f t="shared" si="164"/>
        <v>Físico</v>
      </c>
      <c r="T1295" s="50" t="str">
        <f t="shared" si="165"/>
        <v>Transporte</v>
      </c>
      <c r="U1295" s="50" t="str">
        <f t="shared" si="166"/>
        <v>Transportadoras</v>
      </c>
      <c r="V1295" s="50" t="s">
        <v>5570</v>
      </c>
      <c r="W1295" s="68" t="str">
        <f t="shared" si="167"/>
        <v>bim-key_1294</v>
      </c>
    </row>
    <row r="1296" spans="1:23" s="3" customFormat="1" ht="8.25" customHeight="1" x14ac:dyDescent="0.15">
      <c r="A1296" s="53">
        <v>1295</v>
      </c>
      <c r="B1296" s="61" t="s">
        <v>4047</v>
      </c>
      <c r="C1296" s="62" t="s">
        <v>6009</v>
      </c>
      <c r="D1296" s="62" t="s">
        <v>4048</v>
      </c>
      <c r="E1296" s="62" t="s">
        <v>4125</v>
      </c>
      <c r="F1296" s="72" t="s">
        <v>1162</v>
      </c>
      <c r="G1296" s="65" t="s">
        <v>12</v>
      </c>
      <c r="H1296" s="65" t="s">
        <v>12</v>
      </c>
      <c r="I1296" s="65" t="s">
        <v>12</v>
      </c>
      <c r="J1296" s="65" t="s">
        <v>12</v>
      </c>
      <c r="K1296" s="65" t="s">
        <v>12</v>
      </c>
      <c r="L1296" s="66" t="str">
        <f t="shared" si="160"/>
        <v>Físico</v>
      </c>
      <c r="M1296" s="66" t="str">
        <f t="shared" si="161"/>
        <v>ARQ_Transporte</v>
      </c>
      <c r="N1296" s="66" t="str">
        <f t="shared" si="162"/>
        <v>Transportadoras_Içamento</v>
      </c>
      <c r="O1296" s="66" t="str">
        <f t="shared" si="163"/>
        <v>Classe IFC:   IfcTransportElementCRANEWAY</v>
      </c>
      <c r="P1296" s="66" t="s">
        <v>1163</v>
      </c>
      <c r="Q1296" s="51" t="s">
        <v>7304</v>
      </c>
      <c r="R1296" s="67" t="s">
        <v>5115</v>
      </c>
      <c r="S1296" s="50" t="str">
        <f t="shared" si="164"/>
        <v>Físico</v>
      </c>
      <c r="T1296" s="50" t="str">
        <f t="shared" si="165"/>
        <v>Transporte</v>
      </c>
      <c r="U1296" s="50" t="str">
        <f t="shared" si="166"/>
        <v>Transportadoras Içamento</v>
      </c>
      <c r="V1296" s="50" t="s">
        <v>5570</v>
      </c>
      <c r="W1296" s="68" t="str">
        <f t="shared" si="167"/>
        <v>bim-key_1295</v>
      </c>
    </row>
    <row r="1297" spans="1:23" s="3" customFormat="1" ht="8.25" customHeight="1" x14ac:dyDescent="0.15">
      <c r="A1297" s="53">
        <v>1296</v>
      </c>
      <c r="B1297" s="61" t="s">
        <v>4047</v>
      </c>
      <c r="C1297" s="62" t="s">
        <v>6009</v>
      </c>
      <c r="D1297" s="62" t="s">
        <v>4048</v>
      </c>
      <c r="E1297" s="62" t="s">
        <v>4125</v>
      </c>
      <c r="F1297" s="72" t="s">
        <v>1164</v>
      </c>
      <c r="G1297" s="65" t="s">
        <v>12</v>
      </c>
      <c r="H1297" s="65" t="s">
        <v>12</v>
      </c>
      <c r="I1297" s="65" t="s">
        <v>12</v>
      </c>
      <c r="J1297" s="65" t="s">
        <v>12</v>
      </c>
      <c r="K1297" s="65" t="s">
        <v>12</v>
      </c>
      <c r="L1297" s="66" t="str">
        <f t="shared" si="160"/>
        <v>Físico</v>
      </c>
      <c r="M1297" s="66" t="str">
        <f t="shared" si="161"/>
        <v>ARQ_Transporte</v>
      </c>
      <c r="N1297" s="66" t="str">
        <f t="shared" si="162"/>
        <v>Transportadoras_Içamento</v>
      </c>
      <c r="O1297" s="66" t="str">
        <f t="shared" si="163"/>
        <v>Classe IFC:   IfcTransportElementELEVATOR</v>
      </c>
      <c r="P1297" s="66" t="s">
        <v>1165</v>
      </c>
      <c r="Q1297" s="51" t="s">
        <v>7305</v>
      </c>
      <c r="R1297" s="67" t="s">
        <v>5115</v>
      </c>
      <c r="S1297" s="50" t="str">
        <f t="shared" si="164"/>
        <v>Físico</v>
      </c>
      <c r="T1297" s="50" t="str">
        <f t="shared" si="165"/>
        <v>Transporte</v>
      </c>
      <c r="U1297" s="50" t="str">
        <f t="shared" si="166"/>
        <v>Transportadoras Içamento</v>
      </c>
      <c r="V1297" s="50" t="s">
        <v>5570</v>
      </c>
      <c r="W1297" s="68" t="str">
        <f t="shared" si="167"/>
        <v>bim-key_1296</v>
      </c>
    </row>
    <row r="1298" spans="1:23" s="3" customFormat="1" ht="8.25" customHeight="1" x14ac:dyDescent="0.15">
      <c r="A1298" s="53">
        <v>1297</v>
      </c>
      <c r="B1298" s="61" t="s">
        <v>4047</v>
      </c>
      <c r="C1298" s="62" t="s">
        <v>6009</v>
      </c>
      <c r="D1298" s="62" t="s">
        <v>4048</v>
      </c>
      <c r="E1298" s="62" t="s">
        <v>4125</v>
      </c>
      <c r="F1298" s="72" t="s">
        <v>1166</v>
      </c>
      <c r="G1298" s="65" t="s">
        <v>12</v>
      </c>
      <c r="H1298" s="65" t="s">
        <v>12</v>
      </c>
      <c r="I1298" s="65" t="s">
        <v>12</v>
      </c>
      <c r="J1298" s="65" t="s">
        <v>12</v>
      </c>
      <c r="K1298" s="65" t="s">
        <v>12</v>
      </c>
      <c r="L1298" s="66" t="str">
        <f t="shared" si="160"/>
        <v>Físico</v>
      </c>
      <c r="M1298" s="66" t="str">
        <f t="shared" si="161"/>
        <v>ARQ_Transporte</v>
      </c>
      <c r="N1298" s="66" t="str">
        <f t="shared" si="162"/>
        <v>Transportadoras_Içamento</v>
      </c>
      <c r="O1298" s="66" t="str">
        <f t="shared" si="163"/>
        <v>Classe IFC:   IfcTransportElementESCALATOR</v>
      </c>
      <c r="P1298" s="66" t="s">
        <v>1167</v>
      </c>
      <c r="Q1298" s="51" t="s">
        <v>7306</v>
      </c>
      <c r="R1298" s="67" t="s">
        <v>5115</v>
      </c>
      <c r="S1298" s="50" t="str">
        <f t="shared" si="164"/>
        <v>Físico</v>
      </c>
      <c r="T1298" s="50" t="str">
        <f t="shared" si="165"/>
        <v>Transporte</v>
      </c>
      <c r="U1298" s="50" t="str">
        <f t="shared" si="166"/>
        <v>Transportadoras Içamento</v>
      </c>
      <c r="V1298" s="50" t="s">
        <v>5570</v>
      </c>
      <c r="W1298" s="68" t="str">
        <f t="shared" si="167"/>
        <v>bim-key_1297</v>
      </c>
    </row>
    <row r="1299" spans="1:23" s="3" customFormat="1" ht="8.25" customHeight="1" x14ac:dyDescent="0.15">
      <c r="A1299" s="53">
        <v>1298</v>
      </c>
      <c r="B1299" s="61" t="s">
        <v>4047</v>
      </c>
      <c r="C1299" s="62" t="s">
        <v>6009</v>
      </c>
      <c r="D1299" s="62" t="s">
        <v>4048</v>
      </c>
      <c r="E1299" s="62" t="s">
        <v>4125</v>
      </c>
      <c r="F1299" s="72" t="s">
        <v>1168</v>
      </c>
      <c r="G1299" s="65" t="s">
        <v>12</v>
      </c>
      <c r="H1299" s="65" t="s">
        <v>12</v>
      </c>
      <c r="I1299" s="65" t="s">
        <v>12</v>
      </c>
      <c r="J1299" s="65" t="s">
        <v>12</v>
      </c>
      <c r="K1299" s="65" t="s">
        <v>12</v>
      </c>
      <c r="L1299" s="66" t="str">
        <f t="shared" si="160"/>
        <v>Físico</v>
      </c>
      <c r="M1299" s="66" t="str">
        <f t="shared" si="161"/>
        <v>ARQ_Transporte</v>
      </c>
      <c r="N1299" s="66" t="str">
        <f t="shared" si="162"/>
        <v>Transportadoras_Içamento</v>
      </c>
      <c r="O1299" s="66" t="str">
        <f t="shared" si="163"/>
        <v>Classe IFC:   IfcTransportElementHAULINGGEAR</v>
      </c>
      <c r="P1299" s="66" t="s">
        <v>1169</v>
      </c>
      <c r="Q1299" s="51" t="s">
        <v>6129</v>
      </c>
      <c r="R1299" s="67" t="s">
        <v>5115</v>
      </c>
      <c r="S1299" s="50" t="str">
        <f t="shared" si="164"/>
        <v>Físico</v>
      </c>
      <c r="T1299" s="50" t="str">
        <f t="shared" si="165"/>
        <v>Transporte</v>
      </c>
      <c r="U1299" s="50" t="str">
        <f t="shared" si="166"/>
        <v>Transportadoras Içamento</v>
      </c>
      <c r="V1299" s="50" t="s">
        <v>5570</v>
      </c>
      <c r="W1299" s="68" t="str">
        <f t="shared" si="167"/>
        <v>bim-key_1298</v>
      </c>
    </row>
    <row r="1300" spans="1:23" s="3" customFormat="1" ht="8.25" customHeight="1" x14ac:dyDescent="0.15">
      <c r="A1300" s="53">
        <v>1299</v>
      </c>
      <c r="B1300" s="61" t="s">
        <v>4047</v>
      </c>
      <c r="C1300" s="62" t="s">
        <v>6009</v>
      </c>
      <c r="D1300" s="62" t="s">
        <v>4048</v>
      </c>
      <c r="E1300" s="62" t="s">
        <v>4125</v>
      </c>
      <c r="F1300" s="72" t="s">
        <v>1170</v>
      </c>
      <c r="G1300" s="65" t="s">
        <v>12</v>
      </c>
      <c r="H1300" s="65" t="s">
        <v>12</v>
      </c>
      <c r="I1300" s="65" t="s">
        <v>12</v>
      </c>
      <c r="J1300" s="65" t="s">
        <v>12</v>
      </c>
      <c r="K1300" s="65" t="s">
        <v>12</v>
      </c>
      <c r="L1300" s="66" t="str">
        <f t="shared" si="160"/>
        <v>Físico</v>
      </c>
      <c r="M1300" s="66" t="str">
        <f t="shared" si="161"/>
        <v>ARQ_Transporte</v>
      </c>
      <c r="N1300" s="66" t="str">
        <f t="shared" si="162"/>
        <v>Transportadoras_Içamento</v>
      </c>
      <c r="O1300" s="66" t="str">
        <f t="shared" si="163"/>
        <v>Classe IFC:   IfcTransportElementLIFTINGGEAR</v>
      </c>
      <c r="P1300" s="66" t="s">
        <v>1171</v>
      </c>
      <c r="Q1300" s="51" t="s">
        <v>7307</v>
      </c>
      <c r="R1300" s="67" t="s">
        <v>5115</v>
      </c>
      <c r="S1300" s="50" t="str">
        <f t="shared" si="164"/>
        <v>Físico</v>
      </c>
      <c r="T1300" s="50" t="str">
        <f t="shared" si="165"/>
        <v>Transporte</v>
      </c>
      <c r="U1300" s="50" t="str">
        <f t="shared" si="166"/>
        <v>Transportadoras Içamento</v>
      </c>
      <c r="V1300" s="50" t="s">
        <v>5570</v>
      </c>
      <c r="W1300" s="68" t="str">
        <f t="shared" si="167"/>
        <v>bim-key_1299</v>
      </c>
    </row>
    <row r="1301" spans="1:23" s="3" customFormat="1" ht="8.25" customHeight="1" x14ac:dyDescent="0.15">
      <c r="A1301" s="53">
        <v>1300</v>
      </c>
      <c r="B1301" s="61" t="s">
        <v>4047</v>
      </c>
      <c r="C1301" s="62" t="s">
        <v>6009</v>
      </c>
      <c r="D1301" s="62" t="s">
        <v>4048</v>
      </c>
      <c r="E1301" s="62" t="s">
        <v>4126</v>
      </c>
      <c r="F1301" s="72" t="s">
        <v>1172</v>
      </c>
      <c r="G1301" s="65" t="s">
        <v>12</v>
      </c>
      <c r="H1301" s="65" t="s">
        <v>12</v>
      </c>
      <c r="I1301" s="65" t="s">
        <v>12</v>
      </c>
      <c r="J1301" s="65" t="s">
        <v>12</v>
      </c>
      <c r="K1301" s="65" t="s">
        <v>12</v>
      </c>
      <c r="L1301" s="66" t="str">
        <f t="shared" si="160"/>
        <v>Físico</v>
      </c>
      <c r="M1301" s="66" t="str">
        <f t="shared" si="161"/>
        <v>ARQ_Transporte</v>
      </c>
      <c r="N1301" s="66" t="str">
        <f t="shared" si="162"/>
        <v>Transportadoras_Horizontais</v>
      </c>
      <c r="O1301" s="66" t="str">
        <f t="shared" si="163"/>
        <v>Classe IFC:   IfcTransportElementMOVINGWALKWAY</v>
      </c>
      <c r="P1301" s="66" t="s">
        <v>1173</v>
      </c>
      <c r="Q1301" s="51" t="s">
        <v>7308</v>
      </c>
      <c r="R1301" s="67" t="s">
        <v>5115</v>
      </c>
      <c r="S1301" s="50" t="str">
        <f t="shared" si="164"/>
        <v>Físico</v>
      </c>
      <c r="T1301" s="50" t="str">
        <f t="shared" si="165"/>
        <v>Transporte</v>
      </c>
      <c r="U1301" s="50" t="str">
        <f t="shared" si="166"/>
        <v>Transportadoras Horizontais</v>
      </c>
      <c r="V1301" s="50" t="s">
        <v>5570</v>
      </c>
      <c r="W1301" s="68" t="str">
        <f t="shared" si="167"/>
        <v>bim-key_1300</v>
      </c>
    </row>
    <row r="1302" spans="1:23" s="3" customFormat="1" ht="8.25" customHeight="1" x14ac:dyDescent="0.15">
      <c r="A1302" s="53">
        <v>1301</v>
      </c>
      <c r="B1302" s="61" t="s">
        <v>4047</v>
      </c>
      <c r="C1302" s="62" t="s">
        <v>6009</v>
      </c>
      <c r="D1302" s="62" t="s">
        <v>4293</v>
      </c>
      <c r="E1302" s="62" t="s">
        <v>4421</v>
      </c>
      <c r="F1302" s="72" t="s">
        <v>1297</v>
      </c>
      <c r="G1302" s="65" t="s">
        <v>12</v>
      </c>
      <c r="H1302" s="65" t="s">
        <v>12</v>
      </c>
      <c r="I1302" s="65" t="s">
        <v>12</v>
      </c>
      <c r="J1302" s="65" t="s">
        <v>12</v>
      </c>
      <c r="K1302" s="65" t="s">
        <v>12</v>
      </c>
      <c r="L1302" s="66" t="str">
        <f t="shared" si="160"/>
        <v>Físico</v>
      </c>
      <c r="M1302" s="66" t="str">
        <f t="shared" si="161"/>
        <v>AVAC_Equipamento</v>
      </c>
      <c r="N1302" s="66" t="str">
        <f t="shared" si="162"/>
        <v>Tubos_Conjunto</v>
      </c>
      <c r="O1302" s="66" t="str">
        <f t="shared" si="163"/>
        <v>Classe IFC:   IfcTubeBundle</v>
      </c>
      <c r="P1302" s="66" t="s">
        <v>1298</v>
      </c>
      <c r="Q1302" s="51" t="s">
        <v>7309</v>
      </c>
      <c r="R1302" s="67" t="s">
        <v>3365</v>
      </c>
      <c r="S1302" s="50" t="str">
        <f t="shared" si="164"/>
        <v>Físico</v>
      </c>
      <c r="T1302" s="50" t="str">
        <f t="shared" si="165"/>
        <v>Equipamento</v>
      </c>
      <c r="U1302" s="50" t="str">
        <f t="shared" si="166"/>
        <v>Tubos Conjunto</v>
      </c>
      <c r="V1302" s="50" t="s">
        <v>5586</v>
      </c>
      <c r="W1302" s="68" t="str">
        <f t="shared" si="167"/>
        <v>bim-key_1301</v>
      </c>
    </row>
    <row r="1303" spans="1:23" s="3" customFormat="1" ht="8.25" customHeight="1" x14ac:dyDescent="0.15">
      <c r="A1303" s="53">
        <v>1302</v>
      </c>
      <c r="B1303" s="61" t="s">
        <v>4047</v>
      </c>
      <c r="C1303" s="62" t="s">
        <v>6009</v>
      </c>
      <c r="D1303" s="62" t="s">
        <v>4293</v>
      </c>
      <c r="E1303" s="62" t="s">
        <v>4421</v>
      </c>
      <c r="F1303" s="72" t="s">
        <v>1748</v>
      </c>
      <c r="G1303" s="65" t="s">
        <v>12</v>
      </c>
      <c r="H1303" s="65" t="s">
        <v>12</v>
      </c>
      <c r="I1303" s="65" t="s">
        <v>12</v>
      </c>
      <c r="J1303" s="65" t="s">
        <v>12</v>
      </c>
      <c r="K1303" s="65" t="s">
        <v>12</v>
      </c>
      <c r="L1303" s="66" t="str">
        <f t="shared" si="160"/>
        <v>Físico</v>
      </c>
      <c r="M1303" s="66" t="str">
        <f t="shared" si="161"/>
        <v>AVAC_Equipamento</v>
      </c>
      <c r="N1303" s="66" t="str">
        <f t="shared" si="162"/>
        <v>Tubos_Conjunto</v>
      </c>
      <c r="O1303" s="66" t="str">
        <f t="shared" si="163"/>
        <v>Classe IFC:   IfcTubeBundleFINNED</v>
      </c>
      <c r="P1303" s="66" t="s">
        <v>2308</v>
      </c>
      <c r="Q1303" s="51" t="s">
        <v>2308</v>
      </c>
      <c r="R1303" s="67" t="s">
        <v>3365</v>
      </c>
      <c r="S1303" s="50" t="str">
        <f t="shared" si="164"/>
        <v>Físico</v>
      </c>
      <c r="T1303" s="50" t="str">
        <f t="shared" si="165"/>
        <v>Equipamento</v>
      </c>
      <c r="U1303" s="50" t="str">
        <f t="shared" si="166"/>
        <v>Tubos Conjunto</v>
      </c>
      <c r="V1303" s="50" t="s">
        <v>5586</v>
      </c>
      <c r="W1303" s="68" t="str">
        <f t="shared" si="167"/>
        <v>bim-key_1302</v>
      </c>
    </row>
    <row r="1304" spans="1:23" s="3" customFormat="1" ht="8.25" customHeight="1" x14ac:dyDescent="0.15">
      <c r="A1304" s="53">
        <v>1303</v>
      </c>
      <c r="B1304" s="61" t="s">
        <v>4047</v>
      </c>
      <c r="C1304" s="62" t="s">
        <v>6009</v>
      </c>
      <c r="D1304" s="62" t="s">
        <v>4293</v>
      </c>
      <c r="E1304" s="62" t="s">
        <v>4301</v>
      </c>
      <c r="F1304" s="72" t="s">
        <v>1078</v>
      </c>
      <c r="G1304" s="65" t="s">
        <v>12</v>
      </c>
      <c r="H1304" s="65" t="s">
        <v>12</v>
      </c>
      <c r="I1304" s="65" t="s">
        <v>12</v>
      </c>
      <c r="J1304" s="65" t="s">
        <v>12</v>
      </c>
      <c r="K1304" s="65" t="s">
        <v>12</v>
      </c>
      <c r="L1304" s="66" t="str">
        <f t="shared" si="160"/>
        <v>Físico</v>
      </c>
      <c r="M1304" s="66" t="str">
        <f t="shared" si="161"/>
        <v>AVAC_Equipamento</v>
      </c>
      <c r="N1304" s="66" t="str">
        <f t="shared" si="162"/>
        <v>Equipamento_Controle</v>
      </c>
      <c r="O1304" s="66" t="str">
        <f t="shared" si="163"/>
        <v>Classe IFC:   IfcUnitaryControlElement</v>
      </c>
      <c r="P1304" s="66" t="s">
        <v>1079</v>
      </c>
      <c r="Q1304" s="51" t="s">
        <v>7310</v>
      </c>
      <c r="R1304" s="67" t="s">
        <v>3365</v>
      </c>
      <c r="S1304" s="50" t="str">
        <f t="shared" si="164"/>
        <v>Físico</v>
      </c>
      <c r="T1304" s="50" t="str">
        <f t="shared" si="165"/>
        <v>Equipamento</v>
      </c>
      <c r="U1304" s="50" t="str">
        <f t="shared" si="166"/>
        <v>Equipamento Controle</v>
      </c>
      <c r="V1304" s="50" t="s">
        <v>5586</v>
      </c>
      <c r="W1304" s="68" t="str">
        <f t="shared" si="167"/>
        <v>bim-key_1303</v>
      </c>
    </row>
    <row r="1305" spans="1:23" s="3" customFormat="1" ht="8.25" customHeight="1" x14ac:dyDescent="0.15">
      <c r="A1305" s="53">
        <v>1304</v>
      </c>
      <c r="B1305" s="61" t="s">
        <v>4047</v>
      </c>
      <c r="C1305" s="62" t="s">
        <v>6009</v>
      </c>
      <c r="D1305" s="62" t="s">
        <v>4293</v>
      </c>
      <c r="E1305" s="62" t="s">
        <v>4301</v>
      </c>
      <c r="F1305" s="72" t="s">
        <v>1225</v>
      </c>
      <c r="G1305" s="65" t="s">
        <v>12</v>
      </c>
      <c r="H1305" s="65" t="s">
        <v>12</v>
      </c>
      <c r="I1305" s="65" t="s">
        <v>12</v>
      </c>
      <c r="J1305" s="65" t="s">
        <v>12</v>
      </c>
      <c r="K1305" s="65" t="s">
        <v>12</v>
      </c>
      <c r="L1305" s="66" t="str">
        <f t="shared" si="160"/>
        <v>Físico</v>
      </c>
      <c r="M1305" s="66" t="str">
        <f t="shared" si="161"/>
        <v>AVAC_Equipamento</v>
      </c>
      <c r="N1305" s="66" t="str">
        <f t="shared" si="162"/>
        <v>Equipamento_Controle</v>
      </c>
      <c r="O1305" s="66" t="str">
        <f t="shared" si="163"/>
        <v>Classe IFC:   IfcUnitaryControlElementALARMPANEL</v>
      </c>
      <c r="P1305" s="66" t="s">
        <v>1226</v>
      </c>
      <c r="Q1305" s="51" t="s">
        <v>7311</v>
      </c>
      <c r="R1305" s="67" t="s">
        <v>3365</v>
      </c>
      <c r="S1305" s="50" t="str">
        <f t="shared" si="164"/>
        <v>Físico</v>
      </c>
      <c r="T1305" s="50" t="str">
        <f t="shared" si="165"/>
        <v>Equipamento</v>
      </c>
      <c r="U1305" s="50" t="str">
        <f t="shared" si="166"/>
        <v>Equipamento Controle</v>
      </c>
      <c r="V1305" s="50" t="s">
        <v>5586</v>
      </c>
      <c r="W1305" s="68" t="str">
        <f t="shared" si="167"/>
        <v>bim-key_1304</v>
      </c>
    </row>
    <row r="1306" spans="1:23" s="3" customFormat="1" ht="8.25" customHeight="1" x14ac:dyDescent="0.15">
      <c r="A1306" s="53">
        <v>1305</v>
      </c>
      <c r="B1306" s="61" t="s">
        <v>4047</v>
      </c>
      <c r="C1306" s="62" t="s">
        <v>6009</v>
      </c>
      <c r="D1306" s="62" t="s">
        <v>4293</v>
      </c>
      <c r="E1306" s="62" t="s">
        <v>4301</v>
      </c>
      <c r="F1306" s="72" t="s">
        <v>1227</v>
      </c>
      <c r="G1306" s="65" t="s">
        <v>12</v>
      </c>
      <c r="H1306" s="65" t="s">
        <v>12</v>
      </c>
      <c r="I1306" s="65" t="s">
        <v>12</v>
      </c>
      <c r="J1306" s="65" t="s">
        <v>12</v>
      </c>
      <c r="K1306" s="65" t="s">
        <v>12</v>
      </c>
      <c r="L1306" s="66" t="str">
        <f t="shared" si="160"/>
        <v>Físico</v>
      </c>
      <c r="M1306" s="66" t="str">
        <f t="shared" si="161"/>
        <v>AVAC_Equipamento</v>
      </c>
      <c r="N1306" s="66" t="str">
        <f t="shared" si="162"/>
        <v>Equipamento_Controle</v>
      </c>
      <c r="O1306" s="66" t="str">
        <f t="shared" si="163"/>
        <v>Classe IFC:   IfcUnitaryControlElementBASESTATIONCONTROLLER</v>
      </c>
      <c r="P1306" s="66" t="s">
        <v>1228</v>
      </c>
      <c r="Q1306" s="51" t="s">
        <v>6358</v>
      </c>
      <c r="R1306" s="67" t="s">
        <v>3365</v>
      </c>
      <c r="S1306" s="50" t="str">
        <f t="shared" si="164"/>
        <v>Físico</v>
      </c>
      <c r="T1306" s="50" t="str">
        <f t="shared" si="165"/>
        <v>Equipamento</v>
      </c>
      <c r="U1306" s="50" t="str">
        <f t="shared" si="166"/>
        <v>Equipamento Controle</v>
      </c>
      <c r="V1306" s="50" t="s">
        <v>5586</v>
      </c>
      <c r="W1306" s="68" t="str">
        <f t="shared" si="167"/>
        <v>bim-key_1305</v>
      </c>
    </row>
    <row r="1307" spans="1:23" s="3" customFormat="1" ht="8.25" customHeight="1" x14ac:dyDescent="0.15">
      <c r="A1307" s="53">
        <v>1306</v>
      </c>
      <c r="B1307" s="61" t="s">
        <v>4047</v>
      </c>
      <c r="C1307" s="62" t="s">
        <v>6009</v>
      </c>
      <c r="D1307" s="62" t="s">
        <v>4293</v>
      </c>
      <c r="E1307" s="62" t="s">
        <v>4301</v>
      </c>
      <c r="F1307" s="72" t="s">
        <v>1229</v>
      </c>
      <c r="G1307" s="65" t="s">
        <v>12</v>
      </c>
      <c r="H1307" s="65" t="s">
        <v>12</v>
      </c>
      <c r="I1307" s="65" t="s">
        <v>12</v>
      </c>
      <c r="J1307" s="65" t="s">
        <v>12</v>
      </c>
      <c r="K1307" s="65" t="s">
        <v>12</v>
      </c>
      <c r="L1307" s="66" t="str">
        <f t="shared" si="160"/>
        <v>Físico</v>
      </c>
      <c r="M1307" s="66" t="str">
        <f t="shared" si="161"/>
        <v>AVAC_Equipamento</v>
      </c>
      <c r="N1307" s="66" t="str">
        <f t="shared" si="162"/>
        <v>Equipamento_Controle</v>
      </c>
      <c r="O1307" s="66" t="str">
        <f t="shared" si="163"/>
        <v>Classe IFC:   IfcUnitaryControlElementCOMBINED</v>
      </c>
      <c r="P1307" s="66" t="s">
        <v>1230</v>
      </c>
      <c r="Q1307" s="51" t="s">
        <v>7312</v>
      </c>
      <c r="R1307" s="67" t="s">
        <v>3365</v>
      </c>
      <c r="S1307" s="50" t="str">
        <f t="shared" si="164"/>
        <v>Físico</v>
      </c>
      <c r="T1307" s="50" t="str">
        <f t="shared" si="165"/>
        <v>Equipamento</v>
      </c>
      <c r="U1307" s="50" t="str">
        <f t="shared" si="166"/>
        <v>Equipamento Controle</v>
      </c>
      <c r="V1307" s="50" t="s">
        <v>5586</v>
      </c>
      <c r="W1307" s="68" t="str">
        <f t="shared" si="167"/>
        <v>bim-key_1306</v>
      </c>
    </row>
    <row r="1308" spans="1:23" s="3" customFormat="1" ht="8.25" customHeight="1" x14ac:dyDescent="0.15">
      <c r="A1308" s="53">
        <v>1307</v>
      </c>
      <c r="B1308" s="61" t="s">
        <v>4047</v>
      </c>
      <c r="C1308" s="62" t="s">
        <v>6009</v>
      </c>
      <c r="D1308" s="62" t="s">
        <v>4293</v>
      </c>
      <c r="E1308" s="62" t="s">
        <v>4301</v>
      </c>
      <c r="F1308" s="72" t="s">
        <v>1231</v>
      </c>
      <c r="G1308" s="65" t="s">
        <v>12</v>
      </c>
      <c r="H1308" s="65" t="s">
        <v>12</v>
      </c>
      <c r="I1308" s="65" t="s">
        <v>12</v>
      </c>
      <c r="J1308" s="65" t="s">
        <v>12</v>
      </c>
      <c r="K1308" s="65" t="s">
        <v>12</v>
      </c>
      <c r="L1308" s="66" t="str">
        <f t="shared" si="160"/>
        <v>Físico</v>
      </c>
      <c r="M1308" s="66" t="str">
        <f t="shared" si="161"/>
        <v>AVAC_Equipamento</v>
      </c>
      <c r="N1308" s="66" t="str">
        <f t="shared" si="162"/>
        <v>Equipamento_Controle</v>
      </c>
      <c r="O1308" s="66" t="str">
        <f t="shared" si="163"/>
        <v>Classe IFC:   IfcUnitaryControlElementCONTROLPANEL</v>
      </c>
      <c r="P1308" s="66" t="s">
        <v>1232</v>
      </c>
      <c r="Q1308" s="51" t="s">
        <v>7313</v>
      </c>
      <c r="R1308" s="67" t="s">
        <v>3365</v>
      </c>
      <c r="S1308" s="50" t="str">
        <f t="shared" si="164"/>
        <v>Físico</v>
      </c>
      <c r="T1308" s="50" t="str">
        <f t="shared" si="165"/>
        <v>Equipamento</v>
      </c>
      <c r="U1308" s="50" t="str">
        <f t="shared" si="166"/>
        <v>Equipamento Controle</v>
      </c>
      <c r="V1308" s="50" t="s">
        <v>5586</v>
      </c>
      <c r="W1308" s="68" t="str">
        <f t="shared" si="167"/>
        <v>bim-key_1307</v>
      </c>
    </row>
    <row r="1309" spans="1:23" s="3" customFormat="1" ht="8.25" customHeight="1" x14ac:dyDescent="0.15">
      <c r="A1309" s="53">
        <v>1308</v>
      </c>
      <c r="B1309" s="61" t="s">
        <v>4047</v>
      </c>
      <c r="C1309" s="62" t="s">
        <v>6009</v>
      </c>
      <c r="D1309" s="62" t="s">
        <v>4293</v>
      </c>
      <c r="E1309" s="62" t="s">
        <v>4301</v>
      </c>
      <c r="F1309" s="72" t="s">
        <v>1233</v>
      </c>
      <c r="G1309" s="65" t="s">
        <v>12</v>
      </c>
      <c r="H1309" s="65" t="s">
        <v>12</v>
      </c>
      <c r="I1309" s="65" t="s">
        <v>12</v>
      </c>
      <c r="J1309" s="65" t="s">
        <v>12</v>
      </c>
      <c r="K1309" s="65" t="s">
        <v>12</v>
      </c>
      <c r="L1309" s="66" t="str">
        <f t="shared" si="160"/>
        <v>Físico</v>
      </c>
      <c r="M1309" s="66" t="str">
        <f t="shared" si="161"/>
        <v>AVAC_Equipamento</v>
      </c>
      <c r="N1309" s="66" t="str">
        <f t="shared" si="162"/>
        <v>Equipamento_Controle</v>
      </c>
      <c r="O1309" s="66" t="str">
        <f t="shared" si="163"/>
        <v>Classe IFC:   IfcUnitaryControlElementGASDETECTIONPANEL</v>
      </c>
      <c r="P1309" s="66" t="s">
        <v>1234</v>
      </c>
      <c r="Q1309" s="51" t="s">
        <v>7314</v>
      </c>
      <c r="R1309" s="67" t="s">
        <v>3365</v>
      </c>
      <c r="S1309" s="50" t="str">
        <f t="shared" si="164"/>
        <v>Físico</v>
      </c>
      <c r="T1309" s="50" t="str">
        <f t="shared" si="165"/>
        <v>Equipamento</v>
      </c>
      <c r="U1309" s="50" t="str">
        <f t="shared" si="166"/>
        <v>Equipamento Controle</v>
      </c>
      <c r="V1309" s="50" t="s">
        <v>5586</v>
      </c>
      <c r="W1309" s="68" t="str">
        <f t="shared" si="167"/>
        <v>bim-key_1308</v>
      </c>
    </row>
    <row r="1310" spans="1:23" s="3" customFormat="1" ht="8.25" customHeight="1" x14ac:dyDescent="0.15">
      <c r="A1310" s="53">
        <v>1309</v>
      </c>
      <c r="B1310" s="61" t="s">
        <v>4047</v>
      </c>
      <c r="C1310" s="62" t="s">
        <v>6009</v>
      </c>
      <c r="D1310" s="62" t="s">
        <v>4293</v>
      </c>
      <c r="E1310" s="62" t="s">
        <v>4301</v>
      </c>
      <c r="F1310" s="72" t="s">
        <v>1235</v>
      </c>
      <c r="G1310" s="65" t="s">
        <v>12</v>
      </c>
      <c r="H1310" s="65" t="s">
        <v>12</v>
      </c>
      <c r="I1310" s="65" t="s">
        <v>12</v>
      </c>
      <c r="J1310" s="65" t="s">
        <v>12</v>
      </c>
      <c r="K1310" s="65" t="s">
        <v>12</v>
      </c>
      <c r="L1310" s="66" t="str">
        <f t="shared" si="160"/>
        <v>Físico</v>
      </c>
      <c r="M1310" s="66" t="str">
        <f t="shared" si="161"/>
        <v>AVAC_Equipamento</v>
      </c>
      <c r="N1310" s="66" t="str">
        <f t="shared" si="162"/>
        <v>Equipamento_Controle</v>
      </c>
      <c r="O1310" s="66" t="str">
        <f t="shared" si="163"/>
        <v>Classe IFC:   IfcUnitaryControlElementHUMIDISTAT</v>
      </c>
      <c r="P1310" s="66" t="s">
        <v>1236</v>
      </c>
      <c r="Q1310" s="51" t="s">
        <v>7315</v>
      </c>
      <c r="R1310" s="67" t="s">
        <v>3365</v>
      </c>
      <c r="S1310" s="50" t="str">
        <f t="shared" si="164"/>
        <v>Físico</v>
      </c>
      <c r="T1310" s="50" t="str">
        <f t="shared" si="165"/>
        <v>Equipamento</v>
      </c>
      <c r="U1310" s="50" t="str">
        <f t="shared" si="166"/>
        <v>Equipamento Controle</v>
      </c>
      <c r="V1310" s="50" t="s">
        <v>5586</v>
      </c>
      <c r="W1310" s="68" t="str">
        <f t="shared" si="167"/>
        <v>bim-key_1309</v>
      </c>
    </row>
    <row r="1311" spans="1:23" s="3" customFormat="1" ht="8.25" customHeight="1" x14ac:dyDescent="0.15">
      <c r="A1311" s="53">
        <v>1310</v>
      </c>
      <c r="B1311" s="61" t="s">
        <v>4047</v>
      </c>
      <c r="C1311" s="62" t="s">
        <v>6009</v>
      </c>
      <c r="D1311" s="62" t="s">
        <v>4293</v>
      </c>
      <c r="E1311" s="62" t="s">
        <v>4301</v>
      </c>
      <c r="F1311" s="72" t="s">
        <v>1237</v>
      </c>
      <c r="G1311" s="65" t="s">
        <v>12</v>
      </c>
      <c r="H1311" s="65" t="s">
        <v>12</v>
      </c>
      <c r="I1311" s="65" t="s">
        <v>12</v>
      </c>
      <c r="J1311" s="65" t="s">
        <v>12</v>
      </c>
      <c r="K1311" s="65" t="s">
        <v>12</v>
      </c>
      <c r="L1311" s="66" t="str">
        <f t="shared" si="160"/>
        <v>Físico</v>
      </c>
      <c r="M1311" s="66" t="str">
        <f t="shared" si="161"/>
        <v>AVAC_Equipamento</v>
      </c>
      <c r="N1311" s="66" t="str">
        <f t="shared" si="162"/>
        <v>Equipamento_Controle</v>
      </c>
      <c r="O1311" s="66" t="str">
        <f t="shared" si="163"/>
        <v>Classe IFC:   IfcUnitaryControlElementINDICATORPANEL</v>
      </c>
      <c r="P1311" s="66" t="s">
        <v>1238</v>
      </c>
      <c r="Q1311" s="51" t="s">
        <v>7316</v>
      </c>
      <c r="R1311" s="67" t="s">
        <v>3365</v>
      </c>
      <c r="S1311" s="50" t="str">
        <f t="shared" si="164"/>
        <v>Físico</v>
      </c>
      <c r="T1311" s="50" t="str">
        <f t="shared" si="165"/>
        <v>Equipamento</v>
      </c>
      <c r="U1311" s="50" t="str">
        <f t="shared" si="166"/>
        <v>Equipamento Controle</v>
      </c>
      <c r="V1311" s="50" t="s">
        <v>5586</v>
      </c>
      <c r="W1311" s="68" t="str">
        <f t="shared" si="167"/>
        <v>bim-key_1310</v>
      </c>
    </row>
    <row r="1312" spans="1:23" s="3" customFormat="1" ht="8.25" customHeight="1" x14ac:dyDescent="0.15">
      <c r="A1312" s="53">
        <v>1311</v>
      </c>
      <c r="B1312" s="61" t="s">
        <v>4047</v>
      </c>
      <c r="C1312" s="62" t="s">
        <v>6009</v>
      </c>
      <c r="D1312" s="62" t="s">
        <v>4293</v>
      </c>
      <c r="E1312" s="62" t="s">
        <v>4301</v>
      </c>
      <c r="F1312" s="72" t="s">
        <v>1239</v>
      </c>
      <c r="G1312" s="65" t="s">
        <v>12</v>
      </c>
      <c r="H1312" s="65" t="s">
        <v>12</v>
      </c>
      <c r="I1312" s="65" t="s">
        <v>12</v>
      </c>
      <c r="J1312" s="65" t="s">
        <v>12</v>
      </c>
      <c r="K1312" s="65" t="s">
        <v>12</v>
      </c>
      <c r="L1312" s="66" t="str">
        <f t="shared" si="160"/>
        <v>Físico</v>
      </c>
      <c r="M1312" s="66" t="str">
        <f t="shared" si="161"/>
        <v>AVAC_Equipamento</v>
      </c>
      <c r="N1312" s="66" t="str">
        <f t="shared" si="162"/>
        <v>Equipamento_Controle</v>
      </c>
      <c r="O1312" s="66" t="str">
        <f t="shared" si="163"/>
        <v>Classe IFC:   IfcUnitaryControlElementMIMICPANEL</v>
      </c>
      <c r="P1312" s="66" t="s">
        <v>1240</v>
      </c>
      <c r="Q1312" s="51" t="s">
        <v>7317</v>
      </c>
      <c r="R1312" s="67" t="s">
        <v>3365</v>
      </c>
      <c r="S1312" s="50" t="str">
        <f t="shared" si="164"/>
        <v>Físico</v>
      </c>
      <c r="T1312" s="50" t="str">
        <f t="shared" si="165"/>
        <v>Equipamento</v>
      </c>
      <c r="U1312" s="50" t="str">
        <f t="shared" si="166"/>
        <v>Equipamento Controle</v>
      </c>
      <c r="V1312" s="50" t="s">
        <v>5586</v>
      </c>
      <c r="W1312" s="68" t="str">
        <f t="shared" si="167"/>
        <v>bim-key_1311</v>
      </c>
    </row>
    <row r="1313" spans="1:23" s="3" customFormat="1" ht="8.25" customHeight="1" x14ac:dyDescent="0.15">
      <c r="A1313" s="53">
        <v>1312</v>
      </c>
      <c r="B1313" s="61" t="s">
        <v>4047</v>
      </c>
      <c r="C1313" s="62" t="s">
        <v>6009</v>
      </c>
      <c r="D1313" s="62" t="s">
        <v>4293</v>
      </c>
      <c r="E1313" s="62" t="s">
        <v>4301</v>
      </c>
      <c r="F1313" s="72" t="s">
        <v>1241</v>
      </c>
      <c r="G1313" s="65" t="s">
        <v>12</v>
      </c>
      <c r="H1313" s="65" t="s">
        <v>12</v>
      </c>
      <c r="I1313" s="65" t="s">
        <v>12</v>
      </c>
      <c r="J1313" s="65" t="s">
        <v>12</v>
      </c>
      <c r="K1313" s="65" t="s">
        <v>12</v>
      </c>
      <c r="L1313" s="66" t="str">
        <f t="shared" si="160"/>
        <v>Físico</v>
      </c>
      <c r="M1313" s="66" t="str">
        <f t="shared" si="161"/>
        <v>AVAC_Equipamento</v>
      </c>
      <c r="N1313" s="66" t="str">
        <f t="shared" si="162"/>
        <v>Equipamento_Controle</v>
      </c>
      <c r="O1313" s="66" t="str">
        <f t="shared" si="163"/>
        <v>Classe IFC:   IfcUnitaryControlElementTHERMOSTAT</v>
      </c>
      <c r="P1313" s="66" t="s">
        <v>1242</v>
      </c>
      <c r="Q1313" s="51" t="s">
        <v>1242</v>
      </c>
      <c r="R1313" s="67" t="s">
        <v>3365</v>
      </c>
      <c r="S1313" s="50" t="str">
        <f t="shared" si="164"/>
        <v>Físico</v>
      </c>
      <c r="T1313" s="50" t="str">
        <f t="shared" si="165"/>
        <v>Equipamento</v>
      </c>
      <c r="U1313" s="50" t="str">
        <f t="shared" si="166"/>
        <v>Equipamento Controle</v>
      </c>
      <c r="V1313" s="50" t="s">
        <v>5586</v>
      </c>
      <c r="W1313" s="68" t="str">
        <f t="shared" si="167"/>
        <v>bim-key_1312</v>
      </c>
    </row>
    <row r="1314" spans="1:23" s="3" customFormat="1" ht="8.25" customHeight="1" x14ac:dyDescent="0.15">
      <c r="A1314" s="53">
        <v>1313</v>
      </c>
      <c r="B1314" s="61" t="s">
        <v>4047</v>
      </c>
      <c r="C1314" s="62" t="s">
        <v>6009</v>
      </c>
      <c r="D1314" s="62" t="s">
        <v>4293</v>
      </c>
      <c r="E1314" s="62" t="s">
        <v>4301</v>
      </c>
      <c r="F1314" s="72" t="s">
        <v>1243</v>
      </c>
      <c r="G1314" s="65" t="s">
        <v>12</v>
      </c>
      <c r="H1314" s="65" t="s">
        <v>12</v>
      </c>
      <c r="I1314" s="65" t="s">
        <v>12</v>
      </c>
      <c r="J1314" s="65" t="s">
        <v>12</v>
      </c>
      <c r="K1314" s="65" t="s">
        <v>12</v>
      </c>
      <c r="L1314" s="66" t="str">
        <f t="shared" si="160"/>
        <v>Físico</v>
      </c>
      <c r="M1314" s="66" t="str">
        <f t="shared" si="161"/>
        <v>AVAC_Equipamento</v>
      </c>
      <c r="N1314" s="66" t="str">
        <f t="shared" si="162"/>
        <v>Equipamento_Controle</v>
      </c>
      <c r="O1314" s="66" t="str">
        <f t="shared" si="163"/>
        <v>Classe IFC:   IfcUnitaryControlElementWEATHERSTATION</v>
      </c>
      <c r="P1314" s="66" t="s">
        <v>1244</v>
      </c>
      <c r="Q1314" s="51" t="s">
        <v>6050</v>
      </c>
      <c r="R1314" s="67" t="s">
        <v>3365</v>
      </c>
      <c r="S1314" s="50" t="str">
        <f t="shared" si="164"/>
        <v>Físico</v>
      </c>
      <c r="T1314" s="50" t="str">
        <f t="shared" si="165"/>
        <v>Equipamento</v>
      </c>
      <c r="U1314" s="50" t="str">
        <f t="shared" si="166"/>
        <v>Equipamento Controle</v>
      </c>
      <c r="V1314" s="50" t="s">
        <v>5586</v>
      </c>
      <c r="W1314" s="68" t="str">
        <f t="shared" si="167"/>
        <v>bim-key_1313</v>
      </c>
    </row>
    <row r="1315" spans="1:23" s="3" customFormat="1" ht="8.25" customHeight="1" x14ac:dyDescent="0.15">
      <c r="A1315" s="53">
        <v>1314</v>
      </c>
      <c r="B1315" s="61" t="s">
        <v>4047</v>
      </c>
      <c r="C1315" s="62" t="s">
        <v>6009</v>
      </c>
      <c r="D1315" s="62" t="s">
        <v>4293</v>
      </c>
      <c r="E1315" s="62" t="s">
        <v>4307</v>
      </c>
      <c r="F1315" s="72" t="s">
        <v>1206</v>
      </c>
      <c r="G1315" s="65" t="s">
        <v>12</v>
      </c>
      <c r="H1315" s="65" t="s">
        <v>12</v>
      </c>
      <c r="I1315" s="65" t="s">
        <v>12</v>
      </c>
      <c r="J1315" s="65" t="s">
        <v>12</v>
      </c>
      <c r="K1315" s="65" t="s">
        <v>12</v>
      </c>
      <c r="L1315" s="66" t="str">
        <f t="shared" si="160"/>
        <v>Físico</v>
      </c>
      <c r="M1315" s="66" t="str">
        <f t="shared" si="161"/>
        <v>AVAC_Equipamento</v>
      </c>
      <c r="N1315" s="66" t="str">
        <f t="shared" si="162"/>
        <v>Equipamento_Unitário</v>
      </c>
      <c r="O1315" s="66" t="str">
        <f t="shared" si="163"/>
        <v>Classe IFC:   IfcUnitaryEquipment</v>
      </c>
      <c r="P1315" s="66" t="s">
        <v>1207</v>
      </c>
      <c r="Q1315" s="51" t="s">
        <v>7318</v>
      </c>
      <c r="R1315" s="67" t="s">
        <v>3365</v>
      </c>
      <c r="S1315" s="50" t="str">
        <f t="shared" si="164"/>
        <v>Físico</v>
      </c>
      <c r="T1315" s="50" t="str">
        <f t="shared" si="165"/>
        <v>Equipamento</v>
      </c>
      <c r="U1315" s="50" t="str">
        <f t="shared" si="166"/>
        <v>Equipamento Unitário</v>
      </c>
      <c r="V1315" s="50" t="s">
        <v>5586</v>
      </c>
      <c r="W1315" s="68" t="str">
        <f t="shared" si="167"/>
        <v>bim-key_1314</v>
      </c>
    </row>
    <row r="1316" spans="1:23" s="3" customFormat="1" ht="8.25" customHeight="1" x14ac:dyDescent="0.15">
      <c r="A1316" s="53">
        <v>1315</v>
      </c>
      <c r="B1316" s="61" t="s">
        <v>4047</v>
      </c>
      <c r="C1316" s="62" t="s">
        <v>6009</v>
      </c>
      <c r="D1316" s="62" t="s">
        <v>4293</v>
      </c>
      <c r="E1316" s="62" t="s">
        <v>4307</v>
      </c>
      <c r="F1316" s="72" t="s">
        <v>1571</v>
      </c>
      <c r="G1316" s="65" t="s">
        <v>12</v>
      </c>
      <c r="H1316" s="65" t="s">
        <v>12</v>
      </c>
      <c r="I1316" s="65" t="s">
        <v>12</v>
      </c>
      <c r="J1316" s="65" t="s">
        <v>12</v>
      </c>
      <c r="K1316" s="65" t="s">
        <v>12</v>
      </c>
      <c r="L1316" s="66" t="str">
        <f t="shared" si="160"/>
        <v>Físico</v>
      </c>
      <c r="M1316" s="66" t="str">
        <f t="shared" si="161"/>
        <v>AVAC_Equipamento</v>
      </c>
      <c r="N1316" s="66" t="str">
        <f t="shared" si="162"/>
        <v>Equipamento_Unitário</v>
      </c>
      <c r="O1316" s="66" t="str">
        <f t="shared" si="163"/>
        <v>Classe IFC:   IfcUnitaryEquipmentAIRCONDITIONINGUNIT</v>
      </c>
      <c r="P1316" s="66" t="s">
        <v>1572</v>
      </c>
      <c r="Q1316" s="51" t="s">
        <v>7319</v>
      </c>
      <c r="R1316" s="67" t="s">
        <v>3365</v>
      </c>
      <c r="S1316" s="50" t="str">
        <f t="shared" si="164"/>
        <v>Físico</v>
      </c>
      <c r="T1316" s="50" t="str">
        <f t="shared" si="165"/>
        <v>Equipamento</v>
      </c>
      <c r="U1316" s="50" t="str">
        <f t="shared" si="166"/>
        <v>Equipamento Unitário</v>
      </c>
      <c r="V1316" s="50" t="s">
        <v>5586</v>
      </c>
      <c r="W1316" s="68" t="str">
        <f t="shared" si="167"/>
        <v>bim-key_1315</v>
      </c>
    </row>
    <row r="1317" spans="1:23" s="3" customFormat="1" ht="8.25" customHeight="1" x14ac:dyDescent="0.15">
      <c r="A1317" s="53">
        <v>1316</v>
      </c>
      <c r="B1317" s="61" t="s">
        <v>4047</v>
      </c>
      <c r="C1317" s="62" t="s">
        <v>6009</v>
      </c>
      <c r="D1317" s="62" t="s">
        <v>4293</v>
      </c>
      <c r="E1317" s="62" t="s">
        <v>4307</v>
      </c>
      <c r="F1317" s="72" t="s">
        <v>1573</v>
      </c>
      <c r="G1317" s="65" t="s">
        <v>12</v>
      </c>
      <c r="H1317" s="65" t="s">
        <v>12</v>
      </c>
      <c r="I1317" s="65" t="s">
        <v>12</v>
      </c>
      <c r="J1317" s="65" t="s">
        <v>12</v>
      </c>
      <c r="K1317" s="65" t="s">
        <v>12</v>
      </c>
      <c r="L1317" s="66" t="str">
        <f t="shared" si="160"/>
        <v>Físico</v>
      </c>
      <c r="M1317" s="66" t="str">
        <f t="shared" si="161"/>
        <v>AVAC_Equipamento</v>
      </c>
      <c r="N1317" s="66" t="str">
        <f t="shared" si="162"/>
        <v>Equipamento_Unitário</v>
      </c>
      <c r="O1317" s="66" t="str">
        <f t="shared" si="163"/>
        <v>Classe IFC:   IfcUnitaryEquipmentAIRHANDLER</v>
      </c>
      <c r="P1317" s="66" t="s">
        <v>1574</v>
      </c>
      <c r="Q1317" s="51" t="s">
        <v>7320</v>
      </c>
      <c r="R1317" s="67" t="s">
        <v>3365</v>
      </c>
      <c r="S1317" s="50" t="str">
        <f t="shared" si="164"/>
        <v>Físico</v>
      </c>
      <c r="T1317" s="50" t="str">
        <f t="shared" si="165"/>
        <v>Equipamento</v>
      </c>
      <c r="U1317" s="50" t="str">
        <f t="shared" si="166"/>
        <v>Equipamento Unitário</v>
      </c>
      <c r="V1317" s="50" t="s">
        <v>5586</v>
      </c>
      <c r="W1317" s="68" t="str">
        <f t="shared" si="167"/>
        <v>bim-key_1316</v>
      </c>
    </row>
    <row r="1318" spans="1:23" s="3" customFormat="1" ht="8.25" customHeight="1" x14ac:dyDescent="0.15">
      <c r="A1318" s="53">
        <v>1317</v>
      </c>
      <c r="B1318" s="61" t="s">
        <v>4047</v>
      </c>
      <c r="C1318" s="62" t="s">
        <v>6009</v>
      </c>
      <c r="D1318" s="62" t="s">
        <v>4293</v>
      </c>
      <c r="E1318" s="62" t="s">
        <v>4307</v>
      </c>
      <c r="F1318" s="72" t="s">
        <v>1575</v>
      </c>
      <c r="G1318" s="65" t="s">
        <v>12</v>
      </c>
      <c r="H1318" s="65" t="s">
        <v>12</v>
      </c>
      <c r="I1318" s="65" t="s">
        <v>12</v>
      </c>
      <c r="J1318" s="65" t="s">
        <v>12</v>
      </c>
      <c r="K1318" s="65" t="s">
        <v>12</v>
      </c>
      <c r="L1318" s="66" t="str">
        <f t="shared" si="160"/>
        <v>Físico</v>
      </c>
      <c r="M1318" s="66" t="str">
        <f t="shared" si="161"/>
        <v>AVAC_Equipamento</v>
      </c>
      <c r="N1318" s="66" t="str">
        <f t="shared" si="162"/>
        <v>Equipamento_Unitário</v>
      </c>
      <c r="O1318" s="66" t="str">
        <f t="shared" si="163"/>
        <v>Classe IFC:   IfcUnitaryEquipmentDEHUMIDIFIER</v>
      </c>
      <c r="P1318" s="66" t="s">
        <v>2381</v>
      </c>
      <c r="Q1318" s="51" t="s">
        <v>7321</v>
      </c>
      <c r="R1318" s="67" t="s">
        <v>3365</v>
      </c>
      <c r="S1318" s="50" t="str">
        <f t="shared" si="164"/>
        <v>Físico</v>
      </c>
      <c r="T1318" s="50" t="str">
        <f t="shared" si="165"/>
        <v>Equipamento</v>
      </c>
      <c r="U1318" s="50" t="str">
        <f t="shared" si="166"/>
        <v>Equipamento Unitário</v>
      </c>
      <c r="V1318" s="50" t="s">
        <v>5586</v>
      </c>
      <c r="W1318" s="68" t="str">
        <f t="shared" si="167"/>
        <v>bim-key_1317</v>
      </c>
    </row>
    <row r="1319" spans="1:23" s="3" customFormat="1" ht="8.25" customHeight="1" x14ac:dyDescent="0.15">
      <c r="A1319" s="53">
        <v>1318</v>
      </c>
      <c r="B1319" s="61" t="s">
        <v>4047</v>
      </c>
      <c r="C1319" s="62" t="s">
        <v>6009</v>
      </c>
      <c r="D1319" s="62" t="s">
        <v>4293</v>
      </c>
      <c r="E1319" s="62" t="s">
        <v>4307</v>
      </c>
      <c r="F1319" s="72" t="s">
        <v>1576</v>
      </c>
      <c r="G1319" s="65" t="s">
        <v>12</v>
      </c>
      <c r="H1319" s="65" t="s">
        <v>12</v>
      </c>
      <c r="I1319" s="65" t="s">
        <v>12</v>
      </c>
      <c r="J1319" s="65" t="s">
        <v>12</v>
      </c>
      <c r="K1319" s="65" t="s">
        <v>12</v>
      </c>
      <c r="L1319" s="66" t="str">
        <f t="shared" si="160"/>
        <v>Físico</v>
      </c>
      <c r="M1319" s="66" t="str">
        <f t="shared" si="161"/>
        <v>AVAC_Equipamento</v>
      </c>
      <c r="N1319" s="66" t="str">
        <f t="shared" si="162"/>
        <v>Equipamento_Unitário</v>
      </c>
      <c r="O1319" s="66" t="str">
        <f t="shared" si="163"/>
        <v>Classe IFC:   IfcUnitaryEquipmentROOFTOPUNIT</v>
      </c>
      <c r="P1319" s="66" t="s">
        <v>1577</v>
      </c>
      <c r="Q1319" s="51" t="s">
        <v>7322</v>
      </c>
      <c r="R1319" s="67" t="s">
        <v>3365</v>
      </c>
      <c r="S1319" s="50" t="str">
        <f t="shared" si="164"/>
        <v>Físico</v>
      </c>
      <c r="T1319" s="50" t="str">
        <f t="shared" si="165"/>
        <v>Equipamento</v>
      </c>
      <c r="U1319" s="50" t="str">
        <f t="shared" si="166"/>
        <v>Equipamento Unitário</v>
      </c>
      <c r="V1319" s="50" t="s">
        <v>5586</v>
      </c>
      <c r="W1319" s="68" t="str">
        <f t="shared" si="167"/>
        <v>bim-key_1318</v>
      </c>
    </row>
    <row r="1320" spans="1:23" s="3" customFormat="1" ht="8.25" customHeight="1" x14ac:dyDescent="0.15">
      <c r="A1320" s="53">
        <v>1319</v>
      </c>
      <c r="B1320" s="61" t="s">
        <v>4047</v>
      </c>
      <c r="C1320" s="62" t="s">
        <v>6009</v>
      </c>
      <c r="D1320" s="62" t="s">
        <v>4293</v>
      </c>
      <c r="E1320" s="62" t="s">
        <v>4307</v>
      </c>
      <c r="F1320" s="72" t="s">
        <v>1578</v>
      </c>
      <c r="G1320" s="65" t="s">
        <v>12</v>
      </c>
      <c r="H1320" s="65" t="s">
        <v>12</v>
      </c>
      <c r="I1320" s="65" t="s">
        <v>12</v>
      </c>
      <c r="J1320" s="65" t="s">
        <v>12</v>
      </c>
      <c r="K1320" s="65" t="s">
        <v>12</v>
      </c>
      <c r="L1320" s="66" t="str">
        <f t="shared" si="160"/>
        <v>Físico</v>
      </c>
      <c r="M1320" s="66" t="str">
        <f t="shared" si="161"/>
        <v>AVAC_Equipamento</v>
      </c>
      <c r="N1320" s="66" t="str">
        <f t="shared" si="162"/>
        <v>Equipamento_Unitário</v>
      </c>
      <c r="O1320" s="66" t="str">
        <f t="shared" si="163"/>
        <v>Classe IFC:   IfcUnitaryEquipmentSPLITSYSTEM</v>
      </c>
      <c r="P1320" s="66" t="s">
        <v>2382</v>
      </c>
      <c r="Q1320" s="51" t="s">
        <v>7323</v>
      </c>
      <c r="R1320" s="67" t="s">
        <v>3365</v>
      </c>
      <c r="S1320" s="50" t="str">
        <f t="shared" si="164"/>
        <v>Físico</v>
      </c>
      <c r="T1320" s="50" t="str">
        <f t="shared" si="165"/>
        <v>Equipamento</v>
      </c>
      <c r="U1320" s="50" t="str">
        <f t="shared" si="166"/>
        <v>Equipamento Unitário</v>
      </c>
      <c r="V1320" s="50" t="s">
        <v>5586</v>
      </c>
      <c r="W1320" s="68" t="str">
        <f t="shared" si="167"/>
        <v>bim-key_1319</v>
      </c>
    </row>
    <row r="1321" spans="1:23" s="3" customFormat="1" ht="8.25" customHeight="1" x14ac:dyDescent="0.15">
      <c r="A1321" s="53">
        <v>1320</v>
      </c>
      <c r="B1321" s="61" t="s">
        <v>4047</v>
      </c>
      <c r="C1321" s="62" t="s">
        <v>6009</v>
      </c>
      <c r="D1321" s="62" t="s">
        <v>4199</v>
      </c>
      <c r="E1321" s="62" t="s">
        <v>6103</v>
      </c>
      <c r="F1321" s="72" t="s">
        <v>1515</v>
      </c>
      <c r="G1321" s="65" t="s">
        <v>12</v>
      </c>
      <c r="H1321" s="65" t="s">
        <v>12</v>
      </c>
      <c r="I1321" s="65" t="s">
        <v>12</v>
      </c>
      <c r="J1321" s="65" t="s">
        <v>12</v>
      </c>
      <c r="K1321" s="65" t="s">
        <v>12</v>
      </c>
      <c r="L1321" s="66" t="str">
        <f t="shared" si="160"/>
        <v>Físico</v>
      </c>
      <c r="M1321" s="66" t="str">
        <f t="shared" si="161"/>
        <v>MEP_Tubulação</v>
      </c>
      <c r="N1321" s="66" t="str">
        <f t="shared" si="162"/>
        <v>Tubulação_Controla_flujo</v>
      </c>
      <c r="O1321" s="66" t="str">
        <f t="shared" si="163"/>
        <v>Classe IFC:   IfcValve</v>
      </c>
      <c r="P1321" s="66" t="s">
        <v>1516</v>
      </c>
      <c r="Q1321" s="51" t="s">
        <v>1516</v>
      </c>
      <c r="R1321" s="67" t="s">
        <v>5115</v>
      </c>
      <c r="S1321" s="50" t="str">
        <f t="shared" si="164"/>
        <v>Físico</v>
      </c>
      <c r="T1321" s="50" t="str">
        <f t="shared" si="165"/>
        <v>Tubulação</v>
      </c>
      <c r="U1321" s="50" t="str">
        <f t="shared" si="166"/>
        <v>Tubulação Controla flujo</v>
      </c>
      <c r="V1321" s="50" t="s">
        <v>5571</v>
      </c>
      <c r="W1321" s="68" t="str">
        <f t="shared" si="167"/>
        <v>bim-key_1320</v>
      </c>
    </row>
    <row r="1322" spans="1:23" s="3" customFormat="1" ht="8.25" customHeight="1" x14ac:dyDescent="0.15">
      <c r="A1322" s="53">
        <v>1321</v>
      </c>
      <c r="B1322" s="61" t="s">
        <v>4047</v>
      </c>
      <c r="C1322" s="62" t="s">
        <v>6009</v>
      </c>
      <c r="D1322" s="62" t="s">
        <v>4199</v>
      </c>
      <c r="E1322" s="62" t="s">
        <v>6103</v>
      </c>
      <c r="F1322" s="72" t="s">
        <v>1947</v>
      </c>
      <c r="G1322" s="65" t="s">
        <v>12</v>
      </c>
      <c r="H1322" s="65" t="s">
        <v>12</v>
      </c>
      <c r="I1322" s="65" t="s">
        <v>12</v>
      </c>
      <c r="J1322" s="65" t="s">
        <v>12</v>
      </c>
      <c r="K1322" s="65" t="s">
        <v>12</v>
      </c>
      <c r="L1322" s="66" t="str">
        <f t="shared" si="160"/>
        <v>Físico</v>
      </c>
      <c r="M1322" s="66" t="str">
        <f t="shared" si="161"/>
        <v>MEP_Tubulação</v>
      </c>
      <c r="N1322" s="66" t="str">
        <f t="shared" si="162"/>
        <v>Tubulação_Controla_flujo</v>
      </c>
      <c r="O1322" s="66" t="str">
        <f t="shared" si="163"/>
        <v>Classe IFC:   IfcValveAIRRELEASE</v>
      </c>
      <c r="P1322" s="66" t="s">
        <v>2188</v>
      </c>
      <c r="Q1322" s="51" t="s">
        <v>7324</v>
      </c>
      <c r="R1322" s="67" t="s">
        <v>3066</v>
      </c>
      <c r="S1322" s="50" t="str">
        <f t="shared" si="164"/>
        <v>Físico</v>
      </c>
      <c r="T1322" s="50" t="str">
        <f t="shared" si="165"/>
        <v>Tubulação</v>
      </c>
      <c r="U1322" s="50" t="str">
        <f t="shared" si="166"/>
        <v>Tubulação Controla flujo</v>
      </c>
      <c r="V1322" s="50" t="s">
        <v>5571</v>
      </c>
      <c r="W1322" s="68" t="str">
        <f t="shared" si="167"/>
        <v>bim-key_1321</v>
      </c>
    </row>
    <row r="1323" spans="1:23" s="3" customFormat="1" ht="8.25" customHeight="1" x14ac:dyDescent="0.15">
      <c r="A1323" s="53">
        <v>1322</v>
      </c>
      <c r="B1323" s="61" t="s">
        <v>4047</v>
      </c>
      <c r="C1323" s="62" t="s">
        <v>6009</v>
      </c>
      <c r="D1323" s="62" t="s">
        <v>4199</v>
      </c>
      <c r="E1323" s="62" t="s">
        <v>6103</v>
      </c>
      <c r="F1323" s="72" t="s">
        <v>1948</v>
      </c>
      <c r="G1323" s="65" t="s">
        <v>12</v>
      </c>
      <c r="H1323" s="65" t="s">
        <v>12</v>
      </c>
      <c r="I1323" s="65" t="s">
        <v>12</v>
      </c>
      <c r="J1323" s="65" t="s">
        <v>12</v>
      </c>
      <c r="K1323" s="65" t="s">
        <v>12</v>
      </c>
      <c r="L1323" s="66" t="str">
        <f t="shared" si="160"/>
        <v>Físico</v>
      </c>
      <c r="M1323" s="66" t="str">
        <f t="shared" si="161"/>
        <v>MEP_Tubulação</v>
      </c>
      <c r="N1323" s="66" t="str">
        <f t="shared" si="162"/>
        <v>Tubulação_Controla_flujo</v>
      </c>
      <c r="O1323" s="66" t="str">
        <f t="shared" si="163"/>
        <v>Classe IFC:   IfcValveANTIVACUUM</v>
      </c>
      <c r="P1323" s="66" t="s">
        <v>2547</v>
      </c>
      <c r="Q1323" s="51" t="s">
        <v>7325</v>
      </c>
      <c r="R1323" s="67" t="s">
        <v>3066</v>
      </c>
      <c r="S1323" s="50" t="str">
        <f t="shared" si="164"/>
        <v>Físico</v>
      </c>
      <c r="T1323" s="50" t="str">
        <f t="shared" si="165"/>
        <v>Tubulação</v>
      </c>
      <c r="U1323" s="50" t="str">
        <f t="shared" si="166"/>
        <v>Tubulação Controla flujo</v>
      </c>
      <c r="V1323" s="50" t="s">
        <v>5571</v>
      </c>
      <c r="W1323" s="68" t="str">
        <f t="shared" si="167"/>
        <v>bim-key_1322</v>
      </c>
    </row>
    <row r="1324" spans="1:23" s="3" customFormat="1" ht="8.25" customHeight="1" x14ac:dyDescent="0.15">
      <c r="A1324" s="53">
        <v>1323</v>
      </c>
      <c r="B1324" s="61" t="s">
        <v>4047</v>
      </c>
      <c r="C1324" s="62" t="s">
        <v>6009</v>
      </c>
      <c r="D1324" s="62" t="s">
        <v>4199</v>
      </c>
      <c r="E1324" s="62" t="s">
        <v>6103</v>
      </c>
      <c r="F1324" s="72" t="s">
        <v>1949</v>
      </c>
      <c r="G1324" s="65" t="s">
        <v>12</v>
      </c>
      <c r="H1324" s="65" t="s">
        <v>12</v>
      </c>
      <c r="I1324" s="65" t="s">
        <v>12</v>
      </c>
      <c r="J1324" s="65" t="s">
        <v>12</v>
      </c>
      <c r="K1324" s="65" t="s">
        <v>12</v>
      </c>
      <c r="L1324" s="66" t="str">
        <f t="shared" si="160"/>
        <v>Físico</v>
      </c>
      <c r="M1324" s="66" t="str">
        <f t="shared" si="161"/>
        <v>MEP_Tubulação</v>
      </c>
      <c r="N1324" s="66" t="str">
        <f t="shared" si="162"/>
        <v>Tubulação_Controla_flujo</v>
      </c>
      <c r="O1324" s="66" t="str">
        <f t="shared" si="163"/>
        <v>Classe IFC:   IfcValveCHANGEOVER</v>
      </c>
      <c r="P1324" s="66" t="s">
        <v>2189</v>
      </c>
      <c r="Q1324" s="51" t="s">
        <v>7326</v>
      </c>
      <c r="R1324" s="67" t="s">
        <v>3066</v>
      </c>
      <c r="S1324" s="50" t="str">
        <f t="shared" si="164"/>
        <v>Físico</v>
      </c>
      <c r="T1324" s="50" t="str">
        <f t="shared" si="165"/>
        <v>Tubulação</v>
      </c>
      <c r="U1324" s="50" t="str">
        <f t="shared" si="166"/>
        <v>Tubulação Controla flujo</v>
      </c>
      <c r="V1324" s="50" t="s">
        <v>5571</v>
      </c>
      <c r="W1324" s="68" t="str">
        <f t="shared" si="167"/>
        <v>bim-key_1323</v>
      </c>
    </row>
    <row r="1325" spans="1:23" s="3" customFormat="1" ht="8.25" customHeight="1" x14ac:dyDescent="0.15">
      <c r="A1325" s="53">
        <v>1324</v>
      </c>
      <c r="B1325" s="61" t="s">
        <v>4047</v>
      </c>
      <c r="C1325" s="62" t="s">
        <v>6009</v>
      </c>
      <c r="D1325" s="62" t="s">
        <v>4199</v>
      </c>
      <c r="E1325" s="62" t="s">
        <v>6103</v>
      </c>
      <c r="F1325" s="72" t="s">
        <v>1950</v>
      </c>
      <c r="G1325" s="65" t="s">
        <v>12</v>
      </c>
      <c r="H1325" s="65" t="s">
        <v>12</v>
      </c>
      <c r="I1325" s="65" t="s">
        <v>12</v>
      </c>
      <c r="J1325" s="65" t="s">
        <v>12</v>
      </c>
      <c r="K1325" s="65" t="s">
        <v>12</v>
      </c>
      <c r="L1325" s="66" t="str">
        <f t="shared" si="160"/>
        <v>Físico</v>
      </c>
      <c r="M1325" s="66" t="str">
        <f t="shared" si="161"/>
        <v>MEP_Tubulação</v>
      </c>
      <c r="N1325" s="66" t="str">
        <f t="shared" si="162"/>
        <v>Tubulação_Controla_flujo</v>
      </c>
      <c r="O1325" s="66" t="str">
        <f t="shared" si="163"/>
        <v>Classe IFC:   IfcValveCHECK</v>
      </c>
      <c r="P1325" s="66" t="s">
        <v>2190</v>
      </c>
      <c r="Q1325" s="51" t="s">
        <v>7327</v>
      </c>
      <c r="R1325" s="67" t="s">
        <v>3066</v>
      </c>
      <c r="S1325" s="50" t="str">
        <f t="shared" si="164"/>
        <v>Físico</v>
      </c>
      <c r="T1325" s="50" t="str">
        <f t="shared" si="165"/>
        <v>Tubulação</v>
      </c>
      <c r="U1325" s="50" t="str">
        <f t="shared" si="166"/>
        <v>Tubulação Controla flujo</v>
      </c>
      <c r="V1325" s="50" t="s">
        <v>5571</v>
      </c>
      <c r="W1325" s="68" t="str">
        <f t="shared" si="167"/>
        <v>bim-key_1324</v>
      </c>
    </row>
    <row r="1326" spans="1:23" s="3" customFormat="1" ht="8.25" customHeight="1" x14ac:dyDescent="0.15">
      <c r="A1326" s="53">
        <v>1325</v>
      </c>
      <c r="B1326" s="61" t="s">
        <v>4047</v>
      </c>
      <c r="C1326" s="62" t="s">
        <v>6009</v>
      </c>
      <c r="D1326" s="62" t="s">
        <v>4199</v>
      </c>
      <c r="E1326" s="62" t="s">
        <v>6103</v>
      </c>
      <c r="F1326" s="72" t="s">
        <v>1951</v>
      </c>
      <c r="G1326" s="65" t="s">
        <v>12</v>
      </c>
      <c r="H1326" s="65" t="s">
        <v>12</v>
      </c>
      <c r="I1326" s="65" t="s">
        <v>12</v>
      </c>
      <c r="J1326" s="65" t="s">
        <v>12</v>
      </c>
      <c r="K1326" s="65" t="s">
        <v>12</v>
      </c>
      <c r="L1326" s="66" t="str">
        <f t="shared" si="160"/>
        <v>Físico</v>
      </c>
      <c r="M1326" s="66" t="str">
        <f t="shared" si="161"/>
        <v>MEP_Tubulação</v>
      </c>
      <c r="N1326" s="66" t="str">
        <f t="shared" si="162"/>
        <v>Tubulação_Controla_flujo</v>
      </c>
      <c r="O1326" s="66" t="str">
        <f t="shared" si="163"/>
        <v>Classe IFC:   IfcValveCOMMISSIONING</v>
      </c>
      <c r="P1326" s="66" t="s">
        <v>2191</v>
      </c>
      <c r="Q1326" s="51" t="s">
        <v>7328</v>
      </c>
      <c r="R1326" s="67" t="s">
        <v>3066</v>
      </c>
      <c r="S1326" s="50" t="str">
        <f t="shared" si="164"/>
        <v>Físico</v>
      </c>
      <c r="T1326" s="50" t="str">
        <f t="shared" si="165"/>
        <v>Tubulação</v>
      </c>
      <c r="U1326" s="50" t="str">
        <f t="shared" si="166"/>
        <v>Tubulação Controla flujo</v>
      </c>
      <c r="V1326" s="50" t="s">
        <v>5571</v>
      </c>
      <c r="W1326" s="68" t="str">
        <f t="shared" si="167"/>
        <v>bim-key_1325</v>
      </c>
    </row>
    <row r="1327" spans="1:23" s="3" customFormat="1" ht="8.25" customHeight="1" x14ac:dyDescent="0.15">
      <c r="A1327" s="53">
        <v>1326</v>
      </c>
      <c r="B1327" s="61" t="s">
        <v>4047</v>
      </c>
      <c r="C1327" s="62" t="s">
        <v>6009</v>
      </c>
      <c r="D1327" s="62" t="s">
        <v>4199</v>
      </c>
      <c r="E1327" s="62" t="s">
        <v>6103</v>
      </c>
      <c r="F1327" s="72" t="s">
        <v>1952</v>
      </c>
      <c r="G1327" s="65" t="s">
        <v>12</v>
      </c>
      <c r="H1327" s="65" t="s">
        <v>12</v>
      </c>
      <c r="I1327" s="65" t="s">
        <v>12</v>
      </c>
      <c r="J1327" s="65" t="s">
        <v>12</v>
      </c>
      <c r="K1327" s="65" t="s">
        <v>12</v>
      </c>
      <c r="L1327" s="66" t="str">
        <f t="shared" si="160"/>
        <v>Físico</v>
      </c>
      <c r="M1327" s="66" t="str">
        <f t="shared" si="161"/>
        <v>MEP_Tubulação</v>
      </c>
      <c r="N1327" s="66" t="str">
        <f t="shared" si="162"/>
        <v>Tubulação_Controla_flujo</v>
      </c>
      <c r="O1327" s="66" t="str">
        <f t="shared" si="163"/>
        <v>Classe IFC:   IfcValveDIVERTING</v>
      </c>
      <c r="P1327" s="66" t="s">
        <v>1953</v>
      </c>
      <c r="Q1327" s="51" t="s">
        <v>7329</v>
      </c>
      <c r="R1327" s="67" t="s">
        <v>3066</v>
      </c>
      <c r="S1327" s="50" t="str">
        <f t="shared" si="164"/>
        <v>Físico</v>
      </c>
      <c r="T1327" s="50" t="str">
        <f t="shared" si="165"/>
        <v>Tubulação</v>
      </c>
      <c r="U1327" s="50" t="str">
        <f t="shared" si="166"/>
        <v>Tubulação Controla flujo</v>
      </c>
      <c r="V1327" s="50" t="s">
        <v>5571</v>
      </c>
      <c r="W1327" s="68" t="str">
        <f t="shared" si="167"/>
        <v>bim-key_1326</v>
      </c>
    </row>
    <row r="1328" spans="1:23" s="3" customFormat="1" ht="8.25" customHeight="1" x14ac:dyDescent="0.15">
      <c r="A1328" s="53">
        <v>1327</v>
      </c>
      <c r="B1328" s="61" t="s">
        <v>4047</v>
      </c>
      <c r="C1328" s="62" t="s">
        <v>6009</v>
      </c>
      <c r="D1328" s="62" t="s">
        <v>4199</v>
      </c>
      <c r="E1328" s="62" t="s">
        <v>6103</v>
      </c>
      <c r="F1328" s="72" t="s">
        <v>1954</v>
      </c>
      <c r="G1328" s="65" t="s">
        <v>12</v>
      </c>
      <c r="H1328" s="65" t="s">
        <v>12</v>
      </c>
      <c r="I1328" s="65" t="s">
        <v>12</v>
      </c>
      <c r="J1328" s="65" t="s">
        <v>12</v>
      </c>
      <c r="K1328" s="65" t="s">
        <v>12</v>
      </c>
      <c r="L1328" s="66" t="str">
        <f t="shared" si="160"/>
        <v>Físico</v>
      </c>
      <c r="M1328" s="66" t="str">
        <f t="shared" si="161"/>
        <v>MEP_Tubulação</v>
      </c>
      <c r="N1328" s="66" t="str">
        <f t="shared" si="162"/>
        <v>Tubulação_Controla_flujo</v>
      </c>
      <c r="O1328" s="66" t="str">
        <f t="shared" si="163"/>
        <v>Classe IFC:   IfcValveDOUBLECHECK</v>
      </c>
      <c r="P1328" s="66" t="s">
        <v>2192</v>
      </c>
      <c r="Q1328" s="51" t="s">
        <v>7330</v>
      </c>
      <c r="R1328" s="67" t="s">
        <v>3066</v>
      </c>
      <c r="S1328" s="50" t="str">
        <f t="shared" si="164"/>
        <v>Físico</v>
      </c>
      <c r="T1328" s="50" t="str">
        <f t="shared" si="165"/>
        <v>Tubulação</v>
      </c>
      <c r="U1328" s="50" t="str">
        <f t="shared" si="166"/>
        <v>Tubulação Controla flujo</v>
      </c>
      <c r="V1328" s="50" t="s">
        <v>5571</v>
      </c>
      <c r="W1328" s="68" t="str">
        <f t="shared" si="167"/>
        <v>bim-key_1327</v>
      </c>
    </row>
    <row r="1329" spans="1:23" s="3" customFormat="1" ht="8.25" customHeight="1" x14ac:dyDescent="0.15">
      <c r="A1329" s="53">
        <v>1328</v>
      </c>
      <c r="B1329" s="61" t="s">
        <v>4047</v>
      </c>
      <c r="C1329" s="62" t="s">
        <v>6009</v>
      </c>
      <c r="D1329" s="62" t="s">
        <v>4199</v>
      </c>
      <c r="E1329" s="62" t="s">
        <v>6103</v>
      </c>
      <c r="F1329" s="72" t="s">
        <v>1955</v>
      </c>
      <c r="G1329" s="65" t="s">
        <v>12</v>
      </c>
      <c r="H1329" s="65" t="s">
        <v>12</v>
      </c>
      <c r="I1329" s="65" t="s">
        <v>12</v>
      </c>
      <c r="J1329" s="65" t="s">
        <v>12</v>
      </c>
      <c r="K1329" s="65" t="s">
        <v>12</v>
      </c>
      <c r="L1329" s="66" t="str">
        <f t="shared" si="160"/>
        <v>Físico</v>
      </c>
      <c r="M1329" s="66" t="str">
        <f t="shared" si="161"/>
        <v>MEP_Tubulação</v>
      </c>
      <c r="N1329" s="66" t="str">
        <f t="shared" si="162"/>
        <v>Tubulação_Controla_flujo</v>
      </c>
      <c r="O1329" s="66" t="str">
        <f t="shared" si="163"/>
        <v>Classe IFC:   IfcValveDOUBLEREGULATING</v>
      </c>
      <c r="P1329" s="66" t="s">
        <v>2193</v>
      </c>
      <c r="Q1329" s="51" t="s">
        <v>7331</v>
      </c>
      <c r="R1329" s="67" t="s">
        <v>3066</v>
      </c>
      <c r="S1329" s="50" t="str">
        <f t="shared" si="164"/>
        <v>Físico</v>
      </c>
      <c r="T1329" s="50" t="str">
        <f t="shared" si="165"/>
        <v>Tubulação</v>
      </c>
      <c r="U1329" s="50" t="str">
        <f t="shared" si="166"/>
        <v>Tubulação Controla flujo</v>
      </c>
      <c r="V1329" s="50" t="s">
        <v>5571</v>
      </c>
      <c r="W1329" s="68" t="str">
        <f t="shared" si="167"/>
        <v>bim-key_1328</v>
      </c>
    </row>
    <row r="1330" spans="1:23" s="3" customFormat="1" ht="8.25" customHeight="1" x14ac:dyDescent="0.15">
      <c r="A1330" s="53">
        <v>1329</v>
      </c>
      <c r="B1330" s="61" t="s">
        <v>4047</v>
      </c>
      <c r="C1330" s="62" t="s">
        <v>6009</v>
      </c>
      <c r="D1330" s="62" t="s">
        <v>4199</v>
      </c>
      <c r="E1330" s="62" t="s">
        <v>6103</v>
      </c>
      <c r="F1330" s="72" t="s">
        <v>1956</v>
      </c>
      <c r="G1330" s="65" t="s">
        <v>12</v>
      </c>
      <c r="H1330" s="65" t="s">
        <v>12</v>
      </c>
      <c r="I1330" s="65" t="s">
        <v>12</v>
      </c>
      <c r="J1330" s="65" t="s">
        <v>12</v>
      </c>
      <c r="K1330" s="65" t="s">
        <v>12</v>
      </c>
      <c r="L1330" s="66" t="str">
        <f t="shared" si="160"/>
        <v>Físico</v>
      </c>
      <c r="M1330" s="66" t="str">
        <f t="shared" si="161"/>
        <v>MEP_Tubulação</v>
      </c>
      <c r="N1330" s="66" t="str">
        <f t="shared" si="162"/>
        <v>Tubulação_Controla_flujo</v>
      </c>
      <c r="O1330" s="66" t="str">
        <f t="shared" si="163"/>
        <v>Classe IFC:   IfcValveDRAWOFFCOCK</v>
      </c>
      <c r="P1330" s="66" t="s">
        <v>2194</v>
      </c>
      <c r="Q1330" s="51" t="s">
        <v>7332</v>
      </c>
      <c r="R1330" s="67" t="s">
        <v>3066</v>
      </c>
      <c r="S1330" s="50" t="str">
        <f t="shared" si="164"/>
        <v>Físico</v>
      </c>
      <c r="T1330" s="50" t="str">
        <f t="shared" si="165"/>
        <v>Tubulação</v>
      </c>
      <c r="U1330" s="50" t="str">
        <f t="shared" si="166"/>
        <v>Tubulação Controla flujo</v>
      </c>
      <c r="V1330" s="50" t="s">
        <v>5571</v>
      </c>
      <c r="W1330" s="68" t="str">
        <f t="shared" si="167"/>
        <v>bim-key_1329</v>
      </c>
    </row>
    <row r="1331" spans="1:23" s="3" customFormat="1" ht="8.25" customHeight="1" x14ac:dyDescent="0.15">
      <c r="A1331" s="53">
        <v>1330</v>
      </c>
      <c r="B1331" s="61" t="s">
        <v>4047</v>
      </c>
      <c r="C1331" s="62" t="s">
        <v>6009</v>
      </c>
      <c r="D1331" s="62" t="s">
        <v>4199</v>
      </c>
      <c r="E1331" s="62" t="s">
        <v>6103</v>
      </c>
      <c r="F1331" s="72" t="s">
        <v>1957</v>
      </c>
      <c r="G1331" s="65" t="s">
        <v>12</v>
      </c>
      <c r="H1331" s="65" t="s">
        <v>12</v>
      </c>
      <c r="I1331" s="65" t="s">
        <v>12</v>
      </c>
      <c r="J1331" s="65" t="s">
        <v>12</v>
      </c>
      <c r="K1331" s="65" t="s">
        <v>12</v>
      </c>
      <c r="L1331" s="66" t="str">
        <f t="shared" si="160"/>
        <v>Físico</v>
      </c>
      <c r="M1331" s="66" t="str">
        <f t="shared" si="161"/>
        <v>MEP_Tubulação</v>
      </c>
      <c r="N1331" s="66" t="str">
        <f t="shared" si="162"/>
        <v>Tubulação_Controla_flujo</v>
      </c>
      <c r="O1331" s="66" t="str">
        <f t="shared" si="163"/>
        <v>Classe IFC:   IfcValveFAUCET</v>
      </c>
      <c r="P1331" s="66" t="s">
        <v>2548</v>
      </c>
      <c r="Q1331" s="51" t="s">
        <v>7333</v>
      </c>
      <c r="R1331" s="67" t="s">
        <v>3066</v>
      </c>
      <c r="S1331" s="50" t="str">
        <f t="shared" si="164"/>
        <v>Físico</v>
      </c>
      <c r="T1331" s="50" t="str">
        <f t="shared" si="165"/>
        <v>Tubulação</v>
      </c>
      <c r="U1331" s="50" t="str">
        <f t="shared" si="166"/>
        <v>Tubulação Controla flujo</v>
      </c>
      <c r="V1331" s="50" t="s">
        <v>5571</v>
      </c>
      <c r="W1331" s="68" t="str">
        <f t="shared" si="167"/>
        <v>bim-key_1330</v>
      </c>
    </row>
    <row r="1332" spans="1:23" s="3" customFormat="1" ht="8.25" customHeight="1" x14ac:dyDescent="0.15">
      <c r="A1332" s="53">
        <v>1331</v>
      </c>
      <c r="B1332" s="61" t="s">
        <v>4047</v>
      </c>
      <c r="C1332" s="62" t="s">
        <v>6009</v>
      </c>
      <c r="D1332" s="62" t="s">
        <v>4199</v>
      </c>
      <c r="E1332" s="62" t="s">
        <v>6103</v>
      </c>
      <c r="F1332" s="72" t="s">
        <v>1958</v>
      </c>
      <c r="G1332" s="65" t="s">
        <v>12</v>
      </c>
      <c r="H1332" s="65" t="s">
        <v>12</v>
      </c>
      <c r="I1332" s="65" t="s">
        <v>12</v>
      </c>
      <c r="J1332" s="65" t="s">
        <v>12</v>
      </c>
      <c r="K1332" s="65" t="s">
        <v>12</v>
      </c>
      <c r="L1332" s="66" t="str">
        <f t="shared" si="160"/>
        <v>Físico</v>
      </c>
      <c r="M1332" s="66" t="str">
        <f t="shared" si="161"/>
        <v>MEP_Tubulação</v>
      </c>
      <c r="N1332" s="66" t="str">
        <f t="shared" si="162"/>
        <v>Tubulação_Controla_flujo</v>
      </c>
      <c r="O1332" s="66" t="str">
        <f t="shared" si="163"/>
        <v>Classe IFC:   IfcValveFLUSHING</v>
      </c>
      <c r="P1332" s="66" t="s">
        <v>2549</v>
      </c>
      <c r="Q1332" s="51" t="s">
        <v>2549</v>
      </c>
      <c r="R1332" s="67" t="s">
        <v>3066</v>
      </c>
      <c r="S1332" s="50" t="str">
        <f t="shared" si="164"/>
        <v>Físico</v>
      </c>
      <c r="T1332" s="50" t="str">
        <f t="shared" si="165"/>
        <v>Tubulação</v>
      </c>
      <c r="U1332" s="50" t="str">
        <f t="shared" si="166"/>
        <v>Tubulação Controla flujo</v>
      </c>
      <c r="V1332" s="50" t="s">
        <v>5571</v>
      </c>
      <c r="W1332" s="68" t="str">
        <f t="shared" si="167"/>
        <v>bim-key_1331</v>
      </c>
    </row>
    <row r="1333" spans="1:23" s="3" customFormat="1" ht="8.25" customHeight="1" x14ac:dyDescent="0.15">
      <c r="A1333" s="53">
        <v>1332</v>
      </c>
      <c r="B1333" s="61" t="s">
        <v>4047</v>
      </c>
      <c r="C1333" s="62" t="s">
        <v>6009</v>
      </c>
      <c r="D1333" s="62" t="s">
        <v>4199</v>
      </c>
      <c r="E1333" s="62" t="s">
        <v>6103</v>
      </c>
      <c r="F1333" s="72" t="s">
        <v>1959</v>
      </c>
      <c r="G1333" s="65" t="s">
        <v>12</v>
      </c>
      <c r="H1333" s="65" t="s">
        <v>12</v>
      </c>
      <c r="I1333" s="65" t="s">
        <v>12</v>
      </c>
      <c r="J1333" s="65" t="s">
        <v>12</v>
      </c>
      <c r="K1333" s="65" t="s">
        <v>12</v>
      </c>
      <c r="L1333" s="66" t="str">
        <f t="shared" si="160"/>
        <v>Físico</v>
      </c>
      <c r="M1333" s="66" t="str">
        <f t="shared" si="161"/>
        <v>MEP_Tubulação</v>
      </c>
      <c r="N1333" s="66" t="str">
        <f t="shared" si="162"/>
        <v>Tubulação_Controla_flujo</v>
      </c>
      <c r="O1333" s="66" t="str">
        <f t="shared" si="163"/>
        <v>Classe IFC:   IfcValveGASCOCK</v>
      </c>
      <c r="P1333" s="66" t="s">
        <v>2550</v>
      </c>
      <c r="Q1333" s="51" t="s">
        <v>7334</v>
      </c>
      <c r="R1333" s="67" t="s">
        <v>3066</v>
      </c>
      <c r="S1333" s="50" t="str">
        <f t="shared" si="164"/>
        <v>Físico</v>
      </c>
      <c r="T1333" s="50" t="str">
        <f t="shared" si="165"/>
        <v>Tubulação</v>
      </c>
      <c r="U1333" s="50" t="str">
        <f t="shared" si="166"/>
        <v>Tubulação Controla flujo</v>
      </c>
      <c r="V1333" s="50" t="s">
        <v>5571</v>
      </c>
      <c r="W1333" s="68" t="str">
        <f t="shared" si="167"/>
        <v>bim-key_1332</v>
      </c>
    </row>
    <row r="1334" spans="1:23" s="3" customFormat="1" ht="8.25" customHeight="1" x14ac:dyDescent="0.15">
      <c r="A1334" s="53">
        <v>1333</v>
      </c>
      <c r="B1334" s="61" t="s">
        <v>4047</v>
      </c>
      <c r="C1334" s="62" t="s">
        <v>6009</v>
      </c>
      <c r="D1334" s="62" t="s">
        <v>4199</v>
      </c>
      <c r="E1334" s="62" t="s">
        <v>6103</v>
      </c>
      <c r="F1334" s="72" t="s">
        <v>1960</v>
      </c>
      <c r="G1334" s="65" t="s">
        <v>12</v>
      </c>
      <c r="H1334" s="65" t="s">
        <v>12</v>
      </c>
      <c r="I1334" s="65" t="s">
        <v>12</v>
      </c>
      <c r="J1334" s="65" t="s">
        <v>12</v>
      </c>
      <c r="K1334" s="65" t="s">
        <v>12</v>
      </c>
      <c r="L1334" s="66" t="str">
        <f t="shared" si="160"/>
        <v>Físico</v>
      </c>
      <c r="M1334" s="66" t="str">
        <f t="shared" si="161"/>
        <v>MEP_Tubulação</v>
      </c>
      <c r="N1334" s="66" t="str">
        <f t="shared" si="162"/>
        <v>Tubulação_Controla_flujo</v>
      </c>
      <c r="O1334" s="66" t="str">
        <f t="shared" si="163"/>
        <v>Classe IFC:   IfcValveGASTAP</v>
      </c>
      <c r="P1334" s="66" t="s">
        <v>2554</v>
      </c>
      <c r="Q1334" s="51" t="s">
        <v>7335</v>
      </c>
      <c r="R1334" s="67" t="s">
        <v>3066</v>
      </c>
      <c r="S1334" s="50" t="str">
        <f t="shared" si="164"/>
        <v>Físico</v>
      </c>
      <c r="T1334" s="50" t="str">
        <f t="shared" si="165"/>
        <v>Tubulação</v>
      </c>
      <c r="U1334" s="50" t="str">
        <f t="shared" si="166"/>
        <v>Tubulação Controla flujo</v>
      </c>
      <c r="V1334" s="50" t="s">
        <v>5571</v>
      </c>
      <c r="W1334" s="68" t="str">
        <f t="shared" si="167"/>
        <v>bim-key_1333</v>
      </c>
    </row>
    <row r="1335" spans="1:23" s="3" customFormat="1" ht="8.25" customHeight="1" x14ac:dyDescent="0.15">
      <c r="A1335" s="53">
        <v>1334</v>
      </c>
      <c r="B1335" s="61" t="s">
        <v>4047</v>
      </c>
      <c r="C1335" s="62" t="s">
        <v>6009</v>
      </c>
      <c r="D1335" s="62" t="s">
        <v>4199</v>
      </c>
      <c r="E1335" s="62" t="s">
        <v>6103</v>
      </c>
      <c r="F1335" s="72" t="s">
        <v>1961</v>
      </c>
      <c r="G1335" s="65" t="s">
        <v>12</v>
      </c>
      <c r="H1335" s="65" t="s">
        <v>12</v>
      </c>
      <c r="I1335" s="65" t="s">
        <v>12</v>
      </c>
      <c r="J1335" s="65" t="s">
        <v>12</v>
      </c>
      <c r="K1335" s="65" t="s">
        <v>12</v>
      </c>
      <c r="L1335" s="66" t="str">
        <f t="shared" si="160"/>
        <v>Físico</v>
      </c>
      <c r="M1335" s="66" t="str">
        <f t="shared" si="161"/>
        <v>MEP_Tubulação</v>
      </c>
      <c r="N1335" s="66" t="str">
        <f t="shared" si="162"/>
        <v>Tubulação_Controla_flujo</v>
      </c>
      <c r="O1335" s="66" t="str">
        <f t="shared" si="163"/>
        <v>Classe IFC:   IfcValveISOLATING</v>
      </c>
      <c r="P1335" s="66" t="s">
        <v>2195</v>
      </c>
      <c r="Q1335" s="51" t="s">
        <v>7336</v>
      </c>
      <c r="R1335" s="67" t="s">
        <v>3066</v>
      </c>
      <c r="S1335" s="50" t="str">
        <f t="shared" si="164"/>
        <v>Físico</v>
      </c>
      <c r="T1335" s="50" t="str">
        <f t="shared" si="165"/>
        <v>Tubulação</v>
      </c>
      <c r="U1335" s="50" t="str">
        <f t="shared" si="166"/>
        <v>Tubulação Controla flujo</v>
      </c>
      <c r="V1335" s="50" t="s">
        <v>5571</v>
      </c>
      <c r="W1335" s="68" t="str">
        <f t="shared" si="167"/>
        <v>bim-key_1334</v>
      </c>
    </row>
    <row r="1336" spans="1:23" s="3" customFormat="1" ht="8.25" customHeight="1" x14ac:dyDescent="0.15">
      <c r="A1336" s="53">
        <v>1335</v>
      </c>
      <c r="B1336" s="61" t="s">
        <v>4047</v>
      </c>
      <c r="C1336" s="62" t="s">
        <v>6009</v>
      </c>
      <c r="D1336" s="62" t="s">
        <v>4199</v>
      </c>
      <c r="E1336" s="62" t="s">
        <v>6103</v>
      </c>
      <c r="F1336" s="72" t="s">
        <v>1962</v>
      </c>
      <c r="G1336" s="65" t="s">
        <v>12</v>
      </c>
      <c r="H1336" s="65" t="s">
        <v>12</v>
      </c>
      <c r="I1336" s="65" t="s">
        <v>12</v>
      </c>
      <c r="J1336" s="65" t="s">
        <v>12</v>
      </c>
      <c r="K1336" s="65" t="s">
        <v>12</v>
      </c>
      <c r="L1336" s="66" t="str">
        <f t="shared" si="160"/>
        <v>Físico</v>
      </c>
      <c r="M1336" s="66" t="str">
        <f t="shared" si="161"/>
        <v>MEP_Tubulação</v>
      </c>
      <c r="N1336" s="66" t="str">
        <f t="shared" si="162"/>
        <v>Tubulação_Controla_flujo</v>
      </c>
      <c r="O1336" s="66" t="str">
        <f t="shared" si="163"/>
        <v>Classe IFC:   IfcValveMIXING</v>
      </c>
      <c r="P1336" s="66" t="s">
        <v>2196</v>
      </c>
      <c r="Q1336" s="51" t="s">
        <v>7337</v>
      </c>
      <c r="R1336" s="67" t="s">
        <v>3066</v>
      </c>
      <c r="S1336" s="50" t="str">
        <f t="shared" si="164"/>
        <v>Físico</v>
      </c>
      <c r="T1336" s="50" t="str">
        <f t="shared" si="165"/>
        <v>Tubulação</v>
      </c>
      <c r="U1336" s="50" t="str">
        <f t="shared" si="166"/>
        <v>Tubulação Controla flujo</v>
      </c>
      <c r="V1336" s="50" t="s">
        <v>5571</v>
      </c>
      <c r="W1336" s="68" t="str">
        <f t="shared" si="167"/>
        <v>bim-key_1335</v>
      </c>
    </row>
    <row r="1337" spans="1:23" s="3" customFormat="1" ht="8.25" customHeight="1" x14ac:dyDescent="0.15">
      <c r="A1337" s="53">
        <v>1336</v>
      </c>
      <c r="B1337" s="61" t="s">
        <v>4047</v>
      </c>
      <c r="C1337" s="62" t="s">
        <v>6009</v>
      </c>
      <c r="D1337" s="62" t="s">
        <v>4199</v>
      </c>
      <c r="E1337" s="62" t="s">
        <v>6103</v>
      </c>
      <c r="F1337" s="72" t="s">
        <v>1963</v>
      </c>
      <c r="G1337" s="65" t="s">
        <v>12</v>
      </c>
      <c r="H1337" s="65" t="s">
        <v>12</v>
      </c>
      <c r="I1337" s="65" t="s">
        <v>12</v>
      </c>
      <c r="J1337" s="65" t="s">
        <v>12</v>
      </c>
      <c r="K1337" s="65" t="s">
        <v>12</v>
      </c>
      <c r="L1337" s="66" t="str">
        <f t="shared" si="160"/>
        <v>Físico</v>
      </c>
      <c r="M1337" s="66" t="str">
        <f t="shared" si="161"/>
        <v>MEP_Tubulação</v>
      </c>
      <c r="N1337" s="66" t="str">
        <f t="shared" si="162"/>
        <v>Tubulação_Controla_flujo</v>
      </c>
      <c r="O1337" s="66" t="str">
        <f t="shared" si="163"/>
        <v>Classe IFC:   IfcValvePRESSUREREDUCING</v>
      </c>
      <c r="P1337" s="66" t="s">
        <v>2197</v>
      </c>
      <c r="Q1337" s="51" t="s">
        <v>7338</v>
      </c>
      <c r="R1337" s="67" t="s">
        <v>3066</v>
      </c>
      <c r="S1337" s="50" t="str">
        <f t="shared" si="164"/>
        <v>Físico</v>
      </c>
      <c r="T1337" s="50" t="str">
        <f t="shared" si="165"/>
        <v>Tubulação</v>
      </c>
      <c r="U1337" s="50" t="str">
        <f t="shared" si="166"/>
        <v>Tubulação Controla flujo</v>
      </c>
      <c r="V1337" s="50" t="s">
        <v>5571</v>
      </c>
      <c r="W1337" s="68" t="str">
        <f t="shared" si="167"/>
        <v>bim-key_1336</v>
      </c>
    </row>
    <row r="1338" spans="1:23" s="3" customFormat="1" ht="8.25" customHeight="1" x14ac:dyDescent="0.15">
      <c r="A1338" s="53">
        <v>1337</v>
      </c>
      <c r="B1338" s="61" t="s">
        <v>4047</v>
      </c>
      <c r="C1338" s="62" t="s">
        <v>6009</v>
      </c>
      <c r="D1338" s="62" t="s">
        <v>4199</v>
      </c>
      <c r="E1338" s="62" t="s">
        <v>6103</v>
      </c>
      <c r="F1338" s="72" t="s">
        <v>1964</v>
      </c>
      <c r="G1338" s="65" t="s">
        <v>12</v>
      </c>
      <c r="H1338" s="65" t="s">
        <v>12</v>
      </c>
      <c r="I1338" s="65" t="s">
        <v>12</v>
      </c>
      <c r="J1338" s="65" t="s">
        <v>12</v>
      </c>
      <c r="K1338" s="65" t="s">
        <v>12</v>
      </c>
      <c r="L1338" s="66" t="str">
        <f t="shared" si="160"/>
        <v>Físico</v>
      </c>
      <c r="M1338" s="66" t="str">
        <f t="shared" si="161"/>
        <v>MEP_Tubulação</v>
      </c>
      <c r="N1338" s="66" t="str">
        <f t="shared" si="162"/>
        <v>Tubulação_Controla_flujo</v>
      </c>
      <c r="O1338" s="66" t="str">
        <f t="shared" si="163"/>
        <v>Classe IFC:   IfcValvePRESSURERELIEF</v>
      </c>
      <c r="P1338" s="66" t="s">
        <v>2551</v>
      </c>
      <c r="Q1338" s="51" t="s">
        <v>7339</v>
      </c>
      <c r="R1338" s="67" t="s">
        <v>3066</v>
      </c>
      <c r="S1338" s="50" t="str">
        <f t="shared" si="164"/>
        <v>Físico</v>
      </c>
      <c r="T1338" s="50" t="str">
        <f t="shared" si="165"/>
        <v>Tubulação</v>
      </c>
      <c r="U1338" s="50" t="str">
        <f t="shared" si="166"/>
        <v>Tubulação Controla flujo</v>
      </c>
      <c r="V1338" s="50" t="s">
        <v>5571</v>
      </c>
      <c r="W1338" s="68" t="str">
        <f t="shared" si="167"/>
        <v>bim-key_1337</v>
      </c>
    </row>
    <row r="1339" spans="1:23" s="3" customFormat="1" ht="8.25" customHeight="1" x14ac:dyDescent="0.15">
      <c r="A1339" s="53">
        <v>1338</v>
      </c>
      <c r="B1339" s="61" t="s">
        <v>4047</v>
      </c>
      <c r="C1339" s="62" t="s">
        <v>6009</v>
      </c>
      <c r="D1339" s="62" t="s">
        <v>4199</v>
      </c>
      <c r="E1339" s="62" t="s">
        <v>6103</v>
      </c>
      <c r="F1339" s="72" t="s">
        <v>1965</v>
      </c>
      <c r="G1339" s="65" t="s">
        <v>12</v>
      </c>
      <c r="H1339" s="65" t="s">
        <v>12</v>
      </c>
      <c r="I1339" s="65" t="s">
        <v>12</v>
      </c>
      <c r="J1339" s="65" t="s">
        <v>12</v>
      </c>
      <c r="K1339" s="65" t="s">
        <v>12</v>
      </c>
      <c r="L1339" s="66" t="str">
        <f t="shared" si="160"/>
        <v>Físico</v>
      </c>
      <c r="M1339" s="66" t="str">
        <f t="shared" si="161"/>
        <v>MEP_Tubulação</v>
      </c>
      <c r="N1339" s="66" t="str">
        <f t="shared" si="162"/>
        <v>Tubulação_Controla_flujo</v>
      </c>
      <c r="O1339" s="66" t="str">
        <f t="shared" si="163"/>
        <v>Classe IFC:   IfcValveREGULATING</v>
      </c>
      <c r="P1339" s="66" t="s">
        <v>2198</v>
      </c>
      <c r="Q1339" s="51" t="s">
        <v>2198</v>
      </c>
      <c r="R1339" s="67" t="s">
        <v>3066</v>
      </c>
      <c r="S1339" s="50" t="str">
        <f t="shared" si="164"/>
        <v>Físico</v>
      </c>
      <c r="T1339" s="50" t="str">
        <f t="shared" si="165"/>
        <v>Tubulação</v>
      </c>
      <c r="U1339" s="50" t="str">
        <f t="shared" si="166"/>
        <v>Tubulação Controla flujo</v>
      </c>
      <c r="V1339" s="50" t="s">
        <v>5571</v>
      </c>
      <c r="W1339" s="68" t="str">
        <f t="shared" si="167"/>
        <v>bim-key_1338</v>
      </c>
    </row>
    <row r="1340" spans="1:23" s="3" customFormat="1" ht="8.25" customHeight="1" x14ac:dyDescent="0.15">
      <c r="A1340" s="53">
        <v>1339</v>
      </c>
      <c r="B1340" s="61" t="s">
        <v>4047</v>
      </c>
      <c r="C1340" s="62" t="s">
        <v>6009</v>
      </c>
      <c r="D1340" s="62" t="s">
        <v>4199</v>
      </c>
      <c r="E1340" s="62" t="s">
        <v>6103</v>
      </c>
      <c r="F1340" s="72" t="s">
        <v>1966</v>
      </c>
      <c r="G1340" s="65" t="s">
        <v>12</v>
      </c>
      <c r="H1340" s="65" t="s">
        <v>12</v>
      </c>
      <c r="I1340" s="65" t="s">
        <v>12</v>
      </c>
      <c r="J1340" s="65" t="s">
        <v>12</v>
      </c>
      <c r="K1340" s="65" t="s">
        <v>12</v>
      </c>
      <c r="L1340" s="66" t="str">
        <f t="shared" si="160"/>
        <v>Físico</v>
      </c>
      <c r="M1340" s="66" t="str">
        <f t="shared" si="161"/>
        <v>MEP_Tubulação</v>
      </c>
      <c r="N1340" s="66" t="str">
        <f t="shared" si="162"/>
        <v>Tubulação_Controla_flujo</v>
      </c>
      <c r="O1340" s="66" t="str">
        <f t="shared" si="163"/>
        <v>Classe IFC:   IfcValveSAFETYCUTOFF</v>
      </c>
      <c r="P1340" s="66" t="s">
        <v>2199</v>
      </c>
      <c r="Q1340" s="51" t="s">
        <v>7340</v>
      </c>
      <c r="R1340" s="67" t="s">
        <v>3066</v>
      </c>
      <c r="S1340" s="50" t="str">
        <f t="shared" si="164"/>
        <v>Físico</v>
      </c>
      <c r="T1340" s="50" t="str">
        <f t="shared" si="165"/>
        <v>Tubulação</v>
      </c>
      <c r="U1340" s="50" t="str">
        <f t="shared" si="166"/>
        <v>Tubulação Controla flujo</v>
      </c>
      <c r="V1340" s="50" t="s">
        <v>5571</v>
      </c>
      <c r="W1340" s="68" t="str">
        <f t="shared" si="167"/>
        <v>bim-key_1339</v>
      </c>
    </row>
    <row r="1341" spans="1:23" s="3" customFormat="1" ht="8.25" customHeight="1" x14ac:dyDescent="0.15">
      <c r="A1341" s="53">
        <v>1340</v>
      </c>
      <c r="B1341" s="61" t="s">
        <v>4047</v>
      </c>
      <c r="C1341" s="62" t="s">
        <v>6009</v>
      </c>
      <c r="D1341" s="62" t="s">
        <v>4199</v>
      </c>
      <c r="E1341" s="62" t="s">
        <v>6103</v>
      </c>
      <c r="F1341" s="72" t="s">
        <v>1967</v>
      </c>
      <c r="G1341" s="65" t="s">
        <v>12</v>
      </c>
      <c r="H1341" s="65" t="s">
        <v>12</v>
      </c>
      <c r="I1341" s="65" t="s">
        <v>12</v>
      </c>
      <c r="J1341" s="65" t="s">
        <v>12</v>
      </c>
      <c r="K1341" s="65" t="s">
        <v>12</v>
      </c>
      <c r="L1341" s="66" t="str">
        <f t="shared" si="160"/>
        <v>Físico</v>
      </c>
      <c r="M1341" s="66" t="str">
        <f t="shared" si="161"/>
        <v>MEP_Tubulação</v>
      </c>
      <c r="N1341" s="66" t="str">
        <f t="shared" si="162"/>
        <v>Tubulação_Controla_flujo</v>
      </c>
      <c r="O1341" s="66" t="str">
        <f t="shared" si="163"/>
        <v>Classe IFC:   IfcValveSTEAMTRAP</v>
      </c>
      <c r="P1341" s="66" t="s">
        <v>2552</v>
      </c>
      <c r="Q1341" s="51" t="s">
        <v>2552</v>
      </c>
      <c r="R1341" s="67" t="s">
        <v>3066</v>
      </c>
      <c r="S1341" s="50" t="str">
        <f t="shared" si="164"/>
        <v>Físico</v>
      </c>
      <c r="T1341" s="50" t="str">
        <f t="shared" si="165"/>
        <v>Tubulação</v>
      </c>
      <c r="U1341" s="50" t="str">
        <f t="shared" si="166"/>
        <v>Tubulação Controla flujo</v>
      </c>
      <c r="V1341" s="50" t="s">
        <v>5571</v>
      </c>
      <c r="W1341" s="68" t="str">
        <f t="shared" si="167"/>
        <v>bim-key_1340</v>
      </c>
    </row>
    <row r="1342" spans="1:23" s="3" customFormat="1" ht="8.25" customHeight="1" x14ac:dyDescent="0.15">
      <c r="A1342" s="53">
        <v>1341</v>
      </c>
      <c r="B1342" s="61" t="s">
        <v>4047</v>
      </c>
      <c r="C1342" s="62" t="s">
        <v>6009</v>
      </c>
      <c r="D1342" s="62" t="s">
        <v>4199</v>
      </c>
      <c r="E1342" s="62" t="s">
        <v>6103</v>
      </c>
      <c r="F1342" s="72" t="s">
        <v>1968</v>
      </c>
      <c r="G1342" s="65" t="s">
        <v>12</v>
      </c>
      <c r="H1342" s="65" t="s">
        <v>12</v>
      </c>
      <c r="I1342" s="65" t="s">
        <v>12</v>
      </c>
      <c r="J1342" s="65" t="s">
        <v>12</v>
      </c>
      <c r="K1342" s="65" t="s">
        <v>12</v>
      </c>
      <c r="L1342" s="66" t="str">
        <f t="shared" si="160"/>
        <v>Físico</v>
      </c>
      <c r="M1342" s="66" t="str">
        <f t="shared" si="161"/>
        <v>MEP_Tubulação</v>
      </c>
      <c r="N1342" s="66" t="str">
        <f t="shared" si="162"/>
        <v>Tubulação_Controla_flujo</v>
      </c>
      <c r="O1342" s="66" t="str">
        <f t="shared" si="163"/>
        <v>Classe IFC:   IfcValveSTOPCOCK</v>
      </c>
      <c r="P1342" s="66" t="s">
        <v>2553</v>
      </c>
      <c r="Q1342" s="51" t="s">
        <v>2553</v>
      </c>
      <c r="R1342" s="67" t="s">
        <v>3066</v>
      </c>
      <c r="S1342" s="50" t="str">
        <f t="shared" si="164"/>
        <v>Físico</v>
      </c>
      <c r="T1342" s="50" t="str">
        <f t="shared" si="165"/>
        <v>Tubulação</v>
      </c>
      <c r="U1342" s="50" t="str">
        <f t="shared" si="166"/>
        <v>Tubulação Controla flujo</v>
      </c>
      <c r="V1342" s="50" t="s">
        <v>5571</v>
      </c>
      <c r="W1342" s="68" t="str">
        <f t="shared" si="167"/>
        <v>bim-key_1341</v>
      </c>
    </row>
    <row r="1343" spans="1:23" s="3" customFormat="1" ht="8.25" customHeight="1" x14ac:dyDescent="0.15">
      <c r="A1343" s="53">
        <v>1342</v>
      </c>
      <c r="B1343" s="61" t="s">
        <v>4047</v>
      </c>
      <c r="C1343" s="62" t="s">
        <v>6009</v>
      </c>
      <c r="D1343" s="62" t="s">
        <v>5868</v>
      </c>
      <c r="E1343" s="62" t="s">
        <v>5871</v>
      </c>
      <c r="F1343" s="72" t="s">
        <v>606</v>
      </c>
      <c r="G1343" s="65" t="s">
        <v>12</v>
      </c>
      <c r="H1343" s="65" t="s">
        <v>12</v>
      </c>
      <c r="I1343" s="65" t="s">
        <v>12</v>
      </c>
      <c r="J1343" s="65" t="s">
        <v>12</v>
      </c>
      <c r="K1343" s="65" t="s">
        <v>12</v>
      </c>
      <c r="L1343" s="66" t="str">
        <f t="shared" si="160"/>
        <v>Físico</v>
      </c>
      <c r="M1343" s="66" t="str">
        <f t="shared" si="161"/>
        <v>ARQ_Humanização</v>
      </c>
      <c r="N1343" s="66" t="str">
        <f t="shared" si="162"/>
        <v>Complementos_Veiculares</v>
      </c>
      <c r="O1343" s="66" t="str">
        <f t="shared" si="163"/>
        <v>Classe IFC:   IfcVehicle</v>
      </c>
      <c r="P1343" s="66" t="s">
        <v>607</v>
      </c>
      <c r="Q1343" s="51" t="s">
        <v>7341</v>
      </c>
      <c r="R1343" s="67" t="s">
        <v>3306</v>
      </c>
      <c r="S1343" s="50" t="str">
        <f t="shared" si="164"/>
        <v>Físico</v>
      </c>
      <c r="T1343" s="50" t="str">
        <f t="shared" si="165"/>
        <v>Humanização</v>
      </c>
      <c r="U1343" s="50" t="str">
        <f t="shared" si="166"/>
        <v>Complementos Veiculares</v>
      </c>
      <c r="V1343" s="50" t="s">
        <v>5870</v>
      </c>
      <c r="W1343" s="68" t="str">
        <f t="shared" si="167"/>
        <v>bim-key_1342</v>
      </c>
    </row>
    <row r="1344" spans="1:23" s="3" customFormat="1" ht="8.25" customHeight="1" x14ac:dyDescent="0.15">
      <c r="A1344" s="53">
        <v>1343</v>
      </c>
      <c r="B1344" s="61" t="s">
        <v>4047</v>
      </c>
      <c r="C1344" s="62" t="s">
        <v>6009</v>
      </c>
      <c r="D1344" s="62" t="s">
        <v>5868</v>
      </c>
      <c r="E1344" s="62" t="s">
        <v>5871</v>
      </c>
      <c r="F1344" s="72" t="s">
        <v>1174</v>
      </c>
      <c r="G1344" s="65" t="s">
        <v>12</v>
      </c>
      <c r="H1344" s="65" t="s">
        <v>12</v>
      </c>
      <c r="I1344" s="65" t="s">
        <v>12</v>
      </c>
      <c r="J1344" s="65" t="s">
        <v>12</v>
      </c>
      <c r="K1344" s="65" t="s">
        <v>12</v>
      </c>
      <c r="L1344" s="66" t="str">
        <f t="shared" si="160"/>
        <v>Físico</v>
      </c>
      <c r="M1344" s="66" t="str">
        <f t="shared" si="161"/>
        <v>ARQ_Humanização</v>
      </c>
      <c r="N1344" s="66" t="str">
        <f t="shared" si="162"/>
        <v>Complementos_Veiculares</v>
      </c>
      <c r="O1344" s="66" t="str">
        <f t="shared" si="163"/>
        <v>Classe IFC:   IfcVehicleCARGO</v>
      </c>
      <c r="P1344" s="66" t="s">
        <v>1175</v>
      </c>
      <c r="Q1344" s="51" t="s">
        <v>7342</v>
      </c>
      <c r="R1344" s="67" t="s">
        <v>3306</v>
      </c>
      <c r="S1344" s="50" t="str">
        <f t="shared" si="164"/>
        <v>Físico</v>
      </c>
      <c r="T1344" s="50" t="str">
        <f t="shared" si="165"/>
        <v>Humanização</v>
      </c>
      <c r="U1344" s="50" t="str">
        <f t="shared" si="166"/>
        <v>Complementos Veiculares</v>
      </c>
      <c r="V1344" s="50" t="s">
        <v>5870</v>
      </c>
      <c r="W1344" s="68" t="str">
        <f t="shared" si="167"/>
        <v>bim-key_1343</v>
      </c>
    </row>
    <row r="1345" spans="1:23" s="3" customFormat="1" ht="8.25" customHeight="1" x14ac:dyDescent="0.15">
      <c r="A1345" s="53">
        <v>1344</v>
      </c>
      <c r="B1345" s="61" t="s">
        <v>4047</v>
      </c>
      <c r="C1345" s="62" t="s">
        <v>6009</v>
      </c>
      <c r="D1345" s="62" t="s">
        <v>5868</v>
      </c>
      <c r="E1345" s="62" t="s">
        <v>5871</v>
      </c>
      <c r="F1345" s="72" t="s">
        <v>1176</v>
      </c>
      <c r="G1345" s="65" t="s">
        <v>12</v>
      </c>
      <c r="H1345" s="65" t="s">
        <v>12</v>
      </c>
      <c r="I1345" s="65" t="s">
        <v>12</v>
      </c>
      <c r="J1345" s="65" t="s">
        <v>12</v>
      </c>
      <c r="K1345" s="65" t="s">
        <v>12</v>
      </c>
      <c r="L1345" s="66" t="str">
        <f t="shared" si="160"/>
        <v>Físico</v>
      </c>
      <c r="M1345" s="66" t="str">
        <f t="shared" si="161"/>
        <v>ARQ_Humanização</v>
      </c>
      <c r="N1345" s="66" t="str">
        <f t="shared" si="162"/>
        <v>Complementos_Veiculares</v>
      </c>
      <c r="O1345" s="66" t="str">
        <f t="shared" si="163"/>
        <v>Classe IFC:   IfcVehicleROLLINGSTOCK</v>
      </c>
      <c r="P1345" s="66" t="s">
        <v>1177</v>
      </c>
      <c r="Q1345" s="51" t="s">
        <v>7343</v>
      </c>
      <c r="R1345" s="67" t="s">
        <v>3306</v>
      </c>
      <c r="S1345" s="50" t="str">
        <f t="shared" si="164"/>
        <v>Físico</v>
      </c>
      <c r="T1345" s="50" t="str">
        <f t="shared" si="165"/>
        <v>Humanização</v>
      </c>
      <c r="U1345" s="50" t="str">
        <f t="shared" si="166"/>
        <v>Complementos Veiculares</v>
      </c>
      <c r="V1345" s="50" t="s">
        <v>5870</v>
      </c>
      <c r="W1345" s="68" t="str">
        <f t="shared" si="167"/>
        <v>bim-key_1344</v>
      </c>
    </row>
    <row r="1346" spans="1:23" s="3" customFormat="1" ht="8.25" customHeight="1" x14ac:dyDescent="0.15">
      <c r="A1346" s="53">
        <v>1345</v>
      </c>
      <c r="B1346" s="61" t="s">
        <v>4047</v>
      </c>
      <c r="C1346" s="62" t="s">
        <v>6009</v>
      </c>
      <c r="D1346" s="62" t="s">
        <v>5868</v>
      </c>
      <c r="E1346" s="62" t="s">
        <v>5871</v>
      </c>
      <c r="F1346" s="72" t="s">
        <v>1178</v>
      </c>
      <c r="G1346" s="65" t="s">
        <v>12</v>
      </c>
      <c r="H1346" s="65" t="s">
        <v>12</v>
      </c>
      <c r="I1346" s="65" t="s">
        <v>12</v>
      </c>
      <c r="J1346" s="65" t="s">
        <v>12</v>
      </c>
      <c r="K1346" s="65" t="s">
        <v>12</v>
      </c>
      <c r="L1346" s="66" t="str">
        <f t="shared" ref="L1346:L1409" si="168">CONCATENATE("",C1346)</f>
        <v>Físico</v>
      </c>
      <c r="M1346" s="66" t="str">
        <f t="shared" ref="M1346:M1409" si="169">CONCATENATE("", D1346)</f>
        <v>ARQ_Humanização</v>
      </c>
      <c r="N1346" s="66" t="str">
        <f t="shared" ref="N1346:N1409" si="170">CONCATENATE("", E1346)</f>
        <v>Complementos_Veiculares</v>
      </c>
      <c r="O1346" s="66" t="str">
        <f t="shared" ref="O1346:O1409" si="171">IF(ISNUMBER(FIND("Ifc",F1346)),CONCATENATE("Classe IFC:   ",F1346),CONCATENATE("Cate. Revit:   ",F1346))</f>
        <v>Classe IFC:   IfcVehicleVEHICLE</v>
      </c>
      <c r="P1346" s="66" t="s">
        <v>1179</v>
      </c>
      <c r="Q1346" s="51" t="s">
        <v>7344</v>
      </c>
      <c r="R1346" s="67" t="s">
        <v>3306</v>
      </c>
      <c r="S1346" s="50" t="str">
        <f t="shared" ref="S1346:S1409" si="172">C1346</f>
        <v>Físico</v>
      </c>
      <c r="T1346" s="50" t="str">
        <f t="shared" ref="T1346:T1409" si="173">CONCATENATE(MID(D1346,FIND("_",D1346,1)+1,100))</f>
        <v>Humanização</v>
      </c>
      <c r="U1346" s="50" t="str">
        <f t="shared" ref="U1346:U1409" si="174">SUBSTITUTE(E1346, "_", " ")</f>
        <v>Complementos Veiculares</v>
      </c>
      <c r="V1346" s="50" t="s">
        <v>5870</v>
      </c>
      <c r="W1346" s="68" t="str">
        <f t="shared" ref="W1346:W1409" si="175">CONCATENATE("bim-key_",A1346)</f>
        <v>bim-key_1345</v>
      </c>
    </row>
    <row r="1347" spans="1:23" s="3" customFormat="1" ht="8.25" customHeight="1" x14ac:dyDescent="0.15">
      <c r="A1347" s="53">
        <v>1346</v>
      </c>
      <c r="B1347" s="61" t="s">
        <v>4047</v>
      </c>
      <c r="C1347" s="62" t="s">
        <v>6009</v>
      </c>
      <c r="D1347" s="62" t="s">
        <v>5868</v>
      </c>
      <c r="E1347" s="62" t="s">
        <v>5871</v>
      </c>
      <c r="F1347" s="72" t="s">
        <v>1180</v>
      </c>
      <c r="G1347" s="65" t="s">
        <v>12</v>
      </c>
      <c r="H1347" s="65" t="s">
        <v>12</v>
      </c>
      <c r="I1347" s="65" t="s">
        <v>12</v>
      </c>
      <c r="J1347" s="65" t="s">
        <v>12</v>
      </c>
      <c r="K1347" s="65" t="s">
        <v>12</v>
      </c>
      <c r="L1347" s="66" t="str">
        <f t="shared" si="168"/>
        <v>Físico</v>
      </c>
      <c r="M1347" s="66" t="str">
        <f t="shared" si="169"/>
        <v>ARQ_Humanização</v>
      </c>
      <c r="N1347" s="66" t="str">
        <f t="shared" si="170"/>
        <v>Complementos_Veiculares</v>
      </c>
      <c r="O1347" s="66" t="str">
        <f t="shared" si="171"/>
        <v>Classe IFC:   IfcVehicleVEHICLEAIR</v>
      </c>
      <c r="P1347" s="66" t="s">
        <v>1181</v>
      </c>
      <c r="Q1347" s="51" t="s">
        <v>7345</v>
      </c>
      <c r="R1347" s="67" t="s">
        <v>3306</v>
      </c>
      <c r="S1347" s="50" t="str">
        <f t="shared" si="172"/>
        <v>Físico</v>
      </c>
      <c r="T1347" s="50" t="str">
        <f t="shared" si="173"/>
        <v>Humanização</v>
      </c>
      <c r="U1347" s="50" t="str">
        <f t="shared" si="174"/>
        <v>Complementos Veiculares</v>
      </c>
      <c r="V1347" s="50" t="s">
        <v>5870</v>
      </c>
      <c r="W1347" s="68" t="str">
        <f t="shared" si="175"/>
        <v>bim-key_1346</v>
      </c>
    </row>
    <row r="1348" spans="1:23" s="3" customFormat="1" ht="8.25" customHeight="1" x14ac:dyDescent="0.15">
      <c r="A1348" s="53">
        <v>1347</v>
      </c>
      <c r="B1348" s="61" t="s">
        <v>4047</v>
      </c>
      <c r="C1348" s="62" t="s">
        <v>6009</v>
      </c>
      <c r="D1348" s="62" t="s">
        <v>5868</v>
      </c>
      <c r="E1348" s="62" t="s">
        <v>5871</v>
      </c>
      <c r="F1348" s="72" t="s">
        <v>1182</v>
      </c>
      <c r="G1348" s="65" t="s">
        <v>12</v>
      </c>
      <c r="H1348" s="65" t="s">
        <v>12</v>
      </c>
      <c r="I1348" s="65" t="s">
        <v>12</v>
      </c>
      <c r="J1348" s="65" t="s">
        <v>12</v>
      </c>
      <c r="K1348" s="65" t="s">
        <v>12</v>
      </c>
      <c r="L1348" s="66" t="str">
        <f t="shared" si="168"/>
        <v>Físico</v>
      </c>
      <c r="M1348" s="66" t="str">
        <f t="shared" si="169"/>
        <v>ARQ_Humanização</v>
      </c>
      <c r="N1348" s="66" t="str">
        <f t="shared" si="170"/>
        <v>Complementos_Veiculares</v>
      </c>
      <c r="O1348" s="66" t="str">
        <f t="shared" si="171"/>
        <v>Classe IFC:   IfcVehicleVEHICLEMARINE</v>
      </c>
      <c r="P1348" s="66" t="s">
        <v>1183</v>
      </c>
      <c r="Q1348" s="51" t="s">
        <v>7346</v>
      </c>
      <c r="R1348" s="67" t="s">
        <v>3306</v>
      </c>
      <c r="S1348" s="50" t="str">
        <f t="shared" si="172"/>
        <v>Físico</v>
      </c>
      <c r="T1348" s="50" t="str">
        <f t="shared" si="173"/>
        <v>Humanização</v>
      </c>
      <c r="U1348" s="50" t="str">
        <f t="shared" si="174"/>
        <v>Complementos Veiculares</v>
      </c>
      <c r="V1348" s="50" t="s">
        <v>5870</v>
      </c>
      <c r="W1348" s="68" t="str">
        <f t="shared" si="175"/>
        <v>bim-key_1347</v>
      </c>
    </row>
    <row r="1349" spans="1:23" s="3" customFormat="1" ht="8.25" customHeight="1" x14ac:dyDescent="0.15">
      <c r="A1349" s="53">
        <v>1348</v>
      </c>
      <c r="B1349" s="61" t="s">
        <v>4047</v>
      </c>
      <c r="C1349" s="62" t="s">
        <v>6009</v>
      </c>
      <c r="D1349" s="62" t="s">
        <v>5868</v>
      </c>
      <c r="E1349" s="62" t="s">
        <v>5871</v>
      </c>
      <c r="F1349" s="72" t="s">
        <v>1184</v>
      </c>
      <c r="G1349" s="65" t="s">
        <v>12</v>
      </c>
      <c r="H1349" s="65" t="s">
        <v>12</v>
      </c>
      <c r="I1349" s="65" t="s">
        <v>12</v>
      </c>
      <c r="J1349" s="65" t="s">
        <v>12</v>
      </c>
      <c r="K1349" s="65" t="s">
        <v>12</v>
      </c>
      <c r="L1349" s="66" t="str">
        <f t="shared" si="168"/>
        <v>Físico</v>
      </c>
      <c r="M1349" s="66" t="str">
        <f t="shared" si="169"/>
        <v>ARQ_Humanização</v>
      </c>
      <c r="N1349" s="66" t="str">
        <f t="shared" si="170"/>
        <v>Complementos_Veiculares</v>
      </c>
      <c r="O1349" s="66" t="str">
        <f t="shared" si="171"/>
        <v>Classe IFC:   IfcVehicleVEHICLETRACKED</v>
      </c>
      <c r="P1349" s="66" t="s">
        <v>1185</v>
      </c>
      <c r="Q1349" s="51" t="s">
        <v>7347</v>
      </c>
      <c r="R1349" s="67" t="s">
        <v>3306</v>
      </c>
      <c r="S1349" s="50" t="str">
        <f t="shared" si="172"/>
        <v>Físico</v>
      </c>
      <c r="T1349" s="50" t="str">
        <f t="shared" si="173"/>
        <v>Humanização</v>
      </c>
      <c r="U1349" s="50" t="str">
        <f t="shared" si="174"/>
        <v>Complementos Veiculares</v>
      </c>
      <c r="V1349" s="50" t="s">
        <v>5870</v>
      </c>
      <c r="W1349" s="68" t="str">
        <f t="shared" si="175"/>
        <v>bim-key_1348</v>
      </c>
    </row>
    <row r="1350" spans="1:23" s="3" customFormat="1" ht="8.25" customHeight="1" x14ac:dyDescent="0.15">
      <c r="A1350" s="53">
        <v>1349</v>
      </c>
      <c r="B1350" s="61" t="s">
        <v>4047</v>
      </c>
      <c r="C1350" s="62" t="s">
        <v>6009</v>
      </c>
      <c r="D1350" s="62" t="s">
        <v>5868</v>
      </c>
      <c r="E1350" s="62" t="s">
        <v>5871</v>
      </c>
      <c r="F1350" s="72" t="s">
        <v>1186</v>
      </c>
      <c r="G1350" s="65" t="s">
        <v>12</v>
      </c>
      <c r="H1350" s="65" t="s">
        <v>12</v>
      </c>
      <c r="I1350" s="65" t="s">
        <v>12</v>
      </c>
      <c r="J1350" s="65" t="s">
        <v>12</v>
      </c>
      <c r="K1350" s="65" t="s">
        <v>12</v>
      </c>
      <c r="L1350" s="66" t="str">
        <f t="shared" si="168"/>
        <v>Físico</v>
      </c>
      <c r="M1350" s="66" t="str">
        <f t="shared" si="169"/>
        <v>ARQ_Humanização</v>
      </c>
      <c r="N1350" s="66" t="str">
        <f t="shared" si="170"/>
        <v>Complementos_Veiculares</v>
      </c>
      <c r="O1350" s="66" t="str">
        <f t="shared" si="171"/>
        <v>Classe IFC:   IfcVehicleVEHICLEWHEELED</v>
      </c>
      <c r="P1350" s="66" t="s">
        <v>1187</v>
      </c>
      <c r="Q1350" s="51" t="s">
        <v>7348</v>
      </c>
      <c r="R1350" s="67" t="s">
        <v>3306</v>
      </c>
      <c r="S1350" s="50" t="str">
        <f t="shared" si="172"/>
        <v>Físico</v>
      </c>
      <c r="T1350" s="50" t="str">
        <f t="shared" si="173"/>
        <v>Humanização</v>
      </c>
      <c r="U1350" s="50" t="str">
        <f t="shared" si="174"/>
        <v>Complementos Veiculares</v>
      </c>
      <c r="V1350" s="50" t="s">
        <v>5870</v>
      </c>
      <c r="W1350" s="68" t="str">
        <f t="shared" si="175"/>
        <v>bim-key_1349</v>
      </c>
    </row>
    <row r="1351" spans="1:23" s="3" customFormat="1" ht="8.25" customHeight="1" x14ac:dyDescent="0.15">
      <c r="A1351" s="53">
        <v>1350</v>
      </c>
      <c r="B1351" s="61" t="s">
        <v>4047</v>
      </c>
      <c r="C1351" s="62" t="s">
        <v>6009</v>
      </c>
      <c r="D1351" s="62" t="s">
        <v>4074</v>
      </c>
      <c r="E1351" s="62" t="s">
        <v>3986</v>
      </c>
      <c r="F1351" s="72" t="s">
        <v>422</v>
      </c>
      <c r="G1351" s="65" t="s">
        <v>12</v>
      </c>
      <c r="H1351" s="65" t="s">
        <v>12</v>
      </c>
      <c r="I1351" s="65" t="s">
        <v>12</v>
      </c>
      <c r="J1351" s="65" t="s">
        <v>12</v>
      </c>
      <c r="K1351" s="65" t="s">
        <v>12</v>
      </c>
      <c r="L1351" s="66" t="str">
        <f t="shared" si="168"/>
        <v>Físico</v>
      </c>
      <c r="M1351" s="66" t="str">
        <f t="shared" si="169"/>
        <v>MEC_Elementos</v>
      </c>
      <c r="N1351" s="66" t="str">
        <f t="shared" si="170"/>
        <v>Regulagem</v>
      </c>
      <c r="O1351" s="66" t="str">
        <f t="shared" si="171"/>
        <v>Classe IFC:   IfcVibrationDamper</v>
      </c>
      <c r="P1351" s="66" t="s">
        <v>2634</v>
      </c>
      <c r="Q1351" s="51" t="s">
        <v>7349</v>
      </c>
      <c r="R1351" s="67" t="s">
        <v>3114</v>
      </c>
      <c r="S1351" s="50" t="str">
        <f t="shared" si="172"/>
        <v>Físico</v>
      </c>
      <c r="T1351" s="50" t="str">
        <f t="shared" si="173"/>
        <v>Elementos</v>
      </c>
      <c r="U1351" s="50" t="str">
        <f t="shared" si="174"/>
        <v>Regulagem</v>
      </c>
      <c r="V1351" s="50" t="s">
        <v>5588</v>
      </c>
      <c r="W1351" s="68" t="str">
        <f t="shared" si="175"/>
        <v>bim-key_1350</v>
      </c>
    </row>
    <row r="1352" spans="1:23" s="3" customFormat="1" ht="8.25" customHeight="1" x14ac:dyDescent="0.15">
      <c r="A1352" s="53">
        <v>1351</v>
      </c>
      <c r="B1352" s="61" t="s">
        <v>4047</v>
      </c>
      <c r="C1352" s="62" t="s">
        <v>6009</v>
      </c>
      <c r="D1352" s="62" t="s">
        <v>4074</v>
      </c>
      <c r="E1352" s="62" t="s">
        <v>3986</v>
      </c>
      <c r="F1352" s="72" t="s">
        <v>1080</v>
      </c>
      <c r="G1352" s="65" t="s">
        <v>12</v>
      </c>
      <c r="H1352" s="65" t="s">
        <v>12</v>
      </c>
      <c r="I1352" s="65" t="s">
        <v>12</v>
      </c>
      <c r="J1352" s="65" t="s">
        <v>12</v>
      </c>
      <c r="K1352" s="65" t="s">
        <v>12</v>
      </c>
      <c r="L1352" s="66" t="str">
        <f t="shared" si="168"/>
        <v>Físico</v>
      </c>
      <c r="M1352" s="66" t="str">
        <f t="shared" si="169"/>
        <v>MEC_Elementos</v>
      </c>
      <c r="N1352" s="66" t="str">
        <f t="shared" si="170"/>
        <v>Regulagem</v>
      </c>
      <c r="O1352" s="66" t="str">
        <f t="shared" si="171"/>
        <v>Classe IFC:   IfcVibrationDamperAXIAL_YIELD</v>
      </c>
      <c r="P1352" s="66" t="s">
        <v>1081</v>
      </c>
      <c r="Q1352" s="51" t="s">
        <v>7350</v>
      </c>
      <c r="R1352" s="67" t="s">
        <v>3114</v>
      </c>
      <c r="S1352" s="50" t="str">
        <f t="shared" si="172"/>
        <v>Físico</v>
      </c>
      <c r="T1352" s="50" t="str">
        <f t="shared" si="173"/>
        <v>Elementos</v>
      </c>
      <c r="U1352" s="50" t="str">
        <f t="shared" si="174"/>
        <v>Regulagem</v>
      </c>
      <c r="V1352" s="50" t="s">
        <v>5588</v>
      </c>
      <c r="W1352" s="68" t="str">
        <f t="shared" si="175"/>
        <v>bim-key_1351</v>
      </c>
    </row>
    <row r="1353" spans="1:23" s="3" customFormat="1" ht="8.25" customHeight="1" x14ac:dyDescent="0.15">
      <c r="A1353" s="53">
        <v>1352</v>
      </c>
      <c r="B1353" s="61" t="s">
        <v>4047</v>
      </c>
      <c r="C1353" s="62" t="s">
        <v>6009</v>
      </c>
      <c r="D1353" s="62" t="s">
        <v>4074</v>
      </c>
      <c r="E1353" s="62" t="s">
        <v>3986</v>
      </c>
      <c r="F1353" s="72" t="s">
        <v>1082</v>
      </c>
      <c r="G1353" s="65" t="s">
        <v>12</v>
      </c>
      <c r="H1353" s="65" t="s">
        <v>12</v>
      </c>
      <c r="I1353" s="65" t="s">
        <v>12</v>
      </c>
      <c r="J1353" s="65" t="s">
        <v>12</v>
      </c>
      <c r="K1353" s="65" t="s">
        <v>12</v>
      </c>
      <c r="L1353" s="66" t="str">
        <f t="shared" si="168"/>
        <v>Físico</v>
      </c>
      <c r="M1353" s="66" t="str">
        <f t="shared" si="169"/>
        <v>MEC_Elementos</v>
      </c>
      <c r="N1353" s="66" t="str">
        <f t="shared" si="170"/>
        <v>Regulagem</v>
      </c>
      <c r="O1353" s="66" t="str">
        <f t="shared" si="171"/>
        <v>Classe IFC:   IfcVibrationDamperBENDING_YIELD</v>
      </c>
      <c r="P1353" s="66" t="s">
        <v>1083</v>
      </c>
      <c r="Q1353" s="51" t="s">
        <v>7351</v>
      </c>
      <c r="R1353" s="67" t="s">
        <v>3114</v>
      </c>
      <c r="S1353" s="50" t="str">
        <f t="shared" si="172"/>
        <v>Físico</v>
      </c>
      <c r="T1353" s="50" t="str">
        <f t="shared" si="173"/>
        <v>Elementos</v>
      </c>
      <c r="U1353" s="50" t="str">
        <f t="shared" si="174"/>
        <v>Regulagem</v>
      </c>
      <c r="V1353" s="50" t="s">
        <v>5588</v>
      </c>
      <c r="W1353" s="68" t="str">
        <f t="shared" si="175"/>
        <v>bim-key_1352</v>
      </c>
    </row>
    <row r="1354" spans="1:23" s="3" customFormat="1" ht="8.25" customHeight="1" x14ac:dyDescent="0.15">
      <c r="A1354" s="53">
        <v>1353</v>
      </c>
      <c r="B1354" s="61" t="s">
        <v>4047</v>
      </c>
      <c r="C1354" s="62" t="s">
        <v>6009</v>
      </c>
      <c r="D1354" s="62" t="s">
        <v>4074</v>
      </c>
      <c r="E1354" s="62" t="s">
        <v>3986</v>
      </c>
      <c r="F1354" s="72" t="s">
        <v>1084</v>
      </c>
      <c r="G1354" s="65" t="s">
        <v>12</v>
      </c>
      <c r="H1354" s="65" t="s">
        <v>12</v>
      </c>
      <c r="I1354" s="65" t="s">
        <v>12</v>
      </c>
      <c r="J1354" s="65" t="s">
        <v>12</v>
      </c>
      <c r="K1354" s="65" t="s">
        <v>12</v>
      </c>
      <c r="L1354" s="66" t="str">
        <f t="shared" si="168"/>
        <v>Físico</v>
      </c>
      <c r="M1354" s="66" t="str">
        <f t="shared" si="169"/>
        <v>MEC_Elementos</v>
      </c>
      <c r="N1354" s="66" t="str">
        <f t="shared" si="170"/>
        <v>Regulagem</v>
      </c>
      <c r="O1354" s="66" t="str">
        <f t="shared" si="171"/>
        <v>Classe IFC:   IfcVibrationDamperFRICTION</v>
      </c>
      <c r="P1354" s="66" t="s">
        <v>1085</v>
      </c>
      <c r="Q1354" s="51" t="s">
        <v>7352</v>
      </c>
      <c r="R1354" s="67" t="s">
        <v>3114</v>
      </c>
      <c r="S1354" s="50" t="str">
        <f t="shared" si="172"/>
        <v>Físico</v>
      </c>
      <c r="T1354" s="50" t="str">
        <f t="shared" si="173"/>
        <v>Elementos</v>
      </c>
      <c r="U1354" s="50" t="str">
        <f t="shared" si="174"/>
        <v>Regulagem</v>
      </c>
      <c r="V1354" s="50" t="s">
        <v>5588</v>
      </c>
      <c r="W1354" s="68" t="str">
        <f t="shared" si="175"/>
        <v>bim-key_1353</v>
      </c>
    </row>
    <row r="1355" spans="1:23" s="3" customFormat="1" ht="8.25" customHeight="1" x14ac:dyDescent="0.15">
      <c r="A1355" s="53">
        <v>1354</v>
      </c>
      <c r="B1355" s="61" t="s">
        <v>4047</v>
      </c>
      <c r="C1355" s="62" t="s">
        <v>6009</v>
      </c>
      <c r="D1355" s="62" t="s">
        <v>4074</v>
      </c>
      <c r="E1355" s="62" t="s">
        <v>3986</v>
      </c>
      <c r="F1355" s="72" t="s">
        <v>1086</v>
      </c>
      <c r="G1355" s="65" t="s">
        <v>12</v>
      </c>
      <c r="H1355" s="65" t="s">
        <v>12</v>
      </c>
      <c r="I1355" s="65" t="s">
        <v>12</v>
      </c>
      <c r="J1355" s="65" t="s">
        <v>12</v>
      </c>
      <c r="K1355" s="65" t="s">
        <v>12</v>
      </c>
      <c r="L1355" s="66" t="str">
        <f t="shared" si="168"/>
        <v>Físico</v>
      </c>
      <c r="M1355" s="66" t="str">
        <f t="shared" si="169"/>
        <v>MEC_Elementos</v>
      </c>
      <c r="N1355" s="66" t="str">
        <f t="shared" si="170"/>
        <v>Regulagem</v>
      </c>
      <c r="O1355" s="66" t="str">
        <f t="shared" si="171"/>
        <v>Classe IFC:   IfcVibrationDamperRUBBER</v>
      </c>
      <c r="P1355" s="66" t="s">
        <v>1087</v>
      </c>
      <c r="Q1355" s="51" t="s">
        <v>7353</v>
      </c>
      <c r="R1355" s="67" t="s">
        <v>3114</v>
      </c>
      <c r="S1355" s="50" t="str">
        <f t="shared" si="172"/>
        <v>Físico</v>
      </c>
      <c r="T1355" s="50" t="str">
        <f t="shared" si="173"/>
        <v>Elementos</v>
      </c>
      <c r="U1355" s="50" t="str">
        <f t="shared" si="174"/>
        <v>Regulagem</v>
      </c>
      <c r="V1355" s="50" t="s">
        <v>5588</v>
      </c>
      <c r="W1355" s="68" t="str">
        <f t="shared" si="175"/>
        <v>bim-key_1354</v>
      </c>
    </row>
    <row r="1356" spans="1:23" s="3" customFormat="1" ht="8.25" customHeight="1" x14ac:dyDescent="0.15">
      <c r="A1356" s="53">
        <v>1355</v>
      </c>
      <c r="B1356" s="61" t="s">
        <v>4047</v>
      </c>
      <c r="C1356" s="62" t="s">
        <v>6009</v>
      </c>
      <c r="D1356" s="62" t="s">
        <v>4074</v>
      </c>
      <c r="E1356" s="62" t="s">
        <v>3986</v>
      </c>
      <c r="F1356" s="72" t="s">
        <v>1088</v>
      </c>
      <c r="G1356" s="65" t="s">
        <v>12</v>
      </c>
      <c r="H1356" s="65" t="s">
        <v>12</v>
      </c>
      <c r="I1356" s="65" t="s">
        <v>12</v>
      </c>
      <c r="J1356" s="65" t="s">
        <v>12</v>
      </c>
      <c r="K1356" s="65" t="s">
        <v>12</v>
      </c>
      <c r="L1356" s="66" t="str">
        <f t="shared" si="168"/>
        <v>Físico</v>
      </c>
      <c r="M1356" s="66" t="str">
        <f t="shared" si="169"/>
        <v>MEC_Elementos</v>
      </c>
      <c r="N1356" s="66" t="str">
        <f t="shared" si="170"/>
        <v>Regulagem</v>
      </c>
      <c r="O1356" s="66" t="str">
        <f t="shared" si="171"/>
        <v>Classe IFC:   IfcVibrationDamperSHEAR_YIELD</v>
      </c>
      <c r="P1356" s="66" t="s">
        <v>1089</v>
      </c>
      <c r="Q1356" s="51" t="s">
        <v>7354</v>
      </c>
      <c r="R1356" s="67" t="s">
        <v>3114</v>
      </c>
      <c r="S1356" s="50" t="str">
        <f t="shared" si="172"/>
        <v>Físico</v>
      </c>
      <c r="T1356" s="50" t="str">
        <f t="shared" si="173"/>
        <v>Elementos</v>
      </c>
      <c r="U1356" s="50" t="str">
        <f t="shared" si="174"/>
        <v>Regulagem</v>
      </c>
      <c r="V1356" s="50" t="s">
        <v>5588</v>
      </c>
      <c r="W1356" s="68" t="str">
        <f t="shared" si="175"/>
        <v>bim-key_1355</v>
      </c>
    </row>
    <row r="1357" spans="1:23" s="3" customFormat="1" ht="8.25" customHeight="1" x14ac:dyDescent="0.15">
      <c r="A1357" s="53">
        <v>1356</v>
      </c>
      <c r="B1357" s="61" t="s">
        <v>4047</v>
      </c>
      <c r="C1357" s="62" t="s">
        <v>6009</v>
      </c>
      <c r="D1357" s="62" t="s">
        <v>4074</v>
      </c>
      <c r="E1357" s="62" t="s">
        <v>3986</v>
      </c>
      <c r="F1357" s="72" t="s">
        <v>1090</v>
      </c>
      <c r="G1357" s="65" t="s">
        <v>12</v>
      </c>
      <c r="H1357" s="65" t="s">
        <v>12</v>
      </c>
      <c r="I1357" s="65" t="s">
        <v>12</v>
      </c>
      <c r="J1357" s="65" t="s">
        <v>12</v>
      </c>
      <c r="K1357" s="65" t="s">
        <v>12</v>
      </c>
      <c r="L1357" s="66" t="str">
        <f t="shared" si="168"/>
        <v>Físico</v>
      </c>
      <c r="M1357" s="66" t="str">
        <f t="shared" si="169"/>
        <v>MEC_Elementos</v>
      </c>
      <c r="N1357" s="66" t="str">
        <f t="shared" si="170"/>
        <v>Regulagem</v>
      </c>
      <c r="O1357" s="66" t="str">
        <f t="shared" si="171"/>
        <v>Classe IFC:   IfcVibrationDamperVISCOUS</v>
      </c>
      <c r="P1357" s="66" t="s">
        <v>1091</v>
      </c>
      <c r="Q1357" s="51" t="s">
        <v>1091</v>
      </c>
      <c r="R1357" s="67" t="s">
        <v>3114</v>
      </c>
      <c r="S1357" s="50" t="str">
        <f t="shared" si="172"/>
        <v>Físico</v>
      </c>
      <c r="T1357" s="50" t="str">
        <f t="shared" si="173"/>
        <v>Elementos</v>
      </c>
      <c r="U1357" s="50" t="str">
        <f t="shared" si="174"/>
        <v>Regulagem</v>
      </c>
      <c r="V1357" s="50" t="s">
        <v>5588</v>
      </c>
      <c r="W1357" s="68" t="str">
        <f t="shared" si="175"/>
        <v>bim-key_1356</v>
      </c>
    </row>
    <row r="1358" spans="1:23" s="3" customFormat="1" ht="8.25" customHeight="1" x14ac:dyDescent="0.15">
      <c r="A1358" s="53">
        <v>1357</v>
      </c>
      <c r="B1358" s="61" t="s">
        <v>4047</v>
      </c>
      <c r="C1358" s="62" t="s">
        <v>6009</v>
      </c>
      <c r="D1358" s="62" t="s">
        <v>4074</v>
      </c>
      <c r="E1358" s="62" t="s">
        <v>3986</v>
      </c>
      <c r="F1358" s="72" t="s">
        <v>423</v>
      </c>
      <c r="G1358" s="65" t="s">
        <v>12</v>
      </c>
      <c r="H1358" s="65" t="s">
        <v>12</v>
      </c>
      <c r="I1358" s="65" t="s">
        <v>12</v>
      </c>
      <c r="J1358" s="65" t="s">
        <v>12</v>
      </c>
      <c r="K1358" s="65" t="s">
        <v>12</v>
      </c>
      <c r="L1358" s="66" t="str">
        <f t="shared" si="168"/>
        <v>Físico</v>
      </c>
      <c r="M1358" s="66" t="str">
        <f t="shared" si="169"/>
        <v>MEC_Elementos</v>
      </c>
      <c r="N1358" s="66" t="str">
        <f t="shared" si="170"/>
        <v>Regulagem</v>
      </c>
      <c r="O1358" s="66" t="str">
        <f t="shared" si="171"/>
        <v>Classe IFC:   IfcVibrationIsolator</v>
      </c>
      <c r="P1358" s="66" t="s">
        <v>424</v>
      </c>
      <c r="Q1358" s="51" t="s">
        <v>7355</v>
      </c>
      <c r="R1358" s="67" t="s">
        <v>3112</v>
      </c>
      <c r="S1358" s="50" t="str">
        <f t="shared" si="172"/>
        <v>Físico</v>
      </c>
      <c r="T1358" s="50" t="str">
        <f t="shared" si="173"/>
        <v>Elementos</v>
      </c>
      <c r="U1358" s="50" t="str">
        <f t="shared" si="174"/>
        <v>Regulagem</v>
      </c>
      <c r="V1358" s="50" t="s">
        <v>5588</v>
      </c>
      <c r="W1358" s="68" t="str">
        <f t="shared" si="175"/>
        <v>bim-key_1357</v>
      </c>
    </row>
    <row r="1359" spans="1:23" s="3" customFormat="1" ht="8.25" customHeight="1" x14ac:dyDescent="0.15">
      <c r="A1359" s="53">
        <v>1358</v>
      </c>
      <c r="B1359" s="61" t="s">
        <v>4047</v>
      </c>
      <c r="C1359" s="62" t="s">
        <v>6009</v>
      </c>
      <c r="D1359" s="62" t="s">
        <v>4074</v>
      </c>
      <c r="E1359" s="62" t="s">
        <v>3986</v>
      </c>
      <c r="F1359" s="72" t="s">
        <v>1092</v>
      </c>
      <c r="G1359" s="65" t="s">
        <v>12</v>
      </c>
      <c r="H1359" s="65" t="s">
        <v>12</v>
      </c>
      <c r="I1359" s="65" t="s">
        <v>12</v>
      </c>
      <c r="J1359" s="65" t="s">
        <v>12</v>
      </c>
      <c r="K1359" s="65" t="s">
        <v>12</v>
      </c>
      <c r="L1359" s="66" t="str">
        <f t="shared" si="168"/>
        <v>Físico</v>
      </c>
      <c r="M1359" s="66" t="str">
        <f t="shared" si="169"/>
        <v>MEC_Elementos</v>
      </c>
      <c r="N1359" s="66" t="str">
        <f t="shared" si="170"/>
        <v>Regulagem</v>
      </c>
      <c r="O1359" s="66" t="str">
        <f t="shared" si="171"/>
        <v>Classe IFC:   IfcVibrationIsolatorBASE</v>
      </c>
      <c r="P1359" s="66" t="s">
        <v>3923</v>
      </c>
      <c r="Q1359" s="51" t="s">
        <v>3923</v>
      </c>
      <c r="R1359" s="67" t="s">
        <v>3114</v>
      </c>
      <c r="S1359" s="50" t="str">
        <f t="shared" si="172"/>
        <v>Físico</v>
      </c>
      <c r="T1359" s="50" t="str">
        <f t="shared" si="173"/>
        <v>Elementos</v>
      </c>
      <c r="U1359" s="50" t="str">
        <f t="shared" si="174"/>
        <v>Regulagem</v>
      </c>
      <c r="V1359" s="50" t="s">
        <v>5588</v>
      </c>
      <c r="W1359" s="68" t="str">
        <f t="shared" si="175"/>
        <v>bim-key_1358</v>
      </c>
    </row>
    <row r="1360" spans="1:23" s="3" customFormat="1" ht="8.25" customHeight="1" x14ac:dyDescent="0.15">
      <c r="A1360" s="53">
        <v>1359</v>
      </c>
      <c r="B1360" s="61" t="s">
        <v>4047</v>
      </c>
      <c r="C1360" s="62" t="s">
        <v>6009</v>
      </c>
      <c r="D1360" s="62" t="s">
        <v>4074</v>
      </c>
      <c r="E1360" s="62" t="s">
        <v>3986</v>
      </c>
      <c r="F1360" s="72" t="s">
        <v>1094</v>
      </c>
      <c r="G1360" s="65" t="s">
        <v>12</v>
      </c>
      <c r="H1360" s="65" t="s">
        <v>12</v>
      </c>
      <c r="I1360" s="65" t="s">
        <v>12</v>
      </c>
      <c r="J1360" s="65" t="s">
        <v>12</v>
      </c>
      <c r="K1360" s="65" t="s">
        <v>12</v>
      </c>
      <c r="L1360" s="66" t="str">
        <f t="shared" si="168"/>
        <v>Físico</v>
      </c>
      <c r="M1360" s="66" t="str">
        <f t="shared" si="169"/>
        <v>MEC_Elementos</v>
      </c>
      <c r="N1360" s="66" t="str">
        <f t="shared" si="170"/>
        <v>Regulagem</v>
      </c>
      <c r="O1360" s="66" t="str">
        <f t="shared" si="171"/>
        <v>Classe IFC:   IfcVibrationIsolatorCOMPRESSION</v>
      </c>
      <c r="P1360" s="66" t="s">
        <v>1095</v>
      </c>
      <c r="Q1360" s="51" t="s">
        <v>6107</v>
      </c>
      <c r="R1360" s="67" t="s">
        <v>3114</v>
      </c>
      <c r="S1360" s="50" t="str">
        <f t="shared" si="172"/>
        <v>Físico</v>
      </c>
      <c r="T1360" s="50" t="str">
        <f t="shared" si="173"/>
        <v>Elementos</v>
      </c>
      <c r="U1360" s="50" t="str">
        <f t="shared" si="174"/>
        <v>Regulagem</v>
      </c>
      <c r="V1360" s="50" t="s">
        <v>5588</v>
      </c>
      <c r="W1360" s="68" t="str">
        <f t="shared" si="175"/>
        <v>bim-key_1359</v>
      </c>
    </row>
    <row r="1361" spans="1:23" s="3" customFormat="1" ht="8.25" customHeight="1" x14ac:dyDescent="0.15">
      <c r="A1361" s="53">
        <v>1360</v>
      </c>
      <c r="B1361" s="61" t="s">
        <v>4047</v>
      </c>
      <c r="C1361" s="62" t="s">
        <v>6009</v>
      </c>
      <c r="D1361" s="62" t="s">
        <v>4074</v>
      </c>
      <c r="E1361" s="62" t="s">
        <v>3986</v>
      </c>
      <c r="F1361" s="72" t="s">
        <v>1096</v>
      </c>
      <c r="G1361" s="65" t="s">
        <v>12</v>
      </c>
      <c r="H1361" s="65" t="s">
        <v>12</v>
      </c>
      <c r="I1361" s="65" t="s">
        <v>12</v>
      </c>
      <c r="J1361" s="65" t="s">
        <v>12</v>
      </c>
      <c r="K1361" s="65" t="s">
        <v>12</v>
      </c>
      <c r="L1361" s="66" t="str">
        <f t="shared" si="168"/>
        <v>Físico</v>
      </c>
      <c r="M1361" s="66" t="str">
        <f t="shared" si="169"/>
        <v>MEC_Elementos</v>
      </c>
      <c r="N1361" s="66" t="str">
        <f t="shared" si="170"/>
        <v>Regulagem</v>
      </c>
      <c r="O1361" s="66" t="str">
        <f t="shared" si="171"/>
        <v>Classe IFC:   IfcVibrationIsolatorSPRING</v>
      </c>
      <c r="P1361" s="66" t="s">
        <v>1097</v>
      </c>
      <c r="Q1361" s="51" t="s">
        <v>7356</v>
      </c>
      <c r="R1361" s="67" t="s">
        <v>3114</v>
      </c>
      <c r="S1361" s="50" t="str">
        <f t="shared" si="172"/>
        <v>Físico</v>
      </c>
      <c r="T1361" s="50" t="str">
        <f t="shared" si="173"/>
        <v>Elementos</v>
      </c>
      <c r="U1361" s="50" t="str">
        <f t="shared" si="174"/>
        <v>Regulagem</v>
      </c>
      <c r="V1361" s="50" t="s">
        <v>5588</v>
      </c>
      <c r="W1361" s="68" t="str">
        <f t="shared" si="175"/>
        <v>bim-key_1360</v>
      </c>
    </row>
    <row r="1362" spans="1:23" s="3" customFormat="1" ht="8.25" customHeight="1" x14ac:dyDescent="0.15">
      <c r="A1362" s="53">
        <v>1361</v>
      </c>
      <c r="B1362" s="61" t="s">
        <v>4047</v>
      </c>
      <c r="C1362" s="62" t="s">
        <v>6011</v>
      </c>
      <c r="D1362" s="62" t="s">
        <v>4071</v>
      </c>
      <c r="E1362" s="62" t="s">
        <v>4072</v>
      </c>
      <c r="F1362" s="72" t="s">
        <v>268</v>
      </c>
      <c r="G1362" s="65" t="s">
        <v>12</v>
      </c>
      <c r="H1362" s="65" t="s">
        <v>12</v>
      </c>
      <c r="I1362" s="65" t="s">
        <v>12</v>
      </c>
      <c r="J1362" s="65" t="s">
        <v>12</v>
      </c>
      <c r="K1362" s="65" t="s">
        <v>12</v>
      </c>
      <c r="L1362" s="66" t="str">
        <f t="shared" si="168"/>
        <v>Virtual</v>
      </c>
      <c r="M1362" s="66" t="str">
        <f t="shared" si="169"/>
        <v>VIR_Elementos</v>
      </c>
      <c r="N1362" s="66" t="str">
        <f t="shared" si="170"/>
        <v>Virtuais</v>
      </c>
      <c r="O1362" s="66" t="str">
        <f t="shared" si="171"/>
        <v>Classe IFC:   IfcVirtualElement</v>
      </c>
      <c r="P1362" s="66" t="s">
        <v>269</v>
      </c>
      <c r="Q1362" s="51" t="s">
        <v>7357</v>
      </c>
      <c r="R1362" s="67" t="s">
        <v>5115</v>
      </c>
      <c r="S1362" s="50" t="str">
        <f t="shared" si="172"/>
        <v>Virtual</v>
      </c>
      <c r="T1362" s="50" t="str">
        <f t="shared" si="173"/>
        <v>Elementos</v>
      </c>
      <c r="U1362" s="50" t="str">
        <f t="shared" si="174"/>
        <v>Virtuais</v>
      </c>
      <c r="V1362" s="50" t="s">
        <v>5568</v>
      </c>
      <c r="W1362" s="68" t="str">
        <f t="shared" si="175"/>
        <v>bim-key_1361</v>
      </c>
    </row>
    <row r="1363" spans="1:23" s="3" customFormat="1" ht="8.25" customHeight="1" x14ac:dyDescent="0.15">
      <c r="A1363" s="53">
        <v>1362</v>
      </c>
      <c r="B1363" s="61" t="s">
        <v>4047</v>
      </c>
      <c r="C1363" s="62" t="s">
        <v>6011</v>
      </c>
      <c r="D1363" s="62" t="s">
        <v>4071</v>
      </c>
      <c r="E1363" s="62" t="s">
        <v>4072</v>
      </c>
      <c r="F1363" s="72" t="s">
        <v>608</v>
      </c>
      <c r="G1363" s="65" t="s">
        <v>12</v>
      </c>
      <c r="H1363" s="65" t="s">
        <v>12</v>
      </c>
      <c r="I1363" s="65" t="s">
        <v>12</v>
      </c>
      <c r="J1363" s="65" t="s">
        <v>12</v>
      </c>
      <c r="K1363" s="65" t="s">
        <v>12</v>
      </c>
      <c r="L1363" s="66" t="str">
        <f t="shared" si="168"/>
        <v>Virtual</v>
      </c>
      <c r="M1363" s="66" t="str">
        <f t="shared" si="169"/>
        <v>VIR_Elementos</v>
      </c>
      <c r="N1363" s="66" t="str">
        <f t="shared" si="170"/>
        <v>Virtuais</v>
      </c>
      <c r="O1363" s="66" t="str">
        <f t="shared" si="171"/>
        <v>Classe IFC:   IfcVirtualElementBOUNDARY</v>
      </c>
      <c r="P1363" s="66" t="s">
        <v>609</v>
      </c>
      <c r="Q1363" s="51" t="s">
        <v>7358</v>
      </c>
      <c r="R1363" s="67" t="s">
        <v>5115</v>
      </c>
      <c r="S1363" s="50" t="str">
        <f t="shared" si="172"/>
        <v>Virtual</v>
      </c>
      <c r="T1363" s="50" t="str">
        <f t="shared" si="173"/>
        <v>Elementos</v>
      </c>
      <c r="U1363" s="50" t="str">
        <f t="shared" si="174"/>
        <v>Virtuais</v>
      </c>
      <c r="V1363" s="50" t="s">
        <v>5568</v>
      </c>
      <c r="W1363" s="68" t="str">
        <f t="shared" si="175"/>
        <v>bim-key_1362</v>
      </c>
    </row>
    <row r="1364" spans="1:23" s="3" customFormat="1" ht="8.25" customHeight="1" x14ac:dyDescent="0.15">
      <c r="A1364" s="53">
        <v>1363</v>
      </c>
      <c r="B1364" s="61" t="s">
        <v>4047</v>
      </c>
      <c r="C1364" s="62" t="s">
        <v>6011</v>
      </c>
      <c r="D1364" s="62" t="s">
        <v>4071</v>
      </c>
      <c r="E1364" s="62" t="s">
        <v>4072</v>
      </c>
      <c r="F1364" s="72" t="s">
        <v>610</v>
      </c>
      <c r="G1364" s="65" t="s">
        <v>12</v>
      </c>
      <c r="H1364" s="65" t="s">
        <v>12</v>
      </c>
      <c r="I1364" s="65" t="s">
        <v>12</v>
      </c>
      <c r="J1364" s="65" t="s">
        <v>12</v>
      </c>
      <c r="K1364" s="65" t="s">
        <v>12</v>
      </c>
      <c r="L1364" s="66" t="str">
        <f t="shared" si="168"/>
        <v>Virtual</v>
      </c>
      <c r="M1364" s="66" t="str">
        <f t="shared" si="169"/>
        <v>VIR_Elementos</v>
      </c>
      <c r="N1364" s="66" t="str">
        <f t="shared" si="170"/>
        <v>Virtuais</v>
      </c>
      <c r="O1364" s="66" t="str">
        <f t="shared" si="171"/>
        <v>Classe IFC:   IfcVirtualElementCLEARANCE</v>
      </c>
      <c r="P1364" s="66" t="s">
        <v>611</v>
      </c>
      <c r="Q1364" s="51" t="s">
        <v>7359</v>
      </c>
      <c r="R1364" s="67" t="s">
        <v>5115</v>
      </c>
      <c r="S1364" s="50" t="str">
        <f t="shared" si="172"/>
        <v>Virtual</v>
      </c>
      <c r="T1364" s="50" t="str">
        <f t="shared" si="173"/>
        <v>Elementos</v>
      </c>
      <c r="U1364" s="50" t="str">
        <f t="shared" si="174"/>
        <v>Virtuais</v>
      </c>
      <c r="V1364" s="50" t="s">
        <v>5568</v>
      </c>
      <c r="W1364" s="68" t="str">
        <f t="shared" si="175"/>
        <v>bim-key_1363</v>
      </c>
    </row>
    <row r="1365" spans="1:23" s="3" customFormat="1" ht="8.25" customHeight="1" x14ac:dyDescent="0.15">
      <c r="A1365" s="53">
        <v>1364</v>
      </c>
      <c r="B1365" s="61" t="s">
        <v>4047</v>
      </c>
      <c r="C1365" s="62" t="s">
        <v>6011</v>
      </c>
      <c r="D1365" s="62" t="s">
        <v>4071</v>
      </c>
      <c r="E1365" s="62" t="s">
        <v>4072</v>
      </c>
      <c r="F1365" s="72" t="s">
        <v>612</v>
      </c>
      <c r="G1365" s="65" t="s">
        <v>12</v>
      </c>
      <c r="H1365" s="65" t="s">
        <v>12</v>
      </c>
      <c r="I1365" s="65" t="s">
        <v>12</v>
      </c>
      <c r="J1365" s="65" t="s">
        <v>12</v>
      </c>
      <c r="K1365" s="65" t="s">
        <v>12</v>
      </c>
      <c r="L1365" s="66" t="str">
        <f t="shared" si="168"/>
        <v>Virtual</v>
      </c>
      <c r="M1365" s="66" t="str">
        <f t="shared" si="169"/>
        <v>VIR_Elementos</v>
      </c>
      <c r="N1365" s="66" t="str">
        <f t="shared" si="170"/>
        <v>Virtuais</v>
      </c>
      <c r="O1365" s="66" t="str">
        <f t="shared" si="171"/>
        <v>Classe IFC:   IfcVirtualElementPROVISIONFORVOID</v>
      </c>
      <c r="P1365" s="66" t="s">
        <v>613</v>
      </c>
      <c r="Q1365" s="51" t="s">
        <v>7360</v>
      </c>
      <c r="R1365" s="67" t="s">
        <v>5115</v>
      </c>
      <c r="S1365" s="50" t="str">
        <f t="shared" si="172"/>
        <v>Virtual</v>
      </c>
      <c r="T1365" s="50" t="str">
        <f t="shared" si="173"/>
        <v>Elementos</v>
      </c>
      <c r="U1365" s="50" t="str">
        <f t="shared" si="174"/>
        <v>Virtuais</v>
      </c>
      <c r="V1365" s="50" t="s">
        <v>5568</v>
      </c>
      <c r="W1365" s="68" t="str">
        <f t="shared" si="175"/>
        <v>bim-key_1364</v>
      </c>
    </row>
    <row r="1366" spans="1:23" s="3" customFormat="1" ht="8.25" customHeight="1" x14ac:dyDescent="0.15">
      <c r="A1366" s="53">
        <v>1365</v>
      </c>
      <c r="B1366" s="61" t="s">
        <v>4047</v>
      </c>
      <c r="C1366" s="62" t="s">
        <v>6011</v>
      </c>
      <c r="D1366" s="62" t="s">
        <v>4071</v>
      </c>
      <c r="E1366" s="62" t="s">
        <v>5835</v>
      </c>
      <c r="F1366" s="69" t="s">
        <v>1188</v>
      </c>
      <c r="G1366" s="65" t="s">
        <v>12</v>
      </c>
      <c r="H1366" s="65" t="s">
        <v>12</v>
      </c>
      <c r="I1366" s="65" t="s">
        <v>12</v>
      </c>
      <c r="J1366" s="65" t="s">
        <v>12</v>
      </c>
      <c r="K1366" s="65" t="s">
        <v>12</v>
      </c>
      <c r="L1366" s="66" t="str">
        <f t="shared" si="168"/>
        <v>Virtual</v>
      </c>
      <c r="M1366" s="66" t="str">
        <f t="shared" si="169"/>
        <v>VIR_Elementos</v>
      </c>
      <c r="N1366" s="66" t="str">
        <f t="shared" si="170"/>
        <v>Vazios</v>
      </c>
      <c r="O1366" s="66" t="str">
        <f t="shared" si="171"/>
        <v>Classe IFC:   IfcVoidingFeature</v>
      </c>
      <c r="P1366" s="66" t="s">
        <v>1189</v>
      </c>
      <c r="Q1366" s="51" t="s">
        <v>7361</v>
      </c>
      <c r="R1366" s="67" t="s">
        <v>5115</v>
      </c>
      <c r="S1366" s="50" t="str">
        <f t="shared" si="172"/>
        <v>Virtual</v>
      </c>
      <c r="T1366" s="50" t="str">
        <f t="shared" si="173"/>
        <v>Elementos</v>
      </c>
      <c r="U1366" s="50" t="str">
        <f t="shared" si="174"/>
        <v>Vazios</v>
      </c>
      <c r="V1366" s="50" t="s">
        <v>5568</v>
      </c>
      <c r="W1366" s="68" t="str">
        <f t="shared" si="175"/>
        <v>bim-key_1365</v>
      </c>
    </row>
    <row r="1367" spans="1:23" s="3" customFormat="1" ht="8.25" customHeight="1" x14ac:dyDescent="0.15">
      <c r="A1367" s="53">
        <v>1366</v>
      </c>
      <c r="B1367" s="61" t="s">
        <v>4047</v>
      </c>
      <c r="C1367" s="62" t="s">
        <v>6011</v>
      </c>
      <c r="D1367" s="62" t="s">
        <v>4071</v>
      </c>
      <c r="E1367" s="62" t="s">
        <v>5835</v>
      </c>
      <c r="F1367" s="69" t="s">
        <v>1519</v>
      </c>
      <c r="G1367" s="65" t="s">
        <v>12</v>
      </c>
      <c r="H1367" s="65" t="s">
        <v>12</v>
      </c>
      <c r="I1367" s="65" t="s">
        <v>12</v>
      </c>
      <c r="J1367" s="65" t="s">
        <v>12</v>
      </c>
      <c r="K1367" s="65" t="s">
        <v>12</v>
      </c>
      <c r="L1367" s="66" t="str">
        <f t="shared" si="168"/>
        <v>Virtual</v>
      </c>
      <c r="M1367" s="66" t="str">
        <f t="shared" si="169"/>
        <v>VIR_Elementos</v>
      </c>
      <c r="N1367" s="66" t="str">
        <f t="shared" si="170"/>
        <v>Vazios</v>
      </c>
      <c r="O1367" s="66" t="str">
        <f t="shared" si="171"/>
        <v>Classe IFC:   IfcVoidingFeatureCHAMFER</v>
      </c>
      <c r="P1367" s="66" t="s">
        <v>3917</v>
      </c>
      <c r="Q1367" s="51" t="s">
        <v>7362</v>
      </c>
      <c r="R1367" s="67" t="s">
        <v>5115</v>
      </c>
      <c r="S1367" s="50" t="str">
        <f t="shared" si="172"/>
        <v>Virtual</v>
      </c>
      <c r="T1367" s="50" t="str">
        <f t="shared" si="173"/>
        <v>Elementos</v>
      </c>
      <c r="U1367" s="50" t="str">
        <f t="shared" si="174"/>
        <v>Vazios</v>
      </c>
      <c r="V1367" s="50" t="s">
        <v>5568</v>
      </c>
      <c r="W1367" s="68" t="str">
        <f t="shared" si="175"/>
        <v>bim-key_1366</v>
      </c>
    </row>
    <row r="1368" spans="1:23" s="3" customFormat="1" ht="8.25" customHeight="1" x14ac:dyDescent="0.15">
      <c r="A1368" s="53">
        <v>1367</v>
      </c>
      <c r="B1368" s="61" t="s">
        <v>4047</v>
      </c>
      <c r="C1368" s="62" t="s">
        <v>6011</v>
      </c>
      <c r="D1368" s="62" t="s">
        <v>4071</v>
      </c>
      <c r="E1368" s="62" t="s">
        <v>5835</v>
      </c>
      <c r="F1368" s="69" t="s">
        <v>1520</v>
      </c>
      <c r="G1368" s="65" t="s">
        <v>12</v>
      </c>
      <c r="H1368" s="65" t="s">
        <v>12</v>
      </c>
      <c r="I1368" s="65" t="s">
        <v>12</v>
      </c>
      <c r="J1368" s="65" t="s">
        <v>12</v>
      </c>
      <c r="K1368" s="65" t="s">
        <v>12</v>
      </c>
      <c r="L1368" s="66" t="str">
        <f t="shared" si="168"/>
        <v>Virtual</v>
      </c>
      <c r="M1368" s="66" t="str">
        <f t="shared" si="169"/>
        <v>VIR_Elementos</v>
      </c>
      <c r="N1368" s="66" t="str">
        <f t="shared" si="170"/>
        <v>Vazios</v>
      </c>
      <c r="O1368" s="66" t="str">
        <f t="shared" si="171"/>
        <v>Classe IFC:   IfcVoidingFeatureCUTOUT</v>
      </c>
      <c r="P1368" s="66" t="s">
        <v>3922</v>
      </c>
      <c r="Q1368" s="51" t="s">
        <v>3922</v>
      </c>
      <c r="R1368" s="67" t="s">
        <v>5115</v>
      </c>
      <c r="S1368" s="50" t="str">
        <f t="shared" si="172"/>
        <v>Virtual</v>
      </c>
      <c r="T1368" s="50" t="str">
        <f t="shared" si="173"/>
        <v>Elementos</v>
      </c>
      <c r="U1368" s="50" t="str">
        <f t="shared" si="174"/>
        <v>Vazios</v>
      </c>
      <c r="V1368" s="50" t="s">
        <v>5568</v>
      </c>
      <c r="W1368" s="68" t="str">
        <f t="shared" si="175"/>
        <v>bim-key_1367</v>
      </c>
    </row>
    <row r="1369" spans="1:23" s="3" customFormat="1" ht="8.25" customHeight="1" x14ac:dyDescent="0.15">
      <c r="A1369" s="53">
        <v>1368</v>
      </c>
      <c r="B1369" s="61" t="s">
        <v>4047</v>
      </c>
      <c r="C1369" s="62" t="s">
        <v>6011</v>
      </c>
      <c r="D1369" s="62" t="s">
        <v>4071</v>
      </c>
      <c r="E1369" s="62" t="s">
        <v>5835</v>
      </c>
      <c r="F1369" s="69" t="s">
        <v>1521</v>
      </c>
      <c r="G1369" s="65" t="s">
        <v>12</v>
      </c>
      <c r="H1369" s="65" t="s">
        <v>12</v>
      </c>
      <c r="I1369" s="65" t="s">
        <v>12</v>
      </c>
      <c r="J1369" s="65" t="s">
        <v>12</v>
      </c>
      <c r="K1369" s="65" t="s">
        <v>12</v>
      </c>
      <c r="L1369" s="66" t="str">
        <f t="shared" si="168"/>
        <v>Virtual</v>
      </c>
      <c r="M1369" s="66" t="str">
        <f t="shared" si="169"/>
        <v>VIR_Elementos</v>
      </c>
      <c r="N1369" s="66" t="str">
        <f t="shared" si="170"/>
        <v>Vazios</v>
      </c>
      <c r="O1369" s="66" t="str">
        <f t="shared" si="171"/>
        <v>Classe IFC:   IfcVoidingFeatureEDGE</v>
      </c>
      <c r="P1369" s="66" t="s">
        <v>3918</v>
      </c>
      <c r="Q1369" s="51" t="s">
        <v>7363</v>
      </c>
      <c r="R1369" s="67" t="s">
        <v>5115</v>
      </c>
      <c r="S1369" s="50" t="str">
        <f t="shared" si="172"/>
        <v>Virtual</v>
      </c>
      <c r="T1369" s="50" t="str">
        <f t="shared" si="173"/>
        <v>Elementos</v>
      </c>
      <c r="U1369" s="50" t="str">
        <f t="shared" si="174"/>
        <v>Vazios</v>
      </c>
      <c r="V1369" s="50" t="s">
        <v>5568</v>
      </c>
      <c r="W1369" s="68" t="str">
        <f t="shared" si="175"/>
        <v>bim-key_1368</v>
      </c>
    </row>
    <row r="1370" spans="1:23" s="3" customFormat="1" ht="8.25" customHeight="1" x14ac:dyDescent="0.15">
      <c r="A1370" s="53">
        <v>1369</v>
      </c>
      <c r="B1370" s="61" t="s">
        <v>4047</v>
      </c>
      <c r="C1370" s="62" t="s">
        <v>6011</v>
      </c>
      <c r="D1370" s="62" t="s">
        <v>4071</v>
      </c>
      <c r="E1370" s="62" t="s">
        <v>5835</v>
      </c>
      <c r="F1370" s="69" t="s">
        <v>1522</v>
      </c>
      <c r="G1370" s="65" t="s">
        <v>12</v>
      </c>
      <c r="H1370" s="65" t="s">
        <v>12</v>
      </c>
      <c r="I1370" s="65" t="s">
        <v>12</v>
      </c>
      <c r="J1370" s="65" t="s">
        <v>12</v>
      </c>
      <c r="K1370" s="65" t="s">
        <v>12</v>
      </c>
      <c r="L1370" s="66" t="str">
        <f t="shared" si="168"/>
        <v>Virtual</v>
      </c>
      <c r="M1370" s="66" t="str">
        <f t="shared" si="169"/>
        <v>VIR_Elementos</v>
      </c>
      <c r="N1370" s="66" t="str">
        <f t="shared" si="170"/>
        <v>Vazios</v>
      </c>
      <c r="O1370" s="66" t="str">
        <f t="shared" si="171"/>
        <v>Classe IFC:   IfcVoidingFeatureHOLE</v>
      </c>
      <c r="P1370" s="66" t="s">
        <v>3919</v>
      </c>
      <c r="Q1370" s="51" t="s">
        <v>7364</v>
      </c>
      <c r="R1370" s="67" t="s">
        <v>5115</v>
      </c>
      <c r="S1370" s="50" t="str">
        <f t="shared" si="172"/>
        <v>Virtual</v>
      </c>
      <c r="T1370" s="50" t="str">
        <f t="shared" si="173"/>
        <v>Elementos</v>
      </c>
      <c r="U1370" s="50" t="str">
        <f t="shared" si="174"/>
        <v>Vazios</v>
      </c>
      <c r="V1370" s="50" t="s">
        <v>5568</v>
      </c>
      <c r="W1370" s="68" t="str">
        <f t="shared" si="175"/>
        <v>bim-key_1369</v>
      </c>
    </row>
    <row r="1371" spans="1:23" s="3" customFormat="1" ht="8.25" customHeight="1" x14ac:dyDescent="0.15">
      <c r="A1371" s="53">
        <v>1370</v>
      </c>
      <c r="B1371" s="61" t="s">
        <v>4047</v>
      </c>
      <c r="C1371" s="62" t="s">
        <v>6011</v>
      </c>
      <c r="D1371" s="62" t="s">
        <v>4071</v>
      </c>
      <c r="E1371" s="62" t="s">
        <v>5835</v>
      </c>
      <c r="F1371" s="69" t="s">
        <v>1523</v>
      </c>
      <c r="G1371" s="65" t="s">
        <v>12</v>
      </c>
      <c r="H1371" s="65" t="s">
        <v>12</v>
      </c>
      <c r="I1371" s="65" t="s">
        <v>12</v>
      </c>
      <c r="J1371" s="65" t="s">
        <v>12</v>
      </c>
      <c r="K1371" s="65" t="s">
        <v>12</v>
      </c>
      <c r="L1371" s="66" t="str">
        <f t="shared" si="168"/>
        <v>Virtual</v>
      </c>
      <c r="M1371" s="66" t="str">
        <f t="shared" si="169"/>
        <v>VIR_Elementos</v>
      </c>
      <c r="N1371" s="66" t="str">
        <f t="shared" si="170"/>
        <v>Vazios</v>
      </c>
      <c r="O1371" s="66" t="str">
        <f t="shared" si="171"/>
        <v>Classe IFC:   IfcVoidingFeatureMITER</v>
      </c>
      <c r="P1371" s="66" t="s">
        <v>3920</v>
      </c>
      <c r="Q1371" s="51" t="s">
        <v>7365</v>
      </c>
      <c r="R1371" s="67" t="s">
        <v>5115</v>
      </c>
      <c r="S1371" s="50" t="str">
        <f t="shared" si="172"/>
        <v>Virtual</v>
      </c>
      <c r="T1371" s="50" t="str">
        <f t="shared" si="173"/>
        <v>Elementos</v>
      </c>
      <c r="U1371" s="50" t="str">
        <f t="shared" si="174"/>
        <v>Vazios</v>
      </c>
      <c r="V1371" s="50" t="s">
        <v>5568</v>
      </c>
      <c r="W1371" s="68" t="str">
        <f t="shared" si="175"/>
        <v>bim-key_1370</v>
      </c>
    </row>
    <row r="1372" spans="1:23" s="3" customFormat="1" ht="8.25" customHeight="1" x14ac:dyDescent="0.15">
      <c r="A1372" s="53">
        <v>1371</v>
      </c>
      <c r="B1372" s="61" t="s">
        <v>4047</v>
      </c>
      <c r="C1372" s="62" t="s">
        <v>6011</v>
      </c>
      <c r="D1372" s="62" t="s">
        <v>4071</v>
      </c>
      <c r="E1372" s="62" t="s">
        <v>5835</v>
      </c>
      <c r="F1372" s="69" t="s">
        <v>1524</v>
      </c>
      <c r="G1372" s="65" t="s">
        <v>12</v>
      </c>
      <c r="H1372" s="65" t="s">
        <v>12</v>
      </c>
      <c r="I1372" s="65" t="s">
        <v>12</v>
      </c>
      <c r="J1372" s="65" t="s">
        <v>12</v>
      </c>
      <c r="K1372" s="65" t="s">
        <v>12</v>
      </c>
      <c r="L1372" s="66" t="str">
        <f t="shared" si="168"/>
        <v>Virtual</v>
      </c>
      <c r="M1372" s="66" t="str">
        <f t="shared" si="169"/>
        <v>VIR_Elementos</v>
      </c>
      <c r="N1372" s="66" t="str">
        <f t="shared" si="170"/>
        <v>Vazios</v>
      </c>
      <c r="O1372" s="66" t="str">
        <f t="shared" si="171"/>
        <v>Classe IFC:   IfcVoidingFeatureNOTCH</v>
      </c>
      <c r="P1372" s="66" t="s">
        <v>3921</v>
      </c>
      <c r="Q1372" s="51" t="s">
        <v>7366</v>
      </c>
      <c r="R1372" s="67" t="s">
        <v>5115</v>
      </c>
      <c r="S1372" s="50" t="str">
        <f t="shared" si="172"/>
        <v>Virtual</v>
      </c>
      <c r="T1372" s="50" t="str">
        <f t="shared" si="173"/>
        <v>Elementos</v>
      </c>
      <c r="U1372" s="50" t="str">
        <f t="shared" si="174"/>
        <v>Vazios</v>
      </c>
      <c r="V1372" s="50" t="s">
        <v>5568</v>
      </c>
      <c r="W1372" s="68" t="str">
        <f t="shared" si="175"/>
        <v>bim-key_1371</v>
      </c>
    </row>
    <row r="1373" spans="1:23" s="3" customFormat="1" ht="8.25" customHeight="1" x14ac:dyDescent="0.15">
      <c r="A1373" s="53">
        <v>1372</v>
      </c>
      <c r="B1373" s="61" t="s">
        <v>4047</v>
      </c>
      <c r="C1373" s="62" t="s">
        <v>6009</v>
      </c>
      <c r="D1373" s="62" t="s">
        <v>4148</v>
      </c>
      <c r="E1373" s="62" t="s">
        <v>5626</v>
      </c>
      <c r="F1373" s="69" t="s">
        <v>321</v>
      </c>
      <c r="G1373" s="65" t="s">
        <v>12</v>
      </c>
      <c r="H1373" s="65" t="s">
        <v>12</v>
      </c>
      <c r="I1373" s="65" t="s">
        <v>12</v>
      </c>
      <c r="J1373" s="65" t="s">
        <v>12</v>
      </c>
      <c r="K1373" s="65" t="s">
        <v>12</v>
      </c>
      <c r="L1373" s="66" t="str">
        <f t="shared" si="168"/>
        <v>Físico</v>
      </c>
      <c r="M1373" s="66" t="str">
        <f t="shared" si="169"/>
        <v>ARQ_Vedações</v>
      </c>
      <c r="N1373" s="66" t="str">
        <f t="shared" si="170"/>
        <v>Paredes_e_Divisórias</v>
      </c>
      <c r="O1373" s="66" t="str">
        <f t="shared" si="171"/>
        <v>Classe IFC:   IfcWall</v>
      </c>
      <c r="P1373" s="66" t="s">
        <v>2608</v>
      </c>
      <c r="Q1373" s="51" t="s">
        <v>7367</v>
      </c>
      <c r="R1373" s="67" t="s">
        <v>3885</v>
      </c>
      <c r="S1373" s="50" t="str">
        <f t="shared" si="172"/>
        <v>Físico</v>
      </c>
      <c r="T1373" s="50" t="str">
        <f t="shared" si="173"/>
        <v>Vedações</v>
      </c>
      <c r="U1373" s="50" t="str">
        <f t="shared" si="174"/>
        <v>Paredes e Divisórias</v>
      </c>
      <c r="V1373" s="50" t="s">
        <v>5569</v>
      </c>
      <c r="W1373" s="68" t="str">
        <f t="shared" si="175"/>
        <v>bim-key_1372</v>
      </c>
    </row>
    <row r="1374" spans="1:23" s="3" customFormat="1" ht="8.25" customHeight="1" x14ac:dyDescent="0.15">
      <c r="A1374" s="53">
        <v>1373</v>
      </c>
      <c r="B1374" s="61" t="s">
        <v>4047</v>
      </c>
      <c r="C1374" s="62" t="s">
        <v>6009</v>
      </c>
      <c r="D1374" s="62" t="s">
        <v>4148</v>
      </c>
      <c r="E1374" s="62" t="s">
        <v>5626</v>
      </c>
      <c r="F1374" s="69" t="s">
        <v>783</v>
      </c>
      <c r="G1374" s="65" t="s">
        <v>12</v>
      </c>
      <c r="H1374" s="65" t="s">
        <v>12</v>
      </c>
      <c r="I1374" s="65" t="s">
        <v>12</v>
      </c>
      <c r="J1374" s="65" t="s">
        <v>12</v>
      </c>
      <c r="K1374" s="65" t="s">
        <v>12</v>
      </c>
      <c r="L1374" s="66" t="str">
        <f t="shared" si="168"/>
        <v>Físico</v>
      </c>
      <c r="M1374" s="66" t="str">
        <f t="shared" si="169"/>
        <v>ARQ_Vedações</v>
      </c>
      <c r="N1374" s="66" t="str">
        <f t="shared" si="170"/>
        <v>Paredes_e_Divisórias</v>
      </c>
      <c r="O1374" s="66" t="str">
        <f t="shared" si="171"/>
        <v>Classe IFC:   IfcWallELEMENTEDWALL</v>
      </c>
      <c r="P1374" s="66" t="s">
        <v>2656</v>
      </c>
      <c r="Q1374" s="51" t="s">
        <v>7368</v>
      </c>
      <c r="R1374" s="67" t="s">
        <v>3885</v>
      </c>
      <c r="S1374" s="50" t="str">
        <f t="shared" si="172"/>
        <v>Físico</v>
      </c>
      <c r="T1374" s="50" t="str">
        <f t="shared" si="173"/>
        <v>Vedações</v>
      </c>
      <c r="U1374" s="50" t="str">
        <f t="shared" si="174"/>
        <v>Paredes e Divisórias</v>
      </c>
      <c r="V1374" s="50" t="s">
        <v>5569</v>
      </c>
      <c r="W1374" s="68" t="str">
        <f t="shared" si="175"/>
        <v>bim-key_1373</v>
      </c>
    </row>
    <row r="1375" spans="1:23" s="3" customFormat="1" ht="8.25" customHeight="1" x14ac:dyDescent="0.15">
      <c r="A1375" s="53">
        <v>1374</v>
      </c>
      <c r="B1375" s="61" t="s">
        <v>4047</v>
      </c>
      <c r="C1375" s="62" t="s">
        <v>6009</v>
      </c>
      <c r="D1375" s="62" t="s">
        <v>4148</v>
      </c>
      <c r="E1375" s="62" t="s">
        <v>5626</v>
      </c>
      <c r="F1375" s="69" t="s">
        <v>784</v>
      </c>
      <c r="G1375" s="65" t="s">
        <v>12</v>
      </c>
      <c r="H1375" s="65" t="s">
        <v>12</v>
      </c>
      <c r="I1375" s="65" t="s">
        <v>12</v>
      </c>
      <c r="J1375" s="65" t="s">
        <v>12</v>
      </c>
      <c r="K1375" s="65" t="s">
        <v>12</v>
      </c>
      <c r="L1375" s="66" t="str">
        <f t="shared" si="168"/>
        <v>Físico</v>
      </c>
      <c r="M1375" s="66" t="str">
        <f t="shared" si="169"/>
        <v>ARQ_Vedações</v>
      </c>
      <c r="N1375" s="66" t="str">
        <f t="shared" si="170"/>
        <v>Paredes_e_Divisórias</v>
      </c>
      <c r="O1375" s="66" t="str">
        <f t="shared" si="171"/>
        <v>Classe IFC:   IfcWallMOVABLE</v>
      </c>
      <c r="P1375" s="66" t="s">
        <v>2657</v>
      </c>
      <c r="Q1375" s="51" t="s">
        <v>7369</v>
      </c>
      <c r="R1375" s="67" t="s">
        <v>3885</v>
      </c>
      <c r="S1375" s="50" t="str">
        <f t="shared" si="172"/>
        <v>Físico</v>
      </c>
      <c r="T1375" s="50" t="str">
        <f t="shared" si="173"/>
        <v>Vedações</v>
      </c>
      <c r="U1375" s="50" t="str">
        <f t="shared" si="174"/>
        <v>Paredes e Divisórias</v>
      </c>
      <c r="V1375" s="50" t="s">
        <v>5569</v>
      </c>
      <c r="W1375" s="68" t="str">
        <f t="shared" si="175"/>
        <v>bim-key_1374</v>
      </c>
    </row>
    <row r="1376" spans="1:23" s="3" customFormat="1" ht="8.25" customHeight="1" x14ac:dyDescent="0.15">
      <c r="A1376" s="53">
        <v>1375</v>
      </c>
      <c r="B1376" s="61" t="s">
        <v>4047</v>
      </c>
      <c r="C1376" s="62" t="s">
        <v>6009</v>
      </c>
      <c r="D1376" s="62" t="s">
        <v>4148</v>
      </c>
      <c r="E1376" s="62" t="s">
        <v>5626</v>
      </c>
      <c r="F1376" s="69" t="s">
        <v>785</v>
      </c>
      <c r="G1376" s="65" t="s">
        <v>12</v>
      </c>
      <c r="H1376" s="65" t="s">
        <v>12</v>
      </c>
      <c r="I1376" s="65" t="s">
        <v>12</v>
      </c>
      <c r="J1376" s="65" t="s">
        <v>12</v>
      </c>
      <c r="K1376" s="65" t="s">
        <v>12</v>
      </c>
      <c r="L1376" s="66" t="str">
        <f t="shared" si="168"/>
        <v>Físico</v>
      </c>
      <c r="M1376" s="66" t="str">
        <f t="shared" si="169"/>
        <v>ARQ_Vedações</v>
      </c>
      <c r="N1376" s="66" t="str">
        <f t="shared" si="170"/>
        <v>Paredes_e_Divisórias</v>
      </c>
      <c r="O1376" s="66" t="str">
        <f t="shared" si="171"/>
        <v>Classe IFC:   IfcWallPARAPET</v>
      </c>
      <c r="P1376" s="66" t="s">
        <v>2658</v>
      </c>
      <c r="Q1376" s="51" t="s">
        <v>7370</v>
      </c>
      <c r="R1376" s="67" t="s">
        <v>3885</v>
      </c>
      <c r="S1376" s="50" t="str">
        <f t="shared" si="172"/>
        <v>Físico</v>
      </c>
      <c r="T1376" s="50" t="str">
        <f t="shared" si="173"/>
        <v>Vedações</v>
      </c>
      <c r="U1376" s="50" t="str">
        <f t="shared" si="174"/>
        <v>Paredes e Divisórias</v>
      </c>
      <c r="V1376" s="50" t="s">
        <v>5569</v>
      </c>
      <c r="W1376" s="68" t="str">
        <f t="shared" si="175"/>
        <v>bim-key_1375</v>
      </c>
    </row>
    <row r="1377" spans="1:23" s="3" customFormat="1" ht="8.25" customHeight="1" x14ac:dyDescent="0.15">
      <c r="A1377" s="53">
        <v>1376</v>
      </c>
      <c r="B1377" s="61" t="s">
        <v>4047</v>
      </c>
      <c r="C1377" s="62" t="s">
        <v>6009</v>
      </c>
      <c r="D1377" s="62" t="s">
        <v>4148</v>
      </c>
      <c r="E1377" s="62" t="s">
        <v>5626</v>
      </c>
      <c r="F1377" s="69" t="s">
        <v>786</v>
      </c>
      <c r="G1377" s="65" t="s">
        <v>12</v>
      </c>
      <c r="H1377" s="65" t="s">
        <v>12</v>
      </c>
      <c r="I1377" s="65" t="s">
        <v>12</v>
      </c>
      <c r="J1377" s="65" t="s">
        <v>12</v>
      </c>
      <c r="K1377" s="65" t="s">
        <v>12</v>
      </c>
      <c r="L1377" s="66" t="str">
        <f t="shared" si="168"/>
        <v>Físico</v>
      </c>
      <c r="M1377" s="66" t="str">
        <f t="shared" si="169"/>
        <v>ARQ_Vedações</v>
      </c>
      <c r="N1377" s="66" t="str">
        <f t="shared" si="170"/>
        <v>Paredes_e_Divisórias</v>
      </c>
      <c r="O1377" s="66" t="str">
        <f t="shared" si="171"/>
        <v>Classe IFC:   IfcWallPARTITIONING</v>
      </c>
      <c r="P1377" s="66" t="s">
        <v>2659</v>
      </c>
      <c r="Q1377" s="51" t="s">
        <v>7371</v>
      </c>
      <c r="R1377" s="67" t="s">
        <v>3885</v>
      </c>
      <c r="S1377" s="50" t="str">
        <f t="shared" si="172"/>
        <v>Físico</v>
      </c>
      <c r="T1377" s="50" t="str">
        <f t="shared" si="173"/>
        <v>Vedações</v>
      </c>
      <c r="U1377" s="50" t="str">
        <f t="shared" si="174"/>
        <v>Paredes e Divisórias</v>
      </c>
      <c r="V1377" s="50" t="s">
        <v>5569</v>
      </c>
      <c r="W1377" s="68" t="str">
        <f t="shared" si="175"/>
        <v>bim-key_1376</v>
      </c>
    </row>
    <row r="1378" spans="1:23" s="3" customFormat="1" ht="8.25" customHeight="1" x14ac:dyDescent="0.15">
      <c r="A1378" s="53">
        <v>1377</v>
      </c>
      <c r="B1378" s="61" t="s">
        <v>4047</v>
      </c>
      <c r="C1378" s="62" t="s">
        <v>6009</v>
      </c>
      <c r="D1378" s="62" t="s">
        <v>4148</v>
      </c>
      <c r="E1378" s="62" t="s">
        <v>5626</v>
      </c>
      <c r="F1378" s="69" t="s">
        <v>787</v>
      </c>
      <c r="G1378" s="65" t="s">
        <v>12</v>
      </c>
      <c r="H1378" s="65" t="s">
        <v>12</v>
      </c>
      <c r="I1378" s="65" t="s">
        <v>12</v>
      </c>
      <c r="J1378" s="65" t="s">
        <v>12</v>
      </c>
      <c r="K1378" s="65" t="s">
        <v>12</v>
      </c>
      <c r="L1378" s="66" t="str">
        <f t="shared" si="168"/>
        <v>Físico</v>
      </c>
      <c r="M1378" s="66" t="str">
        <f t="shared" si="169"/>
        <v>ARQ_Vedações</v>
      </c>
      <c r="N1378" s="66" t="str">
        <f t="shared" si="170"/>
        <v>Paredes_e_Divisórias</v>
      </c>
      <c r="O1378" s="66" t="str">
        <f t="shared" si="171"/>
        <v>Classe IFC:   IfcWallPLUMBINGWALL</v>
      </c>
      <c r="P1378" s="66" t="s">
        <v>2660</v>
      </c>
      <c r="Q1378" s="51" t="s">
        <v>6329</v>
      </c>
      <c r="R1378" s="67" t="s">
        <v>3885</v>
      </c>
      <c r="S1378" s="50" t="str">
        <f t="shared" si="172"/>
        <v>Físico</v>
      </c>
      <c r="T1378" s="50" t="str">
        <f t="shared" si="173"/>
        <v>Vedações</v>
      </c>
      <c r="U1378" s="50" t="str">
        <f t="shared" si="174"/>
        <v>Paredes e Divisórias</v>
      </c>
      <c r="V1378" s="50" t="s">
        <v>5569</v>
      </c>
      <c r="W1378" s="68" t="str">
        <f t="shared" si="175"/>
        <v>bim-key_1377</v>
      </c>
    </row>
    <row r="1379" spans="1:23" s="3" customFormat="1" ht="8.25" customHeight="1" x14ac:dyDescent="0.15">
      <c r="A1379" s="53">
        <v>1378</v>
      </c>
      <c r="B1379" s="61" t="s">
        <v>4047</v>
      </c>
      <c r="C1379" s="62" t="s">
        <v>6009</v>
      </c>
      <c r="D1379" s="62" t="s">
        <v>4148</v>
      </c>
      <c r="E1379" s="62" t="s">
        <v>5626</v>
      </c>
      <c r="F1379" s="69" t="s">
        <v>788</v>
      </c>
      <c r="G1379" s="65" t="s">
        <v>12</v>
      </c>
      <c r="H1379" s="65" t="s">
        <v>12</v>
      </c>
      <c r="I1379" s="65" t="s">
        <v>12</v>
      </c>
      <c r="J1379" s="65" t="s">
        <v>12</v>
      </c>
      <c r="K1379" s="65" t="s">
        <v>12</v>
      </c>
      <c r="L1379" s="66" t="str">
        <f t="shared" si="168"/>
        <v>Físico</v>
      </c>
      <c r="M1379" s="66" t="str">
        <f t="shared" si="169"/>
        <v>ARQ_Vedações</v>
      </c>
      <c r="N1379" s="66" t="str">
        <f t="shared" si="170"/>
        <v>Paredes_e_Divisórias</v>
      </c>
      <c r="O1379" s="66" t="str">
        <f t="shared" si="171"/>
        <v>Classe IFC:   IfcWallPOLYGONAL</v>
      </c>
      <c r="P1379" s="66" t="s">
        <v>2661</v>
      </c>
      <c r="Q1379" s="51" t="s">
        <v>6330</v>
      </c>
      <c r="R1379" s="67" t="s">
        <v>3885</v>
      </c>
      <c r="S1379" s="50" t="str">
        <f t="shared" si="172"/>
        <v>Físico</v>
      </c>
      <c r="T1379" s="50" t="str">
        <f t="shared" si="173"/>
        <v>Vedações</v>
      </c>
      <c r="U1379" s="50" t="str">
        <f t="shared" si="174"/>
        <v>Paredes e Divisórias</v>
      </c>
      <c r="V1379" s="50" t="s">
        <v>5569</v>
      </c>
      <c r="W1379" s="68" t="str">
        <f t="shared" si="175"/>
        <v>bim-key_1378</v>
      </c>
    </row>
    <row r="1380" spans="1:23" s="3" customFormat="1" ht="8.25" customHeight="1" x14ac:dyDescent="0.15">
      <c r="A1380" s="53">
        <v>1379</v>
      </c>
      <c r="B1380" s="61" t="s">
        <v>4047</v>
      </c>
      <c r="C1380" s="62" t="s">
        <v>6009</v>
      </c>
      <c r="D1380" s="62" t="s">
        <v>4148</v>
      </c>
      <c r="E1380" s="62" t="s">
        <v>5626</v>
      </c>
      <c r="F1380" s="69" t="s">
        <v>789</v>
      </c>
      <c r="G1380" s="65" t="s">
        <v>12</v>
      </c>
      <c r="H1380" s="65" t="s">
        <v>12</v>
      </c>
      <c r="I1380" s="65" t="s">
        <v>12</v>
      </c>
      <c r="J1380" s="65" t="s">
        <v>12</v>
      </c>
      <c r="K1380" s="65" t="s">
        <v>12</v>
      </c>
      <c r="L1380" s="66" t="str">
        <f t="shared" si="168"/>
        <v>Físico</v>
      </c>
      <c r="M1380" s="66" t="str">
        <f t="shared" si="169"/>
        <v>ARQ_Vedações</v>
      </c>
      <c r="N1380" s="66" t="str">
        <f t="shared" si="170"/>
        <v>Paredes_e_Divisórias</v>
      </c>
      <c r="O1380" s="66" t="str">
        <f t="shared" si="171"/>
        <v>Classe IFC:   IfcWallRETAININGWALL</v>
      </c>
      <c r="P1380" s="66" t="s">
        <v>2662</v>
      </c>
      <c r="Q1380" s="51" t="s">
        <v>7372</v>
      </c>
      <c r="R1380" s="67" t="s">
        <v>3885</v>
      </c>
      <c r="S1380" s="50" t="str">
        <f t="shared" si="172"/>
        <v>Físico</v>
      </c>
      <c r="T1380" s="50" t="str">
        <f t="shared" si="173"/>
        <v>Vedações</v>
      </c>
      <c r="U1380" s="50" t="str">
        <f t="shared" si="174"/>
        <v>Paredes e Divisórias</v>
      </c>
      <c r="V1380" s="50" t="s">
        <v>5569</v>
      </c>
      <c r="W1380" s="68" t="str">
        <f t="shared" si="175"/>
        <v>bim-key_1379</v>
      </c>
    </row>
    <row r="1381" spans="1:23" s="3" customFormat="1" ht="8.25" customHeight="1" x14ac:dyDescent="0.15">
      <c r="A1381" s="53">
        <v>1380</v>
      </c>
      <c r="B1381" s="61" t="s">
        <v>4047</v>
      </c>
      <c r="C1381" s="62" t="s">
        <v>6009</v>
      </c>
      <c r="D1381" s="62" t="s">
        <v>4148</v>
      </c>
      <c r="E1381" s="62" t="s">
        <v>5626</v>
      </c>
      <c r="F1381" s="69" t="s">
        <v>790</v>
      </c>
      <c r="G1381" s="65" t="s">
        <v>12</v>
      </c>
      <c r="H1381" s="65" t="s">
        <v>12</v>
      </c>
      <c r="I1381" s="65" t="s">
        <v>12</v>
      </c>
      <c r="J1381" s="65" t="s">
        <v>12</v>
      </c>
      <c r="K1381" s="65" t="s">
        <v>12</v>
      </c>
      <c r="L1381" s="66" t="str">
        <f t="shared" si="168"/>
        <v>Físico</v>
      </c>
      <c r="M1381" s="66" t="str">
        <f t="shared" si="169"/>
        <v>ARQ_Vedações</v>
      </c>
      <c r="N1381" s="66" t="str">
        <f t="shared" si="170"/>
        <v>Paredes_e_Divisórias</v>
      </c>
      <c r="O1381" s="66" t="str">
        <f t="shared" si="171"/>
        <v>Classe IFC:   IfcWallSHEAR</v>
      </c>
      <c r="P1381" s="66" t="s">
        <v>2663</v>
      </c>
      <c r="Q1381" s="51" t="s">
        <v>7373</v>
      </c>
      <c r="R1381" s="67" t="s">
        <v>3885</v>
      </c>
      <c r="S1381" s="50" t="str">
        <f t="shared" si="172"/>
        <v>Físico</v>
      </c>
      <c r="T1381" s="50" t="str">
        <f t="shared" si="173"/>
        <v>Vedações</v>
      </c>
      <c r="U1381" s="50" t="str">
        <f t="shared" si="174"/>
        <v>Paredes e Divisórias</v>
      </c>
      <c r="V1381" s="50" t="s">
        <v>5569</v>
      </c>
      <c r="W1381" s="68" t="str">
        <f t="shared" si="175"/>
        <v>bim-key_1380</v>
      </c>
    </row>
    <row r="1382" spans="1:23" s="3" customFormat="1" ht="8.25" customHeight="1" x14ac:dyDescent="0.15">
      <c r="A1382" s="53">
        <v>1381</v>
      </c>
      <c r="B1382" s="61" t="s">
        <v>4047</v>
      </c>
      <c r="C1382" s="62" t="s">
        <v>6009</v>
      </c>
      <c r="D1382" s="62" t="s">
        <v>4148</v>
      </c>
      <c r="E1382" s="62" t="s">
        <v>5626</v>
      </c>
      <c r="F1382" s="69" t="s">
        <v>791</v>
      </c>
      <c r="G1382" s="65" t="s">
        <v>12</v>
      </c>
      <c r="H1382" s="65" t="s">
        <v>12</v>
      </c>
      <c r="I1382" s="65" t="s">
        <v>12</v>
      </c>
      <c r="J1382" s="65" t="s">
        <v>12</v>
      </c>
      <c r="K1382" s="65" t="s">
        <v>12</v>
      </c>
      <c r="L1382" s="66" t="str">
        <f t="shared" si="168"/>
        <v>Físico</v>
      </c>
      <c r="M1382" s="66" t="str">
        <f t="shared" si="169"/>
        <v>ARQ_Vedações</v>
      </c>
      <c r="N1382" s="66" t="str">
        <f t="shared" si="170"/>
        <v>Paredes_e_Divisórias</v>
      </c>
      <c r="O1382" s="66" t="str">
        <f t="shared" si="171"/>
        <v>Classe IFC:   IfcWallSOLIDWALL</v>
      </c>
      <c r="P1382" s="66" t="s">
        <v>2664</v>
      </c>
      <c r="Q1382" s="51" t="s">
        <v>6331</v>
      </c>
      <c r="R1382" s="67" t="s">
        <v>3885</v>
      </c>
      <c r="S1382" s="50" t="str">
        <f t="shared" si="172"/>
        <v>Físico</v>
      </c>
      <c r="T1382" s="50" t="str">
        <f t="shared" si="173"/>
        <v>Vedações</v>
      </c>
      <c r="U1382" s="50" t="str">
        <f t="shared" si="174"/>
        <v>Paredes e Divisórias</v>
      </c>
      <c r="V1382" s="50" t="s">
        <v>5569</v>
      </c>
      <c r="W1382" s="68" t="str">
        <f t="shared" si="175"/>
        <v>bim-key_1381</v>
      </c>
    </row>
    <row r="1383" spans="1:23" s="3" customFormat="1" ht="8.25" customHeight="1" x14ac:dyDescent="0.15">
      <c r="A1383" s="53">
        <v>1382</v>
      </c>
      <c r="B1383" s="61" t="s">
        <v>4047</v>
      </c>
      <c r="C1383" s="62" t="s">
        <v>6009</v>
      </c>
      <c r="D1383" s="62" t="s">
        <v>4148</v>
      </c>
      <c r="E1383" s="62" t="s">
        <v>5626</v>
      </c>
      <c r="F1383" s="69" t="s">
        <v>792</v>
      </c>
      <c r="G1383" s="65" t="s">
        <v>12</v>
      </c>
      <c r="H1383" s="65" t="s">
        <v>12</v>
      </c>
      <c r="I1383" s="65" t="s">
        <v>12</v>
      </c>
      <c r="J1383" s="65" t="s">
        <v>12</v>
      </c>
      <c r="K1383" s="65" t="s">
        <v>12</v>
      </c>
      <c r="L1383" s="66" t="str">
        <f t="shared" si="168"/>
        <v>Físico</v>
      </c>
      <c r="M1383" s="66" t="str">
        <f t="shared" si="169"/>
        <v>ARQ_Vedações</v>
      </c>
      <c r="N1383" s="66" t="str">
        <f t="shared" si="170"/>
        <v>Paredes_e_Divisórias</v>
      </c>
      <c r="O1383" s="66" t="str">
        <f t="shared" si="171"/>
        <v>Classe IFC:   IfcWallSTANDARD</v>
      </c>
      <c r="P1383" s="66" t="s">
        <v>2665</v>
      </c>
      <c r="Q1383" s="51" t="s">
        <v>6332</v>
      </c>
      <c r="R1383" s="67" t="s">
        <v>3885</v>
      </c>
      <c r="S1383" s="50" t="str">
        <f t="shared" si="172"/>
        <v>Físico</v>
      </c>
      <c r="T1383" s="50" t="str">
        <f t="shared" si="173"/>
        <v>Vedações</v>
      </c>
      <c r="U1383" s="50" t="str">
        <f t="shared" si="174"/>
        <v>Paredes e Divisórias</v>
      </c>
      <c r="V1383" s="50" t="s">
        <v>5569</v>
      </c>
      <c r="W1383" s="68" t="str">
        <f t="shared" si="175"/>
        <v>bim-key_1382</v>
      </c>
    </row>
    <row r="1384" spans="1:23" s="3" customFormat="1" ht="8.25" customHeight="1" x14ac:dyDescent="0.15">
      <c r="A1384" s="53">
        <v>1383</v>
      </c>
      <c r="B1384" s="61" t="s">
        <v>4047</v>
      </c>
      <c r="C1384" s="62" t="s">
        <v>6009</v>
      </c>
      <c r="D1384" s="62" t="s">
        <v>4148</v>
      </c>
      <c r="E1384" s="62" t="s">
        <v>5626</v>
      </c>
      <c r="F1384" s="69" t="s">
        <v>793</v>
      </c>
      <c r="G1384" s="65" t="s">
        <v>12</v>
      </c>
      <c r="H1384" s="65" t="s">
        <v>12</v>
      </c>
      <c r="I1384" s="65" t="s">
        <v>12</v>
      </c>
      <c r="J1384" s="65" t="s">
        <v>12</v>
      </c>
      <c r="K1384" s="65" t="s">
        <v>12</v>
      </c>
      <c r="L1384" s="66" t="str">
        <f t="shared" si="168"/>
        <v>Físico</v>
      </c>
      <c r="M1384" s="66" t="str">
        <f t="shared" si="169"/>
        <v>ARQ_Vedações</v>
      </c>
      <c r="N1384" s="66" t="str">
        <f t="shared" si="170"/>
        <v>Paredes_e_Divisórias</v>
      </c>
      <c r="O1384" s="66" t="str">
        <f t="shared" si="171"/>
        <v>Classe IFC:   IfcWallWAVEWALL</v>
      </c>
      <c r="P1384" s="66" t="s">
        <v>2666</v>
      </c>
      <c r="Q1384" s="51" t="s">
        <v>7374</v>
      </c>
      <c r="R1384" s="67" t="s">
        <v>3885</v>
      </c>
      <c r="S1384" s="50" t="str">
        <f t="shared" si="172"/>
        <v>Físico</v>
      </c>
      <c r="T1384" s="50" t="str">
        <f t="shared" si="173"/>
        <v>Vedações</v>
      </c>
      <c r="U1384" s="50" t="str">
        <f t="shared" si="174"/>
        <v>Paredes e Divisórias</v>
      </c>
      <c r="V1384" s="50" t="s">
        <v>5569</v>
      </c>
      <c r="W1384" s="68" t="str">
        <f t="shared" si="175"/>
        <v>bim-key_1383</v>
      </c>
    </row>
    <row r="1385" spans="1:23" s="3" customFormat="1" ht="8.25" customHeight="1" x14ac:dyDescent="0.15">
      <c r="A1385" s="53">
        <v>1384</v>
      </c>
      <c r="B1385" s="61" t="s">
        <v>4047</v>
      </c>
      <c r="C1385" s="62" t="s">
        <v>6009</v>
      </c>
      <c r="D1385" s="62" t="s">
        <v>4194</v>
      </c>
      <c r="E1385" s="62" t="s">
        <v>3978</v>
      </c>
      <c r="F1385" s="69" t="s">
        <v>1360</v>
      </c>
      <c r="G1385" s="65" t="s">
        <v>12</v>
      </c>
      <c r="H1385" s="65" t="s">
        <v>12</v>
      </c>
      <c r="I1385" s="65" t="s">
        <v>12</v>
      </c>
      <c r="J1385" s="65" t="s">
        <v>12</v>
      </c>
      <c r="K1385" s="65" t="s">
        <v>12</v>
      </c>
      <c r="L1385" s="66" t="str">
        <f t="shared" si="168"/>
        <v>Físico</v>
      </c>
      <c r="M1385" s="66" t="str">
        <f t="shared" si="169"/>
        <v>MEP_Resíduos</v>
      </c>
      <c r="N1385" s="66" t="str">
        <f t="shared" si="170"/>
        <v>Descarte_Resíduo_Dispositivo</v>
      </c>
      <c r="O1385" s="66" t="str">
        <f t="shared" si="171"/>
        <v>Classe IFC:   IfcWasteTerminal</v>
      </c>
      <c r="P1385" s="66" t="s">
        <v>1361</v>
      </c>
      <c r="Q1385" s="51" t="s">
        <v>7375</v>
      </c>
      <c r="R1385" s="67" t="s">
        <v>5616</v>
      </c>
      <c r="S1385" s="50" t="str">
        <f t="shared" si="172"/>
        <v>Físico</v>
      </c>
      <c r="T1385" s="50" t="str">
        <f t="shared" si="173"/>
        <v>Resíduos</v>
      </c>
      <c r="U1385" s="50" t="str">
        <f t="shared" si="174"/>
        <v>Descarte Resíduo Dispositivo</v>
      </c>
      <c r="V1385" s="50" t="s">
        <v>5571</v>
      </c>
      <c r="W1385" s="68" t="str">
        <f t="shared" si="175"/>
        <v>bim-key_1384</v>
      </c>
    </row>
    <row r="1386" spans="1:23" s="3" customFormat="1" ht="8.25" customHeight="1" x14ac:dyDescent="0.15">
      <c r="A1386" s="53">
        <v>1385</v>
      </c>
      <c r="B1386" s="61" t="s">
        <v>4047</v>
      </c>
      <c r="C1386" s="62" t="s">
        <v>6009</v>
      </c>
      <c r="D1386" s="62" t="s">
        <v>4194</v>
      </c>
      <c r="E1386" s="62" t="s">
        <v>3978</v>
      </c>
      <c r="F1386" s="69" t="s">
        <v>1825</v>
      </c>
      <c r="G1386" s="65" t="s">
        <v>12</v>
      </c>
      <c r="H1386" s="65" t="s">
        <v>12</v>
      </c>
      <c r="I1386" s="65" t="s">
        <v>12</v>
      </c>
      <c r="J1386" s="65" t="s">
        <v>12</v>
      </c>
      <c r="K1386" s="65" t="s">
        <v>12</v>
      </c>
      <c r="L1386" s="66" t="str">
        <f t="shared" si="168"/>
        <v>Físico</v>
      </c>
      <c r="M1386" s="66" t="str">
        <f t="shared" si="169"/>
        <v>MEP_Resíduos</v>
      </c>
      <c r="N1386" s="66" t="str">
        <f t="shared" si="170"/>
        <v>Descarte_Resíduo_Dispositivo</v>
      </c>
      <c r="O1386" s="66" t="str">
        <f t="shared" si="171"/>
        <v>Classe IFC:   IfcWasteTerminalFLOORTRAP</v>
      </c>
      <c r="P1386" s="66" t="s">
        <v>3935</v>
      </c>
      <c r="Q1386" s="51" t="s">
        <v>7376</v>
      </c>
      <c r="R1386" s="67" t="s">
        <v>5617</v>
      </c>
      <c r="S1386" s="50" t="str">
        <f t="shared" si="172"/>
        <v>Físico</v>
      </c>
      <c r="T1386" s="50" t="str">
        <f t="shared" si="173"/>
        <v>Resíduos</v>
      </c>
      <c r="U1386" s="50" t="str">
        <f t="shared" si="174"/>
        <v>Descarte Resíduo Dispositivo</v>
      </c>
      <c r="V1386" s="50" t="s">
        <v>5571</v>
      </c>
      <c r="W1386" s="68" t="str">
        <f t="shared" si="175"/>
        <v>bim-key_1385</v>
      </c>
    </row>
    <row r="1387" spans="1:23" s="3" customFormat="1" ht="8.25" customHeight="1" x14ac:dyDescent="0.15">
      <c r="A1387" s="53">
        <v>1386</v>
      </c>
      <c r="B1387" s="61" t="s">
        <v>4047</v>
      </c>
      <c r="C1387" s="62" t="s">
        <v>6009</v>
      </c>
      <c r="D1387" s="62" t="s">
        <v>4194</v>
      </c>
      <c r="E1387" s="62" t="s">
        <v>3978</v>
      </c>
      <c r="F1387" s="69" t="s">
        <v>1826</v>
      </c>
      <c r="G1387" s="65" t="s">
        <v>12</v>
      </c>
      <c r="H1387" s="65" t="s">
        <v>12</v>
      </c>
      <c r="I1387" s="65" t="s">
        <v>12</v>
      </c>
      <c r="J1387" s="65" t="s">
        <v>12</v>
      </c>
      <c r="K1387" s="65" t="s">
        <v>12</v>
      </c>
      <c r="L1387" s="66" t="str">
        <f t="shared" si="168"/>
        <v>Físico</v>
      </c>
      <c r="M1387" s="66" t="str">
        <f t="shared" si="169"/>
        <v>MEP_Resíduos</v>
      </c>
      <c r="N1387" s="66" t="str">
        <f t="shared" si="170"/>
        <v>Descarte_Resíduo_Dispositivo</v>
      </c>
      <c r="O1387" s="66" t="str">
        <f t="shared" si="171"/>
        <v>Classe IFC:   IfcWasteTerminalFLOORWASTE</v>
      </c>
      <c r="P1387" s="66" t="s">
        <v>3934</v>
      </c>
      <c r="Q1387" s="51" t="s">
        <v>7377</v>
      </c>
      <c r="R1387" s="67" t="s">
        <v>5617</v>
      </c>
      <c r="S1387" s="50" t="str">
        <f t="shared" si="172"/>
        <v>Físico</v>
      </c>
      <c r="T1387" s="50" t="str">
        <f t="shared" si="173"/>
        <v>Resíduos</v>
      </c>
      <c r="U1387" s="50" t="str">
        <f t="shared" si="174"/>
        <v>Descarte Resíduo Dispositivo</v>
      </c>
      <c r="V1387" s="50" t="s">
        <v>5571</v>
      </c>
      <c r="W1387" s="68" t="str">
        <f t="shared" si="175"/>
        <v>bim-key_1386</v>
      </c>
    </row>
    <row r="1388" spans="1:23" s="3" customFormat="1" ht="8.25" customHeight="1" x14ac:dyDescent="0.15">
      <c r="A1388" s="53">
        <v>1387</v>
      </c>
      <c r="B1388" s="61" t="s">
        <v>4047</v>
      </c>
      <c r="C1388" s="62" t="s">
        <v>6009</v>
      </c>
      <c r="D1388" s="62" t="s">
        <v>4194</v>
      </c>
      <c r="E1388" s="62" t="s">
        <v>3978</v>
      </c>
      <c r="F1388" s="69" t="s">
        <v>1827</v>
      </c>
      <c r="G1388" s="65" t="s">
        <v>12</v>
      </c>
      <c r="H1388" s="65" t="s">
        <v>12</v>
      </c>
      <c r="I1388" s="65" t="s">
        <v>12</v>
      </c>
      <c r="J1388" s="65" t="s">
        <v>12</v>
      </c>
      <c r="K1388" s="65" t="s">
        <v>12</v>
      </c>
      <c r="L1388" s="66" t="str">
        <f t="shared" si="168"/>
        <v>Físico</v>
      </c>
      <c r="M1388" s="66" t="str">
        <f t="shared" si="169"/>
        <v>MEP_Resíduos</v>
      </c>
      <c r="N1388" s="66" t="str">
        <f t="shared" si="170"/>
        <v>Descarte_Resíduo_Dispositivo</v>
      </c>
      <c r="O1388" s="66" t="str">
        <f t="shared" si="171"/>
        <v>Classe IFC:   IfcWasteTerminalGULLYSUMP</v>
      </c>
      <c r="P1388" s="66" t="s">
        <v>2486</v>
      </c>
      <c r="Q1388" s="51" t="s">
        <v>7378</v>
      </c>
      <c r="R1388" s="67" t="s">
        <v>5617</v>
      </c>
      <c r="S1388" s="50" t="str">
        <f t="shared" si="172"/>
        <v>Físico</v>
      </c>
      <c r="T1388" s="50" t="str">
        <f t="shared" si="173"/>
        <v>Resíduos</v>
      </c>
      <c r="U1388" s="50" t="str">
        <f t="shared" si="174"/>
        <v>Descarte Resíduo Dispositivo</v>
      </c>
      <c r="V1388" s="50" t="s">
        <v>5571</v>
      </c>
      <c r="W1388" s="68" t="str">
        <f t="shared" si="175"/>
        <v>bim-key_1387</v>
      </c>
    </row>
    <row r="1389" spans="1:23" s="3" customFormat="1" ht="8.25" customHeight="1" x14ac:dyDescent="0.15">
      <c r="A1389" s="53">
        <v>1388</v>
      </c>
      <c r="B1389" s="61" t="s">
        <v>4047</v>
      </c>
      <c r="C1389" s="62" t="s">
        <v>6009</v>
      </c>
      <c r="D1389" s="62" t="s">
        <v>4194</v>
      </c>
      <c r="E1389" s="62" t="s">
        <v>3978</v>
      </c>
      <c r="F1389" s="69" t="s">
        <v>1828</v>
      </c>
      <c r="G1389" s="65" t="s">
        <v>12</v>
      </c>
      <c r="H1389" s="65" t="s">
        <v>12</v>
      </c>
      <c r="I1389" s="65" t="s">
        <v>12</v>
      </c>
      <c r="J1389" s="65" t="s">
        <v>12</v>
      </c>
      <c r="K1389" s="65" t="s">
        <v>12</v>
      </c>
      <c r="L1389" s="66" t="str">
        <f t="shared" si="168"/>
        <v>Físico</v>
      </c>
      <c r="M1389" s="66" t="str">
        <f t="shared" si="169"/>
        <v>MEP_Resíduos</v>
      </c>
      <c r="N1389" s="66" t="str">
        <f t="shared" si="170"/>
        <v>Descarte_Resíduo_Dispositivo</v>
      </c>
      <c r="O1389" s="66" t="str">
        <f t="shared" si="171"/>
        <v>Classe IFC:   IfcWasteTerminalGULLYTRAP</v>
      </c>
      <c r="P1389" s="66" t="s">
        <v>2487</v>
      </c>
      <c r="Q1389" s="51" t="s">
        <v>7379</v>
      </c>
      <c r="R1389" s="67" t="s">
        <v>5617</v>
      </c>
      <c r="S1389" s="50" t="str">
        <f t="shared" si="172"/>
        <v>Físico</v>
      </c>
      <c r="T1389" s="50" t="str">
        <f t="shared" si="173"/>
        <v>Resíduos</v>
      </c>
      <c r="U1389" s="50" t="str">
        <f t="shared" si="174"/>
        <v>Descarte Resíduo Dispositivo</v>
      </c>
      <c r="V1389" s="50" t="s">
        <v>5571</v>
      </c>
      <c r="W1389" s="68" t="str">
        <f t="shared" si="175"/>
        <v>bim-key_1388</v>
      </c>
    </row>
    <row r="1390" spans="1:23" s="3" customFormat="1" ht="8.25" customHeight="1" x14ac:dyDescent="0.15">
      <c r="A1390" s="53">
        <v>1389</v>
      </c>
      <c r="B1390" s="61" t="s">
        <v>4047</v>
      </c>
      <c r="C1390" s="62" t="s">
        <v>6009</v>
      </c>
      <c r="D1390" s="62" t="s">
        <v>4194</v>
      </c>
      <c r="E1390" s="62" t="s">
        <v>3978</v>
      </c>
      <c r="F1390" s="72" t="s">
        <v>1829</v>
      </c>
      <c r="G1390" s="65" t="s">
        <v>12</v>
      </c>
      <c r="H1390" s="65" t="s">
        <v>12</v>
      </c>
      <c r="I1390" s="65" t="s">
        <v>12</v>
      </c>
      <c r="J1390" s="65" t="s">
        <v>12</v>
      </c>
      <c r="K1390" s="65" t="s">
        <v>12</v>
      </c>
      <c r="L1390" s="66" t="str">
        <f t="shared" si="168"/>
        <v>Físico</v>
      </c>
      <c r="M1390" s="66" t="str">
        <f t="shared" si="169"/>
        <v>MEP_Resíduos</v>
      </c>
      <c r="N1390" s="66" t="str">
        <f t="shared" si="170"/>
        <v>Descarte_Resíduo_Dispositivo</v>
      </c>
      <c r="O1390" s="66" t="str">
        <f t="shared" si="171"/>
        <v>Classe IFC:   IfcWasteTerminalROOFDRAIN</v>
      </c>
      <c r="P1390" s="66" t="s">
        <v>2488</v>
      </c>
      <c r="Q1390" s="51" t="s">
        <v>7380</v>
      </c>
      <c r="R1390" s="67" t="s">
        <v>5617</v>
      </c>
      <c r="S1390" s="50" t="str">
        <f t="shared" si="172"/>
        <v>Físico</v>
      </c>
      <c r="T1390" s="50" t="str">
        <f t="shared" si="173"/>
        <v>Resíduos</v>
      </c>
      <c r="U1390" s="50" t="str">
        <f t="shared" si="174"/>
        <v>Descarte Resíduo Dispositivo</v>
      </c>
      <c r="V1390" s="50" t="s">
        <v>5571</v>
      </c>
      <c r="W1390" s="68" t="str">
        <f t="shared" si="175"/>
        <v>bim-key_1389</v>
      </c>
    </row>
    <row r="1391" spans="1:23" s="3" customFormat="1" ht="8.25" customHeight="1" x14ac:dyDescent="0.15">
      <c r="A1391" s="53">
        <v>1390</v>
      </c>
      <c r="B1391" s="61" t="s">
        <v>4047</v>
      </c>
      <c r="C1391" s="62" t="s">
        <v>6009</v>
      </c>
      <c r="D1391" s="62" t="s">
        <v>4194</v>
      </c>
      <c r="E1391" s="62" t="s">
        <v>3978</v>
      </c>
      <c r="F1391" s="69" t="s">
        <v>1830</v>
      </c>
      <c r="G1391" s="65" t="s">
        <v>12</v>
      </c>
      <c r="H1391" s="65" t="s">
        <v>12</v>
      </c>
      <c r="I1391" s="65" t="s">
        <v>12</v>
      </c>
      <c r="J1391" s="65" t="s">
        <v>12</v>
      </c>
      <c r="K1391" s="65" t="s">
        <v>12</v>
      </c>
      <c r="L1391" s="66" t="str">
        <f t="shared" si="168"/>
        <v>Físico</v>
      </c>
      <c r="M1391" s="66" t="str">
        <f t="shared" si="169"/>
        <v>MEP_Resíduos</v>
      </c>
      <c r="N1391" s="66" t="str">
        <f t="shared" si="170"/>
        <v>Descarte_Resíduo_Dispositivo</v>
      </c>
      <c r="O1391" s="66" t="str">
        <f t="shared" si="171"/>
        <v>Classe IFC:   IfcWasteTerminalWASTEDISPOSALUNIT</v>
      </c>
      <c r="P1391" s="66" t="s">
        <v>2489</v>
      </c>
      <c r="Q1391" s="51" t="s">
        <v>7381</v>
      </c>
      <c r="R1391" s="67" t="s">
        <v>5617</v>
      </c>
      <c r="S1391" s="50" t="str">
        <f t="shared" si="172"/>
        <v>Físico</v>
      </c>
      <c r="T1391" s="50" t="str">
        <f t="shared" si="173"/>
        <v>Resíduos</v>
      </c>
      <c r="U1391" s="50" t="str">
        <f t="shared" si="174"/>
        <v>Descarte Resíduo Dispositivo</v>
      </c>
      <c r="V1391" s="50" t="s">
        <v>5571</v>
      </c>
      <c r="W1391" s="68" t="str">
        <f t="shared" si="175"/>
        <v>bim-key_1390</v>
      </c>
    </row>
    <row r="1392" spans="1:23" s="3" customFormat="1" ht="8.25" customHeight="1" x14ac:dyDescent="0.15">
      <c r="A1392" s="53">
        <v>1391</v>
      </c>
      <c r="B1392" s="61" t="s">
        <v>4047</v>
      </c>
      <c r="C1392" s="62" t="s">
        <v>6009</v>
      </c>
      <c r="D1392" s="62" t="s">
        <v>4194</v>
      </c>
      <c r="E1392" s="62" t="s">
        <v>3978</v>
      </c>
      <c r="F1392" s="69" t="s">
        <v>1831</v>
      </c>
      <c r="G1392" s="65" t="s">
        <v>12</v>
      </c>
      <c r="H1392" s="65" t="s">
        <v>12</v>
      </c>
      <c r="I1392" s="65" t="s">
        <v>12</v>
      </c>
      <c r="J1392" s="65" t="s">
        <v>12</v>
      </c>
      <c r="K1392" s="65" t="s">
        <v>12</v>
      </c>
      <c r="L1392" s="66" t="str">
        <f t="shared" si="168"/>
        <v>Físico</v>
      </c>
      <c r="M1392" s="66" t="str">
        <f t="shared" si="169"/>
        <v>MEP_Resíduos</v>
      </c>
      <c r="N1392" s="66" t="str">
        <f t="shared" si="170"/>
        <v>Descarte_Resíduo_Dispositivo</v>
      </c>
      <c r="O1392" s="66" t="str">
        <f t="shared" si="171"/>
        <v>Classe IFC:   IfcWasteTerminalWASTETRAP</v>
      </c>
      <c r="P1392" s="66" t="s">
        <v>2490</v>
      </c>
      <c r="Q1392" s="51" t="s">
        <v>7382</v>
      </c>
      <c r="R1392" s="67" t="s">
        <v>5617</v>
      </c>
      <c r="S1392" s="50" t="str">
        <f t="shared" si="172"/>
        <v>Físico</v>
      </c>
      <c r="T1392" s="50" t="str">
        <f t="shared" si="173"/>
        <v>Resíduos</v>
      </c>
      <c r="U1392" s="50" t="str">
        <f t="shared" si="174"/>
        <v>Descarte Resíduo Dispositivo</v>
      </c>
      <c r="V1392" s="50" t="s">
        <v>5571</v>
      </c>
      <c r="W1392" s="68" t="str">
        <f t="shared" si="175"/>
        <v>bim-key_1391</v>
      </c>
    </row>
    <row r="1393" spans="1:23" s="3" customFormat="1" ht="8.25" customHeight="1" x14ac:dyDescent="0.15">
      <c r="A1393" s="53">
        <v>1392</v>
      </c>
      <c r="B1393" s="61" t="s">
        <v>4047</v>
      </c>
      <c r="C1393" s="62" t="s">
        <v>6009</v>
      </c>
      <c r="D1393" s="62" t="s">
        <v>4108</v>
      </c>
      <c r="E1393" s="62" t="s">
        <v>4109</v>
      </c>
      <c r="F1393" s="90" t="s">
        <v>320</v>
      </c>
      <c r="G1393" s="65" t="s">
        <v>12</v>
      </c>
      <c r="H1393" s="65" t="s">
        <v>12</v>
      </c>
      <c r="I1393" s="65" t="s">
        <v>12</v>
      </c>
      <c r="J1393" s="65" t="s">
        <v>12</v>
      </c>
      <c r="K1393" s="65" t="s">
        <v>12</v>
      </c>
      <c r="L1393" s="66" t="str">
        <f t="shared" si="168"/>
        <v>Físico</v>
      </c>
      <c r="M1393" s="66" t="str">
        <f t="shared" si="169"/>
        <v>ARQ_Esquadrias</v>
      </c>
      <c r="N1393" s="66" t="str">
        <f t="shared" si="170"/>
        <v>Janela</v>
      </c>
      <c r="O1393" s="66" t="str">
        <f t="shared" si="171"/>
        <v>Classe IFC:   IfcWindow</v>
      </c>
      <c r="P1393" s="66" t="s">
        <v>2604</v>
      </c>
      <c r="Q1393" s="51" t="s">
        <v>7383</v>
      </c>
      <c r="R1393" s="67" t="s">
        <v>3882</v>
      </c>
      <c r="S1393" s="50" t="str">
        <f t="shared" si="172"/>
        <v>Físico</v>
      </c>
      <c r="T1393" s="50" t="str">
        <f t="shared" si="173"/>
        <v>Esquadrias</v>
      </c>
      <c r="U1393" s="50" t="str">
        <f t="shared" si="174"/>
        <v>Janela</v>
      </c>
      <c r="V1393" s="50" t="s">
        <v>5569</v>
      </c>
      <c r="W1393" s="68" t="str">
        <f t="shared" si="175"/>
        <v>bim-key_1392</v>
      </c>
    </row>
    <row r="1394" spans="1:23" s="3" customFormat="1" ht="8.25" customHeight="1" x14ac:dyDescent="0.15">
      <c r="A1394" s="53">
        <v>1393</v>
      </c>
      <c r="B1394" s="61" t="s">
        <v>4047</v>
      </c>
      <c r="C1394" s="62" t="s">
        <v>6009</v>
      </c>
      <c r="D1394" s="62" t="s">
        <v>4108</v>
      </c>
      <c r="E1394" s="62" t="s">
        <v>4109</v>
      </c>
      <c r="F1394" s="90" t="s">
        <v>778</v>
      </c>
      <c r="G1394" s="65" t="s">
        <v>12</v>
      </c>
      <c r="H1394" s="65" t="s">
        <v>12</v>
      </c>
      <c r="I1394" s="65" t="s">
        <v>12</v>
      </c>
      <c r="J1394" s="65" t="s">
        <v>12</v>
      </c>
      <c r="K1394" s="65" t="s">
        <v>12</v>
      </c>
      <c r="L1394" s="66" t="str">
        <f t="shared" si="168"/>
        <v>Físico</v>
      </c>
      <c r="M1394" s="66" t="str">
        <f t="shared" si="169"/>
        <v>ARQ_Esquadrias</v>
      </c>
      <c r="N1394" s="66" t="str">
        <f t="shared" si="170"/>
        <v>Janela</v>
      </c>
      <c r="O1394" s="66" t="str">
        <f t="shared" si="171"/>
        <v>Classe IFC:   IfcWindowLIGHTDOME</v>
      </c>
      <c r="P1394" s="66" t="s">
        <v>779</v>
      </c>
      <c r="Q1394" s="51" t="s">
        <v>6051</v>
      </c>
      <c r="R1394" s="67" t="s">
        <v>3882</v>
      </c>
      <c r="S1394" s="50" t="str">
        <f t="shared" si="172"/>
        <v>Físico</v>
      </c>
      <c r="T1394" s="50" t="str">
        <f t="shared" si="173"/>
        <v>Esquadrias</v>
      </c>
      <c r="U1394" s="50" t="str">
        <f t="shared" si="174"/>
        <v>Janela</v>
      </c>
      <c r="V1394" s="50" t="s">
        <v>5569</v>
      </c>
      <c r="W1394" s="68" t="str">
        <f t="shared" si="175"/>
        <v>bim-key_1393</v>
      </c>
    </row>
    <row r="1395" spans="1:23" s="3" customFormat="1" ht="8.25" customHeight="1" x14ac:dyDescent="0.15">
      <c r="A1395" s="53">
        <v>1394</v>
      </c>
      <c r="B1395" s="61" t="s">
        <v>4047</v>
      </c>
      <c r="C1395" s="62" t="s">
        <v>6009</v>
      </c>
      <c r="D1395" s="62" t="s">
        <v>4108</v>
      </c>
      <c r="E1395" s="62" t="s">
        <v>4109</v>
      </c>
      <c r="F1395" s="90" t="s">
        <v>780</v>
      </c>
      <c r="G1395" s="65" t="s">
        <v>12</v>
      </c>
      <c r="H1395" s="65" t="s">
        <v>12</v>
      </c>
      <c r="I1395" s="65" t="s">
        <v>12</v>
      </c>
      <c r="J1395" s="65" t="s">
        <v>12</v>
      </c>
      <c r="K1395" s="65" t="s">
        <v>12</v>
      </c>
      <c r="L1395" s="66" t="str">
        <f t="shared" si="168"/>
        <v>Físico</v>
      </c>
      <c r="M1395" s="66" t="str">
        <f t="shared" si="169"/>
        <v>ARQ_Esquadrias</v>
      </c>
      <c r="N1395" s="66" t="str">
        <f t="shared" si="170"/>
        <v>Janela</v>
      </c>
      <c r="O1395" s="66" t="str">
        <f t="shared" si="171"/>
        <v>Classe IFC:   IfcWindowSKYLIGHT</v>
      </c>
      <c r="P1395" s="66" t="s">
        <v>781</v>
      </c>
      <c r="Q1395" s="51" t="s">
        <v>7384</v>
      </c>
      <c r="R1395" s="67" t="s">
        <v>3882</v>
      </c>
      <c r="S1395" s="50" t="str">
        <f t="shared" si="172"/>
        <v>Físico</v>
      </c>
      <c r="T1395" s="50" t="str">
        <f t="shared" si="173"/>
        <v>Esquadrias</v>
      </c>
      <c r="U1395" s="50" t="str">
        <f t="shared" si="174"/>
        <v>Janela</v>
      </c>
      <c r="V1395" s="50" t="s">
        <v>5569</v>
      </c>
      <c r="W1395" s="68" t="str">
        <f t="shared" si="175"/>
        <v>bim-key_1394</v>
      </c>
    </row>
    <row r="1396" spans="1:23" s="3" customFormat="1" ht="8.25" customHeight="1" x14ac:dyDescent="0.15">
      <c r="A1396" s="53">
        <v>1395</v>
      </c>
      <c r="B1396" s="61" t="s">
        <v>4047</v>
      </c>
      <c r="C1396" s="62" t="s">
        <v>6009</v>
      </c>
      <c r="D1396" s="62" t="s">
        <v>4108</v>
      </c>
      <c r="E1396" s="62" t="s">
        <v>4109</v>
      </c>
      <c r="F1396" s="90" t="s">
        <v>782</v>
      </c>
      <c r="G1396" s="65" t="s">
        <v>12</v>
      </c>
      <c r="H1396" s="65" t="s">
        <v>12</v>
      </c>
      <c r="I1396" s="65" t="s">
        <v>12</v>
      </c>
      <c r="J1396" s="65" t="s">
        <v>12</v>
      </c>
      <c r="K1396" s="65" t="s">
        <v>12</v>
      </c>
      <c r="L1396" s="66" t="str">
        <f t="shared" si="168"/>
        <v>Físico</v>
      </c>
      <c r="M1396" s="66" t="str">
        <f t="shared" si="169"/>
        <v>ARQ_Esquadrias</v>
      </c>
      <c r="N1396" s="66" t="str">
        <f t="shared" si="170"/>
        <v>Janela</v>
      </c>
      <c r="O1396" s="66" t="str">
        <f t="shared" si="171"/>
        <v>Classe IFC:   IfcWindowWINDOW</v>
      </c>
      <c r="P1396" s="66" t="s">
        <v>2604</v>
      </c>
      <c r="Q1396" s="51" t="s">
        <v>7383</v>
      </c>
      <c r="R1396" s="67" t="s">
        <v>3882</v>
      </c>
      <c r="S1396" s="50" t="str">
        <f t="shared" si="172"/>
        <v>Físico</v>
      </c>
      <c r="T1396" s="50" t="str">
        <f t="shared" si="173"/>
        <v>Esquadrias</v>
      </c>
      <c r="U1396" s="50" t="str">
        <f t="shared" si="174"/>
        <v>Janela</v>
      </c>
      <c r="V1396" s="50" t="s">
        <v>5569</v>
      </c>
      <c r="W1396" s="68" t="str">
        <f t="shared" si="175"/>
        <v>bim-key_1395</v>
      </c>
    </row>
    <row r="1397" spans="1:23" s="3" customFormat="1" ht="8.25" customHeight="1" x14ac:dyDescent="0.15">
      <c r="A1397" s="53">
        <v>1396</v>
      </c>
      <c r="B1397" s="61" t="s">
        <v>4047</v>
      </c>
      <c r="C1397" s="62" t="s">
        <v>5567</v>
      </c>
      <c r="D1397" s="62" t="s">
        <v>4264</v>
      </c>
      <c r="E1397" s="79" t="s">
        <v>5781</v>
      </c>
      <c r="F1397" s="90" t="s">
        <v>47</v>
      </c>
      <c r="G1397" s="65" t="s">
        <v>12</v>
      </c>
      <c r="H1397" s="65" t="s">
        <v>12</v>
      </c>
      <c r="I1397" s="65" t="s">
        <v>12</v>
      </c>
      <c r="J1397" s="65" t="s">
        <v>12</v>
      </c>
      <c r="K1397" s="65" t="s">
        <v>12</v>
      </c>
      <c r="L1397" s="66" t="str">
        <f t="shared" si="168"/>
        <v>Gerencial</v>
      </c>
      <c r="M1397" s="66" t="str">
        <f t="shared" si="169"/>
        <v>PRJ_Temporal</v>
      </c>
      <c r="N1397" s="66" t="str">
        <f t="shared" si="170"/>
        <v>Cronograma_de_Trabalho</v>
      </c>
      <c r="O1397" s="66" t="str">
        <f t="shared" si="171"/>
        <v>Classe IFC:   IfcWorkCalendar</v>
      </c>
      <c r="P1397" s="66" t="s">
        <v>48</v>
      </c>
      <c r="Q1397" s="51" t="s">
        <v>7385</v>
      </c>
      <c r="R1397" s="67" t="s">
        <v>5115</v>
      </c>
      <c r="S1397" s="50" t="str">
        <f t="shared" si="172"/>
        <v>Gerencial</v>
      </c>
      <c r="T1397" s="50" t="str">
        <f t="shared" si="173"/>
        <v>Temporal</v>
      </c>
      <c r="U1397" s="50" t="str">
        <f t="shared" si="174"/>
        <v>Cronograma de Trabalho</v>
      </c>
      <c r="V1397" s="50" t="s">
        <v>5567</v>
      </c>
      <c r="W1397" s="68" t="str">
        <f t="shared" si="175"/>
        <v>bim-key_1396</v>
      </c>
    </row>
    <row r="1398" spans="1:23" s="3" customFormat="1" ht="8.25" customHeight="1" x14ac:dyDescent="0.15">
      <c r="A1398" s="53">
        <v>1397</v>
      </c>
      <c r="B1398" s="61" t="s">
        <v>4047</v>
      </c>
      <c r="C1398" s="62" t="s">
        <v>5567</v>
      </c>
      <c r="D1398" s="62" t="s">
        <v>4264</v>
      </c>
      <c r="E1398" s="79" t="s">
        <v>5781</v>
      </c>
      <c r="F1398" s="90" t="s">
        <v>185</v>
      </c>
      <c r="G1398" s="65" t="s">
        <v>12</v>
      </c>
      <c r="H1398" s="65" t="s">
        <v>12</v>
      </c>
      <c r="I1398" s="65" t="s">
        <v>12</v>
      </c>
      <c r="J1398" s="65" t="s">
        <v>12</v>
      </c>
      <c r="K1398" s="65" t="s">
        <v>12</v>
      </c>
      <c r="L1398" s="66" t="str">
        <f t="shared" si="168"/>
        <v>Gerencial</v>
      </c>
      <c r="M1398" s="66" t="str">
        <f t="shared" si="169"/>
        <v>PRJ_Temporal</v>
      </c>
      <c r="N1398" s="66" t="str">
        <f t="shared" si="170"/>
        <v>Cronograma_de_Trabalho</v>
      </c>
      <c r="O1398" s="66" t="str">
        <f t="shared" si="171"/>
        <v>Classe IFC:   IfcWorkCalendarFIRSTSHIFT</v>
      </c>
      <c r="P1398" s="66" t="s">
        <v>3924</v>
      </c>
      <c r="Q1398" s="51" t="s">
        <v>7386</v>
      </c>
      <c r="R1398" s="67" t="s">
        <v>5115</v>
      </c>
      <c r="S1398" s="50" t="str">
        <f t="shared" si="172"/>
        <v>Gerencial</v>
      </c>
      <c r="T1398" s="50" t="str">
        <f t="shared" si="173"/>
        <v>Temporal</v>
      </c>
      <c r="U1398" s="50" t="str">
        <f t="shared" si="174"/>
        <v>Cronograma de Trabalho</v>
      </c>
      <c r="V1398" s="50" t="s">
        <v>5567</v>
      </c>
      <c r="W1398" s="68" t="str">
        <f t="shared" si="175"/>
        <v>bim-key_1397</v>
      </c>
    </row>
    <row r="1399" spans="1:23" s="3" customFormat="1" ht="8.25" customHeight="1" x14ac:dyDescent="0.15">
      <c r="A1399" s="53">
        <v>1398</v>
      </c>
      <c r="B1399" s="61" t="s">
        <v>4047</v>
      </c>
      <c r="C1399" s="62" t="s">
        <v>5567</v>
      </c>
      <c r="D1399" s="62" t="s">
        <v>4264</v>
      </c>
      <c r="E1399" s="79" t="s">
        <v>5781</v>
      </c>
      <c r="F1399" s="90" t="s">
        <v>186</v>
      </c>
      <c r="G1399" s="65" t="s">
        <v>12</v>
      </c>
      <c r="H1399" s="65" t="s">
        <v>12</v>
      </c>
      <c r="I1399" s="65" t="s">
        <v>12</v>
      </c>
      <c r="J1399" s="65" t="s">
        <v>12</v>
      </c>
      <c r="K1399" s="65" t="s">
        <v>12</v>
      </c>
      <c r="L1399" s="66" t="str">
        <f t="shared" si="168"/>
        <v>Gerencial</v>
      </c>
      <c r="M1399" s="66" t="str">
        <f t="shared" si="169"/>
        <v>PRJ_Temporal</v>
      </c>
      <c r="N1399" s="66" t="str">
        <f t="shared" si="170"/>
        <v>Cronograma_de_Trabalho</v>
      </c>
      <c r="O1399" s="66" t="str">
        <f t="shared" si="171"/>
        <v>Classe IFC:   IfcWorkCalendarSECONDSHIFT</v>
      </c>
      <c r="P1399" s="66" t="s">
        <v>3925</v>
      </c>
      <c r="Q1399" s="51" t="s">
        <v>7387</v>
      </c>
      <c r="R1399" s="67" t="s">
        <v>5115</v>
      </c>
      <c r="S1399" s="50" t="str">
        <f t="shared" si="172"/>
        <v>Gerencial</v>
      </c>
      <c r="T1399" s="50" t="str">
        <f t="shared" si="173"/>
        <v>Temporal</v>
      </c>
      <c r="U1399" s="50" t="str">
        <f t="shared" si="174"/>
        <v>Cronograma de Trabalho</v>
      </c>
      <c r="V1399" s="50" t="s">
        <v>5567</v>
      </c>
      <c r="W1399" s="68" t="str">
        <f t="shared" si="175"/>
        <v>bim-key_1398</v>
      </c>
    </row>
    <row r="1400" spans="1:23" s="3" customFormat="1" ht="8.25" customHeight="1" x14ac:dyDescent="0.15">
      <c r="A1400" s="53">
        <v>1399</v>
      </c>
      <c r="B1400" s="61" t="s">
        <v>4047</v>
      </c>
      <c r="C1400" s="62" t="s">
        <v>5567</v>
      </c>
      <c r="D1400" s="62" t="s">
        <v>4264</v>
      </c>
      <c r="E1400" s="79" t="s">
        <v>5781</v>
      </c>
      <c r="F1400" s="90" t="s">
        <v>187</v>
      </c>
      <c r="G1400" s="65" t="s">
        <v>12</v>
      </c>
      <c r="H1400" s="65" t="s">
        <v>12</v>
      </c>
      <c r="I1400" s="65" t="s">
        <v>12</v>
      </c>
      <c r="J1400" s="65" t="s">
        <v>12</v>
      </c>
      <c r="K1400" s="65" t="s">
        <v>12</v>
      </c>
      <c r="L1400" s="66" t="str">
        <f t="shared" si="168"/>
        <v>Gerencial</v>
      </c>
      <c r="M1400" s="66" t="str">
        <f t="shared" si="169"/>
        <v>PRJ_Temporal</v>
      </c>
      <c r="N1400" s="66" t="str">
        <f t="shared" si="170"/>
        <v>Cronograma_de_Trabalho</v>
      </c>
      <c r="O1400" s="66" t="str">
        <f t="shared" si="171"/>
        <v>Classe IFC:   IfcWorkCalendarTHIRDSHIFT</v>
      </c>
      <c r="P1400" s="66" t="s">
        <v>3926</v>
      </c>
      <c r="Q1400" s="51" t="s">
        <v>7388</v>
      </c>
      <c r="R1400" s="67" t="s">
        <v>5115</v>
      </c>
      <c r="S1400" s="50" t="str">
        <f t="shared" si="172"/>
        <v>Gerencial</v>
      </c>
      <c r="T1400" s="50" t="str">
        <f t="shared" si="173"/>
        <v>Temporal</v>
      </c>
      <c r="U1400" s="50" t="str">
        <f t="shared" si="174"/>
        <v>Cronograma de Trabalho</v>
      </c>
      <c r="V1400" s="50" t="s">
        <v>5567</v>
      </c>
      <c r="W1400" s="68" t="str">
        <f t="shared" si="175"/>
        <v>bim-key_1399</v>
      </c>
    </row>
    <row r="1401" spans="1:23" s="3" customFormat="1" ht="8.25" customHeight="1" x14ac:dyDescent="0.15">
      <c r="A1401" s="53">
        <v>1400</v>
      </c>
      <c r="B1401" s="61" t="s">
        <v>4047</v>
      </c>
      <c r="C1401" s="62" t="s">
        <v>5567</v>
      </c>
      <c r="D1401" s="62" t="s">
        <v>4264</v>
      </c>
      <c r="E1401" s="79" t="s">
        <v>5781</v>
      </c>
      <c r="F1401" s="90" t="s">
        <v>49</v>
      </c>
      <c r="G1401" s="65" t="s">
        <v>12</v>
      </c>
      <c r="H1401" s="65" t="s">
        <v>12</v>
      </c>
      <c r="I1401" s="65" t="s">
        <v>12</v>
      </c>
      <c r="J1401" s="65" t="s">
        <v>12</v>
      </c>
      <c r="K1401" s="65" t="s">
        <v>12</v>
      </c>
      <c r="L1401" s="66" t="str">
        <f t="shared" si="168"/>
        <v>Gerencial</v>
      </c>
      <c r="M1401" s="66" t="str">
        <f t="shared" si="169"/>
        <v>PRJ_Temporal</v>
      </c>
      <c r="N1401" s="66" t="str">
        <f t="shared" si="170"/>
        <v>Cronograma_de_Trabalho</v>
      </c>
      <c r="O1401" s="66" t="str">
        <f t="shared" si="171"/>
        <v>Classe IFC:   IfcWorkControl</v>
      </c>
      <c r="P1401" s="66" t="s">
        <v>3927</v>
      </c>
      <c r="Q1401" s="51" t="s">
        <v>7389</v>
      </c>
      <c r="R1401" s="67" t="s">
        <v>5115</v>
      </c>
      <c r="S1401" s="50" t="str">
        <f t="shared" si="172"/>
        <v>Gerencial</v>
      </c>
      <c r="T1401" s="50" t="str">
        <f t="shared" si="173"/>
        <v>Temporal</v>
      </c>
      <c r="U1401" s="50" t="str">
        <f t="shared" si="174"/>
        <v>Cronograma de Trabalho</v>
      </c>
      <c r="V1401" s="50" t="s">
        <v>5567</v>
      </c>
      <c r="W1401" s="68" t="str">
        <f t="shared" si="175"/>
        <v>bim-key_1400</v>
      </c>
    </row>
    <row r="1402" spans="1:23" s="3" customFormat="1" ht="8.25" customHeight="1" x14ac:dyDescent="0.15">
      <c r="A1402" s="53">
        <v>1401</v>
      </c>
      <c r="B1402" s="61" t="s">
        <v>4047</v>
      </c>
      <c r="C1402" s="62" t="s">
        <v>5567</v>
      </c>
      <c r="D1402" s="62" t="s">
        <v>4264</v>
      </c>
      <c r="E1402" s="79" t="s">
        <v>5781</v>
      </c>
      <c r="F1402" s="90" t="s">
        <v>188</v>
      </c>
      <c r="G1402" s="65" t="s">
        <v>12</v>
      </c>
      <c r="H1402" s="65" t="s">
        <v>12</v>
      </c>
      <c r="I1402" s="65" t="s">
        <v>12</v>
      </c>
      <c r="J1402" s="65" t="s">
        <v>12</v>
      </c>
      <c r="K1402" s="65" t="s">
        <v>12</v>
      </c>
      <c r="L1402" s="66" t="str">
        <f t="shared" si="168"/>
        <v>Gerencial</v>
      </c>
      <c r="M1402" s="66" t="str">
        <f t="shared" si="169"/>
        <v>PRJ_Temporal</v>
      </c>
      <c r="N1402" s="66" t="str">
        <f t="shared" si="170"/>
        <v>Cronograma_de_Trabalho</v>
      </c>
      <c r="O1402" s="66" t="str">
        <f t="shared" si="171"/>
        <v>Classe IFC:   IfcWorkPlan</v>
      </c>
      <c r="P1402" s="66" t="s">
        <v>189</v>
      </c>
      <c r="Q1402" s="51" t="s">
        <v>7390</v>
      </c>
      <c r="R1402" s="67" t="s">
        <v>5115</v>
      </c>
      <c r="S1402" s="50" t="str">
        <f t="shared" si="172"/>
        <v>Gerencial</v>
      </c>
      <c r="T1402" s="50" t="str">
        <f t="shared" si="173"/>
        <v>Temporal</v>
      </c>
      <c r="U1402" s="50" t="str">
        <f t="shared" si="174"/>
        <v>Cronograma de Trabalho</v>
      </c>
      <c r="V1402" s="50" t="s">
        <v>5567</v>
      </c>
      <c r="W1402" s="68" t="str">
        <f t="shared" si="175"/>
        <v>bim-key_1401</v>
      </c>
    </row>
    <row r="1403" spans="1:23" s="3" customFormat="1" ht="8.25" customHeight="1" x14ac:dyDescent="0.15">
      <c r="A1403" s="53">
        <v>1402</v>
      </c>
      <c r="B1403" s="61" t="s">
        <v>4047</v>
      </c>
      <c r="C1403" s="62" t="s">
        <v>5567</v>
      </c>
      <c r="D1403" s="62" t="s">
        <v>4264</v>
      </c>
      <c r="E1403" s="79" t="s">
        <v>5781</v>
      </c>
      <c r="F1403" s="90" t="s">
        <v>270</v>
      </c>
      <c r="G1403" s="65" t="s">
        <v>12</v>
      </c>
      <c r="H1403" s="65" t="s">
        <v>12</v>
      </c>
      <c r="I1403" s="65" t="s">
        <v>12</v>
      </c>
      <c r="J1403" s="65" t="s">
        <v>12</v>
      </c>
      <c r="K1403" s="65" t="s">
        <v>12</v>
      </c>
      <c r="L1403" s="66" t="str">
        <f t="shared" si="168"/>
        <v>Gerencial</v>
      </c>
      <c r="M1403" s="66" t="str">
        <f t="shared" si="169"/>
        <v>PRJ_Temporal</v>
      </c>
      <c r="N1403" s="66" t="str">
        <f t="shared" si="170"/>
        <v>Cronograma_de_Trabalho</v>
      </c>
      <c r="O1403" s="66" t="str">
        <f t="shared" si="171"/>
        <v>Classe IFC:   IfcWorkPlanACTUAL</v>
      </c>
      <c r="P1403" s="66" t="s">
        <v>3928</v>
      </c>
      <c r="Q1403" s="51" t="s">
        <v>7391</v>
      </c>
      <c r="R1403" s="67" t="s">
        <v>5115</v>
      </c>
      <c r="S1403" s="50" t="str">
        <f t="shared" si="172"/>
        <v>Gerencial</v>
      </c>
      <c r="T1403" s="50" t="str">
        <f t="shared" si="173"/>
        <v>Temporal</v>
      </c>
      <c r="U1403" s="50" t="str">
        <f t="shared" si="174"/>
        <v>Cronograma de Trabalho</v>
      </c>
      <c r="V1403" s="50" t="s">
        <v>5567</v>
      </c>
      <c r="W1403" s="68" t="str">
        <f t="shared" si="175"/>
        <v>bim-key_1402</v>
      </c>
    </row>
    <row r="1404" spans="1:23" s="3" customFormat="1" ht="8.25" customHeight="1" x14ac:dyDescent="0.15">
      <c r="A1404" s="53">
        <v>1403</v>
      </c>
      <c r="B1404" s="61" t="s">
        <v>4047</v>
      </c>
      <c r="C1404" s="62" t="s">
        <v>5567</v>
      </c>
      <c r="D1404" s="62" t="s">
        <v>4264</v>
      </c>
      <c r="E1404" s="79" t="s">
        <v>5781</v>
      </c>
      <c r="F1404" s="90" t="s">
        <v>271</v>
      </c>
      <c r="G1404" s="65" t="s">
        <v>12</v>
      </c>
      <c r="H1404" s="65" t="s">
        <v>12</v>
      </c>
      <c r="I1404" s="65" t="s">
        <v>12</v>
      </c>
      <c r="J1404" s="65" t="s">
        <v>12</v>
      </c>
      <c r="K1404" s="65" t="s">
        <v>12</v>
      </c>
      <c r="L1404" s="66" t="str">
        <f t="shared" si="168"/>
        <v>Gerencial</v>
      </c>
      <c r="M1404" s="66" t="str">
        <f t="shared" si="169"/>
        <v>PRJ_Temporal</v>
      </c>
      <c r="N1404" s="66" t="str">
        <f t="shared" si="170"/>
        <v>Cronograma_de_Trabalho</v>
      </c>
      <c r="O1404" s="66" t="str">
        <f t="shared" si="171"/>
        <v>Classe IFC:   IfcWorkPlanBASELINE</v>
      </c>
      <c r="P1404" s="66" t="s">
        <v>3930</v>
      </c>
      <c r="Q1404" s="51" t="s">
        <v>7392</v>
      </c>
      <c r="R1404" s="67" t="s">
        <v>5115</v>
      </c>
      <c r="S1404" s="50" t="str">
        <f t="shared" si="172"/>
        <v>Gerencial</v>
      </c>
      <c r="T1404" s="50" t="str">
        <f t="shared" si="173"/>
        <v>Temporal</v>
      </c>
      <c r="U1404" s="50" t="str">
        <f t="shared" si="174"/>
        <v>Cronograma de Trabalho</v>
      </c>
      <c r="V1404" s="50" t="s">
        <v>5567</v>
      </c>
      <c r="W1404" s="68" t="str">
        <f t="shared" si="175"/>
        <v>bim-key_1403</v>
      </c>
    </row>
    <row r="1405" spans="1:23" s="3" customFormat="1" ht="8.25" customHeight="1" x14ac:dyDescent="0.15">
      <c r="A1405" s="53">
        <v>1404</v>
      </c>
      <c r="B1405" s="61" t="s">
        <v>4047</v>
      </c>
      <c r="C1405" s="62" t="s">
        <v>5567</v>
      </c>
      <c r="D1405" s="62" t="s">
        <v>4264</v>
      </c>
      <c r="E1405" s="79" t="s">
        <v>5781</v>
      </c>
      <c r="F1405" s="90" t="s">
        <v>272</v>
      </c>
      <c r="G1405" s="65" t="s">
        <v>12</v>
      </c>
      <c r="H1405" s="65" t="s">
        <v>12</v>
      </c>
      <c r="I1405" s="65" t="s">
        <v>12</v>
      </c>
      <c r="J1405" s="65" t="s">
        <v>12</v>
      </c>
      <c r="K1405" s="65" t="s">
        <v>12</v>
      </c>
      <c r="L1405" s="66" t="str">
        <f t="shared" si="168"/>
        <v>Gerencial</v>
      </c>
      <c r="M1405" s="66" t="str">
        <f t="shared" si="169"/>
        <v>PRJ_Temporal</v>
      </c>
      <c r="N1405" s="66" t="str">
        <f t="shared" si="170"/>
        <v>Cronograma_de_Trabalho</v>
      </c>
      <c r="O1405" s="66" t="str">
        <f t="shared" si="171"/>
        <v>Classe IFC:   IfcWorkPlanPLANNED</v>
      </c>
      <c r="P1405" s="66" t="s">
        <v>3929</v>
      </c>
      <c r="Q1405" s="51" t="s">
        <v>7393</v>
      </c>
      <c r="R1405" s="67" t="s">
        <v>5115</v>
      </c>
      <c r="S1405" s="50" t="str">
        <f t="shared" si="172"/>
        <v>Gerencial</v>
      </c>
      <c r="T1405" s="50" t="str">
        <f t="shared" si="173"/>
        <v>Temporal</v>
      </c>
      <c r="U1405" s="50" t="str">
        <f t="shared" si="174"/>
        <v>Cronograma de Trabalho</v>
      </c>
      <c r="V1405" s="50" t="s">
        <v>5567</v>
      </c>
      <c r="W1405" s="68" t="str">
        <f t="shared" si="175"/>
        <v>bim-key_1404</v>
      </c>
    </row>
    <row r="1406" spans="1:23" s="3" customFormat="1" ht="8.25" customHeight="1" x14ac:dyDescent="0.15">
      <c r="A1406" s="53">
        <v>1405</v>
      </c>
      <c r="B1406" s="61" t="s">
        <v>4047</v>
      </c>
      <c r="C1406" s="62" t="s">
        <v>5567</v>
      </c>
      <c r="D1406" s="62" t="s">
        <v>4264</v>
      </c>
      <c r="E1406" s="79" t="s">
        <v>4140</v>
      </c>
      <c r="F1406" s="90" t="s">
        <v>190</v>
      </c>
      <c r="G1406" s="65" t="s">
        <v>12</v>
      </c>
      <c r="H1406" s="65" t="s">
        <v>12</v>
      </c>
      <c r="I1406" s="65" t="s">
        <v>12</v>
      </c>
      <c r="J1406" s="65" t="s">
        <v>12</v>
      </c>
      <c r="K1406" s="65" t="s">
        <v>12</v>
      </c>
      <c r="L1406" s="66" t="str">
        <f t="shared" si="168"/>
        <v>Gerencial</v>
      </c>
      <c r="M1406" s="66" t="str">
        <f t="shared" si="169"/>
        <v>PRJ_Temporal</v>
      </c>
      <c r="N1406" s="66" t="str">
        <f t="shared" si="170"/>
        <v>Tabelas_Cronograma_Trabalho</v>
      </c>
      <c r="O1406" s="66" t="str">
        <f t="shared" si="171"/>
        <v>Classe IFC:   IfcWorkSchedule</v>
      </c>
      <c r="P1406" s="66" t="s">
        <v>3931</v>
      </c>
      <c r="Q1406" s="51" t="s">
        <v>7394</v>
      </c>
      <c r="R1406" s="67" t="s">
        <v>5115</v>
      </c>
      <c r="S1406" s="50" t="str">
        <f t="shared" si="172"/>
        <v>Gerencial</v>
      </c>
      <c r="T1406" s="50" t="str">
        <f t="shared" si="173"/>
        <v>Temporal</v>
      </c>
      <c r="U1406" s="50" t="str">
        <f t="shared" si="174"/>
        <v>Tabelas Cronograma Trabalho</v>
      </c>
      <c r="V1406" s="50" t="s">
        <v>5567</v>
      </c>
      <c r="W1406" s="68" t="str">
        <f t="shared" si="175"/>
        <v>bim-key_1405</v>
      </c>
    </row>
    <row r="1407" spans="1:23" s="3" customFormat="1" ht="8.25" customHeight="1" x14ac:dyDescent="0.15">
      <c r="A1407" s="53">
        <v>1406</v>
      </c>
      <c r="B1407" s="61" t="s">
        <v>4047</v>
      </c>
      <c r="C1407" s="62" t="s">
        <v>5567</v>
      </c>
      <c r="D1407" s="62" t="s">
        <v>4264</v>
      </c>
      <c r="E1407" s="79" t="s">
        <v>4140</v>
      </c>
      <c r="F1407" s="90" t="s">
        <v>273</v>
      </c>
      <c r="G1407" s="65" t="s">
        <v>12</v>
      </c>
      <c r="H1407" s="65" t="s">
        <v>12</v>
      </c>
      <c r="I1407" s="65" t="s">
        <v>12</v>
      </c>
      <c r="J1407" s="65" t="s">
        <v>12</v>
      </c>
      <c r="K1407" s="65" t="s">
        <v>12</v>
      </c>
      <c r="L1407" s="66" t="str">
        <f t="shared" si="168"/>
        <v>Gerencial</v>
      </c>
      <c r="M1407" s="66" t="str">
        <f t="shared" si="169"/>
        <v>PRJ_Temporal</v>
      </c>
      <c r="N1407" s="66" t="str">
        <f t="shared" si="170"/>
        <v>Tabelas_Cronograma_Trabalho</v>
      </c>
      <c r="O1407" s="66" t="str">
        <f t="shared" si="171"/>
        <v>Classe IFC:   IfcWorkScheduleACTUAL</v>
      </c>
      <c r="P1407" s="66" t="s">
        <v>3932</v>
      </c>
      <c r="Q1407" s="51" t="s">
        <v>7395</v>
      </c>
      <c r="R1407" s="67" t="s">
        <v>5115</v>
      </c>
      <c r="S1407" s="50" t="str">
        <f t="shared" si="172"/>
        <v>Gerencial</v>
      </c>
      <c r="T1407" s="50" t="str">
        <f t="shared" si="173"/>
        <v>Temporal</v>
      </c>
      <c r="U1407" s="50" t="str">
        <f t="shared" si="174"/>
        <v>Tabelas Cronograma Trabalho</v>
      </c>
      <c r="V1407" s="50" t="s">
        <v>5567</v>
      </c>
      <c r="W1407" s="68" t="str">
        <f t="shared" si="175"/>
        <v>bim-key_1406</v>
      </c>
    </row>
    <row r="1408" spans="1:23" ht="8.25" customHeight="1" x14ac:dyDescent="0.25">
      <c r="A1408" s="53">
        <v>1407</v>
      </c>
      <c r="B1408" s="61" t="s">
        <v>4047</v>
      </c>
      <c r="C1408" s="62" t="s">
        <v>5567</v>
      </c>
      <c r="D1408" s="80" t="s">
        <v>4264</v>
      </c>
      <c r="E1408" s="79" t="s">
        <v>4140</v>
      </c>
      <c r="F1408" s="87" t="s">
        <v>274</v>
      </c>
      <c r="G1408" s="65" t="s">
        <v>12</v>
      </c>
      <c r="H1408" s="65" t="s">
        <v>12</v>
      </c>
      <c r="I1408" s="65" t="s">
        <v>12</v>
      </c>
      <c r="J1408" s="65" t="s">
        <v>12</v>
      </c>
      <c r="K1408" s="65" t="s">
        <v>12</v>
      </c>
      <c r="L1408" s="66" t="str">
        <f t="shared" si="168"/>
        <v>Gerencial</v>
      </c>
      <c r="M1408" s="66" t="str">
        <f t="shared" si="169"/>
        <v>PRJ_Temporal</v>
      </c>
      <c r="N1408" s="66" t="str">
        <f t="shared" si="170"/>
        <v>Tabelas_Cronograma_Trabalho</v>
      </c>
      <c r="O1408" s="66" t="str">
        <f t="shared" si="171"/>
        <v>Classe IFC:   IfcWorkScheduleBASELINE</v>
      </c>
      <c r="P1408" s="66" t="s">
        <v>275</v>
      </c>
      <c r="Q1408" s="50" t="s">
        <v>8350</v>
      </c>
      <c r="R1408" s="67" t="s">
        <v>5115</v>
      </c>
      <c r="S1408" s="50" t="str">
        <f t="shared" si="172"/>
        <v>Gerencial</v>
      </c>
      <c r="T1408" s="50" t="str">
        <f t="shared" si="173"/>
        <v>Temporal</v>
      </c>
      <c r="U1408" s="50" t="str">
        <f t="shared" si="174"/>
        <v>Tabelas Cronograma Trabalho</v>
      </c>
      <c r="V1408" s="50" t="s">
        <v>5567</v>
      </c>
      <c r="W1408" s="68" t="str">
        <f t="shared" si="175"/>
        <v>bim-key_1407</v>
      </c>
    </row>
    <row r="1409" spans="1:23" ht="8.25" customHeight="1" x14ac:dyDescent="0.25">
      <c r="A1409" s="53">
        <v>1408</v>
      </c>
      <c r="B1409" s="61" t="s">
        <v>4047</v>
      </c>
      <c r="C1409" s="62" t="s">
        <v>5567</v>
      </c>
      <c r="D1409" s="80" t="s">
        <v>4264</v>
      </c>
      <c r="E1409" s="79" t="s">
        <v>4140</v>
      </c>
      <c r="F1409" s="87" t="s">
        <v>276</v>
      </c>
      <c r="G1409" s="65" t="s">
        <v>12</v>
      </c>
      <c r="H1409" s="65" t="s">
        <v>12</v>
      </c>
      <c r="I1409" s="65" t="s">
        <v>12</v>
      </c>
      <c r="J1409" s="65" t="s">
        <v>12</v>
      </c>
      <c r="K1409" s="65" t="s">
        <v>12</v>
      </c>
      <c r="L1409" s="66" t="str">
        <f t="shared" si="168"/>
        <v>Gerencial</v>
      </c>
      <c r="M1409" s="66" t="str">
        <f t="shared" si="169"/>
        <v>PRJ_Temporal</v>
      </c>
      <c r="N1409" s="66" t="str">
        <f t="shared" si="170"/>
        <v>Tabelas_Cronograma_Trabalho</v>
      </c>
      <c r="O1409" s="66" t="str">
        <f t="shared" si="171"/>
        <v>Classe IFC:   IfcWorkSchedulePLANNED</v>
      </c>
      <c r="P1409" s="66" t="s">
        <v>3933</v>
      </c>
      <c r="Q1409" s="50" t="s">
        <v>7396</v>
      </c>
      <c r="R1409" s="67" t="s">
        <v>5115</v>
      </c>
      <c r="S1409" s="50" t="str">
        <f t="shared" si="172"/>
        <v>Gerencial</v>
      </c>
      <c r="T1409" s="50" t="str">
        <f t="shared" si="173"/>
        <v>Temporal</v>
      </c>
      <c r="U1409" s="50" t="str">
        <f t="shared" si="174"/>
        <v>Tabelas Cronograma Trabalho</v>
      </c>
      <c r="V1409" s="50" t="s">
        <v>5567</v>
      </c>
      <c r="W1409" s="68" t="str">
        <f t="shared" si="175"/>
        <v>bim-key_1408</v>
      </c>
    </row>
    <row r="1410" spans="1:23" ht="8.25" customHeight="1" x14ac:dyDescent="0.25">
      <c r="A1410" s="53">
        <v>1409</v>
      </c>
      <c r="B1410" s="61" t="s">
        <v>4047</v>
      </c>
      <c r="C1410" s="62" t="s">
        <v>6009</v>
      </c>
      <c r="D1410" s="80" t="s">
        <v>4102</v>
      </c>
      <c r="E1410" s="62" t="s">
        <v>4104</v>
      </c>
      <c r="F1410" s="87" t="s">
        <v>237</v>
      </c>
      <c r="G1410" s="65" t="s">
        <v>12</v>
      </c>
      <c r="H1410" s="65" t="s">
        <v>12</v>
      </c>
      <c r="I1410" s="65" t="s">
        <v>12</v>
      </c>
      <c r="J1410" s="65" t="s">
        <v>12</v>
      </c>
      <c r="K1410" s="65" t="s">
        <v>12</v>
      </c>
      <c r="L1410" s="66" t="str">
        <f t="shared" ref="L1410:L1473" si="176">CONCATENATE("",C1410)</f>
        <v>Físico</v>
      </c>
      <c r="M1410" s="66" t="str">
        <f t="shared" ref="M1410:M1473" si="177">CONCATENATE("", D1410)</f>
        <v>LAY_Zonas</v>
      </c>
      <c r="N1410" s="66" t="str">
        <f t="shared" ref="N1410:N1473" si="178">CONCATENATE("", E1410)</f>
        <v>Zoneamento_Funcional</v>
      </c>
      <c r="O1410" s="66" t="str">
        <f t="shared" ref="O1410:O1473" si="179">IF(ISNUMBER(FIND("Ifc",F1410)),CONCATENATE("Classe IFC:   ",F1410),CONCATENATE("Cate. Revit:   ",F1410))</f>
        <v>Classe IFC:   IfcZone</v>
      </c>
      <c r="P1410" s="66" t="s">
        <v>238</v>
      </c>
      <c r="Q1410" s="50" t="s">
        <v>7397</v>
      </c>
      <c r="R1410" s="67" t="s">
        <v>5614</v>
      </c>
      <c r="S1410" s="50" t="str">
        <f t="shared" ref="S1410:S1473" si="180">C1410</f>
        <v>Físico</v>
      </c>
      <c r="T1410" s="50" t="str">
        <f t="shared" ref="T1410:T1473" si="181">CONCATENATE(MID(D1410,FIND("_",D1410,1)+1,100))</f>
        <v>Zonas</v>
      </c>
      <c r="U1410" s="50" t="str">
        <f t="shared" ref="U1410:U1473" si="182">SUBSTITUTE(E1410, "_", " ")</f>
        <v>Zoneamento Funcional</v>
      </c>
      <c r="V1410" s="50" t="s">
        <v>5569</v>
      </c>
      <c r="W1410" s="68" t="str">
        <f t="shared" ref="W1410:W1473" si="183">CONCATENATE("bim-key_",A1410)</f>
        <v>bim-key_1409</v>
      </c>
    </row>
    <row r="1411" spans="1:23" ht="8.25" customHeight="1" x14ac:dyDescent="0.25">
      <c r="A1411" s="53">
        <v>1410</v>
      </c>
      <c r="B1411" s="61" t="s">
        <v>4047</v>
      </c>
      <c r="C1411" s="62" t="s">
        <v>6009</v>
      </c>
      <c r="D1411" s="80" t="s">
        <v>4053</v>
      </c>
      <c r="E1411" s="81" t="s">
        <v>5829</v>
      </c>
      <c r="F1411" s="91" t="s">
        <v>3138</v>
      </c>
      <c r="G1411" s="65" t="s">
        <v>12</v>
      </c>
      <c r="H1411" s="65" t="s">
        <v>12</v>
      </c>
      <c r="I1411" s="65" t="s">
        <v>12</v>
      </c>
      <c r="J1411" s="65" t="s">
        <v>12</v>
      </c>
      <c r="K1411" s="65" t="s">
        <v>12</v>
      </c>
      <c r="L1411" s="66" t="str">
        <f t="shared" si="176"/>
        <v>Físico</v>
      </c>
      <c r="M1411" s="66" t="str">
        <f t="shared" si="177"/>
        <v>INFRA_Infraestrutura</v>
      </c>
      <c r="N1411" s="66" t="str">
        <f t="shared" si="178"/>
        <v>Pontes_ou_Viadutos</v>
      </c>
      <c r="O1411" s="66" t="str">
        <f t="shared" si="179"/>
        <v>Cate. Revit:   OST_AbutmentFoundations</v>
      </c>
      <c r="P1411" s="66" t="s">
        <v>4676</v>
      </c>
      <c r="Q1411" s="50" t="s">
        <v>7398</v>
      </c>
      <c r="R1411" s="67" t="s">
        <v>5115</v>
      </c>
      <c r="S1411" s="50" t="str">
        <f t="shared" si="180"/>
        <v>Físico</v>
      </c>
      <c r="T1411" s="50" t="str">
        <f t="shared" si="181"/>
        <v>Infraestrutura</v>
      </c>
      <c r="U1411" s="50" t="str">
        <f t="shared" si="182"/>
        <v>Pontes ou Viadutos</v>
      </c>
      <c r="V1411" s="50" t="s">
        <v>5579</v>
      </c>
      <c r="W1411" s="68" t="str">
        <f t="shared" si="183"/>
        <v>bim-key_1410</v>
      </c>
    </row>
    <row r="1412" spans="1:23" ht="8.25" customHeight="1" x14ac:dyDescent="0.25">
      <c r="A1412" s="53">
        <v>1411</v>
      </c>
      <c r="B1412" s="61" t="s">
        <v>4047</v>
      </c>
      <c r="C1412" s="62" t="s">
        <v>6009</v>
      </c>
      <c r="D1412" s="80" t="s">
        <v>5960</v>
      </c>
      <c r="E1412" s="81" t="s">
        <v>5830</v>
      </c>
      <c r="F1412" s="91" t="s">
        <v>3134</v>
      </c>
      <c r="G1412" s="65" t="s">
        <v>12</v>
      </c>
      <c r="H1412" s="65" t="s">
        <v>12</v>
      </c>
      <c r="I1412" s="65" t="s">
        <v>12</v>
      </c>
      <c r="J1412" s="65" t="s">
        <v>12</v>
      </c>
      <c r="K1412" s="65" t="s">
        <v>12</v>
      </c>
      <c r="L1412" s="66" t="str">
        <f t="shared" si="176"/>
        <v>Físico</v>
      </c>
      <c r="M1412" s="66" t="str">
        <f t="shared" si="177"/>
        <v>INFRA_Infraestrutura_Tag</v>
      </c>
      <c r="N1412" s="66" t="str">
        <f t="shared" si="178"/>
        <v>Pontes_ou_Viadutos_Etiquetas</v>
      </c>
      <c r="O1412" s="66" t="str">
        <f t="shared" si="179"/>
        <v>Cate. Revit:   OST_AbutmentFoundationTags</v>
      </c>
      <c r="P1412" s="66" t="s">
        <v>5372</v>
      </c>
      <c r="Q1412" s="50" t="s">
        <v>7399</v>
      </c>
      <c r="R1412" s="67" t="s">
        <v>5115</v>
      </c>
      <c r="S1412" s="50" t="str">
        <f t="shared" si="180"/>
        <v>Físico</v>
      </c>
      <c r="T1412" s="50" t="str">
        <f t="shared" si="181"/>
        <v>Infraestrutura_Tag</v>
      </c>
      <c r="U1412" s="50" t="str">
        <f t="shared" si="182"/>
        <v>Pontes ou Viadutos Etiquetas</v>
      </c>
      <c r="V1412" s="50" t="s">
        <v>5579</v>
      </c>
      <c r="W1412" s="68" t="str">
        <f t="shared" si="183"/>
        <v>bim-key_1411</v>
      </c>
    </row>
    <row r="1413" spans="1:23" ht="8.25" customHeight="1" x14ac:dyDescent="0.25">
      <c r="A1413" s="53">
        <v>1412</v>
      </c>
      <c r="B1413" s="61" t="s">
        <v>4047</v>
      </c>
      <c r="C1413" s="62" t="s">
        <v>6009</v>
      </c>
      <c r="D1413" s="80" t="s">
        <v>4053</v>
      </c>
      <c r="E1413" s="81" t="s">
        <v>5829</v>
      </c>
      <c r="F1413" s="91" t="s">
        <v>3137</v>
      </c>
      <c r="G1413" s="65" t="s">
        <v>12</v>
      </c>
      <c r="H1413" s="65" t="s">
        <v>12</v>
      </c>
      <c r="I1413" s="65" t="s">
        <v>12</v>
      </c>
      <c r="J1413" s="65" t="s">
        <v>12</v>
      </c>
      <c r="K1413" s="65" t="s">
        <v>12</v>
      </c>
      <c r="L1413" s="66" t="str">
        <f t="shared" si="176"/>
        <v>Físico</v>
      </c>
      <c r="M1413" s="66" t="str">
        <f t="shared" si="177"/>
        <v>INFRA_Infraestrutura</v>
      </c>
      <c r="N1413" s="66" t="str">
        <f t="shared" si="178"/>
        <v>Pontes_ou_Viadutos</v>
      </c>
      <c r="O1413" s="66" t="str">
        <f t="shared" si="179"/>
        <v>Cate. Revit:   OST_AbutmentPiles</v>
      </c>
      <c r="P1413" s="66" t="s">
        <v>4675</v>
      </c>
      <c r="Q1413" s="50" t="s">
        <v>7400</v>
      </c>
      <c r="R1413" s="67" t="s">
        <v>5115</v>
      </c>
      <c r="S1413" s="50" t="str">
        <f t="shared" si="180"/>
        <v>Físico</v>
      </c>
      <c r="T1413" s="50" t="str">
        <f t="shared" si="181"/>
        <v>Infraestrutura</v>
      </c>
      <c r="U1413" s="50" t="str">
        <f t="shared" si="182"/>
        <v>Pontes ou Viadutos</v>
      </c>
      <c r="V1413" s="50" t="s">
        <v>5579</v>
      </c>
      <c r="W1413" s="68" t="str">
        <f t="shared" si="183"/>
        <v>bim-key_1412</v>
      </c>
    </row>
    <row r="1414" spans="1:23" ht="8.25" customHeight="1" x14ac:dyDescent="0.25">
      <c r="A1414" s="53">
        <v>1413</v>
      </c>
      <c r="B1414" s="61" t="s">
        <v>4047</v>
      </c>
      <c r="C1414" s="62" t="s">
        <v>6009</v>
      </c>
      <c r="D1414" s="62" t="s">
        <v>5960</v>
      </c>
      <c r="E1414" s="81" t="s">
        <v>5830</v>
      </c>
      <c r="F1414" s="91" t="s">
        <v>3133</v>
      </c>
      <c r="G1414" s="65" t="s">
        <v>12</v>
      </c>
      <c r="H1414" s="65" t="s">
        <v>12</v>
      </c>
      <c r="I1414" s="65" t="s">
        <v>12</v>
      </c>
      <c r="J1414" s="65" t="s">
        <v>12</v>
      </c>
      <c r="K1414" s="65" t="s">
        <v>12</v>
      </c>
      <c r="L1414" s="66" t="str">
        <f t="shared" si="176"/>
        <v>Físico</v>
      </c>
      <c r="M1414" s="66" t="str">
        <f t="shared" si="177"/>
        <v>INFRA_Infraestrutura_Tag</v>
      </c>
      <c r="N1414" s="66" t="str">
        <f t="shared" si="178"/>
        <v>Pontes_ou_Viadutos_Etiquetas</v>
      </c>
      <c r="O1414" s="66" t="str">
        <f t="shared" si="179"/>
        <v>Cate. Revit:   OST_AbutmentPileTags</v>
      </c>
      <c r="P1414" s="66" t="s">
        <v>5373</v>
      </c>
      <c r="Q1414" s="50" t="s">
        <v>7401</v>
      </c>
      <c r="R1414" s="67" t="s">
        <v>5115</v>
      </c>
      <c r="S1414" s="50" t="str">
        <f t="shared" si="180"/>
        <v>Físico</v>
      </c>
      <c r="T1414" s="50" t="str">
        <f t="shared" si="181"/>
        <v>Infraestrutura_Tag</v>
      </c>
      <c r="U1414" s="50" t="str">
        <f t="shared" si="182"/>
        <v>Pontes ou Viadutos Etiquetas</v>
      </c>
      <c r="V1414" s="50" t="s">
        <v>5579</v>
      </c>
      <c r="W1414" s="68" t="str">
        <f t="shared" si="183"/>
        <v>bim-key_1413</v>
      </c>
    </row>
    <row r="1415" spans="1:23" ht="8.25" customHeight="1" x14ac:dyDescent="0.25">
      <c r="A1415" s="53">
        <v>1414</v>
      </c>
      <c r="B1415" s="61" t="s">
        <v>4047</v>
      </c>
      <c r="C1415" s="62" t="s">
        <v>6009</v>
      </c>
      <c r="D1415" s="62" t="s">
        <v>4053</v>
      </c>
      <c r="E1415" s="81" t="s">
        <v>5829</v>
      </c>
      <c r="F1415" s="91" t="s">
        <v>3136</v>
      </c>
      <c r="G1415" s="65" t="s">
        <v>12</v>
      </c>
      <c r="H1415" s="65" t="s">
        <v>12</v>
      </c>
      <c r="I1415" s="65" t="s">
        <v>12</v>
      </c>
      <c r="J1415" s="65" t="s">
        <v>12</v>
      </c>
      <c r="K1415" s="65" t="s">
        <v>12</v>
      </c>
      <c r="L1415" s="66" t="str">
        <f t="shared" si="176"/>
        <v>Físico</v>
      </c>
      <c r="M1415" s="66" t="str">
        <f t="shared" si="177"/>
        <v>INFRA_Infraestrutura</v>
      </c>
      <c r="N1415" s="66" t="str">
        <f t="shared" si="178"/>
        <v>Pontes_ou_Viadutos</v>
      </c>
      <c r="O1415" s="66" t="str">
        <f t="shared" si="179"/>
        <v>Cate. Revit:   OST_AbutmentWalls</v>
      </c>
      <c r="P1415" s="66" t="s">
        <v>4677</v>
      </c>
      <c r="Q1415" s="50" t="s">
        <v>7402</v>
      </c>
      <c r="R1415" s="67" t="s">
        <v>5115</v>
      </c>
      <c r="S1415" s="50" t="str">
        <f t="shared" si="180"/>
        <v>Físico</v>
      </c>
      <c r="T1415" s="50" t="str">
        <f t="shared" si="181"/>
        <v>Infraestrutura</v>
      </c>
      <c r="U1415" s="50" t="str">
        <f t="shared" si="182"/>
        <v>Pontes ou Viadutos</v>
      </c>
      <c r="V1415" s="50" t="s">
        <v>5579</v>
      </c>
      <c r="W1415" s="68" t="str">
        <f t="shared" si="183"/>
        <v>bim-key_1414</v>
      </c>
    </row>
    <row r="1416" spans="1:23" ht="8.25" customHeight="1" x14ac:dyDescent="0.25">
      <c r="A1416" s="53">
        <v>1415</v>
      </c>
      <c r="B1416" s="61" t="s">
        <v>4047</v>
      </c>
      <c r="C1416" s="62" t="s">
        <v>6009</v>
      </c>
      <c r="D1416" s="62" t="s">
        <v>5960</v>
      </c>
      <c r="E1416" s="81" t="s">
        <v>5830</v>
      </c>
      <c r="F1416" s="91" t="s">
        <v>3132</v>
      </c>
      <c r="G1416" s="65" t="s">
        <v>12</v>
      </c>
      <c r="H1416" s="65" t="s">
        <v>12</v>
      </c>
      <c r="I1416" s="65" t="s">
        <v>12</v>
      </c>
      <c r="J1416" s="65" t="s">
        <v>12</v>
      </c>
      <c r="K1416" s="65" t="s">
        <v>12</v>
      </c>
      <c r="L1416" s="66" t="str">
        <f t="shared" si="176"/>
        <v>Físico</v>
      </c>
      <c r="M1416" s="66" t="str">
        <f t="shared" si="177"/>
        <v>INFRA_Infraestrutura_Tag</v>
      </c>
      <c r="N1416" s="66" t="str">
        <f t="shared" si="178"/>
        <v>Pontes_ou_Viadutos_Etiquetas</v>
      </c>
      <c r="O1416" s="66" t="str">
        <f t="shared" si="179"/>
        <v>Cate. Revit:   OST_AbutmentWallTags</v>
      </c>
      <c r="P1416" s="66" t="s">
        <v>5374</v>
      </c>
      <c r="Q1416" s="50" t="s">
        <v>7403</v>
      </c>
      <c r="R1416" s="67" t="s">
        <v>5115</v>
      </c>
      <c r="S1416" s="50" t="str">
        <f t="shared" si="180"/>
        <v>Físico</v>
      </c>
      <c r="T1416" s="50" t="str">
        <f t="shared" si="181"/>
        <v>Infraestrutura_Tag</v>
      </c>
      <c r="U1416" s="50" t="str">
        <f t="shared" si="182"/>
        <v>Pontes ou Viadutos Etiquetas</v>
      </c>
      <c r="V1416" s="50" t="s">
        <v>5579</v>
      </c>
      <c r="W1416" s="68" t="str">
        <f t="shared" si="183"/>
        <v>bim-key_1415</v>
      </c>
    </row>
    <row r="1417" spans="1:23" ht="8.25" customHeight="1" x14ac:dyDescent="0.25">
      <c r="A1417" s="53">
        <v>1416</v>
      </c>
      <c r="B1417" s="61" t="s">
        <v>4047</v>
      </c>
      <c r="C1417" s="62" t="s">
        <v>6009</v>
      </c>
      <c r="D1417" s="62" t="s">
        <v>4051</v>
      </c>
      <c r="E1417" s="79" t="s">
        <v>5840</v>
      </c>
      <c r="F1417" s="91" t="s">
        <v>3567</v>
      </c>
      <c r="G1417" s="65" t="s">
        <v>12</v>
      </c>
      <c r="H1417" s="65" t="s">
        <v>12</v>
      </c>
      <c r="I1417" s="65" t="s">
        <v>12</v>
      </c>
      <c r="J1417" s="65" t="s">
        <v>12</v>
      </c>
      <c r="K1417" s="65" t="s">
        <v>12</v>
      </c>
      <c r="L1417" s="66" t="str">
        <f t="shared" si="176"/>
        <v>Físico</v>
      </c>
      <c r="M1417" s="66" t="str">
        <f t="shared" si="177"/>
        <v>ARQ_Interdisciplinar</v>
      </c>
      <c r="N1417" s="66" t="str">
        <f t="shared" si="178"/>
        <v>Elementos_Adaptativos_do_Projeto</v>
      </c>
      <c r="O1417" s="66" t="str">
        <f t="shared" si="179"/>
        <v>Cate. Revit:   OST_AdaptivePoints</v>
      </c>
      <c r="P1417" s="66" t="s">
        <v>4674</v>
      </c>
      <c r="Q1417" s="50" t="s">
        <v>7404</v>
      </c>
      <c r="R1417" s="67" t="s">
        <v>5115</v>
      </c>
      <c r="S1417" s="50" t="str">
        <f t="shared" si="180"/>
        <v>Físico</v>
      </c>
      <c r="T1417" s="50" t="str">
        <f t="shared" si="181"/>
        <v>Interdisciplinar</v>
      </c>
      <c r="U1417" s="50" t="str">
        <f t="shared" si="182"/>
        <v>Elementos Adaptativos do Projeto</v>
      </c>
      <c r="V1417" s="50" t="s">
        <v>5568</v>
      </c>
      <c r="W1417" s="68" t="str">
        <f t="shared" si="183"/>
        <v>bim-key_1416</v>
      </c>
    </row>
    <row r="1418" spans="1:23" ht="8.25" customHeight="1" x14ac:dyDescent="0.25">
      <c r="A1418" s="53">
        <v>1417</v>
      </c>
      <c r="B1418" s="61" t="s">
        <v>4047</v>
      </c>
      <c r="C1418" s="62" t="s">
        <v>6009</v>
      </c>
      <c r="D1418" s="62" t="s">
        <v>4051</v>
      </c>
      <c r="E1418" s="79" t="s">
        <v>5686</v>
      </c>
      <c r="F1418" s="91" t="s">
        <v>3563</v>
      </c>
      <c r="G1418" s="65" t="s">
        <v>12</v>
      </c>
      <c r="H1418" s="65" t="s">
        <v>12</v>
      </c>
      <c r="I1418" s="65" t="s">
        <v>12</v>
      </c>
      <c r="J1418" s="65" t="s">
        <v>12</v>
      </c>
      <c r="K1418" s="65" t="s">
        <v>12</v>
      </c>
      <c r="L1418" s="66" t="str">
        <f t="shared" si="176"/>
        <v>Físico</v>
      </c>
      <c r="M1418" s="66" t="str">
        <f t="shared" si="177"/>
        <v>ARQ_Interdisciplinar</v>
      </c>
      <c r="N1418" s="66" t="str">
        <f t="shared" si="178"/>
        <v>Projeto_Marca_Geométrica_Linhas_Ocultas</v>
      </c>
      <c r="O1418" s="66" t="str">
        <f t="shared" si="179"/>
        <v>Cate. Revit:   OST_AdaptivePoints_HiddenLines</v>
      </c>
      <c r="P1418" s="66" t="s">
        <v>4672</v>
      </c>
      <c r="Q1418" s="50" t="s">
        <v>7405</v>
      </c>
      <c r="R1418" s="67" t="s">
        <v>5115</v>
      </c>
      <c r="S1418" s="50" t="str">
        <f t="shared" si="180"/>
        <v>Físico</v>
      </c>
      <c r="T1418" s="50" t="str">
        <f t="shared" si="181"/>
        <v>Interdisciplinar</v>
      </c>
      <c r="U1418" s="50" t="str">
        <f t="shared" si="182"/>
        <v>Projeto Marca Geométrica Linhas Ocultas</v>
      </c>
      <c r="V1418" s="50" t="s">
        <v>5568</v>
      </c>
      <c r="W1418" s="68" t="str">
        <f t="shared" si="183"/>
        <v>bim-key_1417</v>
      </c>
    </row>
    <row r="1419" spans="1:23" ht="8.25" customHeight="1" x14ac:dyDescent="0.25">
      <c r="A1419" s="53">
        <v>1418</v>
      </c>
      <c r="B1419" s="61" t="s">
        <v>4047</v>
      </c>
      <c r="C1419" s="62" t="s">
        <v>6009</v>
      </c>
      <c r="D1419" s="62" t="s">
        <v>4051</v>
      </c>
      <c r="E1419" s="79" t="s">
        <v>5840</v>
      </c>
      <c r="F1419" s="91" t="s">
        <v>3564</v>
      </c>
      <c r="G1419" s="65" t="s">
        <v>12</v>
      </c>
      <c r="H1419" s="65" t="s">
        <v>12</v>
      </c>
      <c r="I1419" s="65" t="s">
        <v>12</v>
      </c>
      <c r="J1419" s="65" t="s">
        <v>12</v>
      </c>
      <c r="K1419" s="65" t="s">
        <v>12</v>
      </c>
      <c r="L1419" s="66" t="str">
        <f t="shared" si="176"/>
        <v>Físico</v>
      </c>
      <c r="M1419" s="66" t="str">
        <f t="shared" si="177"/>
        <v>ARQ_Interdisciplinar</v>
      </c>
      <c r="N1419" s="66" t="str">
        <f t="shared" si="178"/>
        <v>Elementos_Adaptativos_do_Projeto</v>
      </c>
      <c r="O1419" s="66" t="str">
        <f t="shared" si="179"/>
        <v>Cate. Revit:   OST_AdaptivePoints_Lines</v>
      </c>
      <c r="P1419" s="66" t="s">
        <v>4670</v>
      </c>
      <c r="Q1419" s="50" t="s">
        <v>7406</v>
      </c>
      <c r="R1419" s="67" t="s">
        <v>5115</v>
      </c>
      <c r="S1419" s="50" t="str">
        <f t="shared" si="180"/>
        <v>Físico</v>
      </c>
      <c r="T1419" s="50" t="str">
        <f t="shared" si="181"/>
        <v>Interdisciplinar</v>
      </c>
      <c r="U1419" s="50" t="str">
        <f t="shared" si="182"/>
        <v>Elementos Adaptativos do Projeto</v>
      </c>
      <c r="V1419" s="50" t="s">
        <v>5568</v>
      </c>
      <c r="W1419" s="68" t="str">
        <f t="shared" si="183"/>
        <v>bim-key_1418</v>
      </c>
    </row>
    <row r="1420" spans="1:23" ht="8.25" customHeight="1" x14ac:dyDescent="0.25">
      <c r="A1420" s="53">
        <v>1419</v>
      </c>
      <c r="B1420" s="61" t="s">
        <v>4047</v>
      </c>
      <c r="C1420" s="62" t="s">
        <v>6009</v>
      </c>
      <c r="D1420" s="62" t="s">
        <v>4051</v>
      </c>
      <c r="E1420" s="79" t="s">
        <v>5840</v>
      </c>
      <c r="F1420" s="91" t="s">
        <v>3565</v>
      </c>
      <c r="G1420" s="65" t="s">
        <v>12</v>
      </c>
      <c r="H1420" s="65" t="s">
        <v>12</v>
      </c>
      <c r="I1420" s="65" t="s">
        <v>12</v>
      </c>
      <c r="J1420" s="65" t="s">
        <v>12</v>
      </c>
      <c r="K1420" s="65" t="s">
        <v>12</v>
      </c>
      <c r="L1420" s="66" t="str">
        <f t="shared" si="176"/>
        <v>Físico</v>
      </c>
      <c r="M1420" s="66" t="str">
        <f t="shared" si="177"/>
        <v>ARQ_Interdisciplinar</v>
      </c>
      <c r="N1420" s="66" t="str">
        <f t="shared" si="178"/>
        <v>Elementos_Adaptativos_do_Projeto</v>
      </c>
      <c r="O1420" s="66" t="str">
        <f t="shared" si="179"/>
        <v>Cate. Revit:   OST_AdaptivePoints_Planes</v>
      </c>
      <c r="P1420" s="66" t="s">
        <v>4671</v>
      </c>
      <c r="Q1420" s="50" t="s">
        <v>7407</v>
      </c>
      <c r="R1420" s="67" t="s">
        <v>5115</v>
      </c>
      <c r="S1420" s="50" t="str">
        <f t="shared" si="180"/>
        <v>Físico</v>
      </c>
      <c r="T1420" s="50" t="str">
        <f t="shared" si="181"/>
        <v>Interdisciplinar</v>
      </c>
      <c r="U1420" s="50" t="str">
        <f t="shared" si="182"/>
        <v>Elementos Adaptativos do Projeto</v>
      </c>
      <c r="V1420" s="50" t="s">
        <v>5568</v>
      </c>
      <c r="W1420" s="68" t="str">
        <f t="shared" si="183"/>
        <v>bim-key_1419</v>
      </c>
    </row>
    <row r="1421" spans="1:23" ht="8.25" customHeight="1" x14ac:dyDescent="0.25">
      <c r="A1421" s="53">
        <v>1420</v>
      </c>
      <c r="B1421" s="61" t="s">
        <v>4047</v>
      </c>
      <c r="C1421" s="62" t="s">
        <v>6009</v>
      </c>
      <c r="D1421" s="62" t="s">
        <v>4051</v>
      </c>
      <c r="E1421" s="79" t="s">
        <v>5840</v>
      </c>
      <c r="F1421" s="91" t="s">
        <v>3566</v>
      </c>
      <c r="G1421" s="65" t="s">
        <v>12</v>
      </c>
      <c r="H1421" s="65" t="s">
        <v>12</v>
      </c>
      <c r="I1421" s="65" t="s">
        <v>12</v>
      </c>
      <c r="J1421" s="65" t="s">
        <v>12</v>
      </c>
      <c r="K1421" s="65" t="s">
        <v>12</v>
      </c>
      <c r="L1421" s="66" t="str">
        <f t="shared" si="176"/>
        <v>Físico</v>
      </c>
      <c r="M1421" s="66" t="str">
        <f t="shared" si="177"/>
        <v>ARQ_Interdisciplinar</v>
      </c>
      <c r="N1421" s="66" t="str">
        <f t="shared" si="178"/>
        <v>Elementos_Adaptativos_do_Projeto</v>
      </c>
      <c r="O1421" s="66" t="str">
        <f t="shared" si="179"/>
        <v>Cate. Revit:   OST_AdaptivePoints_Points</v>
      </c>
      <c r="P1421" s="66" t="s">
        <v>4673</v>
      </c>
      <c r="Q1421" s="50" t="s">
        <v>7408</v>
      </c>
      <c r="R1421" s="67" t="s">
        <v>5115</v>
      </c>
      <c r="S1421" s="50" t="str">
        <f t="shared" si="180"/>
        <v>Físico</v>
      </c>
      <c r="T1421" s="50" t="str">
        <f t="shared" si="181"/>
        <v>Interdisciplinar</v>
      </c>
      <c r="U1421" s="50" t="str">
        <f t="shared" si="182"/>
        <v>Elementos Adaptativos do Projeto</v>
      </c>
      <c r="V1421" s="50" t="s">
        <v>5568</v>
      </c>
      <c r="W1421" s="68" t="str">
        <f t="shared" si="183"/>
        <v>bim-key_1420</v>
      </c>
    </row>
    <row r="1422" spans="1:23" ht="8.25" customHeight="1" x14ac:dyDescent="0.25">
      <c r="A1422" s="53">
        <v>1421</v>
      </c>
      <c r="B1422" s="61" t="s">
        <v>4047</v>
      </c>
      <c r="C1422" s="62" t="s">
        <v>6009</v>
      </c>
      <c r="D1422" s="62" t="s">
        <v>4051</v>
      </c>
      <c r="E1422" s="79" t="s">
        <v>5845</v>
      </c>
      <c r="F1422" s="91" t="s">
        <v>3462</v>
      </c>
      <c r="G1422" s="65" t="s">
        <v>12</v>
      </c>
      <c r="H1422" s="65" t="s">
        <v>12</v>
      </c>
      <c r="I1422" s="65" t="s">
        <v>12</v>
      </c>
      <c r="J1422" s="65" t="s">
        <v>12</v>
      </c>
      <c r="K1422" s="65" t="s">
        <v>12</v>
      </c>
      <c r="L1422" s="66" t="str">
        <f t="shared" si="176"/>
        <v>Físico</v>
      </c>
      <c r="M1422" s="66" t="str">
        <f t="shared" si="177"/>
        <v>ARQ_Interdisciplinar</v>
      </c>
      <c r="N1422" s="66" t="str">
        <f t="shared" si="178"/>
        <v>Elementos_Infraestruturais_do_Projeto</v>
      </c>
      <c r="O1422" s="66" t="str">
        <f t="shared" si="179"/>
        <v>Cate. Revit:   OST_Alignments</v>
      </c>
      <c r="P1422" s="66" t="s">
        <v>4678</v>
      </c>
      <c r="Q1422" s="50" t="s">
        <v>7409</v>
      </c>
      <c r="R1422" s="67" t="s">
        <v>5115</v>
      </c>
      <c r="S1422" s="50" t="str">
        <f t="shared" si="180"/>
        <v>Físico</v>
      </c>
      <c r="T1422" s="50" t="str">
        <f t="shared" si="181"/>
        <v>Interdisciplinar</v>
      </c>
      <c r="U1422" s="50" t="str">
        <f t="shared" si="182"/>
        <v>Elementos Infraestruturais do Projeto</v>
      </c>
      <c r="V1422" s="50" t="s">
        <v>5568</v>
      </c>
      <c r="W1422" s="68" t="str">
        <f t="shared" si="183"/>
        <v>bim-key_1421</v>
      </c>
    </row>
    <row r="1423" spans="1:23" ht="8.25" customHeight="1" x14ac:dyDescent="0.25">
      <c r="A1423" s="53">
        <v>1422</v>
      </c>
      <c r="B1423" s="61" t="s">
        <v>4047</v>
      </c>
      <c r="C1423" s="62" t="s">
        <v>6009</v>
      </c>
      <c r="D1423" s="62" t="s">
        <v>5940</v>
      </c>
      <c r="E1423" s="79" t="s">
        <v>5853</v>
      </c>
      <c r="F1423" s="91" t="s">
        <v>3459</v>
      </c>
      <c r="G1423" s="65" t="s">
        <v>12</v>
      </c>
      <c r="H1423" s="65" t="s">
        <v>12</v>
      </c>
      <c r="I1423" s="65" t="s">
        <v>12</v>
      </c>
      <c r="J1423" s="65" t="s">
        <v>12</v>
      </c>
      <c r="K1423" s="65" t="s">
        <v>12</v>
      </c>
      <c r="L1423" s="66" t="str">
        <f t="shared" si="176"/>
        <v>Físico</v>
      </c>
      <c r="M1423" s="66" t="str">
        <f t="shared" si="177"/>
        <v>ARQ_Interdisciplinar_Tag</v>
      </c>
      <c r="N1423" s="66" t="str">
        <f t="shared" si="178"/>
        <v>Elementos_Infraestruturais_do_Projeto_Etiquetas</v>
      </c>
      <c r="O1423" s="66" t="str">
        <f t="shared" si="179"/>
        <v>Cate. Revit:   OST_AlignmentsTags</v>
      </c>
      <c r="P1423" s="66" t="s">
        <v>5375</v>
      </c>
      <c r="Q1423" s="50" t="s">
        <v>6146</v>
      </c>
      <c r="R1423" s="67" t="s">
        <v>5115</v>
      </c>
      <c r="S1423" s="50" t="str">
        <f t="shared" si="180"/>
        <v>Físico</v>
      </c>
      <c r="T1423" s="50" t="str">
        <f t="shared" si="181"/>
        <v>Interdisciplinar_Tag</v>
      </c>
      <c r="U1423" s="50" t="str">
        <f t="shared" si="182"/>
        <v>Elementos Infraestruturais do Projeto Etiquetas</v>
      </c>
      <c r="V1423" s="50" t="s">
        <v>5568</v>
      </c>
      <c r="W1423" s="68" t="str">
        <f t="shared" si="183"/>
        <v>bim-key_1422</v>
      </c>
    </row>
    <row r="1424" spans="1:23" s="3" customFormat="1" ht="8.25" customHeight="1" x14ac:dyDescent="0.25">
      <c r="A1424" s="53">
        <v>1423</v>
      </c>
      <c r="B1424" s="61" t="s">
        <v>4047</v>
      </c>
      <c r="C1424" s="62" t="s">
        <v>6009</v>
      </c>
      <c r="D1424" s="62" t="s">
        <v>4051</v>
      </c>
      <c r="E1424" s="79" t="s">
        <v>5845</v>
      </c>
      <c r="F1424" s="91" t="s">
        <v>3457</v>
      </c>
      <c r="G1424" s="65" t="s">
        <v>12</v>
      </c>
      <c r="H1424" s="65" t="s">
        <v>12</v>
      </c>
      <c r="I1424" s="65" t="s">
        <v>12</v>
      </c>
      <c r="J1424" s="65" t="s">
        <v>12</v>
      </c>
      <c r="K1424" s="65" t="s">
        <v>12</v>
      </c>
      <c r="L1424" s="66" t="str">
        <f t="shared" si="176"/>
        <v>Físico</v>
      </c>
      <c r="M1424" s="66" t="str">
        <f t="shared" si="177"/>
        <v>ARQ_Interdisciplinar</v>
      </c>
      <c r="N1424" s="66" t="str">
        <f t="shared" si="178"/>
        <v>Elementos_Infraestruturais_do_Projeto</v>
      </c>
      <c r="O1424" s="66" t="str">
        <f t="shared" si="179"/>
        <v>Cate. Revit:   OST_AlignmentStationLabels</v>
      </c>
      <c r="P1424" s="66" t="s">
        <v>4679</v>
      </c>
      <c r="Q1424" s="50" t="s">
        <v>7410</v>
      </c>
      <c r="R1424" s="67" t="s">
        <v>5115</v>
      </c>
      <c r="S1424" s="50" t="str">
        <f t="shared" si="180"/>
        <v>Físico</v>
      </c>
      <c r="T1424" s="50" t="str">
        <f t="shared" si="181"/>
        <v>Interdisciplinar</v>
      </c>
      <c r="U1424" s="50" t="str">
        <f t="shared" si="182"/>
        <v>Elementos Infraestruturais do Projeto</v>
      </c>
      <c r="V1424" s="50" t="s">
        <v>5568</v>
      </c>
      <c r="W1424" s="68" t="str">
        <f t="shared" si="183"/>
        <v>bim-key_1423</v>
      </c>
    </row>
    <row r="1425" spans="1:23" ht="8.25" customHeight="1" x14ac:dyDescent="0.25">
      <c r="A1425" s="53">
        <v>1424</v>
      </c>
      <c r="B1425" s="61" t="s">
        <v>4047</v>
      </c>
      <c r="C1425" s="62" t="s">
        <v>6009</v>
      </c>
      <c r="D1425" s="62" t="s">
        <v>4051</v>
      </c>
      <c r="E1425" s="79" t="s">
        <v>5845</v>
      </c>
      <c r="F1425" s="91" t="s">
        <v>3458</v>
      </c>
      <c r="G1425" s="65" t="s">
        <v>12</v>
      </c>
      <c r="H1425" s="65" t="s">
        <v>12</v>
      </c>
      <c r="I1425" s="65" t="s">
        <v>12</v>
      </c>
      <c r="J1425" s="65" t="s">
        <v>12</v>
      </c>
      <c r="K1425" s="65" t="s">
        <v>12</v>
      </c>
      <c r="L1425" s="66" t="str">
        <f t="shared" si="176"/>
        <v>Físico</v>
      </c>
      <c r="M1425" s="66" t="str">
        <f t="shared" si="177"/>
        <v>ARQ_Interdisciplinar</v>
      </c>
      <c r="N1425" s="66" t="str">
        <f t="shared" si="178"/>
        <v>Elementos_Infraestruturais_do_Projeto</v>
      </c>
      <c r="O1425" s="66" t="str">
        <f t="shared" si="179"/>
        <v>Cate. Revit:   OST_AlignmentStationLabelSets</v>
      </c>
      <c r="P1425" s="66" t="s">
        <v>4680</v>
      </c>
      <c r="Q1425" s="50" t="s">
        <v>7411</v>
      </c>
      <c r="R1425" s="67" t="s">
        <v>5115</v>
      </c>
      <c r="S1425" s="50" t="str">
        <f t="shared" si="180"/>
        <v>Físico</v>
      </c>
      <c r="T1425" s="50" t="str">
        <f t="shared" si="181"/>
        <v>Interdisciplinar</v>
      </c>
      <c r="U1425" s="50" t="str">
        <f t="shared" si="182"/>
        <v>Elementos Infraestruturais do Projeto</v>
      </c>
      <c r="V1425" s="50" t="s">
        <v>5568</v>
      </c>
      <c r="W1425" s="68" t="str">
        <f t="shared" si="183"/>
        <v>bim-key_1424</v>
      </c>
    </row>
    <row r="1426" spans="1:23" s="3" customFormat="1" ht="8.25" customHeight="1" x14ac:dyDescent="0.25">
      <c r="A1426" s="53">
        <v>1425</v>
      </c>
      <c r="B1426" s="61" t="s">
        <v>4047</v>
      </c>
      <c r="C1426" s="62" t="s">
        <v>6009</v>
      </c>
      <c r="D1426" s="62" t="s">
        <v>4051</v>
      </c>
      <c r="E1426" s="79" t="s">
        <v>5844</v>
      </c>
      <c r="F1426" s="91" t="s">
        <v>3277</v>
      </c>
      <c r="G1426" s="65" t="s">
        <v>12</v>
      </c>
      <c r="H1426" s="65" t="s">
        <v>12</v>
      </c>
      <c r="I1426" s="65" t="s">
        <v>12</v>
      </c>
      <c r="J1426" s="65" t="s">
        <v>12</v>
      </c>
      <c r="K1426" s="65" t="s">
        <v>12</v>
      </c>
      <c r="L1426" s="66" t="str">
        <f t="shared" si="176"/>
        <v>Físico</v>
      </c>
      <c r="M1426" s="66" t="str">
        <f t="shared" si="177"/>
        <v>ARQ_Interdisciplinar</v>
      </c>
      <c r="N1426" s="66" t="str">
        <f t="shared" si="178"/>
        <v>Elementos_Compositivos_do_Projeto</v>
      </c>
      <c r="O1426" s="66" t="str">
        <f t="shared" si="179"/>
        <v>Cate. Revit:   OST_AlwaysExcludedInAllViews</v>
      </c>
      <c r="P1426" s="66" t="s">
        <v>5263</v>
      </c>
      <c r="Q1426" s="50" t="s">
        <v>7412</v>
      </c>
      <c r="R1426" s="67" t="s">
        <v>5115</v>
      </c>
      <c r="S1426" s="50" t="str">
        <f t="shared" si="180"/>
        <v>Físico</v>
      </c>
      <c r="T1426" s="50" t="str">
        <f t="shared" si="181"/>
        <v>Interdisciplinar</v>
      </c>
      <c r="U1426" s="50" t="str">
        <f t="shared" si="182"/>
        <v>Elementos Compositivos do Projeto</v>
      </c>
      <c r="V1426" s="50" t="s">
        <v>5568</v>
      </c>
      <c r="W1426" s="68" t="str">
        <f t="shared" si="183"/>
        <v>bim-key_1425</v>
      </c>
    </row>
    <row r="1427" spans="1:23" ht="8.25" customHeight="1" x14ac:dyDescent="0.25">
      <c r="A1427" s="53">
        <v>1426</v>
      </c>
      <c r="B1427" s="61" t="s">
        <v>4047</v>
      </c>
      <c r="C1427" s="62" t="s">
        <v>6008</v>
      </c>
      <c r="D1427" s="81" t="s">
        <v>4063</v>
      </c>
      <c r="E1427" s="81" t="s">
        <v>4277</v>
      </c>
      <c r="F1427" s="91" t="s">
        <v>2751</v>
      </c>
      <c r="G1427" s="65" t="s">
        <v>12</v>
      </c>
      <c r="H1427" s="65" t="s">
        <v>12</v>
      </c>
      <c r="I1427" s="65" t="s">
        <v>12</v>
      </c>
      <c r="J1427" s="65" t="s">
        <v>12</v>
      </c>
      <c r="K1427" s="65" t="s">
        <v>12</v>
      </c>
      <c r="L1427" s="66" t="str">
        <f t="shared" si="176"/>
        <v>Analítico</v>
      </c>
      <c r="M1427" s="66" t="str">
        <f t="shared" si="177"/>
        <v>ENE_Energia</v>
      </c>
      <c r="N1427" s="66" t="str">
        <f t="shared" si="178"/>
        <v>Análise_Solar</v>
      </c>
      <c r="O1427" s="66" t="str">
        <f t="shared" si="179"/>
        <v>Cate. Revit:   OST_Analemma</v>
      </c>
      <c r="P1427" s="66" t="s">
        <v>4545</v>
      </c>
      <c r="Q1427" s="50" t="s">
        <v>6147</v>
      </c>
      <c r="R1427" s="67" t="s">
        <v>5115</v>
      </c>
      <c r="S1427" s="50" t="str">
        <f t="shared" si="180"/>
        <v>Analítico</v>
      </c>
      <c r="T1427" s="50" t="str">
        <f t="shared" si="181"/>
        <v>Energia</v>
      </c>
      <c r="U1427" s="50" t="str">
        <f t="shared" si="182"/>
        <v>Análise Solar</v>
      </c>
      <c r="V1427" s="50" t="s">
        <v>5585</v>
      </c>
      <c r="W1427" s="68" t="str">
        <f t="shared" si="183"/>
        <v>bim-key_1426</v>
      </c>
    </row>
    <row r="1428" spans="1:23" ht="8.25" customHeight="1" x14ac:dyDescent="0.25">
      <c r="A1428" s="53">
        <v>1427</v>
      </c>
      <c r="B1428" s="61" t="s">
        <v>4047</v>
      </c>
      <c r="C1428" s="62" t="s">
        <v>6008</v>
      </c>
      <c r="D1428" s="62" t="s">
        <v>5811</v>
      </c>
      <c r="E1428" s="81" t="s">
        <v>4276</v>
      </c>
      <c r="F1428" s="91" t="s">
        <v>3692</v>
      </c>
      <c r="G1428" s="65" t="s">
        <v>12</v>
      </c>
      <c r="H1428" s="65" t="s">
        <v>12</v>
      </c>
      <c r="I1428" s="65" t="s">
        <v>12</v>
      </c>
      <c r="J1428" s="65" t="s">
        <v>12</v>
      </c>
      <c r="K1428" s="65" t="s">
        <v>12</v>
      </c>
      <c r="L1428" s="66" t="str">
        <f t="shared" si="176"/>
        <v>Analítico</v>
      </c>
      <c r="M1428" s="66" t="str">
        <f t="shared" si="177"/>
        <v>EST_Análise_Estrutural</v>
      </c>
      <c r="N1428" s="66" t="str">
        <f t="shared" si="178"/>
        <v>Análise</v>
      </c>
      <c r="O1428" s="66" t="str">
        <f t="shared" si="179"/>
        <v>Cate. Revit:   OST_AnalysisDisplayStyle</v>
      </c>
      <c r="P1428" s="66" t="s">
        <v>4521</v>
      </c>
      <c r="Q1428" s="50" t="s">
        <v>7413</v>
      </c>
      <c r="R1428" s="67" t="s">
        <v>5115</v>
      </c>
      <c r="S1428" s="50" t="str">
        <f t="shared" si="180"/>
        <v>Analítico</v>
      </c>
      <c r="T1428" s="50" t="str">
        <f t="shared" si="181"/>
        <v>Análise_Estrutural</v>
      </c>
      <c r="U1428" s="50" t="str">
        <f t="shared" si="182"/>
        <v>Análise</v>
      </c>
      <c r="V1428" s="50" t="s">
        <v>5582</v>
      </c>
      <c r="W1428" s="68" t="str">
        <f t="shared" si="183"/>
        <v>bim-key_1427</v>
      </c>
    </row>
    <row r="1429" spans="1:23" ht="8.25" customHeight="1" x14ac:dyDescent="0.25">
      <c r="A1429" s="53">
        <v>1428</v>
      </c>
      <c r="B1429" s="61" t="s">
        <v>4047</v>
      </c>
      <c r="C1429" s="62" t="s">
        <v>6008</v>
      </c>
      <c r="D1429" s="62" t="s">
        <v>5811</v>
      </c>
      <c r="E1429" s="81" t="s">
        <v>4276</v>
      </c>
      <c r="F1429" s="91" t="s">
        <v>3693</v>
      </c>
      <c r="G1429" s="65" t="s">
        <v>12</v>
      </c>
      <c r="H1429" s="65" t="s">
        <v>12</v>
      </c>
      <c r="I1429" s="65" t="s">
        <v>12</v>
      </c>
      <c r="J1429" s="65" t="s">
        <v>12</v>
      </c>
      <c r="K1429" s="65" t="s">
        <v>12</v>
      </c>
      <c r="L1429" s="66" t="str">
        <f t="shared" si="176"/>
        <v>Analítico</v>
      </c>
      <c r="M1429" s="66" t="str">
        <f t="shared" si="177"/>
        <v>EST_Análise_Estrutural</v>
      </c>
      <c r="N1429" s="66" t="str">
        <f t="shared" si="178"/>
        <v>Análise</v>
      </c>
      <c r="O1429" s="66" t="str">
        <f t="shared" si="179"/>
        <v>Cate. Revit:   OST_AnalysisResults</v>
      </c>
      <c r="P1429" s="66" t="s">
        <v>4522</v>
      </c>
      <c r="Q1429" s="50" t="s">
        <v>7414</v>
      </c>
      <c r="R1429" s="67" t="s">
        <v>5115</v>
      </c>
      <c r="S1429" s="50" t="str">
        <f t="shared" si="180"/>
        <v>Analítico</v>
      </c>
      <c r="T1429" s="50" t="str">
        <f t="shared" si="181"/>
        <v>Análise_Estrutural</v>
      </c>
      <c r="U1429" s="50" t="str">
        <f t="shared" si="182"/>
        <v>Análise</v>
      </c>
      <c r="V1429" s="50" t="s">
        <v>5582</v>
      </c>
      <c r="W1429" s="68" t="str">
        <f t="shared" si="183"/>
        <v>bim-key_1428</v>
      </c>
    </row>
    <row r="1430" spans="1:23" ht="8.25" customHeight="1" x14ac:dyDescent="0.25">
      <c r="A1430" s="53">
        <v>1429</v>
      </c>
      <c r="B1430" s="61" t="s">
        <v>4047</v>
      </c>
      <c r="C1430" s="62" t="s">
        <v>6008</v>
      </c>
      <c r="D1430" s="62" t="s">
        <v>5811</v>
      </c>
      <c r="E1430" s="62" t="s">
        <v>4275</v>
      </c>
      <c r="F1430" s="91" t="s">
        <v>2712</v>
      </c>
      <c r="G1430" s="65" t="s">
        <v>12</v>
      </c>
      <c r="H1430" s="65" t="s">
        <v>12</v>
      </c>
      <c r="I1430" s="65" t="s">
        <v>12</v>
      </c>
      <c r="J1430" s="65" t="s">
        <v>12</v>
      </c>
      <c r="K1430" s="65" t="s">
        <v>12</v>
      </c>
      <c r="L1430" s="66" t="str">
        <f t="shared" si="176"/>
        <v>Analítico</v>
      </c>
      <c r="M1430" s="66" t="str">
        <f t="shared" si="177"/>
        <v>EST_Análise_Estrutural</v>
      </c>
      <c r="N1430" s="66" t="str">
        <f t="shared" si="178"/>
        <v>Geometria</v>
      </c>
      <c r="O1430" s="66" t="str">
        <f t="shared" si="179"/>
        <v>Cate. Revit:   OST_AnalyticalMember</v>
      </c>
      <c r="P1430" s="66" t="s">
        <v>4681</v>
      </c>
      <c r="Q1430" s="50" t="s">
        <v>7415</v>
      </c>
      <c r="R1430" s="67" t="s">
        <v>5115</v>
      </c>
      <c r="S1430" s="50" t="str">
        <f t="shared" si="180"/>
        <v>Analítico</v>
      </c>
      <c r="T1430" s="50" t="str">
        <f t="shared" si="181"/>
        <v>Análise_Estrutural</v>
      </c>
      <c r="U1430" s="50" t="str">
        <f t="shared" si="182"/>
        <v>Geometria</v>
      </c>
      <c r="V1430" s="50" t="s">
        <v>5582</v>
      </c>
      <c r="W1430" s="68" t="str">
        <f t="shared" si="183"/>
        <v>bim-key_1429</v>
      </c>
    </row>
    <row r="1431" spans="1:23" ht="8.25" customHeight="1" x14ac:dyDescent="0.25">
      <c r="A1431" s="53">
        <v>1430</v>
      </c>
      <c r="B1431" s="61" t="s">
        <v>4047</v>
      </c>
      <c r="C1431" s="62" t="s">
        <v>6008</v>
      </c>
      <c r="D1431" s="62" t="s">
        <v>5811</v>
      </c>
      <c r="E1431" s="62" t="s">
        <v>4275</v>
      </c>
      <c r="F1431" s="91" t="s">
        <v>3400</v>
      </c>
      <c r="G1431" s="65" t="s">
        <v>12</v>
      </c>
      <c r="H1431" s="65" t="s">
        <v>12</v>
      </c>
      <c r="I1431" s="65" t="s">
        <v>12</v>
      </c>
      <c r="J1431" s="65" t="s">
        <v>12</v>
      </c>
      <c r="K1431" s="65" t="s">
        <v>12</v>
      </c>
      <c r="L1431" s="66" t="str">
        <f t="shared" si="176"/>
        <v>Analítico</v>
      </c>
      <c r="M1431" s="66" t="str">
        <f t="shared" si="177"/>
        <v>EST_Análise_Estrutural</v>
      </c>
      <c r="N1431" s="66" t="str">
        <f t="shared" si="178"/>
        <v>Geometria</v>
      </c>
      <c r="O1431" s="66" t="str">
        <f t="shared" si="179"/>
        <v>Cate. Revit:   OST_AnalyticalMemberCrossSection</v>
      </c>
      <c r="P1431" s="66" t="s">
        <v>4682</v>
      </c>
      <c r="Q1431" s="50" t="s">
        <v>7416</v>
      </c>
      <c r="R1431" s="67" t="s">
        <v>5115</v>
      </c>
      <c r="S1431" s="50" t="str">
        <f t="shared" si="180"/>
        <v>Analítico</v>
      </c>
      <c r="T1431" s="50" t="str">
        <f t="shared" si="181"/>
        <v>Análise_Estrutural</v>
      </c>
      <c r="U1431" s="50" t="str">
        <f t="shared" si="182"/>
        <v>Geometria</v>
      </c>
      <c r="V1431" s="50" t="s">
        <v>5582</v>
      </c>
      <c r="W1431" s="68" t="str">
        <f t="shared" si="183"/>
        <v>bim-key_1430</v>
      </c>
    </row>
    <row r="1432" spans="1:23" ht="8.25" customHeight="1" x14ac:dyDescent="0.25">
      <c r="A1432" s="53">
        <v>1431</v>
      </c>
      <c r="B1432" s="61" t="s">
        <v>4047</v>
      </c>
      <c r="C1432" s="62" t="s">
        <v>6008</v>
      </c>
      <c r="D1432" s="62" t="s">
        <v>5811</v>
      </c>
      <c r="E1432" s="62" t="s">
        <v>4275</v>
      </c>
      <c r="F1432" s="91" t="s">
        <v>2708</v>
      </c>
      <c r="G1432" s="65" t="s">
        <v>12</v>
      </c>
      <c r="H1432" s="65" t="s">
        <v>12</v>
      </c>
      <c r="I1432" s="65" t="s">
        <v>12</v>
      </c>
      <c r="J1432" s="65" t="s">
        <v>12</v>
      </c>
      <c r="K1432" s="65" t="s">
        <v>12</v>
      </c>
      <c r="L1432" s="66" t="str">
        <f t="shared" si="176"/>
        <v>Analítico</v>
      </c>
      <c r="M1432" s="66" t="str">
        <f t="shared" si="177"/>
        <v>EST_Análise_Estrutural</v>
      </c>
      <c r="N1432" s="66" t="str">
        <f t="shared" si="178"/>
        <v>Geometria</v>
      </c>
      <c r="O1432" s="66" t="str">
        <f t="shared" si="179"/>
        <v>Cate. Revit:   OST_AnalyticalMemberLocalCoordSys</v>
      </c>
      <c r="P1432" s="66" t="s">
        <v>4683</v>
      </c>
      <c r="Q1432" s="50" t="s">
        <v>7417</v>
      </c>
      <c r="R1432" s="67" t="s">
        <v>5115</v>
      </c>
      <c r="S1432" s="50" t="str">
        <f t="shared" si="180"/>
        <v>Analítico</v>
      </c>
      <c r="T1432" s="50" t="str">
        <f t="shared" si="181"/>
        <v>Análise_Estrutural</v>
      </c>
      <c r="U1432" s="50" t="str">
        <f t="shared" si="182"/>
        <v>Geometria</v>
      </c>
      <c r="V1432" s="50" t="s">
        <v>5582</v>
      </c>
      <c r="W1432" s="68" t="str">
        <f t="shared" si="183"/>
        <v>bim-key_1431</v>
      </c>
    </row>
    <row r="1433" spans="1:23" ht="8.25" customHeight="1" x14ac:dyDescent="0.25">
      <c r="A1433" s="53">
        <v>1432</v>
      </c>
      <c r="B1433" s="61" t="s">
        <v>4047</v>
      </c>
      <c r="C1433" s="62" t="s">
        <v>6008</v>
      </c>
      <c r="D1433" s="62" t="s">
        <v>5947</v>
      </c>
      <c r="E1433" s="62" t="s">
        <v>5732</v>
      </c>
      <c r="F1433" s="91" t="s">
        <v>2711</v>
      </c>
      <c r="G1433" s="65" t="s">
        <v>12</v>
      </c>
      <c r="H1433" s="65" t="s">
        <v>12</v>
      </c>
      <c r="I1433" s="65" t="s">
        <v>12</v>
      </c>
      <c r="J1433" s="65" t="s">
        <v>12</v>
      </c>
      <c r="K1433" s="65" t="s">
        <v>12</v>
      </c>
      <c r="L1433" s="66" t="str">
        <f t="shared" si="176"/>
        <v>Analítico</v>
      </c>
      <c r="M1433" s="66" t="str">
        <f t="shared" si="177"/>
        <v>EST_Análise_Estrutural_Tag</v>
      </c>
      <c r="N1433" s="66" t="str">
        <f t="shared" si="178"/>
        <v>Geometria_Etiquetas</v>
      </c>
      <c r="O1433" s="66" t="str">
        <f t="shared" si="179"/>
        <v>Cate. Revit:   OST_AnalyticalMemberTags</v>
      </c>
      <c r="P1433" s="66" t="s">
        <v>5376</v>
      </c>
      <c r="Q1433" s="50" t="s">
        <v>6148</v>
      </c>
      <c r="R1433" s="67" t="s">
        <v>5115</v>
      </c>
      <c r="S1433" s="50" t="str">
        <f t="shared" si="180"/>
        <v>Analítico</v>
      </c>
      <c r="T1433" s="50" t="str">
        <f t="shared" si="181"/>
        <v>Análise_Estrutural_Tag</v>
      </c>
      <c r="U1433" s="50" t="str">
        <f t="shared" si="182"/>
        <v>Geometria Etiquetas</v>
      </c>
      <c r="V1433" s="50" t="s">
        <v>5582</v>
      </c>
      <c r="W1433" s="68" t="str">
        <f t="shared" si="183"/>
        <v>bim-key_1432</v>
      </c>
    </row>
    <row r="1434" spans="1:23" ht="8.25" customHeight="1" x14ac:dyDescent="0.25">
      <c r="A1434" s="53">
        <v>1433</v>
      </c>
      <c r="B1434" s="61" t="s">
        <v>4047</v>
      </c>
      <c r="C1434" s="62" t="s">
        <v>6008</v>
      </c>
      <c r="D1434" s="62" t="s">
        <v>5811</v>
      </c>
      <c r="E1434" s="62" t="s">
        <v>4275</v>
      </c>
      <c r="F1434" s="91" t="s">
        <v>2729</v>
      </c>
      <c r="G1434" s="65" t="s">
        <v>12</v>
      </c>
      <c r="H1434" s="65" t="s">
        <v>12</v>
      </c>
      <c r="I1434" s="65" t="s">
        <v>12</v>
      </c>
      <c r="J1434" s="65" t="s">
        <v>12</v>
      </c>
      <c r="K1434" s="65" t="s">
        <v>12</v>
      </c>
      <c r="L1434" s="66" t="str">
        <f t="shared" si="176"/>
        <v>Analítico</v>
      </c>
      <c r="M1434" s="66" t="str">
        <f t="shared" si="177"/>
        <v>EST_Análise_Estrutural</v>
      </c>
      <c r="N1434" s="66" t="str">
        <f t="shared" si="178"/>
        <v>Geometria</v>
      </c>
      <c r="O1434" s="66" t="str">
        <f t="shared" si="179"/>
        <v>Cate. Revit:   OST_AnalyticalNodes</v>
      </c>
      <c r="P1434" s="66" t="s">
        <v>4684</v>
      </c>
      <c r="Q1434" s="50" t="s">
        <v>4684</v>
      </c>
      <c r="R1434" s="67" t="s">
        <v>5115</v>
      </c>
      <c r="S1434" s="50" t="str">
        <f t="shared" si="180"/>
        <v>Analítico</v>
      </c>
      <c r="T1434" s="50" t="str">
        <f t="shared" si="181"/>
        <v>Análise_Estrutural</v>
      </c>
      <c r="U1434" s="50" t="str">
        <f t="shared" si="182"/>
        <v>Geometria</v>
      </c>
      <c r="V1434" s="50" t="s">
        <v>5582</v>
      </c>
      <c r="W1434" s="68" t="str">
        <f t="shared" si="183"/>
        <v>bim-key_1433</v>
      </c>
    </row>
    <row r="1435" spans="1:23" ht="8.25" customHeight="1" x14ac:dyDescent="0.25">
      <c r="A1435" s="53">
        <v>1434</v>
      </c>
      <c r="B1435" s="61" t="s">
        <v>4047</v>
      </c>
      <c r="C1435" s="62" t="s">
        <v>6008</v>
      </c>
      <c r="D1435" s="62" t="s">
        <v>5811</v>
      </c>
      <c r="E1435" s="62" t="s">
        <v>4275</v>
      </c>
      <c r="F1435" s="91" t="s">
        <v>2726</v>
      </c>
      <c r="G1435" s="65" t="s">
        <v>12</v>
      </c>
      <c r="H1435" s="65" t="s">
        <v>12</v>
      </c>
      <c r="I1435" s="65" t="s">
        <v>12</v>
      </c>
      <c r="J1435" s="65" t="s">
        <v>12</v>
      </c>
      <c r="K1435" s="65" t="s">
        <v>12</v>
      </c>
      <c r="L1435" s="66" t="str">
        <f t="shared" si="176"/>
        <v>Analítico</v>
      </c>
      <c r="M1435" s="66" t="str">
        <f t="shared" si="177"/>
        <v>EST_Análise_Estrutural</v>
      </c>
      <c r="N1435" s="66" t="str">
        <f t="shared" si="178"/>
        <v>Geometria</v>
      </c>
      <c r="O1435" s="66" t="str">
        <f t="shared" si="179"/>
        <v>Cate. Revit:   OST_AnalyticalNodes_Lines</v>
      </c>
      <c r="P1435" s="66" t="s">
        <v>4685</v>
      </c>
      <c r="Q1435" s="50" t="s">
        <v>7418</v>
      </c>
      <c r="R1435" s="67" t="s">
        <v>5115</v>
      </c>
      <c r="S1435" s="50" t="str">
        <f t="shared" si="180"/>
        <v>Analítico</v>
      </c>
      <c r="T1435" s="50" t="str">
        <f t="shared" si="181"/>
        <v>Análise_Estrutural</v>
      </c>
      <c r="U1435" s="50" t="str">
        <f t="shared" si="182"/>
        <v>Geometria</v>
      </c>
      <c r="V1435" s="50" t="s">
        <v>5582</v>
      </c>
      <c r="W1435" s="68" t="str">
        <f t="shared" si="183"/>
        <v>bim-key_1434</v>
      </c>
    </row>
    <row r="1436" spans="1:23" ht="8.25" customHeight="1" x14ac:dyDescent="0.25">
      <c r="A1436" s="53">
        <v>1435</v>
      </c>
      <c r="B1436" s="61" t="s">
        <v>4047</v>
      </c>
      <c r="C1436" s="62" t="s">
        <v>6008</v>
      </c>
      <c r="D1436" s="62" t="s">
        <v>5811</v>
      </c>
      <c r="E1436" s="62" t="s">
        <v>4275</v>
      </c>
      <c r="F1436" s="91" t="s">
        <v>2727</v>
      </c>
      <c r="G1436" s="65" t="s">
        <v>12</v>
      </c>
      <c r="H1436" s="65" t="s">
        <v>12</v>
      </c>
      <c r="I1436" s="65" t="s">
        <v>12</v>
      </c>
      <c r="J1436" s="65" t="s">
        <v>12</v>
      </c>
      <c r="K1436" s="65" t="s">
        <v>12</v>
      </c>
      <c r="L1436" s="66" t="str">
        <f t="shared" si="176"/>
        <v>Analítico</v>
      </c>
      <c r="M1436" s="66" t="str">
        <f t="shared" si="177"/>
        <v>EST_Análise_Estrutural</v>
      </c>
      <c r="N1436" s="66" t="str">
        <f t="shared" si="178"/>
        <v>Geometria</v>
      </c>
      <c r="O1436" s="66" t="str">
        <f t="shared" si="179"/>
        <v>Cate. Revit:   OST_AnalyticalNodes_Planes</v>
      </c>
      <c r="P1436" s="66" t="s">
        <v>4686</v>
      </c>
      <c r="Q1436" s="50" t="s">
        <v>4686</v>
      </c>
      <c r="R1436" s="67" t="s">
        <v>5115</v>
      </c>
      <c r="S1436" s="50" t="str">
        <f t="shared" si="180"/>
        <v>Analítico</v>
      </c>
      <c r="T1436" s="50" t="str">
        <f t="shared" si="181"/>
        <v>Análise_Estrutural</v>
      </c>
      <c r="U1436" s="50" t="str">
        <f t="shared" si="182"/>
        <v>Geometria</v>
      </c>
      <c r="V1436" s="50" t="s">
        <v>5582</v>
      </c>
      <c r="W1436" s="68" t="str">
        <f t="shared" si="183"/>
        <v>bim-key_1435</v>
      </c>
    </row>
    <row r="1437" spans="1:23" ht="8.25" customHeight="1" x14ac:dyDescent="0.25">
      <c r="A1437" s="53">
        <v>1436</v>
      </c>
      <c r="B1437" s="61" t="s">
        <v>4047</v>
      </c>
      <c r="C1437" s="62" t="s">
        <v>6008</v>
      </c>
      <c r="D1437" s="62" t="s">
        <v>5811</v>
      </c>
      <c r="E1437" s="62" t="s">
        <v>4275</v>
      </c>
      <c r="F1437" s="91" t="s">
        <v>2728</v>
      </c>
      <c r="G1437" s="65" t="s">
        <v>12</v>
      </c>
      <c r="H1437" s="65" t="s">
        <v>12</v>
      </c>
      <c r="I1437" s="65" t="s">
        <v>12</v>
      </c>
      <c r="J1437" s="65" t="s">
        <v>12</v>
      </c>
      <c r="K1437" s="65" t="s">
        <v>12</v>
      </c>
      <c r="L1437" s="66" t="str">
        <f t="shared" si="176"/>
        <v>Analítico</v>
      </c>
      <c r="M1437" s="66" t="str">
        <f t="shared" si="177"/>
        <v>EST_Análise_Estrutural</v>
      </c>
      <c r="N1437" s="66" t="str">
        <f t="shared" si="178"/>
        <v>Geometria</v>
      </c>
      <c r="O1437" s="66" t="str">
        <f t="shared" si="179"/>
        <v>Cate. Revit:   OST_AnalyticalNodes_Points</v>
      </c>
      <c r="P1437" s="66" t="s">
        <v>4687</v>
      </c>
      <c r="Q1437" s="50" t="s">
        <v>6272</v>
      </c>
      <c r="R1437" s="67" t="s">
        <v>5115</v>
      </c>
      <c r="S1437" s="50" t="str">
        <f t="shared" si="180"/>
        <v>Analítico</v>
      </c>
      <c r="T1437" s="50" t="str">
        <f t="shared" si="181"/>
        <v>Análise_Estrutural</v>
      </c>
      <c r="U1437" s="50" t="str">
        <f t="shared" si="182"/>
        <v>Geometria</v>
      </c>
      <c r="V1437" s="50" t="s">
        <v>5582</v>
      </c>
      <c r="W1437" s="68" t="str">
        <f t="shared" si="183"/>
        <v>bim-key_1436</v>
      </c>
    </row>
    <row r="1438" spans="1:23" ht="8.25" customHeight="1" x14ac:dyDescent="0.25">
      <c r="A1438" s="53">
        <v>1437</v>
      </c>
      <c r="B1438" s="61" t="s">
        <v>4047</v>
      </c>
      <c r="C1438" s="62" t="s">
        <v>6008</v>
      </c>
      <c r="D1438" s="62" t="s">
        <v>5811</v>
      </c>
      <c r="E1438" s="62" t="s">
        <v>4275</v>
      </c>
      <c r="F1438" s="91" t="s">
        <v>2709</v>
      </c>
      <c r="G1438" s="65" t="s">
        <v>12</v>
      </c>
      <c r="H1438" s="65" t="s">
        <v>12</v>
      </c>
      <c r="I1438" s="65" t="s">
        <v>12</v>
      </c>
      <c r="J1438" s="65" t="s">
        <v>12</v>
      </c>
      <c r="K1438" s="65" t="s">
        <v>12</v>
      </c>
      <c r="L1438" s="66" t="str">
        <f t="shared" si="176"/>
        <v>Analítico</v>
      </c>
      <c r="M1438" s="66" t="str">
        <f t="shared" si="177"/>
        <v>EST_Análise_Estrutural</v>
      </c>
      <c r="N1438" s="66" t="str">
        <f t="shared" si="178"/>
        <v>Geometria</v>
      </c>
      <c r="O1438" s="66" t="str">
        <f t="shared" si="179"/>
        <v>Cate. Revit:   OST_AnalyticalOpening</v>
      </c>
      <c r="P1438" s="66" t="s">
        <v>4688</v>
      </c>
      <c r="Q1438" s="50" t="s">
        <v>4688</v>
      </c>
      <c r="R1438" s="67" t="s">
        <v>5115</v>
      </c>
      <c r="S1438" s="50" t="str">
        <f t="shared" si="180"/>
        <v>Analítico</v>
      </c>
      <c r="T1438" s="50" t="str">
        <f t="shared" si="181"/>
        <v>Análise_Estrutural</v>
      </c>
      <c r="U1438" s="50" t="str">
        <f t="shared" si="182"/>
        <v>Geometria</v>
      </c>
      <c r="V1438" s="50" t="s">
        <v>5582</v>
      </c>
      <c r="W1438" s="68" t="str">
        <f t="shared" si="183"/>
        <v>bim-key_1437</v>
      </c>
    </row>
    <row r="1439" spans="1:23" ht="8.25" customHeight="1" x14ac:dyDescent="0.25">
      <c r="A1439" s="53">
        <v>1438</v>
      </c>
      <c r="B1439" s="61" t="s">
        <v>4047</v>
      </c>
      <c r="C1439" s="62" t="s">
        <v>6008</v>
      </c>
      <c r="D1439" s="62" t="s">
        <v>5947</v>
      </c>
      <c r="E1439" s="62" t="s">
        <v>5732</v>
      </c>
      <c r="F1439" s="91" t="s">
        <v>3510</v>
      </c>
      <c r="G1439" s="65" t="s">
        <v>12</v>
      </c>
      <c r="H1439" s="65" t="s">
        <v>12</v>
      </c>
      <c r="I1439" s="65" t="s">
        <v>12</v>
      </c>
      <c r="J1439" s="65" t="s">
        <v>12</v>
      </c>
      <c r="K1439" s="65" t="s">
        <v>12</v>
      </c>
      <c r="L1439" s="66" t="str">
        <f t="shared" si="176"/>
        <v>Analítico</v>
      </c>
      <c r="M1439" s="66" t="str">
        <f t="shared" si="177"/>
        <v>EST_Análise_Estrutural_Tag</v>
      </c>
      <c r="N1439" s="66" t="str">
        <f t="shared" si="178"/>
        <v>Geometria_Etiquetas</v>
      </c>
      <c r="O1439" s="66" t="str">
        <f t="shared" si="179"/>
        <v>Cate. Revit:   OST_AnalyticalOpeningTags</v>
      </c>
      <c r="P1439" s="66" t="s">
        <v>5377</v>
      </c>
      <c r="Q1439" s="50" t="s">
        <v>6149</v>
      </c>
      <c r="R1439" s="67" t="s">
        <v>5115</v>
      </c>
      <c r="S1439" s="50" t="str">
        <f t="shared" si="180"/>
        <v>Analítico</v>
      </c>
      <c r="T1439" s="50" t="str">
        <f t="shared" si="181"/>
        <v>Análise_Estrutural_Tag</v>
      </c>
      <c r="U1439" s="50" t="str">
        <f t="shared" si="182"/>
        <v>Geometria Etiquetas</v>
      </c>
      <c r="V1439" s="50" t="s">
        <v>5582</v>
      </c>
      <c r="W1439" s="68" t="str">
        <f t="shared" si="183"/>
        <v>bim-key_1438</v>
      </c>
    </row>
    <row r="1440" spans="1:23" ht="8.25" customHeight="1" x14ac:dyDescent="0.25">
      <c r="A1440" s="53">
        <v>1439</v>
      </c>
      <c r="B1440" s="61" t="s">
        <v>4047</v>
      </c>
      <c r="C1440" s="62" t="s">
        <v>6008</v>
      </c>
      <c r="D1440" s="62" t="s">
        <v>5811</v>
      </c>
      <c r="E1440" s="62" t="s">
        <v>4275</v>
      </c>
      <c r="F1440" s="91" t="s">
        <v>2710</v>
      </c>
      <c r="G1440" s="65" t="s">
        <v>12</v>
      </c>
      <c r="H1440" s="65" t="s">
        <v>12</v>
      </c>
      <c r="I1440" s="65" t="s">
        <v>12</v>
      </c>
      <c r="J1440" s="65" t="s">
        <v>12</v>
      </c>
      <c r="K1440" s="65" t="s">
        <v>12</v>
      </c>
      <c r="L1440" s="66" t="str">
        <f t="shared" si="176"/>
        <v>Analítico</v>
      </c>
      <c r="M1440" s="66" t="str">
        <f t="shared" si="177"/>
        <v>EST_Análise_Estrutural</v>
      </c>
      <c r="N1440" s="66" t="str">
        <f t="shared" si="178"/>
        <v>Geometria</v>
      </c>
      <c r="O1440" s="66" t="str">
        <f t="shared" si="179"/>
        <v>Cate. Revit:   OST_AnalyticalPanel</v>
      </c>
      <c r="P1440" s="66" t="s">
        <v>4689</v>
      </c>
      <c r="Q1440" s="50" t="s">
        <v>7419</v>
      </c>
      <c r="R1440" s="67" t="s">
        <v>5115</v>
      </c>
      <c r="S1440" s="50" t="str">
        <f t="shared" si="180"/>
        <v>Analítico</v>
      </c>
      <c r="T1440" s="50" t="str">
        <f t="shared" si="181"/>
        <v>Análise_Estrutural</v>
      </c>
      <c r="U1440" s="50" t="str">
        <f t="shared" si="182"/>
        <v>Geometria</v>
      </c>
      <c r="V1440" s="50" t="s">
        <v>5582</v>
      </c>
      <c r="W1440" s="68" t="str">
        <f t="shared" si="183"/>
        <v>bim-key_1439</v>
      </c>
    </row>
    <row r="1441" spans="1:23" ht="8.25" customHeight="1" x14ac:dyDescent="0.25">
      <c r="A1441" s="53">
        <v>1440</v>
      </c>
      <c r="B1441" s="61" t="s">
        <v>4047</v>
      </c>
      <c r="C1441" s="62" t="s">
        <v>6008</v>
      </c>
      <c r="D1441" s="62" t="s">
        <v>5811</v>
      </c>
      <c r="E1441" s="62" t="s">
        <v>4275</v>
      </c>
      <c r="F1441" s="91" t="s">
        <v>2707</v>
      </c>
      <c r="G1441" s="65" t="s">
        <v>12</v>
      </c>
      <c r="H1441" s="65" t="s">
        <v>12</v>
      </c>
      <c r="I1441" s="65" t="s">
        <v>12</v>
      </c>
      <c r="J1441" s="65" t="s">
        <v>12</v>
      </c>
      <c r="K1441" s="65" t="s">
        <v>12</v>
      </c>
      <c r="L1441" s="66" t="str">
        <f t="shared" si="176"/>
        <v>Analítico</v>
      </c>
      <c r="M1441" s="66" t="str">
        <f t="shared" si="177"/>
        <v>EST_Análise_Estrutural</v>
      </c>
      <c r="N1441" s="66" t="str">
        <f t="shared" si="178"/>
        <v>Geometria</v>
      </c>
      <c r="O1441" s="66" t="str">
        <f t="shared" si="179"/>
        <v>Cate. Revit:   OST_AnalyticalPanelLocalCoordSys</v>
      </c>
      <c r="P1441" s="66" t="s">
        <v>4690</v>
      </c>
      <c r="Q1441" s="50" t="s">
        <v>7420</v>
      </c>
      <c r="R1441" s="67" t="s">
        <v>5115</v>
      </c>
      <c r="S1441" s="50" t="str">
        <f t="shared" si="180"/>
        <v>Analítico</v>
      </c>
      <c r="T1441" s="50" t="str">
        <f t="shared" si="181"/>
        <v>Análise_Estrutural</v>
      </c>
      <c r="U1441" s="50" t="str">
        <f t="shared" si="182"/>
        <v>Geometria</v>
      </c>
      <c r="V1441" s="50" t="s">
        <v>5582</v>
      </c>
      <c r="W1441" s="68" t="str">
        <f t="shared" si="183"/>
        <v>bim-key_1440</v>
      </c>
    </row>
    <row r="1442" spans="1:23" ht="8.25" customHeight="1" x14ac:dyDescent="0.25">
      <c r="A1442" s="53">
        <v>1441</v>
      </c>
      <c r="B1442" s="61" t="s">
        <v>4047</v>
      </c>
      <c r="C1442" s="62" t="s">
        <v>6008</v>
      </c>
      <c r="D1442" s="62" t="s">
        <v>5947</v>
      </c>
      <c r="E1442" s="62" t="s">
        <v>5732</v>
      </c>
      <c r="F1442" s="91" t="s">
        <v>3511</v>
      </c>
      <c r="G1442" s="65" t="s">
        <v>12</v>
      </c>
      <c r="H1442" s="65" t="s">
        <v>12</v>
      </c>
      <c r="I1442" s="65" t="s">
        <v>12</v>
      </c>
      <c r="J1442" s="65" t="s">
        <v>12</v>
      </c>
      <c r="K1442" s="65" t="s">
        <v>12</v>
      </c>
      <c r="L1442" s="66" t="str">
        <f t="shared" si="176"/>
        <v>Analítico</v>
      </c>
      <c r="M1442" s="66" t="str">
        <f t="shared" si="177"/>
        <v>EST_Análise_Estrutural_Tag</v>
      </c>
      <c r="N1442" s="66" t="str">
        <f t="shared" si="178"/>
        <v>Geometria_Etiquetas</v>
      </c>
      <c r="O1442" s="66" t="str">
        <f t="shared" si="179"/>
        <v>Cate. Revit:   OST_AnalyticalPanelTags</v>
      </c>
      <c r="P1442" s="66" t="s">
        <v>5378</v>
      </c>
      <c r="Q1442" s="50" t="s">
        <v>6150</v>
      </c>
      <c r="R1442" s="67" t="s">
        <v>5115</v>
      </c>
      <c r="S1442" s="50" t="str">
        <f t="shared" si="180"/>
        <v>Analítico</v>
      </c>
      <c r="T1442" s="50" t="str">
        <f t="shared" si="181"/>
        <v>Análise_Estrutural_Tag</v>
      </c>
      <c r="U1442" s="50" t="str">
        <f t="shared" si="182"/>
        <v>Geometria Etiquetas</v>
      </c>
      <c r="V1442" s="50" t="s">
        <v>5582</v>
      </c>
      <c r="W1442" s="68" t="str">
        <f t="shared" si="183"/>
        <v>bim-key_1441</v>
      </c>
    </row>
    <row r="1443" spans="1:23" ht="8.25" customHeight="1" x14ac:dyDescent="0.25">
      <c r="A1443" s="53">
        <v>1442</v>
      </c>
      <c r="B1443" s="61" t="s">
        <v>4047</v>
      </c>
      <c r="C1443" s="62" t="s">
        <v>6008</v>
      </c>
      <c r="D1443" s="62" t="s">
        <v>5811</v>
      </c>
      <c r="E1443" s="62" t="s">
        <v>4275</v>
      </c>
      <c r="F1443" s="91" t="s">
        <v>3486</v>
      </c>
      <c r="G1443" s="65" t="s">
        <v>12</v>
      </c>
      <c r="H1443" s="65" t="s">
        <v>12</v>
      </c>
      <c r="I1443" s="65" t="s">
        <v>12</v>
      </c>
      <c r="J1443" s="65" t="s">
        <v>12</v>
      </c>
      <c r="K1443" s="65" t="s">
        <v>12</v>
      </c>
      <c r="L1443" s="66" t="str">
        <f t="shared" si="176"/>
        <v>Analítico</v>
      </c>
      <c r="M1443" s="66" t="str">
        <f t="shared" si="177"/>
        <v>EST_Análise_Estrutural</v>
      </c>
      <c r="N1443" s="66" t="str">
        <f t="shared" si="178"/>
        <v>Geometria</v>
      </c>
      <c r="O1443" s="66" t="str">
        <f t="shared" si="179"/>
        <v>Cate. Revit:   OST_AnalyticalPipeConnectionLineSymbol</v>
      </c>
      <c r="P1443" s="66" t="s">
        <v>4691</v>
      </c>
      <c r="Q1443" s="50" t="s">
        <v>7421</v>
      </c>
      <c r="R1443" s="67" t="s">
        <v>5115</v>
      </c>
      <c r="S1443" s="50" t="str">
        <f t="shared" si="180"/>
        <v>Analítico</v>
      </c>
      <c r="T1443" s="50" t="str">
        <f t="shared" si="181"/>
        <v>Análise_Estrutural</v>
      </c>
      <c r="U1443" s="50" t="str">
        <f t="shared" si="182"/>
        <v>Geometria</v>
      </c>
      <c r="V1443" s="50" t="s">
        <v>5582</v>
      </c>
      <c r="W1443" s="68" t="str">
        <f t="shared" si="183"/>
        <v>bim-key_1442</v>
      </c>
    </row>
    <row r="1444" spans="1:23" ht="8.25" customHeight="1" x14ac:dyDescent="0.25">
      <c r="A1444" s="53">
        <v>1443</v>
      </c>
      <c r="B1444" s="61" t="s">
        <v>4047</v>
      </c>
      <c r="C1444" s="62" t="s">
        <v>6008</v>
      </c>
      <c r="D1444" s="62" t="s">
        <v>5811</v>
      </c>
      <c r="E1444" s="62" t="s">
        <v>4275</v>
      </c>
      <c r="F1444" s="91" t="s">
        <v>3487</v>
      </c>
      <c r="G1444" s="65" t="s">
        <v>12</v>
      </c>
      <c r="H1444" s="65" t="s">
        <v>12</v>
      </c>
      <c r="I1444" s="65" t="s">
        <v>12</v>
      </c>
      <c r="J1444" s="65" t="s">
        <v>12</v>
      </c>
      <c r="K1444" s="65" t="s">
        <v>12</v>
      </c>
      <c r="L1444" s="66" t="str">
        <f t="shared" si="176"/>
        <v>Analítico</v>
      </c>
      <c r="M1444" s="66" t="str">
        <f t="shared" si="177"/>
        <v>EST_Análise_Estrutural</v>
      </c>
      <c r="N1444" s="66" t="str">
        <f t="shared" si="178"/>
        <v>Geometria</v>
      </c>
      <c r="O1444" s="66" t="str">
        <f t="shared" si="179"/>
        <v>Cate. Revit:   OST_AnalyticalPipeConnections</v>
      </c>
      <c r="P1444" s="66" t="s">
        <v>4692</v>
      </c>
      <c r="Q1444" s="50" t="s">
        <v>7422</v>
      </c>
      <c r="R1444" s="67" t="s">
        <v>5115</v>
      </c>
      <c r="S1444" s="50" t="str">
        <f t="shared" si="180"/>
        <v>Analítico</v>
      </c>
      <c r="T1444" s="50" t="str">
        <f t="shared" si="181"/>
        <v>Análise_Estrutural</v>
      </c>
      <c r="U1444" s="50" t="str">
        <f t="shared" si="182"/>
        <v>Geometria</v>
      </c>
      <c r="V1444" s="50" t="s">
        <v>5582</v>
      </c>
      <c r="W1444" s="68" t="str">
        <f t="shared" si="183"/>
        <v>bim-key_1443</v>
      </c>
    </row>
    <row r="1445" spans="1:23" ht="8.25" customHeight="1" x14ac:dyDescent="0.25">
      <c r="A1445" s="53">
        <v>1444</v>
      </c>
      <c r="B1445" s="61" t="s">
        <v>4047</v>
      </c>
      <c r="C1445" s="62" t="s">
        <v>6008</v>
      </c>
      <c r="D1445" s="62" t="s">
        <v>5811</v>
      </c>
      <c r="E1445" s="62" t="s">
        <v>4275</v>
      </c>
      <c r="F1445" s="91" t="s">
        <v>3327</v>
      </c>
      <c r="G1445" s="65" t="s">
        <v>12</v>
      </c>
      <c r="H1445" s="65" t="s">
        <v>12</v>
      </c>
      <c r="I1445" s="65" t="s">
        <v>12</v>
      </c>
      <c r="J1445" s="65" t="s">
        <v>12</v>
      </c>
      <c r="K1445" s="65" t="s">
        <v>12</v>
      </c>
      <c r="L1445" s="66" t="str">
        <f t="shared" si="176"/>
        <v>Analítico</v>
      </c>
      <c r="M1445" s="66" t="str">
        <f t="shared" si="177"/>
        <v>EST_Análise_Estrutural</v>
      </c>
      <c r="N1445" s="66" t="str">
        <f t="shared" si="178"/>
        <v>Geometria</v>
      </c>
      <c r="O1445" s="66" t="str">
        <f t="shared" si="179"/>
        <v>Cate. Revit:   OST_AnalyticalRigidLinks</v>
      </c>
      <c r="P1445" s="66" t="s">
        <v>4693</v>
      </c>
      <c r="Q1445" s="50" t="s">
        <v>4693</v>
      </c>
      <c r="R1445" s="67" t="s">
        <v>5115</v>
      </c>
      <c r="S1445" s="50" t="str">
        <f t="shared" si="180"/>
        <v>Analítico</v>
      </c>
      <c r="T1445" s="50" t="str">
        <f t="shared" si="181"/>
        <v>Análise_Estrutural</v>
      </c>
      <c r="U1445" s="50" t="str">
        <f t="shared" si="182"/>
        <v>Geometria</v>
      </c>
      <c r="V1445" s="50" t="s">
        <v>5582</v>
      </c>
      <c r="W1445" s="68" t="str">
        <f t="shared" si="183"/>
        <v>bim-key_1444</v>
      </c>
    </row>
    <row r="1446" spans="1:23" ht="8.25" customHeight="1" x14ac:dyDescent="0.25">
      <c r="A1446" s="53">
        <v>1445</v>
      </c>
      <c r="B1446" s="61" t="s">
        <v>4047</v>
      </c>
      <c r="C1446" s="62" t="s">
        <v>6008</v>
      </c>
      <c r="D1446" s="62" t="s">
        <v>5811</v>
      </c>
      <c r="E1446" s="62" t="s">
        <v>4275</v>
      </c>
      <c r="F1446" s="91" t="s">
        <v>2931</v>
      </c>
      <c r="G1446" s="65" t="s">
        <v>12</v>
      </c>
      <c r="H1446" s="65" t="s">
        <v>12</v>
      </c>
      <c r="I1446" s="65" t="s">
        <v>12</v>
      </c>
      <c r="J1446" s="65" t="s">
        <v>12</v>
      </c>
      <c r="K1446" s="65" t="s">
        <v>12</v>
      </c>
      <c r="L1446" s="66" t="str">
        <f t="shared" si="176"/>
        <v>Analítico</v>
      </c>
      <c r="M1446" s="66" t="str">
        <f t="shared" si="177"/>
        <v>EST_Análise_Estrutural</v>
      </c>
      <c r="N1446" s="66" t="str">
        <f t="shared" si="178"/>
        <v>Geometria</v>
      </c>
      <c r="O1446" s="66" t="str">
        <f t="shared" si="179"/>
        <v>Cate. Revit:   OST_AnalyticSpaces</v>
      </c>
      <c r="P1446" s="66" t="s">
        <v>4694</v>
      </c>
      <c r="Q1446" s="50" t="s">
        <v>7423</v>
      </c>
      <c r="R1446" s="67" t="s">
        <v>5115</v>
      </c>
      <c r="S1446" s="50" t="str">
        <f t="shared" si="180"/>
        <v>Analítico</v>
      </c>
      <c r="T1446" s="50" t="str">
        <f t="shared" si="181"/>
        <v>Análise_Estrutural</v>
      </c>
      <c r="U1446" s="50" t="str">
        <f t="shared" si="182"/>
        <v>Geometria</v>
      </c>
      <c r="V1446" s="50" t="s">
        <v>5582</v>
      </c>
      <c r="W1446" s="68" t="str">
        <f t="shared" si="183"/>
        <v>bim-key_1445</v>
      </c>
    </row>
    <row r="1447" spans="1:23" ht="8.25" customHeight="1" x14ac:dyDescent="0.25">
      <c r="A1447" s="53">
        <v>1446</v>
      </c>
      <c r="B1447" s="61" t="s">
        <v>4047</v>
      </c>
      <c r="C1447" s="62" t="s">
        <v>6008</v>
      </c>
      <c r="D1447" s="62" t="s">
        <v>5811</v>
      </c>
      <c r="E1447" s="62" t="s">
        <v>4275</v>
      </c>
      <c r="F1447" s="91" t="s">
        <v>2930</v>
      </c>
      <c r="G1447" s="65" t="s">
        <v>12</v>
      </c>
      <c r="H1447" s="65" t="s">
        <v>12</v>
      </c>
      <c r="I1447" s="65" t="s">
        <v>12</v>
      </c>
      <c r="J1447" s="65" t="s">
        <v>12</v>
      </c>
      <c r="K1447" s="65" t="s">
        <v>12</v>
      </c>
      <c r="L1447" s="66" t="str">
        <f t="shared" si="176"/>
        <v>Analítico</v>
      </c>
      <c r="M1447" s="66" t="str">
        <f t="shared" si="177"/>
        <v>EST_Análise_Estrutural</v>
      </c>
      <c r="N1447" s="66" t="str">
        <f t="shared" si="178"/>
        <v>Geometria</v>
      </c>
      <c r="O1447" s="66" t="str">
        <f t="shared" si="179"/>
        <v>Cate. Revit:   OST_AnalyticSurfaces</v>
      </c>
      <c r="P1447" s="66" t="s">
        <v>4695</v>
      </c>
      <c r="Q1447" s="50" t="s">
        <v>7424</v>
      </c>
      <c r="R1447" s="67" t="s">
        <v>5115</v>
      </c>
      <c r="S1447" s="50" t="str">
        <f t="shared" si="180"/>
        <v>Analítico</v>
      </c>
      <c r="T1447" s="50" t="str">
        <f t="shared" si="181"/>
        <v>Análise_Estrutural</v>
      </c>
      <c r="U1447" s="50" t="str">
        <f t="shared" si="182"/>
        <v>Geometria</v>
      </c>
      <c r="V1447" s="50" t="s">
        <v>5582</v>
      </c>
      <c r="W1447" s="68" t="str">
        <f t="shared" si="183"/>
        <v>bim-key_1446</v>
      </c>
    </row>
    <row r="1448" spans="1:23" ht="8.25" customHeight="1" x14ac:dyDescent="0.25">
      <c r="A1448" s="53">
        <v>1447</v>
      </c>
      <c r="B1448" s="61" t="s">
        <v>4047</v>
      </c>
      <c r="C1448" s="62" t="s">
        <v>6012</v>
      </c>
      <c r="D1448" s="62" t="s">
        <v>4161</v>
      </c>
      <c r="E1448" s="79" t="s">
        <v>5640</v>
      </c>
      <c r="F1448" s="91" t="s">
        <v>3645</v>
      </c>
      <c r="G1448" s="65" t="s">
        <v>12</v>
      </c>
      <c r="H1448" s="65" t="s">
        <v>12</v>
      </c>
      <c r="I1448" s="65" t="s">
        <v>12</v>
      </c>
      <c r="J1448" s="65" t="s">
        <v>12</v>
      </c>
      <c r="K1448" s="65" t="s">
        <v>12</v>
      </c>
      <c r="L1448" s="66" t="str">
        <f t="shared" si="176"/>
        <v>Documental</v>
      </c>
      <c r="M1448" s="66" t="str">
        <f t="shared" si="177"/>
        <v>DOC_Simbologia</v>
      </c>
      <c r="N1448" s="66" t="str">
        <f t="shared" si="178"/>
        <v>Anotações_e_Simbologia_Textos</v>
      </c>
      <c r="O1448" s="66" t="str">
        <f t="shared" si="179"/>
        <v>Cate. Revit:   OST_AnnotationCrop</v>
      </c>
      <c r="P1448" s="66" t="s">
        <v>4696</v>
      </c>
      <c r="Q1448" s="50" t="s">
        <v>7425</v>
      </c>
      <c r="R1448" s="67" t="s">
        <v>5115</v>
      </c>
      <c r="S1448" s="50" t="str">
        <f t="shared" si="180"/>
        <v>Documental</v>
      </c>
      <c r="T1448" s="50" t="str">
        <f t="shared" si="181"/>
        <v>Simbologia</v>
      </c>
      <c r="U1448" s="50" t="str">
        <f t="shared" si="182"/>
        <v>Anotações e Simbologia Textos</v>
      </c>
      <c r="V1448" s="50" t="s">
        <v>5568</v>
      </c>
      <c r="W1448" s="68" t="str">
        <f t="shared" si="183"/>
        <v>bim-key_1447</v>
      </c>
    </row>
    <row r="1449" spans="1:23" ht="8.25" customHeight="1" x14ac:dyDescent="0.25">
      <c r="A1449" s="53">
        <v>1448</v>
      </c>
      <c r="B1449" s="61" t="s">
        <v>4047</v>
      </c>
      <c r="C1449" s="62" t="s">
        <v>6012</v>
      </c>
      <c r="D1449" s="62" t="s">
        <v>4161</v>
      </c>
      <c r="E1449" s="79" t="s">
        <v>5640</v>
      </c>
      <c r="F1449" s="91" t="s">
        <v>3643</v>
      </c>
      <c r="G1449" s="65" t="s">
        <v>12</v>
      </c>
      <c r="H1449" s="65" t="s">
        <v>12</v>
      </c>
      <c r="I1449" s="65" t="s">
        <v>12</v>
      </c>
      <c r="J1449" s="65" t="s">
        <v>12</v>
      </c>
      <c r="K1449" s="65" t="s">
        <v>12</v>
      </c>
      <c r="L1449" s="66" t="str">
        <f t="shared" si="176"/>
        <v>Documental</v>
      </c>
      <c r="M1449" s="66" t="str">
        <f t="shared" si="177"/>
        <v>DOC_Simbologia</v>
      </c>
      <c r="N1449" s="66" t="str">
        <f t="shared" si="178"/>
        <v>Anotações_e_Simbologia_Textos</v>
      </c>
      <c r="O1449" s="66" t="str">
        <f t="shared" si="179"/>
        <v>Cate. Revit:   OST_AnnotationCropSpecial</v>
      </c>
      <c r="P1449" s="66" t="s">
        <v>4697</v>
      </c>
      <c r="Q1449" s="50" t="s">
        <v>7426</v>
      </c>
      <c r="R1449" s="67" t="s">
        <v>5115</v>
      </c>
      <c r="S1449" s="50" t="str">
        <f t="shared" si="180"/>
        <v>Documental</v>
      </c>
      <c r="T1449" s="50" t="str">
        <f t="shared" si="181"/>
        <v>Simbologia</v>
      </c>
      <c r="U1449" s="50" t="str">
        <f t="shared" si="182"/>
        <v>Anotações e Simbologia Textos</v>
      </c>
      <c r="V1449" s="50" t="s">
        <v>5568</v>
      </c>
      <c r="W1449" s="68" t="str">
        <f t="shared" si="183"/>
        <v>bim-key_1448</v>
      </c>
    </row>
    <row r="1450" spans="1:23" ht="8.25" customHeight="1" x14ac:dyDescent="0.25">
      <c r="A1450" s="53">
        <v>1449</v>
      </c>
      <c r="B1450" s="61" t="s">
        <v>4047</v>
      </c>
      <c r="C1450" s="62" t="s">
        <v>6009</v>
      </c>
      <c r="D1450" s="62" t="s">
        <v>4051</v>
      </c>
      <c r="E1450" s="81" t="s">
        <v>4042</v>
      </c>
      <c r="F1450" s="91" t="s">
        <v>3544</v>
      </c>
      <c r="G1450" s="65" t="s">
        <v>12</v>
      </c>
      <c r="H1450" s="65" t="s">
        <v>12</v>
      </c>
      <c r="I1450" s="65" t="s">
        <v>12</v>
      </c>
      <c r="J1450" s="65" t="s">
        <v>12</v>
      </c>
      <c r="K1450" s="65" t="s">
        <v>12</v>
      </c>
      <c r="L1450" s="66" t="str">
        <f t="shared" si="176"/>
        <v>Físico</v>
      </c>
      <c r="M1450" s="66" t="str">
        <f t="shared" si="177"/>
        <v>ARQ_Interdisciplinar</v>
      </c>
      <c r="N1450" s="66" t="str">
        <f t="shared" si="178"/>
        <v>Material</v>
      </c>
      <c r="O1450" s="66" t="str">
        <f t="shared" si="179"/>
        <v>Cate. Revit:   OST_AppearanceAsset</v>
      </c>
      <c r="P1450" s="66" t="s">
        <v>4698</v>
      </c>
      <c r="Q1450" s="50" t="s">
        <v>7427</v>
      </c>
      <c r="R1450" s="67" t="s">
        <v>5115</v>
      </c>
      <c r="S1450" s="50" t="str">
        <f t="shared" si="180"/>
        <v>Físico</v>
      </c>
      <c r="T1450" s="50" t="str">
        <f t="shared" si="181"/>
        <v>Interdisciplinar</v>
      </c>
      <c r="U1450" s="50" t="str">
        <f t="shared" si="182"/>
        <v>Material</v>
      </c>
      <c r="V1450" s="50" t="s">
        <v>5568</v>
      </c>
      <c r="W1450" s="68" t="str">
        <f t="shared" si="183"/>
        <v>bim-key_1449</v>
      </c>
    </row>
    <row r="1451" spans="1:23" ht="8.25" customHeight="1" x14ac:dyDescent="0.25">
      <c r="A1451" s="53">
        <v>1450</v>
      </c>
      <c r="B1451" s="61" t="s">
        <v>4047</v>
      </c>
      <c r="C1451" s="62" t="s">
        <v>6009</v>
      </c>
      <c r="D1451" s="62" t="s">
        <v>4053</v>
      </c>
      <c r="E1451" s="81" t="s">
        <v>5829</v>
      </c>
      <c r="F1451" s="91" t="s">
        <v>3135</v>
      </c>
      <c r="G1451" s="65" t="s">
        <v>12</v>
      </c>
      <c r="H1451" s="65" t="s">
        <v>12</v>
      </c>
      <c r="I1451" s="65" t="s">
        <v>12</v>
      </c>
      <c r="J1451" s="65" t="s">
        <v>12</v>
      </c>
      <c r="K1451" s="65" t="s">
        <v>12</v>
      </c>
      <c r="L1451" s="66" t="str">
        <f t="shared" si="176"/>
        <v>Físico</v>
      </c>
      <c r="M1451" s="66" t="str">
        <f t="shared" si="177"/>
        <v>INFRA_Infraestrutura</v>
      </c>
      <c r="N1451" s="66" t="str">
        <f t="shared" si="178"/>
        <v>Pontes_ou_Viadutos</v>
      </c>
      <c r="O1451" s="66" t="str">
        <f t="shared" si="179"/>
        <v>Cate. Revit:   OST_ApproachSlabs</v>
      </c>
      <c r="P1451" s="66" t="s">
        <v>4699</v>
      </c>
      <c r="Q1451" s="50" t="s">
        <v>7428</v>
      </c>
      <c r="R1451" s="67" t="s">
        <v>5115</v>
      </c>
      <c r="S1451" s="50" t="str">
        <f t="shared" si="180"/>
        <v>Físico</v>
      </c>
      <c r="T1451" s="50" t="str">
        <f t="shared" si="181"/>
        <v>Infraestrutura</v>
      </c>
      <c r="U1451" s="50" t="str">
        <f t="shared" si="182"/>
        <v>Pontes ou Viadutos</v>
      </c>
      <c r="V1451" s="50" t="s">
        <v>5579</v>
      </c>
      <c r="W1451" s="68" t="str">
        <f t="shared" si="183"/>
        <v>bim-key_1450</v>
      </c>
    </row>
    <row r="1452" spans="1:23" ht="8.25" customHeight="1" x14ac:dyDescent="0.25">
      <c r="A1452" s="53">
        <v>1451</v>
      </c>
      <c r="B1452" s="61" t="s">
        <v>4047</v>
      </c>
      <c r="C1452" s="62" t="s">
        <v>6009</v>
      </c>
      <c r="D1452" s="62" t="s">
        <v>5960</v>
      </c>
      <c r="E1452" s="81" t="s">
        <v>5830</v>
      </c>
      <c r="F1452" s="91" t="s">
        <v>3131</v>
      </c>
      <c r="G1452" s="65" t="s">
        <v>12</v>
      </c>
      <c r="H1452" s="65" t="s">
        <v>12</v>
      </c>
      <c r="I1452" s="65" t="s">
        <v>12</v>
      </c>
      <c r="J1452" s="65" t="s">
        <v>12</v>
      </c>
      <c r="K1452" s="65" t="s">
        <v>12</v>
      </c>
      <c r="L1452" s="66" t="str">
        <f t="shared" si="176"/>
        <v>Físico</v>
      </c>
      <c r="M1452" s="66" t="str">
        <f t="shared" si="177"/>
        <v>INFRA_Infraestrutura_Tag</v>
      </c>
      <c r="N1452" s="66" t="str">
        <f t="shared" si="178"/>
        <v>Pontes_ou_Viadutos_Etiquetas</v>
      </c>
      <c r="O1452" s="66" t="str">
        <f t="shared" si="179"/>
        <v>Cate. Revit:   OST_ApproachSlabTags</v>
      </c>
      <c r="P1452" s="66" t="s">
        <v>5379</v>
      </c>
      <c r="Q1452" s="50" t="s">
        <v>6151</v>
      </c>
      <c r="R1452" s="67" t="s">
        <v>5115</v>
      </c>
      <c r="S1452" s="50" t="str">
        <f t="shared" si="180"/>
        <v>Físico</v>
      </c>
      <c r="T1452" s="50" t="str">
        <f t="shared" si="181"/>
        <v>Infraestrutura_Tag</v>
      </c>
      <c r="U1452" s="50" t="str">
        <f t="shared" si="182"/>
        <v>Pontes ou Viadutos Etiquetas</v>
      </c>
      <c r="V1452" s="50" t="s">
        <v>5579</v>
      </c>
      <c r="W1452" s="68" t="str">
        <f t="shared" si="183"/>
        <v>bim-key_1451</v>
      </c>
    </row>
    <row r="1453" spans="1:23" ht="8.25" customHeight="1" x14ac:dyDescent="0.25">
      <c r="A1453" s="53">
        <v>1452</v>
      </c>
      <c r="B1453" s="61" t="s">
        <v>4047</v>
      </c>
      <c r="C1453" s="62" t="s">
        <v>6009</v>
      </c>
      <c r="D1453" s="62" t="s">
        <v>4053</v>
      </c>
      <c r="E1453" s="81" t="s">
        <v>5829</v>
      </c>
      <c r="F1453" s="91" t="s">
        <v>3475</v>
      </c>
      <c r="G1453" s="65" t="s">
        <v>12</v>
      </c>
      <c r="H1453" s="65" t="s">
        <v>12</v>
      </c>
      <c r="I1453" s="65" t="s">
        <v>12</v>
      </c>
      <c r="J1453" s="65" t="s">
        <v>12</v>
      </c>
      <c r="K1453" s="65" t="s">
        <v>12</v>
      </c>
      <c r="L1453" s="66" t="str">
        <f t="shared" si="176"/>
        <v>Físico</v>
      </c>
      <c r="M1453" s="66" t="str">
        <f t="shared" si="177"/>
        <v>INFRA_Infraestrutura</v>
      </c>
      <c r="N1453" s="66" t="str">
        <f t="shared" si="178"/>
        <v>Pontes_ou_Viadutos</v>
      </c>
      <c r="O1453" s="66" t="str">
        <f t="shared" si="179"/>
        <v>Cate. Revit:   OST_ArcWallRectOpening</v>
      </c>
      <c r="P1453" s="66" t="s">
        <v>4700</v>
      </c>
      <c r="Q1453" s="50" t="s">
        <v>6333</v>
      </c>
      <c r="R1453" s="67" t="s">
        <v>5115</v>
      </c>
      <c r="S1453" s="50" t="str">
        <f t="shared" si="180"/>
        <v>Físico</v>
      </c>
      <c r="T1453" s="50" t="str">
        <f t="shared" si="181"/>
        <v>Infraestrutura</v>
      </c>
      <c r="U1453" s="50" t="str">
        <f t="shared" si="182"/>
        <v>Pontes ou Viadutos</v>
      </c>
      <c r="V1453" s="50" t="s">
        <v>5579</v>
      </c>
      <c r="W1453" s="68" t="str">
        <f t="shared" si="183"/>
        <v>bim-key_1452</v>
      </c>
    </row>
    <row r="1454" spans="1:23" ht="8.25" customHeight="1" x14ac:dyDescent="0.25">
      <c r="A1454" s="53">
        <v>1453</v>
      </c>
      <c r="B1454" s="61" t="s">
        <v>4047</v>
      </c>
      <c r="C1454" s="62" t="s">
        <v>6009</v>
      </c>
      <c r="D1454" s="62" t="s">
        <v>4101</v>
      </c>
      <c r="E1454" s="62" t="s">
        <v>4103</v>
      </c>
      <c r="F1454" s="91" t="s">
        <v>3757</v>
      </c>
      <c r="G1454" s="65" t="s">
        <v>12</v>
      </c>
      <c r="H1454" s="65" t="s">
        <v>12</v>
      </c>
      <c r="I1454" s="65" t="s">
        <v>12</v>
      </c>
      <c r="J1454" s="65" t="s">
        <v>12</v>
      </c>
      <c r="K1454" s="65" t="s">
        <v>12</v>
      </c>
      <c r="L1454" s="66" t="str">
        <f t="shared" si="176"/>
        <v>Físico</v>
      </c>
      <c r="M1454" s="66" t="str">
        <f t="shared" si="177"/>
        <v>LAY_Areas</v>
      </c>
      <c r="N1454" s="66" t="str">
        <f t="shared" si="178"/>
        <v>Areas_Funcionais</v>
      </c>
      <c r="O1454" s="66" t="str">
        <f t="shared" si="179"/>
        <v>Cate. Revit:   OST_AreaColorFill</v>
      </c>
      <c r="P1454" s="66" t="s">
        <v>4557</v>
      </c>
      <c r="Q1454" s="50" t="s">
        <v>7429</v>
      </c>
      <c r="R1454" s="67" t="s">
        <v>5115</v>
      </c>
      <c r="S1454" s="50" t="str">
        <f t="shared" si="180"/>
        <v>Físico</v>
      </c>
      <c r="T1454" s="50" t="str">
        <f t="shared" si="181"/>
        <v>Areas</v>
      </c>
      <c r="U1454" s="50" t="str">
        <f t="shared" si="182"/>
        <v>Areas Funcionais</v>
      </c>
      <c r="V1454" s="50" t="s">
        <v>5569</v>
      </c>
      <c r="W1454" s="68" t="str">
        <f t="shared" si="183"/>
        <v>bim-key_1453</v>
      </c>
    </row>
    <row r="1455" spans="1:23" ht="8.25" customHeight="1" x14ac:dyDescent="0.25">
      <c r="A1455" s="53">
        <v>1454</v>
      </c>
      <c r="B1455" s="61" t="s">
        <v>4047</v>
      </c>
      <c r="C1455" s="62" t="s">
        <v>6009</v>
      </c>
      <c r="D1455" s="62" t="s">
        <v>4101</v>
      </c>
      <c r="E1455" s="62" t="s">
        <v>4103</v>
      </c>
      <c r="F1455" s="91" t="s">
        <v>3754</v>
      </c>
      <c r="G1455" s="65" t="s">
        <v>12</v>
      </c>
      <c r="H1455" s="65" t="s">
        <v>12</v>
      </c>
      <c r="I1455" s="65" t="s">
        <v>12</v>
      </c>
      <c r="J1455" s="65" t="s">
        <v>12</v>
      </c>
      <c r="K1455" s="65" t="s">
        <v>12</v>
      </c>
      <c r="L1455" s="66" t="str">
        <f t="shared" si="176"/>
        <v>Físico</v>
      </c>
      <c r="M1455" s="66" t="str">
        <f t="shared" si="177"/>
        <v>LAY_Areas</v>
      </c>
      <c r="N1455" s="66" t="str">
        <f t="shared" si="178"/>
        <v>Areas_Funcionais</v>
      </c>
      <c r="O1455" s="66" t="str">
        <f t="shared" si="179"/>
        <v>Cate. Revit:   OST_AreaInteriorFill</v>
      </c>
      <c r="P1455" s="66" t="s">
        <v>4558</v>
      </c>
      <c r="Q1455" s="50" t="s">
        <v>7430</v>
      </c>
      <c r="R1455" s="67" t="s">
        <v>5115</v>
      </c>
      <c r="S1455" s="50" t="str">
        <f t="shared" si="180"/>
        <v>Físico</v>
      </c>
      <c r="T1455" s="50" t="str">
        <f t="shared" si="181"/>
        <v>Areas</v>
      </c>
      <c r="U1455" s="50" t="str">
        <f t="shared" si="182"/>
        <v>Areas Funcionais</v>
      </c>
      <c r="V1455" s="50" t="s">
        <v>5569</v>
      </c>
      <c r="W1455" s="68" t="str">
        <f t="shared" si="183"/>
        <v>bim-key_1454</v>
      </c>
    </row>
    <row r="1456" spans="1:23" ht="8.25" customHeight="1" x14ac:dyDescent="0.25">
      <c r="A1456" s="53">
        <v>1455</v>
      </c>
      <c r="B1456" s="61" t="s">
        <v>4047</v>
      </c>
      <c r="C1456" s="62" t="s">
        <v>6009</v>
      </c>
      <c r="D1456" s="62" t="s">
        <v>4101</v>
      </c>
      <c r="E1456" s="62" t="s">
        <v>4103</v>
      </c>
      <c r="F1456" s="91" t="s">
        <v>3759</v>
      </c>
      <c r="G1456" s="65" t="s">
        <v>12</v>
      </c>
      <c r="H1456" s="65" t="s">
        <v>12</v>
      </c>
      <c r="I1456" s="65" t="s">
        <v>12</v>
      </c>
      <c r="J1456" s="65" t="s">
        <v>12</v>
      </c>
      <c r="K1456" s="65" t="s">
        <v>12</v>
      </c>
      <c r="L1456" s="66" t="str">
        <f t="shared" si="176"/>
        <v>Físico</v>
      </c>
      <c r="M1456" s="66" t="str">
        <f t="shared" si="177"/>
        <v>LAY_Areas</v>
      </c>
      <c r="N1456" s="66" t="str">
        <f t="shared" si="178"/>
        <v>Areas_Funcionais</v>
      </c>
      <c r="O1456" s="66" t="str">
        <f t="shared" si="179"/>
        <v>Cate. Revit:   OST_AreaInteriorFillVisibility</v>
      </c>
      <c r="P1456" s="66" t="s">
        <v>4559</v>
      </c>
      <c r="Q1456" s="50" t="s">
        <v>7431</v>
      </c>
      <c r="R1456" s="67" t="s">
        <v>5115</v>
      </c>
      <c r="S1456" s="50" t="str">
        <f t="shared" si="180"/>
        <v>Físico</v>
      </c>
      <c r="T1456" s="50" t="str">
        <f t="shared" si="181"/>
        <v>Areas</v>
      </c>
      <c r="U1456" s="50" t="str">
        <f t="shared" si="182"/>
        <v>Areas Funcionais</v>
      </c>
      <c r="V1456" s="50" t="s">
        <v>5569</v>
      </c>
      <c r="W1456" s="68" t="str">
        <f t="shared" si="183"/>
        <v>bim-key_1455</v>
      </c>
    </row>
    <row r="1457" spans="1:23" ht="8.25" customHeight="1" x14ac:dyDescent="0.25">
      <c r="A1457" s="53">
        <v>1456</v>
      </c>
      <c r="B1457" s="61" t="s">
        <v>4047</v>
      </c>
      <c r="C1457" s="62" t="s">
        <v>6008</v>
      </c>
      <c r="D1457" s="62" t="s">
        <v>5811</v>
      </c>
      <c r="E1457" s="62" t="s">
        <v>5773</v>
      </c>
      <c r="F1457" s="91" t="s">
        <v>3202</v>
      </c>
      <c r="G1457" s="65" t="s">
        <v>12</v>
      </c>
      <c r="H1457" s="65" t="s">
        <v>12</v>
      </c>
      <c r="I1457" s="65" t="s">
        <v>12</v>
      </c>
      <c r="J1457" s="65" t="s">
        <v>12</v>
      </c>
      <c r="K1457" s="65" t="s">
        <v>12</v>
      </c>
      <c r="L1457" s="66" t="str">
        <f t="shared" si="176"/>
        <v>Analítico</v>
      </c>
      <c r="M1457" s="66" t="str">
        <f t="shared" si="177"/>
        <v>EST_Análise_Estrutural</v>
      </c>
      <c r="N1457" s="66" t="str">
        <f t="shared" si="178"/>
        <v>Carga_Estrutural</v>
      </c>
      <c r="O1457" s="66" t="str">
        <f t="shared" si="179"/>
        <v>Cate. Revit:   OST_AreaLoads</v>
      </c>
      <c r="P1457" s="66" t="s">
        <v>4581</v>
      </c>
      <c r="Q1457" s="50" t="s">
        <v>4581</v>
      </c>
      <c r="R1457" s="67" t="s">
        <v>5115</v>
      </c>
      <c r="S1457" s="50" t="str">
        <f t="shared" si="180"/>
        <v>Analítico</v>
      </c>
      <c r="T1457" s="50" t="str">
        <f t="shared" si="181"/>
        <v>Análise_Estrutural</v>
      </c>
      <c r="U1457" s="50" t="str">
        <f t="shared" si="182"/>
        <v>Carga Estrutural</v>
      </c>
      <c r="V1457" s="50" t="s">
        <v>5582</v>
      </c>
      <c r="W1457" s="68" t="str">
        <f t="shared" si="183"/>
        <v>bim-key_1456</v>
      </c>
    </row>
    <row r="1458" spans="1:23" ht="8.25" customHeight="1" x14ac:dyDescent="0.25">
      <c r="A1458" s="53">
        <v>1457</v>
      </c>
      <c r="B1458" s="61" t="s">
        <v>4047</v>
      </c>
      <c r="C1458" s="62" t="s">
        <v>6008</v>
      </c>
      <c r="D1458" s="62" t="s">
        <v>5947</v>
      </c>
      <c r="E1458" s="62" t="s">
        <v>5856</v>
      </c>
      <c r="F1458" s="91" t="s">
        <v>3186</v>
      </c>
      <c r="G1458" s="65" t="s">
        <v>12</v>
      </c>
      <c r="H1458" s="65" t="s">
        <v>12</v>
      </c>
      <c r="I1458" s="65" t="s">
        <v>12</v>
      </c>
      <c r="J1458" s="65" t="s">
        <v>12</v>
      </c>
      <c r="K1458" s="65" t="s">
        <v>12</v>
      </c>
      <c r="L1458" s="66" t="str">
        <f t="shared" si="176"/>
        <v>Analítico</v>
      </c>
      <c r="M1458" s="66" t="str">
        <f t="shared" si="177"/>
        <v>EST_Análise_Estrutural_Tag</v>
      </c>
      <c r="N1458" s="66" t="str">
        <f t="shared" si="178"/>
        <v>Carga_Estrutural_Etiquetas</v>
      </c>
      <c r="O1458" s="66" t="str">
        <f t="shared" si="179"/>
        <v>Cate. Revit:   OST_AreaLoadTags</v>
      </c>
      <c r="P1458" s="66" t="s">
        <v>4583</v>
      </c>
      <c r="Q1458" s="50" t="s">
        <v>6152</v>
      </c>
      <c r="R1458" s="67" t="s">
        <v>5115</v>
      </c>
      <c r="S1458" s="50" t="str">
        <f t="shared" si="180"/>
        <v>Analítico</v>
      </c>
      <c r="T1458" s="50" t="str">
        <f t="shared" si="181"/>
        <v>Análise_Estrutural_Tag</v>
      </c>
      <c r="U1458" s="50" t="str">
        <f t="shared" si="182"/>
        <v>Carga Estrutural Etiquetas</v>
      </c>
      <c r="V1458" s="50" t="s">
        <v>5582</v>
      </c>
      <c r="W1458" s="68" t="str">
        <f t="shared" si="183"/>
        <v>bim-key_1457</v>
      </c>
    </row>
    <row r="1459" spans="1:23" ht="8.25" customHeight="1" x14ac:dyDescent="0.25">
      <c r="A1459" s="53">
        <v>1458</v>
      </c>
      <c r="B1459" s="61" t="s">
        <v>4047</v>
      </c>
      <c r="C1459" s="62" t="s">
        <v>6009</v>
      </c>
      <c r="D1459" s="62" t="s">
        <v>4101</v>
      </c>
      <c r="E1459" s="62" t="s">
        <v>4103</v>
      </c>
      <c r="F1459" s="91" t="s">
        <v>3577</v>
      </c>
      <c r="G1459" s="65" t="s">
        <v>12</v>
      </c>
      <c r="H1459" s="65" t="s">
        <v>12</v>
      </c>
      <c r="I1459" s="65" t="s">
        <v>12</v>
      </c>
      <c r="J1459" s="65" t="s">
        <v>12</v>
      </c>
      <c r="K1459" s="65" t="s">
        <v>12</v>
      </c>
      <c r="L1459" s="66" t="str">
        <f t="shared" si="176"/>
        <v>Físico</v>
      </c>
      <c r="M1459" s="66" t="str">
        <f t="shared" si="177"/>
        <v>LAY_Areas</v>
      </c>
      <c r="N1459" s="66" t="str">
        <f t="shared" si="178"/>
        <v>Areas_Funcionais</v>
      </c>
      <c r="O1459" s="66" t="str">
        <f t="shared" si="179"/>
        <v>Cate. Revit:   OST_AreaPolylines</v>
      </c>
      <c r="P1459" s="66" t="s">
        <v>4560</v>
      </c>
      <c r="Q1459" s="50" t="s">
        <v>7432</v>
      </c>
      <c r="R1459" s="67" t="s">
        <v>5115</v>
      </c>
      <c r="S1459" s="50" t="str">
        <f t="shared" si="180"/>
        <v>Físico</v>
      </c>
      <c r="T1459" s="50" t="str">
        <f t="shared" si="181"/>
        <v>Areas</v>
      </c>
      <c r="U1459" s="50" t="str">
        <f t="shared" si="182"/>
        <v>Areas Funcionais</v>
      </c>
      <c r="V1459" s="50" t="s">
        <v>5569</v>
      </c>
      <c r="W1459" s="68" t="str">
        <f t="shared" si="183"/>
        <v>bim-key_1458</v>
      </c>
    </row>
    <row r="1460" spans="1:23" ht="8.25" customHeight="1" x14ac:dyDescent="0.25">
      <c r="A1460" s="53">
        <v>1459</v>
      </c>
      <c r="B1460" s="61" t="s">
        <v>4047</v>
      </c>
      <c r="C1460" s="62" t="s">
        <v>6009</v>
      </c>
      <c r="D1460" s="62" t="s">
        <v>4101</v>
      </c>
      <c r="E1460" s="62" t="s">
        <v>4103</v>
      </c>
      <c r="F1460" s="91" t="s">
        <v>3753</v>
      </c>
      <c r="G1460" s="65" t="s">
        <v>12</v>
      </c>
      <c r="H1460" s="65" t="s">
        <v>12</v>
      </c>
      <c r="I1460" s="65" t="s">
        <v>12</v>
      </c>
      <c r="J1460" s="65" t="s">
        <v>12</v>
      </c>
      <c r="K1460" s="65" t="s">
        <v>12</v>
      </c>
      <c r="L1460" s="66" t="str">
        <f t="shared" si="176"/>
        <v>Físico</v>
      </c>
      <c r="M1460" s="66" t="str">
        <f t="shared" si="177"/>
        <v>LAY_Areas</v>
      </c>
      <c r="N1460" s="66" t="str">
        <f t="shared" si="178"/>
        <v>Areas_Funcionais</v>
      </c>
      <c r="O1460" s="66" t="str">
        <f t="shared" si="179"/>
        <v>Cate. Revit:   OST_AreaReference</v>
      </c>
      <c r="P1460" s="66" t="s">
        <v>4561</v>
      </c>
      <c r="Q1460" s="50" t="s">
        <v>7433</v>
      </c>
      <c r="R1460" s="67" t="s">
        <v>5115</v>
      </c>
      <c r="S1460" s="50" t="str">
        <f t="shared" si="180"/>
        <v>Físico</v>
      </c>
      <c r="T1460" s="50" t="str">
        <f t="shared" si="181"/>
        <v>Areas</v>
      </c>
      <c r="U1460" s="50" t="str">
        <f t="shared" si="182"/>
        <v>Areas Funcionais</v>
      </c>
      <c r="V1460" s="50" t="s">
        <v>5569</v>
      </c>
      <c r="W1460" s="68" t="str">
        <f t="shared" si="183"/>
        <v>bim-key_1459</v>
      </c>
    </row>
    <row r="1461" spans="1:23" ht="8.25" customHeight="1" x14ac:dyDescent="0.25">
      <c r="A1461" s="53">
        <v>1460</v>
      </c>
      <c r="B1461" s="61" t="s">
        <v>4047</v>
      </c>
      <c r="C1461" s="62" t="s">
        <v>6009</v>
      </c>
      <c r="D1461" s="62" t="s">
        <v>4101</v>
      </c>
      <c r="E1461" s="62" t="s">
        <v>4103</v>
      </c>
      <c r="F1461" s="91" t="s">
        <v>3758</v>
      </c>
      <c r="G1461" s="65" t="s">
        <v>12</v>
      </c>
      <c r="H1461" s="65" t="s">
        <v>12</v>
      </c>
      <c r="I1461" s="65" t="s">
        <v>12</v>
      </c>
      <c r="J1461" s="65" t="s">
        <v>12</v>
      </c>
      <c r="K1461" s="65" t="s">
        <v>12</v>
      </c>
      <c r="L1461" s="66" t="str">
        <f t="shared" si="176"/>
        <v>Físico</v>
      </c>
      <c r="M1461" s="66" t="str">
        <f t="shared" si="177"/>
        <v>LAY_Areas</v>
      </c>
      <c r="N1461" s="66" t="str">
        <f t="shared" si="178"/>
        <v>Areas_Funcionais</v>
      </c>
      <c r="O1461" s="66" t="str">
        <f t="shared" si="179"/>
        <v>Cate. Revit:   OST_AreaReferenceVisibility</v>
      </c>
      <c r="P1461" s="66" t="s">
        <v>4562</v>
      </c>
      <c r="Q1461" s="50" t="s">
        <v>7434</v>
      </c>
      <c r="R1461" s="67" t="s">
        <v>5115</v>
      </c>
      <c r="S1461" s="50" t="str">
        <f t="shared" si="180"/>
        <v>Físico</v>
      </c>
      <c r="T1461" s="50" t="str">
        <f t="shared" si="181"/>
        <v>Areas</v>
      </c>
      <c r="U1461" s="50" t="str">
        <f t="shared" si="182"/>
        <v>Areas Funcionais</v>
      </c>
      <c r="V1461" s="50" t="s">
        <v>5569</v>
      </c>
      <c r="W1461" s="68" t="str">
        <f t="shared" si="183"/>
        <v>bim-key_1460</v>
      </c>
    </row>
    <row r="1462" spans="1:23" ht="8.25" customHeight="1" x14ac:dyDescent="0.25">
      <c r="A1462" s="53">
        <v>1461</v>
      </c>
      <c r="B1462" s="61" t="s">
        <v>4047</v>
      </c>
      <c r="C1462" s="62" t="s">
        <v>6009</v>
      </c>
      <c r="D1462" s="62" t="s">
        <v>4328</v>
      </c>
      <c r="E1462" s="62" t="s">
        <v>5790</v>
      </c>
      <c r="F1462" s="91" t="s">
        <v>2878</v>
      </c>
      <c r="G1462" s="65" t="s">
        <v>12</v>
      </c>
      <c r="H1462" s="65" t="s">
        <v>12</v>
      </c>
      <c r="I1462" s="65" t="s">
        <v>12</v>
      </c>
      <c r="J1462" s="65" t="s">
        <v>12</v>
      </c>
      <c r="K1462" s="65" t="s">
        <v>12</v>
      </c>
      <c r="L1462" s="66" t="str">
        <f t="shared" si="176"/>
        <v>Físico</v>
      </c>
      <c r="M1462" s="66" t="str">
        <f t="shared" si="177"/>
        <v>EST_Armadura</v>
      </c>
      <c r="N1462" s="66" t="str">
        <f t="shared" si="178"/>
        <v>Telas_de_Reforço</v>
      </c>
      <c r="O1462" s="66" t="str">
        <f t="shared" si="179"/>
        <v>Cate. Revit:   OST_AreaRein</v>
      </c>
      <c r="P1462" s="66" t="s">
        <v>4701</v>
      </c>
      <c r="Q1462" s="50" t="s">
        <v>7435</v>
      </c>
      <c r="R1462" s="67" t="s">
        <v>5115</v>
      </c>
      <c r="S1462" s="50" t="str">
        <f t="shared" si="180"/>
        <v>Físico</v>
      </c>
      <c r="T1462" s="50" t="str">
        <f t="shared" si="181"/>
        <v>Armadura</v>
      </c>
      <c r="U1462" s="50" t="str">
        <f t="shared" si="182"/>
        <v>Telas de Reforço</v>
      </c>
      <c r="V1462" s="50" t="s">
        <v>5574</v>
      </c>
      <c r="W1462" s="68" t="str">
        <f t="shared" si="183"/>
        <v>bim-key_1461</v>
      </c>
    </row>
    <row r="1463" spans="1:23" ht="8.25" customHeight="1" x14ac:dyDescent="0.25">
      <c r="A1463" s="53">
        <v>1462</v>
      </c>
      <c r="B1463" s="61" t="s">
        <v>4047</v>
      </c>
      <c r="C1463" s="62" t="s">
        <v>6009</v>
      </c>
      <c r="D1463" s="62" t="s">
        <v>4328</v>
      </c>
      <c r="E1463" s="62" t="s">
        <v>5790</v>
      </c>
      <c r="F1463" s="91" t="s">
        <v>2875</v>
      </c>
      <c r="G1463" s="65" t="s">
        <v>12</v>
      </c>
      <c r="H1463" s="65" t="s">
        <v>12</v>
      </c>
      <c r="I1463" s="65" t="s">
        <v>12</v>
      </c>
      <c r="J1463" s="65" t="s">
        <v>12</v>
      </c>
      <c r="K1463" s="65" t="s">
        <v>12</v>
      </c>
      <c r="L1463" s="66" t="str">
        <f t="shared" si="176"/>
        <v>Físico</v>
      </c>
      <c r="M1463" s="66" t="str">
        <f t="shared" si="177"/>
        <v>EST_Armadura</v>
      </c>
      <c r="N1463" s="66" t="str">
        <f t="shared" si="178"/>
        <v>Telas_de_Reforço</v>
      </c>
      <c r="O1463" s="66" t="str">
        <f t="shared" si="179"/>
        <v>Cate. Revit:   OST_AreaReinBoundary</v>
      </c>
      <c r="P1463" s="66" t="s">
        <v>4702</v>
      </c>
      <c r="Q1463" s="50" t="s">
        <v>7436</v>
      </c>
      <c r="R1463" s="67" t="s">
        <v>5115</v>
      </c>
      <c r="S1463" s="50" t="str">
        <f t="shared" si="180"/>
        <v>Físico</v>
      </c>
      <c r="T1463" s="50" t="str">
        <f t="shared" si="181"/>
        <v>Armadura</v>
      </c>
      <c r="U1463" s="50" t="str">
        <f t="shared" si="182"/>
        <v>Telas de Reforço</v>
      </c>
      <c r="V1463" s="50" t="s">
        <v>5574</v>
      </c>
      <c r="W1463" s="68" t="str">
        <f t="shared" si="183"/>
        <v>bim-key_1462</v>
      </c>
    </row>
    <row r="1464" spans="1:23" ht="8.25" customHeight="1" x14ac:dyDescent="0.25">
      <c r="A1464" s="53">
        <v>1463</v>
      </c>
      <c r="B1464" s="61" t="s">
        <v>4047</v>
      </c>
      <c r="C1464" s="62" t="s">
        <v>6009</v>
      </c>
      <c r="D1464" s="62" t="s">
        <v>4328</v>
      </c>
      <c r="E1464" s="62" t="s">
        <v>5792</v>
      </c>
      <c r="F1464" s="91" t="s">
        <v>2877</v>
      </c>
      <c r="G1464" s="65" t="s">
        <v>12</v>
      </c>
      <c r="H1464" s="65" t="s">
        <v>12</v>
      </c>
      <c r="I1464" s="65" t="s">
        <v>12</v>
      </c>
      <c r="J1464" s="65" t="s">
        <v>12</v>
      </c>
      <c r="K1464" s="65" t="s">
        <v>12</v>
      </c>
      <c r="L1464" s="66" t="str">
        <f t="shared" si="176"/>
        <v>Físico</v>
      </c>
      <c r="M1464" s="66" t="str">
        <f t="shared" si="177"/>
        <v>EST_Armadura</v>
      </c>
      <c r="N1464" s="66" t="str">
        <f t="shared" si="178"/>
        <v>Telas_de_Reforço_Esboço</v>
      </c>
      <c r="O1464" s="66" t="str">
        <f t="shared" si="179"/>
        <v>Cate. Revit:   OST_AreaReinSketchOverride</v>
      </c>
      <c r="P1464" s="66" t="s">
        <v>4703</v>
      </c>
      <c r="Q1464" s="50" t="s">
        <v>7437</v>
      </c>
      <c r="R1464" s="67" t="s">
        <v>5115</v>
      </c>
      <c r="S1464" s="50" t="str">
        <f t="shared" si="180"/>
        <v>Físico</v>
      </c>
      <c r="T1464" s="50" t="str">
        <f t="shared" si="181"/>
        <v>Armadura</v>
      </c>
      <c r="U1464" s="50" t="str">
        <f t="shared" si="182"/>
        <v>Telas de Reforço Esboço</v>
      </c>
      <c r="V1464" s="50" t="s">
        <v>5574</v>
      </c>
      <c r="W1464" s="68" t="str">
        <f t="shared" si="183"/>
        <v>bim-key_1463</v>
      </c>
    </row>
    <row r="1465" spans="1:23" ht="8.25" customHeight="1" x14ac:dyDescent="0.25">
      <c r="A1465" s="53">
        <v>1464</v>
      </c>
      <c r="B1465" s="61" t="s">
        <v>4047</v>
      </c>
      <c r="C1465" s="62" t="s">
        <v>6009</v>
      </c>
      <c r="D1465" s="62" t="s">
        <v>4328</v>
      </c>
      <c r="E1465" s="62" t="s">
        <v>5791</v>
      </c>
      <c r="F1465" s="91" t="s">
        <v>2876</v>
      </c>
      <c r="G1465" s="65" t="s">
        <v>12</v>
      </c>
      <c r="H1465" s="65" t="s">
        <v>12</v>
      </c>
      <c r="I1465" s="65" t="s">
        <v>12</v>
      </c>
      <c r="J1465" s="65" t="s">
        <v>12</v>
      </c>
      <c r="K1465" s="65" t="s">
        <v>12</v>
      </c>
      <c r="L1465" s="66" t="str">
        <f t="shared" si="176"/>
        <v>Físico</v>
      </c>
      <c r="M1465" s="66" t="str">
        <f t="shared" si="177"/>
        <v>EST_Armadura</v>
      </c>
      <c r="N1465" s="66" t="str">
        <f t="shared" si="178"/>
        <v>Telas_de_Reforço_Direção</v>
      </c>
      <c r="O1465" s="66" t="str">
        <f t="shared" si="179"/>
        <v>Cate. Revit:   OST_AreaReinSpanSymbol</v>
      </c>
      <c r="P1465" s="66" t="s">
        <v>4704</v>
      </c>
      <c r="Q1465" s="50" t="s">
        <v>7438</v>
      </c>
      <c r="R1465" s="67" t="s">
        <v>5115</v>
      </c>
      <c r="S1465" s="50" t="str">
        <f t="shared" si="180"/>
        <v>Físico</v>
      </c>
      <c r="T1465" s="50" t="str">
        <f t="shared" si="181"/>
        <v>Armadura</v>
      </c>
      <c r="U1465" s="50" t="str">
        <f t="shared" si="182"/>
        <v>Telas de Reforço Direção</v>
      </c>
      <c r="V1465" s="50" t="s">
        <v>5574</v>
      </c>
      <c r="W1465" s="68" t="str">
        <f t="shared" si="183"/>
        <v>bim-key_1464</v>
      </c>
    </row>
    <row r="1466" spans="1:23" ht="8.25" customHeight="1" x14ac:dyDescent="0.25">
      <c r="A1466" s="53">
        <v>1465</v>
      </c>
      <c r="B1466" s="61" t="s">
        <v>4047</v>
      </c>
      <c r="C1466" s="62" t="s">
        <v>6009</v>
      </c>
      <c r="D1466" s="62" t="s">
        <v>5948</v>
      </c>
      <c r="E1466" s="62" t="s">
        <v>5794</v>
      </c>
      <c r="F1466" s="91" t="s">
        <v>2860</v>
      </c>
      <c r="G1466" s="65" t="s">
        <v>12</v>
      </c>
      <c r="H1466" s="65" t="s">
        <v>12</v>
      </c>
      <c r="I1466" s="65" t="s">
        <v>12</v>
      </c>
      <c r="J1466" s="65" t="s">
        <v>12</v>
      </c>
      <c r="K1466" s="65" t="s">
        <v>12</v>
      </c>
      <c r="L1466" s="66" t="str">
        <f t="shared" si="176"/>
        <v>Físico</v>
      </c>
      <c r="M1466" s="66" t="str">
        <f t="shared" si="177"/>
        <v>EST_Armadura_Tag</v>
      </c>
      <c r="N1466" s="66" t="str">
        <f t="shared" si="178"/>
        <v>Telas_de_Reforço_Etiquetas</v>
      </c>
      <c r="O1466" s="66" t="str">
        <f t="shared" si="179"/>
        <v>Cate. Revit:   OST_AreaReinTags</v>
      </c>
      <c r="P1466" s="66" t="s">
        <v>5383</v>
      </c>
      <c r="Q1466" s="50" t="s">
        <v>7439</v>
      </c>
      <c r="R1466" s="67" t="s">
        <v>5115</v>
      </c>
      <c r="S1466" s="50" t="str">
        <f t="shared" si="180"/>
        <v>Físico</v>
      </c>
      <c r="T1466" s="50" t="str">
        <f t="shared" si="181"/>
        <v>Armadura_Tag</v>
      </c>
      <c r="U1466" s="50" t="str">
        <f t="shared" si="182"/>
        <v>Telas de Reforço Etiquetas</v>
      </c>
      <c r="V1466" s="50" t="s">
        <v>5574</v>
      </c>
      <c r="W1466" s="68" t="str">
        <f t="shared" si="183"/>
        <v>bim-key_1465</v>
      </c>
    </row>
    <row r="1467" spans="1:23" ht="8.25" customHeight="1" x14ac:dyDescent="0.25">
      <c r="A1467" s="53">
        <v>1466</v>
      </c>
      <c r="B1467" s="61" t="s">
        <v>4047</v>
      </c>
      <c r="C1467" s="62" t="s">
        <v>6009</v>
      </c>
      <c r="D1467" s="62" t="s">
        <v>4328</v>
      </c>
      <c r="E1467" s="62" t="s">
        <v>5793</v>
      </c>
      <c r="F1467" s="91" t="s">
        <v>2874</v>
      </c>
      <c r="G1467" s="65" t="s">
        <v>12</v>
      </c>
      <c r="H1467" s="65" t="s">
        <v>12</v>
      </c>
      <c r="I1467" s="65" t="s">
        <v>12</v>
      </c>
      <c r="J1467" s="65" t="s">
        <v>12</v>
      </c>
      <c r="K1467" s="65" t="s">
        <v>12</v>
      </c>
      <c r="L1467" s="66" t="str">
        <f t="shared" si="176"/>
        <v>Físico</v>
      </c>
      <c r="M1467" s="66" t="str">
        <f t="shared" si="177"/>
        <v>EST_Armadura</v>
      </c>
      <c r="N1467" s="66" t="str">
        <f t="shared" si="178"/>
        <v>Telas_de_Reforço_Estilo_RaioX</v>
      </c>
      <c r="O1467" s="66" t="str">
        <f t="shared" si="179"/>
        <v>Cate. Revit:   OST_AreaReinXVisibility</v>
      </c>
      <c r="P1467" s="66" t="s">
        <v>4705</v>
      </c>
      <c r="Q1467" s="50" t="s">
        <v>7440</v>
      </c>
      <c r="R1467" s="67" t="s">
        <v>5115</v>
      </c>
      <c r="S1467" s="50" t="str">
        <f t="shared" si="180"/>
        <v>Físico</v>
      </c>
      <c r="T1467" s="50" t="str">
        <f t="shared" si="181"/>
        <v>Armadura</v>
      </c>
      <c r="U1467" s="50" t="str">
        <f t="shared" si="182"/>
        <v>Telas de Reforço Estilo RaioX</v>
      </c>
      <c r="V1467" s="50" t="s">
        <v>5574</v>
      </c>
      <c r="W1467" s="68" t="str">
        <f t="shared" si="183"/>
        <v>bim-key_1466</v>
      </c>
    </row>
    <row r="1468" spans="1:23" ht="8.25" customHeight="1" x14ac:dyDescent="0.25">
      <c r="A1468" s="53">
        <v>1467</v>
      </c>
      <c r="B1468" s="61" t="s">
        <v>4047</v>
      </c>
      <c r="C1468" s="62" t="s">
        <v>6009</v>
      </c>
      <c r="D1468" s="62" t="s">
        <v>4101</v>
      </c>
      <c r="E1468" s="62" t="s">
        <v>4103</v>
      </c>
      <c r="F1468" s="91" t="s">
        <v>3678</v>
      </c>
      <c r="G1468" s="65" t="s">
        <v>12</v>
      </c>
      <c r="H1468" s="65" t="s">
        <v>12</v>
      </c>
      <c r="I1468" s="65" t="s">
        <v>12</v>
      </c>
      <c r="J1468" s="65" t="s">
        <v>12</v>
      </c>
      <c r="K1468" s="65" t="s">
        <v>12</v>
      </c>
      <c r="L1468" s="66" t="str">
        <f t="shared" si="176"/>
        <v>Físico</v>
      </c>
      <c r="M1468" s="66" t="str">
        <f t="shared" si="177"/>
        <v>LAY_Areas</v>
      </c>
      <c r="N1468" s="66" t="str">
        <f t="shared" si="178"/>
        <v>Areas_Funcionais</v>
      </c>
      <c r="O1468" s="66" t="str">
        <f t="shared" si="179"/>
        <v>Cate. Revit:   OST_AreaReport_Arc_Minus</v>
      </c>
      <c r="P1468" s="66" t="s">
        <v>4563</v>
      </c>
      <c r="Q1468" s="50" t="s">
        <v>7441</v>
      </c>
      <c r="R1468" s="67" t="s">
        <v>5115</v>
      </c>
      <c r="S1468" s="50" t="str">
        <f t="shared" si="180"/>
        <v>Físico</v>
      </c>
      <c r="T1468" s="50" t="str">
        <f t="shared" si="181"/>
        <v>Areas</v>
      </c>
      <c r="U1468" s="50" t="str">
        <f t="shared" si="182"/>
        <v>Areas Funcionais</v>
      </c>
      <c r="V1468" s="50" t="s">
        <v>5569</v>
      </c>
      <c r="W1468" s="68" t="str">
        <f t="shared" si="183"/>
        <v>bim-key_1467</v>
      </c>
    </row>
    <row r="1469" spans="1:23" ht="8.25" customHeight="1" x14ac:dyDescent="0.25">
      <c r="A1469" s="53">
        <v>1468</v>
      </c>
      <c r="B1469" s="61" t="s">
        <v>4047</v>
      </c>
      <c r="C1469" s="62" t="s">
        <v>6009</v>
      </c>
      <c r="D1469" s="62" t="s">
        <v>4101</v>
      </c>
      <c r="E1469" s="62" t="s">
        <v>4103</v>
      </c>
      <c r="F1469" s="91" t="s">
        <v>3679</v>
      </c>
      <c r="G1469" s="65" t="s">
        <v>12</v>
      </c>
      <c r="H1469" s="65" t="s">
        <v>12</v>
      </c>
      <c r="I1469" s="65" t="s">
        <v>12</v>
      </c>
      <c r="J1469" s="65" t="s">
        <v>12</v>
      </c>
      <c r="K1469" s="65" t="s">
        <v>12</v>
      </c>
      <c r="L1469" s="66" t="str">
        <f t="shared" si="176"/>
        <v>Físico</v>
      </c>
      <c r="M1469" s="66" t="str">
        <f t="shared" si="177"/>
        <v>LAY_Areas</v>
      </c>
      <c r="N1469" s="66" t="str">
        <f t="shared" si="178"/>
        <v>Areas_Funcionais</v>
      </c>
      <c r="O1469" s="66" t="str">
        <f t="shared" si="179"/>
        <v>Cate. Revit:   OST_AreaReport_Arc_Plus</v>
      </c>
      <c r="P1469" s="66" t="s">
        <v>4564</v>
      </c>
      <c r="Q1469" s="50" t="s">
        <v>7442</v>
      </c>
      <c r="R1469" s="67" t="s">
        <v>5115</v>
      </c>
      <c r="S1469" s="50" t="str">
        <f t="shared" si="180"/>
        <v>Físico</v>
      </c>
      <c r="T1469" s="50" t="str">
        <f t="shared" si="181"/>
        <v>Areas</v>
      </c>
      <c r="U1469" s="50" t="str">
        <f t="shared" si="182"/>
        <v>Areas Funcionais</v>
      </c>
      <c r="V1469" s="50" t="s">
        <v>5569</v>
      </c>
      <c r="W1469" s="68" t="str">
        <f t="shared" si="183"/>
        <v>bim-key_1468</v>
      </c>
    </row>
    <row r="1470" spans="1:23" ht="8.25" customHeight="1" x14ac:dyDescent="0.25">
      <c r="A1470" s="53">
        <v>1469</v>
      </c>
      <c r="B1470" s="61" t="s">
        <v>4047</v>
      </c>
      <c r="C1470" s="62" t="s">
        <v>6009</v>
      </c>
      <c r="D1470" s="62" t="s">
        <v>4101</v>
      </c>
      <c r="E1470" s="62" t="s">
        <v>4103</v>
      </c>
      <c r="F1470" s="91" t="s">
        <v>3680</v>
      </c>
      <c r="G1470" s="65" t="s">
        <v>12</v>
      </c>
      <c r="H1470" s="65" t="s">
        <v>12</v>
      </c>
      <c r="I1470" s="65" t="s">
        <v>12</v>
      </c>
      <c r="J1470" s="65" t="s">
        <v>12</v>
      </c>
      <c r="K1470" s="65" t="s">
        <v>12</v>
      </c>
      <c r="L1470" s="66" t="str">
        <f t="shared" si="176"/>
        <v>Físico</v>
      </c>
      <c r="M1470" s="66" t="str">
        <f t="shared" si="177"/>
        <v>LAY_Areas</v>
      </c>
      <c r="N1470" s="66" t="str">
        <f t="shared" si="178"/>
        <v>Areas_Funcionais</v>
      </c>
      <c r="O1470" s="66" t="str">
        <f t="shared" si="179"/>
        <v>Cate. Revit:   OST_AreaReport_Boundary</v>
      </c>
      <c r="P1470" s="66" t="s">
        <v>4565</v>
      </c>
      <c r="Q1470" s="50" t="s">
        <v>7443</v>
      </c>
      <c r="R1470" s="67" t="s">
        <v>5115</v>
      </c>
      <c r="S1470" s="50" t="str">
        <f t="shared" si="180"/>
        <v>Físico</v>
      </c>
      <c r="T1470" s="50" t="str">
        <f t="shared" si="181"/>
        <v>Areas</v>
      </c>
      <c r="U1470" s="50" t="str">
        <f t="shared" si="182"/>
        <v>Areas Funcionais</v>
      </c>
      <c r="V1470" s="50" t="s">
        <v>5569</v>
      </c>
      <c r="W1470" s="68" t="str">
        <f t="shared" si="183"/>
        <v>bim-key_1469</v>
      </c>
    </row>
    <row r="1471" spans="1:23" ht="8.25" customHeight="1" x14ac:dyDescent="0.25">
      <c r="A1471" s="53">
        <v>1470</v>
      </c>
      <c r="B1471" s="61" t="s">
        <v>4047</v>
      </c>
      <c r="C1471" s="62" t="s">
        <v>6009</v>
      </c>
      <c r="D1471" s="62" t="s">
        <v>4101</v>
      </c>
      <c r="E1471" s="62" t="s">
        <v>4103</v>
      </c>
      <c r="F1471" s="91" t="s">
        <v>3681</v>
      </c>
      <c r="G1471" s="65" t="s">
        <v>12</v>
      </c>
      <c r="H1471" s="65" t="s">
        <v>12</v>
      </c>
      <c r="I1471" s="65" t="s">
        <v>12</v>
      </c>
      <c r="J1471" s="65" t="s">
        <v>12</v>
      </c>
      <c r="K1471" s="65" t="s">
        <v>12</v>
      </c>
      <c r="L1471" s="66" t="str">
        <f t="shared" si="176"/>
        <v>Físico</v>
      </c>
      <c r="M1471" s="66" t="str">
        <f t="shared" si="177"/>
        <v>LAY_Areas</v>
      </c>
      <c r="N1471" s="66" t="str">
        <f t="shared" si="178"/>
        <v>Areas_Funcionais</v>
      </c>
      <c r="O1471" s="66" t="str">
        <f t="shared" si="179"/>
        <v>Cate. Revit:   OST_AreaReport_Triangle</v>
      </c>
      <c r="P1471" s="66" t="s">
        <v>4566</v>
      </c>
      <c r="Q1471" s="50" t="s">
        <v>7444</v>
      </c>
      <c r="R1471" s="67" t="s">
        <v>5115</v>
      </c>
      <c r="S1471" s="50" t="str">
        <f t="shared" si="180"/>
        <v>Físico</v>
      </c>
      <c r="T1471" s="50" t="str">
        <f t="shared" si="181"/>
        <v>Areas</v>
      </c>
      <c r="U1471" s="50" t="str">
        <f t="shared" si="182"/>
        <v>Areas Funcionais</v>
      </c>
      <c r="V1471" s="50" t="s">
        <v>5569</v>
      </c>
      <c r="W1471" s="68" t="str">
        <f t="shared" si="183"/>
        <v>bim-key_1470</v>
      </c>
    </row>
    <row r="1472" spans="1:23" ht="8.25" customHeight="1" x14ac:dyDescent="0.25">
      <c r="A1472" s="53">
        <v>1471</v>
      </c>
      <c r="B1472" s="61" t="s">
        <v>4047</v>
      </c>
      <c r="C1472" s="62" t="s">
        <v>6009</v>
      </c>
      <c r="D1472" s="62" t="s">
        <v>4101</v>
      </c>
      <c r="E1472" s="62" t="s">
        <v>4103</v>
      </c>
      <c r="F1472" s="91" t="s">
        <v>3297</v>
      </c>
      <c r="G1472" s="65" t="s">
        <v>12</v>
      </c>
      <c r="H1472" s="65" t="s">
        <v>12</v>
      </c>
      <c r="I1472" s="65" t="s">
        <v>12</v>
      </c>
      <c r="J1472" s="65" t="s">
        <v>12</v>
      </c>
      <c r="K1472" s="65" t="s">
        <v>12</v>
      </c>
      <c r="L1472" s="66" t="str">
        <f t="shared" si="176"/>
        <v>Físico</v>
      </c>
      <c r="M1472" s="66" t="str">
        <f t="shared" si="177"/>
        <v>LAY_Areas</v>
      </c>
      <c r="N1472" s="66" t="str">
        <f t="shared" si="178"/>
        <v>Areas_Funcionais</v>
      </c>
      <c r="O1472" s="66" t="str">
        <f t="shared" si="179"/>
        <v>Cate. Revit:   OST_Areas</v>
      </c>
      <c r="P1472" s="66" t="s">
        <v>4553</v>
      </c>
      <c r="Q1472" s="50" t="s">
        <v>7445</v>
      </c>
      <c r="R1472" s="67" t="s">
        <v>5115</v>
      </c>
      <c r="S1472" s="50" t="str">
        <f t="shared" si="180"/>
        <v>Físico</v>
      </c>
      <c r="T1472" s="50" t="str">
        <f t="shared" si="181"/>
        <v>Areas</v>
      </c>
      <c r="U1472" s="50" t="str">
        <f t="shared" si="182"/>
        <v>Areas Funcionais</v>
      </c>
      <c r="V1472" s="50" t="s">
        <v>5569</v>
      </c>
      <c r="W1472" s="68" t="str">
        <f t="shared" si="183"/>
        <v>bim-key_1471</v>
      </c>
    </row>
    <row r="1473" spans="1:23" ht="8.25" customHeight="1" x14ac:dyDescent="0.25">
      <c r="A1473" s="53">
        <v>1472</v>
      </c>
      <c r="B1473" s="61" t="s">
        <v>4047</v>
      </c>
      <c r="C1473" s="62" t="s">
        <v>6009</v>
      </c>
      <c r="D1473" s="62" t="s">
        <v>4101</v>
      </c>
      <c r="E1473" s="62" t="s">
        <v>5770</v>
      </c>
      <c r="F1473" s="91" t="s">
        <v>3817</v>
      </c>
      <c r="G1473" s="65" t="s">
        <v>12</v>
      </c>
      <c r="H1473" s="65" t="s">
        <v>12</v>
      </c>
      <c r="I1473" s="65" t="s">
        <v>12</v>
      </c>
      <c r="J1473" s="65" t="s">
        <v>12</v>
      </c>
      <c r="K1473" s="65" t="s">
        <v>12</v>
      </c>
      <c r="L1473" s="66" t="str">
        <f t="shared" si="176"/>
        <v>Físico</v>
      </c>
      <c r="M1473" s="66" t="str">
        <f t="shared" si="177"/>
        <v>LAY_Areas</v>
      </c>
      <c r="N1473" s="66" t="str">
        <f t="shared" si="178"/>
        <v>Areas_Funcionais_Esquemas</v>
      </c>
      <c r="O1473" s="66" t="str">
        <f t="shared" si="179"/>
        <v>Cate. Revit:   OST_AreaSchemeLines</v>
      </c>
      <c r="P1473" s="66" t="s">
        <v>4554</v>
      </c>
      <c r="Q1473" s="50" t="s">
        <v>7446</v>
      </c>
      <c r="R1473" s="67" t="s">
        <v>5115</v>
      </c>
      <c r="S1473" s="50" t="str">
        <f t="shared" si="180"/>
        <v>Físico</v>
      </c>
      <c r="T1473" s="50" t="str">
        <f t="shared" si="181"/>
        <v>Areas</v>
      </c>
      <c r="U1473" s="50" t="str">
        <f t="shared" si="182"/>
        <v>Areas Funcionais Esquemas</v>
      </c>
      <c r="V1473" s="50" t="s">
        <v>5569</v>
      </c>
      <c r="W1473" s="68" t="str">
        <f t="shared" si="183"/>
        <v>bim-key_1472</v>
      </c>
    </row>
    <row r="1474" spans="1:23" ht="8.25" customHeight="1" x14ac:dyDescent="0.25">
      <c r="A1474" s="53">
        <v>1473</v>
      </c>
      <c r="B1474" s="61" t="s">
        <v>4047</v>
      </c>
      <c r="C1474" s="62" t="s">
        <v>6009</v>
      </c>
      <c r="D1474" s="62" t="s">
        <v>4101</v>
      </c>
      <c r="E1474" s="62" t="s">
        <v>5770</v>
      </c>
      <c r="F1474" s="91" t="s">
        <v>3296</v>
      </c>
      <c r="G1474" s="65" t="s">
        <v>12</v>
      </c>
      <c r="H1474" s="65" t="s">
        <v>12</v>
      </c>
      <c r="I1474" s="65" t="s">
        <v>12</v>
      </c>
      <c r="J1474" s="65" t="s">
        <v>12</v>
      </c>
      <c r="K1474" s="65" t="s">
        <v>12</v>
      </c>
      <c r="L1474" s="66" t="str">
        <f t="shared" ref="L1474:L1537" si="184">CONCATENATE("",C1474)</f>
        <v>Físico</v>
      </c>
      <c r="M1474" s="66" t="str">
        <f t="shared" ref="M1474:M1537" si="185">CONCATENATE("", D1474)</f>
        <v>LAY_Areas</v>
      </c>
      <c r="N1474" s="66" t="str">
        <f t="shared" ref="N1474:N1537" si="186">CONCATENATE("", E1474)</f>
        <v>Areas_Funcionais_Esquemas</v>
      </c>
      <c r="O1474" s="66" t="str">
        <f t="shared" ref="O1474:O1537" si="187">IF(ISNUMBER(FIND("Ifc",F1474)),CONCATENATE("Classe IFC:   ",F1474),CONCATENATE("Cate. Revit:   ",F1474))</f>
        <v>Cate. Revit:   OST_AreaSchemes</v>
      </c>
      <c r="P1474" s="66" t="s">
        <v>4555</v>
      </c>
      <c r="Q1474" s="50" t="s">
        <v>7447</v>
      </c>
      <c r="R1474" s="67" t="s">
        <v>5115</v>
      </c>
      <c r="S1474" s="50" t="str">
        <f t="shared" ref="S1474:S1537" si="188">C1474</f>
        <v>Físico</v>
      </c>
      <c r="T1474" s="50" t="str">
        <f t="shared" ref="T1474:T1537" si="189">CONCATENATE(MID(D1474,FIND("_",D1474,1)+1,100))</f>
        <v>Areas</v>
      </c>
      <c r="U1474" s="50" t="str">
        <f t="shared" ref="U1474:U1537" si="190">SUBSTITUTE(E1474, "_", " ")</f>
        <v>Areas Funcionais Esquemas</v>
      </c>
      <c r="V1474" s="50" t="s">
        <v>5569</v>
      </c>
      <c r="W1474" s="68" t="str">
        <f t="shared" ref="W1474:W1537" si="191">CONCATENATE("bim-key_",A1474)</f>
        <v>bim-key_1473</v>
      </c>
    </row>
    <row r="1475" spans="1:23" ht="8.25" customHeight="1" x14ac:dyDescent="0.25">
      <c r="A1475" s="53">
        <v>1474</v>
      </c>
      <c r="B1475" s="61" t="s">
        <v>4047</v>
      </c>
      <c r="C1475" s="62" t="s">
        <v>6009</v>
      </c>
      <c r="D1475" s="62" t="s">
        <v>4101</v>
      </c>
      <c r="E1475" s="62" t="s">
        <v>5658</v>
      </c>
      <c r="F1475" s="91" t="s">
        <v>3225</v>
      </c>
      <c r="G1475" s="65" t="s">
        <v>12</v>
      </c>
      <c r="H1475" s="65" t="s">
        <v>12</v>
      </c>
      <c r="I1475" s="65" t="s">
        <v>12</v>
      </c>
      <c r="J1475" s="65" t="s">
        <v>12</v>
      </c>
      <c r="K1475" s="65" t="s">
        <v>12</v>
      </c>
      <c r="L1475" s="66" t="str">
        <f t="shared" si="184"/>
        <v>Físico</v>
      </c>
      <c r="M1475" s="66" t="str">
        <f t="shared" si="185"/>
        <v>LAY_Areas</v>
      </c>
      <c r="N1475" s="66" t="str">
        <f t="shared" si="186"/>
        <v>Areas_Funcionais_Etiquetas</v>
      </c>
      <c r="O1475" s="66" t="str">
        <f t="shared" si="187"/>
        <v>Cate. Revit:   OST_AreaTags</v>
      </c>
      <c r="P1475" s="66" t="s">
        <v>4556</v>
      </c>
      <c r="Q1475" s="50" t="s">
        <v>7448</v>
      </c>
      <c r="R1475" s="67" t="s">
        <v>5115</v>
      </c>
      <c r="S1475" s="50" t="str">
        <f t="shared" si="188"/>
        <v>Físico</v>
      </c>
      <c r="T1475" s="50" t="str">
        <f t="shared" si="189"/>
        <v>Areas</v>
      </c>
      <c r="U1475" s="50" t="str">
        <f t="shared" si="190"/>
        <v>Areas Funcionais Etiquetas</v>
      </c>
      <c r="V1475" s="50" t="s">
        <v>5569</v>
      </c>
      <c r="W1475" s="68" t="str">
        <f t="shared" si="191"/>
        <v>bim-key_1474</v>
      </c>
    </row>
    <row r="1476" spans="1:23" ht="8.25" customHeight="1" x14ac:dyDescent="0.25">
      <c r="A1476" s="53">
        <v>1475</v>
      </c>
      <c r="B1476" s="61" t="s">
        <v>4047</v>
      </c>
      <c r="C1476" s="62" t="s">
        <v>6009</v>
      </c>
      <c r="D1476" s="62" t="s">
        <v>4051</v>
      </c>
      <c r="E1476" s="62" t="s">
        <v>4291</v>
      </c>
      <c r="F1476" s="91" t="s">
        <v>3715</v>
      </c>
      <c r="G1476" s="65" t="s">
        <v>12</v>
      </c>
      <c r="H1476" s="65" t="s">
        <v>12</v>
      </c>
      <c r="I1476" s="65" t="s">
        <v>12</v>
      </c>
      <c r="J1476" s="65" t="s">
        <v>12</v>
      </c>
      <c r="K1476" s="65" t="s">
        <v>12</v>
      </c>
      <c r="L1476" s="66" t="str">
        <f t="shared" si="184"/>
        <v>Físico</v>
      </c>
      <c r="M1476" s="66" t="str">
        <f t="shared" si="185"/>
        <v>ARQ_Interdisciplinar</v>
      </c>
      <c r="N1476" s="66" t="str">
        <f t="shared" si="186"/>
        <v>Projeto_Conjunto_Montagem</v>
      </c>
      <c r="O1476" s="66" t="str">
        <f t="shared" si="187"/>
        <v>Cate. Revit:   OST_Assemblies</v>
      </c>
      <c r="P1476" s="66" t="s">
        <v>4706</v>
      </c>
      <c r="Q1476" s="50" t="s">
        <v>7449</v>
      </c>
      <c r="R1476" s="67" t="s">
        <v>5115</v>
      </c>
      <c r="S1476" s="50" t="str">
        <f t="shared" si="188"/>
        <v>Físico</v>
      </c>
      <c r="T1476" s="50" t="str">
        <f t="shared" si="189"/>
        <v>Interdisciplinar</v>
      </c>
      <c r="U1476" s="50" t="str">
        <f t="shared" si="190"/>
        <v>Projeto Conjunto Montagem</v>
      </c>
      <c r="V1476" s="50" t="s">
        <v>5568</v>
      </c>
      <c r="W1476" s="68" t="str">
        <f t="shared" si="191"/>
        <v>bim-key_1475</v>
      </c>
    </row>
    <row r="1477" spans="1:23" ht="8.25" customHeight="1" x14ac:dyDescent="0.25">
      <c r="A1477" s="53">
        <v>1476</v>
      </c>
      <c r="B1477" s="61" t="s">
        <v>4047</v>
      </c>
      <c r="C1477" s="62" t="s">
        <v>6009</v>
      </c>
      <c r="D1477" s="62" t="s">
        <v>4051</v>
      </c>
      <c r="E1477" s="62" t="s">
        <v>4291</v>
      </c>
      <c r="F1477" s="91" t="s">
        <v>2716</v>
      </c>
      <c r="G1477" s="65" t="s">
        <v>12</v>
      </c>
      <c r="H1477" s="65" t="s">
        <v>12</v>
      </c>
      <c r="I1477" s="65" t="s">
        <v>12</v>
      </c>
      <c r="J1477" s="65" t="s">
        <v>12</v>
      </c>
      <c r="K1477" s="65" t="s">
        <v>12</v>
      </c>
      <c r="L1477" s="66" t="str">
        <f t="shared" si="184"/>
        <v>Físico</v>
      </c>
      <c r="M1477" s="66" t="str">
        <f t="shared" si="185"/>
        <v>ARQ_Interdisciplinar</v>
      </c>
      <c r="N1477" s="66" t="str">
        <f t="shared" si="186"/>
        <v>Projeto_Conjunto_Montagem</v>
      </c>
      <c r="O1477" s="66" t="str">
        <f t="shared" si="187"/>
        <v>Cate. Revit:   OST_AssemblyOrigin</v>
      </c>
      <c r="P1477" s="66" t="s">
        <v>4707</v>
      </c>
      <c r="Q1477" s="50" t="s">
        <v>7450</v>
      </c>
      <c r="R1477" s="67" t="s">
        <v>5115</v>
      </c>
      <c r="S1477" s="50" t="str">
        <f t="shared" si="188"/>
        <v>Físico</v>
      </c>
      <c r="T1477" s="50" t="str">
        <f t="shared" si="189"/>
        <v>Interdisciplinar</v>
      </c>
      <c r="U1477" s="50" t="str">
        <f t="shared" si="190"/>
        <v>Projeto Conjunto Montagem</v>
      </c>
      <c r="V1477" s="50" t="s">
        <v>5568</v>
      </c>
      <c r="W1477" s="68" t="str">
        <f t="shared" si="191"/>
        <v>bim-key_1476</v>
      </c>
    </row>
    <row r="1478" spans="1:23" ht="8.25" customHeight="1" x14ac:dyDescent="0.25">
      <c r="A1478" s="53">
        <v>1477</v>
      </c>
      <c r="B1478" s="61" t="s">
        <v>4047</v>
      </c>
      <c r="C1478" s="62" t="s">
        <v>6009</v>
      </c>
      <c r="D1478" s="62" t="s">
        <v>4051</v>
      </c>
      <c r="E1478" s="62" t="s">
        <v>4291</v>
      </c>
      <c r="F1478" s="91" t="s">
        <v>2713</v>
      </c>
      <c r="G1478" s="65" t="s">
        <v>12</v>
      </c>
      <c r="H1478" s="65" t="s">
        <v>12</v>
      </c>
      <c r="I1478" s="65" t="s">
        <v>12</v>
      </c>
      <c r="J1478" s="65" t="s">
        <v>12</v>
      </c>
      <c r="K1478" s="65" t="s">
        <v>12</v>
      </c>
      <c r="L1478" s="66" t="str">
        <f t="shared" si="184"/>
        <v>Físico</v>
      </c>
      <c r="M1478" s="66" t="str">
        <f t="shared" si="185"/>
        <v>ARQ_Interdisciplinar</v>
      </c>
      <c r="N1478" s="66" t="str">
        <f t="shared" si="186"/>
        <v>Projeto_Conjunto_Montagem</v>
      </c>
      <c r="O1478" s="66" t="str">
        <f t="shared" si="187"/>
        <v>Cate. Revit:   OST_AssemblyOrigin_Lines</v>
      </c>
      <c r="P1478" s="66" t="s">
        <v>4708</v>
      </c>
      <c r="Q1478" s="50" t="s">
        <v>7451</v>
      </c>
      <c r="R1478" s="67" t="s">
        <v>5115</v>
      </c>
      <c r="S1478" s="50" t="str">
        <f t="shared" si="188"/>
        <v>Físico</v>
      </c>
      <c r="T1478" s="50" t="str">
        <f t="shared" si="189"/>
        <v>Interdisciplinar</v>
      </c>
      <c r="U1478" s="50" t="str">
        <f t="shared" si="190"/>
        <v>Projeto Conjunto Montagem</v>
      </c>
      <c r="V1478" s="50" t="s">
        <v>5568</v>
      </c>
      <c r="W1478" s="68" t="str">
        <f t="shared" si="191"/>
        <v>bim-key_1477</v>
      </c>
    </row>
    <row r="1479" spans="1:23" ht="8.25" customHeight="1" x14ac:dyDescent="0.25">
      <c r="A1479" s="53">
        <v>1478</v>
      </c>
      <c r="B1479" s="61" t="s">
        <v>4047</v>
      </c>
      <c r="C1479" s="62" t="s">
        <v>6009</v>
      </c>
      <c r="D1479" s="62" t="s">
        <v>4051</v>
      </c>
      <c r="E1479" s="62" t="s">
        <v>4291</v>
      </c>
      <c r="F1479" s="91" t="s">
        <v>2714</v>
      </c>
      <c r="G1479" s="65" t="s">
        <v>12</v>
      </c>
      <c r="H1479" s="65" t="s">
        <v>12</v>
      </c>
      <c r="I1479" s="65" t="s">
        <v>12</v>
      </c>
      <c r="J1479" s="65" t="s">
        <v>12</v>
      </c>
      <c r="K1479" s="65" t="s">
        <v>12</v>
      </c>
      <c r="L1479" s="66" t="str">
        <f t="shared" si="184"/>
        <v>Físico</v>
      </c>
      <c r="M1479" s="66" t="str">
        <f t="shared" si="185"/>
        <v>ARQ_Interdisciplinar</v>
      </c>
      <c r="N1479" s="66" t="str">
        <f t="shared" si="186"/>
        <v>Projeto_Conjunto_Montagem</v>
      </c>
      <c r="O1479" s="66" t="str">
        <f t="shared" si="187"/>
        <v>Cate. Revit:   OST_AssemblyOrigin_Planes</v>
      </c>
      <c r="P1479" s="66" t="s">
        <v>4709</v>
      </c>
      <c r="Q1479" s="50" t="s">
        <v>7452</v>
      </c>
      <c r="R1479" s="67" t="s">
        <v>5115</v>
      </c>
      <c r="S1479" s="50" t="str">
        <f t="shared" si="188"/>
        <v>Físico</v>
      </c>
      <c r="T1479" s="50" t="str">
        <f t="shared" si="189"/>
        <v>Interdisciplinar</v>
      </c>
      <c r="U1479" s="50" t="str">
        <f t="shared" si="190"/>
        <v>Projeto Conjunto Montagem</v>
      </c>
      <c r="V1479" s="50" t="s">
        <v>5568</v>
      </c>
      <c r="W1479" s="68" t="str">
        <f t="shared" si="191"/>
        <v>bim-key_1478</v>
      </c>
    </row>
    <row r="1480" spans="1:23" ht="8.25" customHeight="1" x14ac:dyDescent="0.25">
      <c r="A1480" s="53">
        <v>1479</v>
      </c>
      <c r="B1480" s="61" t="s">
        <v>4047</v>
      </c>
      <c r="C1480" s="62" t="s">
        <v>6009</v>
      </c>
      <c r="D1480" s="62" t="s">
        <v>4051</v>
      </c>
      <c r="E1480" s="62" t="s">
        <v>4291</v>
      </c>
      <c r="F1480" s="91" t="s">
        <v>2715</v>
      </c>
      <c r="G1480" s="65" t="s">
        <v>12</v>
      </c>
      <c r="H1480" s="65" t="s">
        <v>12</v>
      </c>
      <c r="I1480" s="65" t="s">
        <v>12</v>
      </c>
      <c r="J1480" s="65" t="s">
        <v>12</v>
      </c>
      <c r="K1480" s="65" t="s">
        <v>12</v>
      </c>
      <c r="L1480" s="66" t="str">
        <f t="shared" si="184"/>
        <v>Físico</v>
      </c>
      <c r="M1480" s="66" t="str">
        <f t="shared" si="185"/>
        <v>ARQ_Interdisciplinar</v>
      </c>
      <c r="N1480" s="66" t="str">
        <f t="shared" si="186"/>
        <v>Projeto_Conjunto_Montagem</v>
      </c>
      <c r="O1480" s="66" t="str">
        <f t="shared" si="187"/>
        <v>Cate. Revit:   OST_AssemblyOrigin_Points</v>
      </c>
      <c r="P1480" s="66" t="s">
        <v>4710</v>
      </c>
      <c r="Q1480" s="50" t="s">
        <v>7453</v>
      </c>
      <c r="R1480" s="67" t="s">
        <v>5115</v>
      </c>
      <c r="S1480" s="50" t="str">
        <f t="shared" si="188"/>
        <v>Físico</v>
      </c>
      <c r="T1480" s="50" t="str">
        <f t="shared" si="189"/>
        <v>Interdisciplinar</v>
      </c>
      <c r="U1480" s="50" t="str">
        <f t="shared" si="190"/>
        <v>Projeto Conjunto Montagem</v>
      </c>
      <c r="V1480" s="50" t="s">
        <v>5568</v>
      </c>
      <c r="W1480" s="68" t="str">
        <f t="shared" si="191"/>
        <v>bim-key_1479</v>
      </c>
    </row>
    <row r="1481" spans="1:23" ht="8.25" customHeight="1" x14ac:dyDescent="0.25">
      <c r="A1481" s="53">
        <v>1480</v>
      </c>
      <c r="B1481" s="61" t="s">
        <v>4047</v>
      </c>
      <c r="C1481" s="62" t="s">
        <v>6009</v>
      </c>
      <c r="D1481" s="62" t="s">
        <v>5940</v>
      </c>
      <c r="E1481" s="62" t="s">
        <v>5749</v>
      </c>
      <c r="F1481" s="91" t="s">
        <v>3714</v>
      </c>
      <c r="G1481" s="65" t="s">
        <v>12</v>
      </c>
      <c r="H1481" s="65" t="s">
        <v>12</v>
      </c>
      <c r="I1481" s="65" t="s">
        <v>12</v>
      </c>
      <c r="J1481" s="65" t="s">
        <v>12</v>
      </c>
      <c r="K1481" s="65" t="s">
        <v>12</v>
      </c>
      <c r="L1481" s="66" t="str">
        <f t="shared" si="184"/>
        <v>Físico</v>
      </c>
      <c r="M1481" s="66" t="str">
        <f t="shared" si="185"/>
        <v>ARQ_Interdisciplinar_Tag</v>
      </c>
      <c r="N1481" s="66" t="str">
        <f t="shared" si="186"/>
        <v>Projeto_Conjunto_Montagem_Etiquetas</v>
      </c>
      <c r="O1481" s="66" t="str">
        <f t="shared" si="187"/>
        <v>Cate. Revit:   OST_AssemblyTags</v>
      </c>
      <c r="P1481" s="66" t="s">
        <v>5380</v>
      </c>
      <c r="Q1481" s="50" t="s">
        <v>6153</v>
      </c>
      <c r="R1481" s="67" t="s">
        <v>5115</v>
      </c>
      <c r="S1481" s="50" t="str">
        <f t="shared" si="188"/>
        <v>Físico</v>
      </c>
      <c r="T1481" s="50" t="str">
        <f t="shared" si="189"/>
        <v>Interdisciplinar_Tag</v>
      </c>
      <c r="U1481" s="50" t="str">
        <f t="shared" si="190"/>
        <v>Projeto Conjunto Montagem Etiquetas</v>
      </c>
      <c r="V1481" s="50" t="s">
        <v>5568</v>
      </c>
      <c r="W1481" s="68" t="str">
        <f t="shared" si="191"/>
        <v>bim-key_1480</v>
      </c>
    </row>
    <row r="1482" spans="1:23" ht="8.25" customHeight="1" x14ac:dyDescent="0.25">
      <c r="A1482" s="53">
        <v>1481</v>
      </c>
      <c r="B1482" s="61" t="s">
        <v>4047</v>
      </c>
      <c r="C1482" s="62" t="s">
        <v>6009</v>
      </c>
      <c r="D1482" s="62" t="s">
        <v>4060</v>
      </c>
      <c r="E1482" s="62" t="s">
        <v>4061</v>
      </c>
      <c r="F1482" s="91" t="s">
        <v>3420</v>
      </c>
      <c r="G1482" s="65" t="s">
        <v>12</v>
      </c>
      <c r="H1482" s="65" t="s">
        <v>12</v>
      </c>
      <c r="I1482" s="65" t="s">
        <v>12</v>
      </c>
      <c r="J1482" s="65" t="s">
        <v>12</v>
      </c>
      <c r="K1482" s="65" t="s">
        <v>12</v>
      </c>
      <c r="L1482" s="66" t="str">
        <f t="shared" si="184"/>
        <v>Físico</v>
      </c>
      <c r="M1482" s="66" t="str">
        <f t="shared" si="185"/>
        <v>AUD_AudioVisual</v>
      </c>
      <c r="N1482" s="66" t="str">
        <f t="shared" si="186"/>
        <v>Equipamento_AudioVisual</v>
      </c>
      <c r="O1482" s="66" t="str">
        <f t="shared" si="187"/>
        <v>Cate. Revit:   OST_AudioVisualDevices</v>
      </c>
      <c r="P1482" s="66" t="s">
        <v>4711</v>
      </c>
      <c r="Q1482" s="50" t="s">
        <v>7454</v>
      </c>
      <c r="R1482" s="67" t="s">
        <v>5115</v>
      </c>
      <c r="S1482" s="50" t="str">
        <f t="shared" si="188"/>
        <v>Físico</v>
      </c>
      <c r="T1482" s="50" t="str">
        <f t="shared" si="189"/>
        <v>AudioVisual</v>
      </c>
      <c r="U1482" s="50" t="str">
        <f t="shared" si="190"/>
        <v>Equipamento AudioVisual</v>
      </c>
      <c r="V1482" s="50" t="s">
        <v>5571</v>
      </c>
      <c r="W1482" s="68" t="str">
        <f t="shared" si="191"/>
        <v>bim-key_1481</v>
      </c>
    </row>
    <row r="1483" spans="1:23" ht="8.25" customHeight="1" x14ac:dyDescent="0.25">
      <c r="A1483" s="53">
        <v>1482</v>
      </c>
      <c r="B1483" s="61" t="s">
        <v>4047</v>
      </c>
      <c r="C1483" s="62" t="s">
        <v>6009</v>
      </c>
      <c r="D1483" s="62" t="s">
        <v>4060</v>
      </c>
      <c r="E1483" s="62" t="s">
        <v>5670</v>
      </c>
      <c r="F1483" s="91" t="s">
        <v>3419</v>
      </c>
      <c r="G1483" s="65" t="s">
        <v>12</v>
      </c>
      <c r="H1483" s="65" t="s">
        <v>12</v>
      </c>
      <c r="I1483" s="65" t="s">
        <v>12</v>
      </c>
      <c r="J1483" s="65" t="s">
        <v>12</v>
      </c>
      <c r="K1483" s="65" t="s">
        <v>12</v>
      </c>
      <c r="L1483" s="66" t="str">
        <f t="shared" si="184"/>
        <v>Físico</v>
      </c>
      <c r="M1483" s="66" t="str">
        <f t="shared" si="185"/>
        <v>AUD_AudioVisual</v>
      </c>
      <c r="N1483" s="66" t="str">
        <f t="shared" si="186"/>
        <v>Equipamento_AudioVisual_Linhas_Ocultas</v>
      </c>
      <c r="O1483" s="66" t="str">
        <f t="shared" si="187"/>
        <v>Cate. Revit:   OST_AudioVisualDevicesHiddenLines</v>
      </c>
      <c r="P1483" s="66" t="s">
        <v>4712</v>
      </c>
      <c r="Q1483" s="50" t="s">
        <v>7455</v>
      </c>
      <c r="R1483" s="67" t="s">
        <v>5115</v>
      </c>
      <c r="S1483" s="50" t="str">
        <f t="shared" si="188"/>
        <v>Físico</v>
      </c>
      <c r="T1483" s="50" t="str">
        <f t="shared" si="189"/>
        <v>AudioVisual</v>
      </c>
      <c r="U1483" s="50" t="str">
        <f t="shared" si="190"/>
        <v>Equipamento AudioVisual Linhas Ocultas</v>
      </c>
      <c r="V1483" s="50" t="s">
        <v>5571</v>
      </c>
      <c r="W1483" s="68" t="str">
        <f t="shared" si="191"/>
        <v>bim-key_1482</v>
      </c>
    </row>
    <row r="1484" spans="1:23" ht="8.25" customHeight="1" x14ac:dyDescent="0.25">
      <c r="A1484" s="53">
        <v>1483</v>
      </c>
      <c r="B1484" s="61" t="s">
        <v>4047</v>
      </c>
      <c r="C1484" s="62" t="s">
        <v>6009</v>
      </c>
      <c r="D1484" s="62" t="s">
        <v>5944</v>
      </c>
      <c r="E1484" s="62" t="s">
        <v>5721</v>
      </c>
      <c r="F1484" s="91" t="s">
        <v>3418</v>
      </c>
      <c r="G1484" s="65" t="s">
        <v>12</v>
      </c>
      <c r="H1484" s="65" t="s">
        <v>12</v>
      </c>
      <c r="I1484" s="65" t="s">
        <v>12</v>
      </c>
      <c r="J1484" s="65" t="s">
        <v>12</v>
      </c>
      <c r="K1484" s="65" t="s">
        <v>12</v>
      </c>
      <c r="L1484" s="66" t="str">
        <f t="shared" si="184"/>
        <v>Físico</v>
      </c>
      <c r="M1484" s="66" t="str">
        <f t="shared" si="185"/>
        <v>AUD_AudioVisual_Tag</v>
      </c>
      <c r="N1484" s="66" t="str">
        <f t="shared" si="186"/>
        <v>Equipamento_AudioVisual_Etiquetas</v>
      </c>
      <c r="O1484" s="66" t="str">
        <f t="shared" si="187"/>
        <v>Cate. Revit:   OST_AudioVisualDeviceTags</v>
      </c>
      <c r="P1484" s="66" t="s">
        <v>5384</v>
      </c>
      <c r="Q1484" s="50" t="s">
        <v>7456</v>
      </c>
      <c r="R1484" s="67" t="s">
        <v>5115</v>
      </c>
      <c r="S1484" s="50" t="str">
        <f t="shared" si="188"/>
        <v>Físico</v>
      </c>
      <c r="T1484" s="50" t="str">
        <f t="shared" si="189"/>
        <v>AudioVisual_Tag</v>
      </c>
      <c r="U1484" s="50" t="str">
        <f t="shared" si="190"/>
        <v>Equipamento AudioVisual Etiquetas</v>
      </c>
      <c r="V1484" s="50" t="s">
        <v>5571</v>
      </c>
      <c r="W1484" s="68" t="str">
        <f t="shared" si="191"/>
        <v>bim-key_1483</v>
      </c>
    </row>
    <row r="1485" spans="1:23" ht="8.25" customHeight="1" x14ac:dyDescent="0.25">
      <c r="A1485" s="53">
        <v>1484</v>
      </c>
      <c r="B1485" s="61" t="s">
        <v>4047</v>
      </c>
      <c r="C1485" s="62" t="s">
        <v>6009</v>
      </c>
      <c r="D1485" s="62" t="s">
        <v>4051</v>
      </c>
      <c r="E1485" s="79" t="s">
        <v>5851</v>
      </c>
      <c r="F1485" s="91" t="s">
        <v>3316</v>
      </c>
      <c r="G1485" s="65" t="s">
        <v>12</v>
      </c>
      <c r="H1485" s="65" t="s">
        <v>12</v>
      </c>
      <c r="I1485" s="65" t="s">
        <v>12</v>
      </c>
      <c r="J1485" s="65" t="s">
        <v>12</v>
      </c>
      <c r="K1485" s="65" t="s">
        <v>12</v>
      </c>
      <c r="L1485" s="66" t="str">
        <f t="shared" si="184"/>
        <v>Físico</v>
      </c>
      <c r="M1485" s="66" t="str">
        <f t="shared" si="185"/>
        <v>ARQ_Interdisciplinar</v>
      </c>
      <c r="N1485" s="66" t="str">
        <f t="shared" si="186"/>
        <v>Elementos_do_Projeto</v>
      </c>
      <c r="O1485" s="66" t="str">
        <f t="shared" si="187"/>
        <v>Cate. Revit:   OST_Automatic</v>
      </c>
      <c r="P1485" s="66" t="s">
        <v>4720</v>
      </c>
      <c r="Q1485" s="50" t="s">
        <v>4720</v>
      </c>
      <c r="R1485" s="67" t="s">
        <v>5115</v>
      </c>
      <c r="S1485" s="50" t="str">
        <f t="shared" si="188"/>
        <v>Físico</v>
      </c>
      <c r="T1485" s="50" t="str">
        <f t="shared" si="189"/>
        <v>Interdisciplinar</v>
      </c>
      <c r="U1485" s="50" t="str">
        <f t="shared" si="190"/>
        <v>Elementos do Projeto</v>
      </c>
      <c r="V1485" s="50" t="s">
        <v>5568</v>
      </c>
      <c r="W1485" s="68" t="str">
        <f t="shared" si="191"/>
        <v>bim-key_1484</v>
      </c>
    </row>
    <row r="1486" spans="1:23" ht="8.25" customHeight="1" x14ac:dyDescent="0.25">
      <c r="A1486" s="53">
        <v>1485</v>
      </c>
      <c r="B1486" s="61" t="s">
        <v>4047</v>
      </c>
      <c r="C1486" s="62" t="s">
        <v>6009</v>
      </c>
      <c r="D1486" s="62" t="s">
        <v>4051</v>
      </c>
      <c r="E1486" s="86" t="s">
        <v>5843</v>
      </c>
      <c r="F1486" s="91" t="s">
        <v>3831</v>
      </c>
      <c r="G1486" s="65" t="s">
        <v>12</v>
      </c>
      <c r="H1486" s="65" t="s">
        <v>12</v>
      </c>
      <c r="I1486" s="65" t="s">
        <v>12</v>
      </c>
      <c r="J1486" s="65" t="s">
        <v>12</v>
      </c>
      <c r="K1486" s="65" t="s">
        <v>12</v>
      </c>
      <c r="L1486" s="66" t="str">
        <f t="shared" si="184"/>
        <v>Físico</v>
      </c>
      <c r="M1486" s="66" t="str">
        <f t="shared" si="185"/>
        <v>ARQ_Interdisciplinar</v>
      </c>
      <c r="N1486" s="66" t="str">
        <f t="shared" si="186"/>
        <v>Elementos_Cartesianos_do_Projeto</v>
      </c>
      <c r="O1486" s="66" t="str">
        <f t="shared" si="187"/>
        <v>Cate. Revit:   OST_AxisOfRotation</v>
      </c>
      <c r="P1486" s="66" t="s">
        <v>4713</v>
      </c>
      <c r="Q1486" s="50" t="s">
        <v>7457</v>
      </c>
      <c r="R1486" s="67" t="s">
        <v>5115</v>
      </c>
      <c r="S1486" s="50" t="str">
        <f t="shared" si="188"/>
        <v>Físico</v>
      </c>
      <c r="T1486" s="50" t="str">
        <f t="shared" si="189"/>
        <v>Interdisciplinar</v>
      </c>
      <c r="U1486" s="50" t="str">
        <f t="shared" si="190"/>
        <v>Elementos Cartesianos do Projeto</v>
      </c>
      <c r="V1486" s="50" t="s">
        <v>5569</v>
      </c>
      <c r="W1486" s="68" t="str">
        <f t="shared" si="191"/>
        <v>bim-key_1485</v>
      </c>
    </row>
    <row r="1487" spans="1:23" ht="8.25" customHeight="1" x14ac:dyDescent="0.25">
      <c r="A1487" s="53">
        <v>1486</v>
      </c>
      <c r="B1487" s="61" t="s">
        <v>4047</v>
      </c>
      <c r="C1487" s="62" t="s">
        <v>6009</v>
      </c>
      <c r="D1487" s="62" t="s">
        <v>4051</v>
      </c>
      <c r="E1487" s="86" t="s">
        <v>5843</v>
      </c>
      <c r="F1487" s="91" t="s">
        <v>3660</v>
      </c>
      <c r="G1487" s="65" t="s">
        <v>12</v>
      </c>
      <c r="H1487" s="65" t="s">
        <v>12</v>
      </c>
      <c r="I1487" s="65" t="s">
        <v>12</v>
      </c>
      <c r="J1487" s="65" t="s">
        <v>12</v>
      </c>
      <c r="K1487" s="65" t="s">
        <v>12</v>
      </c>
      <c r="L1487" s="66" t="str">
        <f t="shared" si="184"/>
        <v>Físico</v>
      </c>
      <c r="M1487" s="66" t="str">
        <f t="shared" si="185"/>
        <v>ARQ_Interdisciplinar</v>
      </c>
      <c r="N1487" s="66" t="str">
        <f t="shared" si="186"/>
        <v>Elementos_Cartesianos_do_Projeto</v>
      </c>
      <c r="O1487" s="66" t="str">
        <f t="shared" si="187"/>
        <v>Cate. Revit:   OST_AxisX</v>
      </c>
      <c r="P1487" s="66" t="s">
        <v>4714</v>
      </c>
      <c r="Q1487" s="50" t="s">
        <v>7458</v>
      </c>
      <c r="R1487" s="67" t="s">
        <v>5115</v>
      </c>
      <c r="S1487" s="50" t="str">
        <f t="shared" si="188"/>
        <v>Físico</v>
      </c>
      <c r="T1487" s="50" t="str">
        <f t="shared" si="189"/>
        <v>Interdisciplinar</v>
      </c>
      <c r="U1487" s="50" t="str">
        <f t="shared" si="190"/>
        <v>Elementos Cartesianos do Projeto</v>
      </c>
      <c r="V1487" s="50" t="s">
        <v>5569</v>
      </c>
      <c r="W1487" s="68" t="str">
        <f t="shared" si="191"/>
        <v>bim-key_1486</v>
      </c>
    </row>
    <row r="1488" spans="1:23" ht="8.25" customHeight="1" x14ac:dyDescent="0.25">
      <c r="A1488" s="53">
        <v>1487</v>
      </c>
      <c r="B1488" s="61" t="s">
        <v>4047</v>
      </c>
      <c r="C1488" s="62" t="s">
        <v>6009</v>
      </c>
      <c r="D1488" s="62" t="s">
        <v>4051</v>
      </c>
      <c r="E1488" s="86" t="s">
        <v>5843</v>
      </c>
      <c r="F1488" s="91" t="s">
        <v>3659</v>
      </c>
      <c r="G1488" s="65" t="s">
        <v>12</v>
      </c>
      <c r="H1488" s="65" t="s">
        <v>12</v>
      </c>
      <c r="I1488" s="65" t="s">
        <v>12</v>
      </c>
      <c r="J1488" s="65" t="s">
        <v>12</v>
      </c>
      <c r="K1488" s="65" t="s">
        <v>12</v>
      </c>
      <c r="L1488" s="66" t="str">
        <f t="shared" si="184"/>
        <v>Físico</v>
      </c>
      <c r="M1488" s="66" t="str">
        <f t="shared" si="185"/>
        <v>ARQ_Interdisciplinar</v>
      </c>
      <c r="N1488" s="66" t="str">
        <f t="shared" si="186"/>
        <v>Elementos_Cartesianos_do_Projeto</v>
      </c>
      <c r="O1488" s="66" t="str">
        <f t="shared" si="187"/>
        <v>Cate. Revit:   OST_AxisY</v>
      </c>
      <c r="P1488" s="66" t="s">
        <v>4715</v>
      </c>
      <c r="Q1488" s="50" t="s">
        <v>7459</v>
      </c>
      <c r="R1488" s="67" t="s">
        <v>5115</v>
      </c>
      <c r="S1488" s="50" t="str">
        <f t="shared" si="188"/>
        <v>Físico</v>
      </c>
      <c r="T1488" s="50" t="str">
        <f t="shared" si="189"/>
        <v>Interdisciplinar</v>
      </c>
      <c r="U1488" s="50" t="str">
        <f t="shared" si="190"/>
        <v>Elementos Cartesianos do Projeto</v>
      </c>
      <c r="V1488" s="50" t="s">
        <v>5569</v>
      </c>
      <c r="W1488" s="68" t="str">
        <f t="shared" si="191"/>
        <v>bim-key_1487</v>
      </c>
    </row>
    <row r="1489" spans="1:23" ht="8.25" customHeight="1" x14ac:dyDescent="0.25">
      <c r="A1489" s="53">
        <v>1488</v>
      </c>
      <c r="B1489" s="61" t="s">
        <v>4047</v>
      </c>
      <c r="C1489" s="62" t="s">
        <v>6009</v>
      </c>
      <c r="D1489" s="62" t="s">
        <v>4051</v>
      </c>
      <c r="E1489" s="86" t="s">
        <v>5843</v>
      </c>
      <c r="F1489" s="91" t="s">
        <v>3658</v>
      </c>
      <c r="G1489" s="65" t="s">
        <v>12</v>
      </c>
      <c r="H1489" s="65" t="s">
        <v>12</v>
      </c>
      <c r="I1489" s="65" t="s">
        <v>12</v>
      </c>
      <c r="J1489" s="65" t="s">
        <v>12</v>
      </c>
      <c r="K1489" s="65" t="s">
        <v>12</v>
      </c>
      <c r="L1489" s="66" t="str">
        <f t="shared" si="184"/>
        <v>Físico</v>
      </c>
      <c r="M1489" s="66" t="str">
        <f t="shared" si="185"/>
        <v>ARQ_Interdisciplinar</v>
      </c>
      <c r="N1489" s="66" t="str">
        <f t="shared" si="186"/>
        <v>Elementos_Cartesianos_do_Projeto</v>
      </c>
      <c r="O1489" s="66" t="str">
        <f t="shared" si="187"/>
        <v>Cate. Revit:   OST_AxisZ</v>
      </c>
      <c r="P1489" s="66" t="s">
        <v>4716</v>
      </c>
      <c r="Q1489" s="50" t="s">
        <v>7460</v>
      </c>
      <c r="R1489" s="67" t="s">
        <v>5115</v>
      </c>
      <c r="S1489" s="50" t="str">
        <f t="shared" si="188"/>
        <v>Físico</v>
      </c>
      <c r="T1489" s="50" t="str">
        <f t="shared" si="189"/>
        <v>Interdisciplinar</v>
      </c>
      <c r="U1489" s="50" t="str">
        <f t="shared" si="190"/>
        <v>Elementos Cartesianos do Projeto</v>
      </c>
      <c r="V1489" s="50" t="s">
        <v>5569</v>
      </c>
      <c r="W1489" s="68" t="str">
        <f t="shared" si="191"/>
        <v>bim-key_1488</v>
      </c>
    </row>
    <row r="1490" spans="1:23" ht="8.25" customHeight="1" x14ac:dyDescent="0.25">
      <c r="A1490" s="53">
        <v>1489</v>
      </c>
      <c r="B1490" s="61" t="s">
        <v>4047</v>
      </c>
      <c r="C1490" s="62" t="s">
        <v>6009</v>
      </c>
      <c r="D1490" s="62" t="s">
        <v>4221</v>
      </c>
      <c r="E1490" s="80" t="s">
        <v>4223</v>
      </c>
      <c r="F1490" s="91" t="s">
        <v>3346</v>
      </c>
      <c r="G1490" s="65" t="s">
        <v>12</v>
      </c>
      <c r="H1490" s="65" t="s">
        <v>12</v>
      </c>
      <c r="I1490" s="65" t="s">
        <v>12</v>
      </c>
      <c r="J1490" s="65" t="s">
        <v>12</v>
      </c>
      <c r="K1490" s="65" t="s">
        <v>12</v>
      </c>
      <c r="L1490" s="66" t="str">
        <f t="shared" si="184"/>
        <v>Físico</v>
      </c>
      <c r="M1490" s="66" t="str">
        <f t="shared" si="185"/>
        <v>ARQ_Pontos</v>
      </c>
      <c r="N1490" s="66" t="str">
        <f t="shared" si="186"/>
        <v>Ponto_Base_X</v>
      </c>
      <c r="O1490" s="66" t="str">
        <f t="shared" si="187"/>
        <v>Cate. Revit:   OST_BasePointAxisX</v>
      </c>
      <c r="P1490" s="66" t="s">
        <v>4717</v>
      </c>
      <c r="Q1490" s="50" t="s">
        <v>8353</v>
      </c>
      <c r="R1490" s="67" t="s">
        <v>5115</v>
      </c>
      <c r="S1490" s="50" t="str">
        <f t="shared" si="188"/>
        <v>Físico</v>
      </c>
      <c r="T1490" s="50" t="str">
        <f t="shared" si="189"/>
        <v>Pontos</v>
      </c>
      <c r="U1490" s="50" t="str">
        <f t="shared" si="190"/>
        <v>Ponto Base X</v>
      </c>
      <c r="V1490" s="50" t="s">
        <v>5569</v>
      </c>
      <c r="W1490" s="68" t="str">
        <f t="shared" si="191"/>
        <v>bim-key_1489</v>
      </c>
    </row>
    <row r="1491" spans="1:23" ht="8.25" customHeight="1" x14ac:dyDescent="0.25">
      <c r="A1491" s="53">
        <v>1490</v>
      </c>
      <c r="B1491" s="61" t="s">
        <v>4047</v>
      </c>
      <c r="C1491" s="62" t="s">
        <v>6009</v>
      </c>
      <c r="D1491" s="62" t="s">
        <v>4221</v>
      </c>
      <c r="E1491" s="80" t="s">
        <v>4224</v>
      </c>
      <c r="F1491" s="91" t="s">
        <v>3345</v>
      </c>
      <c r="G1491" s="65" t="s">
        <v>12</v>
      </c>
      <c r="H1491" s="65" t="s">
        <v>12</v>
      </c>
      <c r="I1491" s="65" t="s">
        <v>12</v>
      </c>
      <c r="J1491" s="65" t="s">
        <v>12</v>
      </c>
      <c r="K1491" s="65" t="s">
        <v>12</v>
      </c>
      <c r="L1491" s="66" t="str">
        <f t="shared" si="184"/>
        <v>Físico</v>
      </c>
      <c r="M1491" s="66" t="str">
        <f t="shared" si="185"/>
        <v>ARQ_Pontos</v>
      </c>
      <c r="N1491" s="66" t="str">
        <f t="shared" si="186"/>
        <v>Ponto_Base_Y</v>
      </c>
      <c r="O1491" s="66" t="str">
        <f t="shared" si="187"/>
        <v>Cate. Revit:   OST_BasePointAxisY</v>
      </c>
      <c r="P1491" s="66" t="s">
        <v>4718</v>
      </c>
      <c r="Q1491" s="50" t="s">
        <v>8354</v>
      </c>
      <c r="R1491" s="67" t="s">
        <v>5115</v>
      </c>
      <c r="S1491" s="50" t="str">
        <f t="shared" si="188"/>
        <v>Físico</v>
      </c>
      <c r="T1491" s="50" t="str">
        <f t="shared" si="189"/>
        <v>Pontos</v>
      </c>
      <c r="U1491" s="50" t="str">
        <f t="shared" si="190"/>
        <v>Ponto Base Y</v>
      </c>
      <c r="V1491" s="50" t="s">
        <v>5569</v>
      </c>
      <c r="W1491" s="68" t="str">
        <f t="shared" si="191"/>
        <v>bim-key_1490</v>
      </c>
    </row>
    <row r="1492" spans="1:23" ht="8.25" customHeight="1" x14ac:dyDescent="0.25">
      <c r="A1492" s="53">
        <v>1491</v>
      </c>
      <c r="B1492" s="61" t="s">
        <v>4047</v>
      </c>
      <c r="C1492" s="62" t="s">
        <v>6009</v>
      </c>
      <c r="D1492" s="62" t="s">
        <v>4221</v>
      </c>
      <c r="E1492" s="62" t="s">
        <v>4251</v>
      </c>
      <c r="F1492" s="91" t="s">
        <v>3344</v>
      </c>
      <c r="G1492" s="65" t="s">
        <v>12</v>
      </c>
      <c r="H1492" s="65" t="s">
        <v>12</v>
      </c>
      <c r="I1492" s="65" t="s">
        <v>12</v>
      </c>
      <c r="J1492" s="65" t="s">
        <v>12</v>
      </c>
      <c r="K1492" s="65" t="s">
        <v>12</v>
      </c>
      <c r="L1492" s="66" t="str">
        <f t="shared" si="184"/>
        <v>Físico</v>
      </c>
      <c r="M1492" s="66" t="str">
        <f t="shared" si="185"/>
        <v>ARQ_Pontos</v>
      </c>
      <c r="N1492" s="66" t="str">
        <f t="shared" si="186"/>
        <v>Ponto_Base_Z</v>
      </c>
      <c r="O1492" s="66" t="str">
        <f t="shared" si="187"/>
        <v>Cate. Revit:   OST_BasePointAxisZ</v>
      </c>
      <c r="P1492" s="66" t="s">
        <v>4719</v>
      </c>
      <c r="Q1492" s="50" t="s">
        <v>8355</v>
      </c>
      <c r="R1492" s="67" t="s">
        <v>5115</v>
      </c>
      <c r="S1492" s="50" t="str">
        <f t="shared" si="188"/>
        <v>Físico</v>
      </c>
      <c r="T1492" s="50" t="str">
        <f t="shared" si="189"/>
        <v>Pontos</v>
      </c>
      <c r="U1492" s="50" t="str">
        <f t="shared" si="190"/>
        <v>Ponto Base Z</v>
      </c>
      <c r="V1492" s="50" t="s">
        <v>5569</v>
      </c>
      <c r="W1492" s="68" t="str">
        <f t="shared" si="191"/>
        <v>bim-key_1491</v>
      </c>
    </row>
    <row r="1493" spans="1:23" ht="8.25" customHeight="1" x14ac:dyDescent="0.25">
      <c r="A1493" s="53">
        <v>1492</v>
      </c>
      <c r="B1493" s="61" t="s">
        <v>4047</v>
      </c>
      <c r="C1493" s="62" t="s">
        <v>6008</v>
      </c>
      <c r="D1493" s="62" t="s">
        <v>5811</v>
      </c>
      <c r="E1493" s="62" t="s">
        <v>4276</v>
      </c>
      <c r="F1493" s="91" t="s">
        <v>2744</v>
      </c>
      <c r="G1493" s="65" t="s">
        <v>12</v>
      </c>
      <c r="H1493" s="65" t="s">
        <v>12</v>
      </c>
      <c r="I1493" s="65" t="s">
        <v>12</v>
      </c>
      <c r="J1493" s="65" t="s">
        <v>12</v>
      </c>
      <c r="K1493" s="65" t="s">
        <v>12</v>
      </c>
      <c r="L1493" s="66" t="str">
        <f t="shared" si="184"/>
        <v>Analítico</v>
      </c>
      <c r="M1493" s="66" t="str">
        <f t="shared" si="185"/>
        <v>EST_Análise_Estrutural</v>
      </c>
      <c r="N1493" s="66" t="str">
        <f t="shared" si="186"/>
        <v>Análise</v>
      </c>
      <c r="O1493" s="66" t="str">
        <f t="shared" si="187"/>
        <v>Cate. Revit:   OST_BeamAnalytical</v>
      </c>
      <c r="P1493" s="66" t="s">
        <v>4523</v>
      </c>
      <c r="Q1493" s="50" t="s">
        <v>4523</v>
      </c>
      <c r="R1493" s="67" t="s">
        <v>5115</v>
      </c>
      <c r="S1493" s="50" t="str">
        <f t="shared" si="188"/>
        <v>Analítico</v>
      </c>
      <c r="T1493" s="50" t="str">
        <f t="shared" si="189"/>
        <v>Análise_Estrutural</v>
      </c>
      <c r="U1493" s="50" t="str">
        <f t="shared" si="190"/>
        <v>Análise</v>
      </c>
      <c r="V1493" s="50" t="s">
        <v>5582</v>
      </c>
      <c r="W1493" s="68" t="str">
        <f t="shared" si="191"/>
        <v>bim-key_1492</v>
      </c>
    </row>
    <row r="1494" spans="1:23" ht="8.25" customHeight="1" x14ac:dyDescent="0.25">
      <c r="A1494" s="53">
        <v>1493</v>
      </c>
      <c r="B1494" s="61" t="s">
        <v>4047</v>
      </c>
      <c r="C1494" s="62" t="s">
        <v>6008</v>
      </c>
      <c r="D1494" s="62" t="s">
        <v>5947</v>
      </c>
      <c r="E1494" s="62" t="s">
        <v>5765</v>
      </c>
      <c r="F1494" s="91" t="s">
        <v>2725</v>
      </c>
      <c r="G1494" s="65" t="s">
        <v>12</v>
      </c>
      <c r="H1494" s="65" t="s">
        <v>12</v>
      </c>
      <c r="I1494" s="65" t="s">
        <v>12</v>
      </c>
      <c r="J1494" s="65" t="s">
        <v>12</v>
      </c>
      <c r="K1494" s="65" t="s">
        <v>12</v>
      </c>
      <c r="L1494" s="66" t="str">
        <f t="shared" si="184"/>
        <v>Analítico</v>
      </c>
      <c r="M1494" s="66" t="str">
        <f t="shared" si="185"/>
        <v>EST_Análise_Estrutural_Tag</v>
      </c>
      <c r="N1494" s="66" t="str">
        <f t="shared" si="186"/>
        <v>Viga_Etiquetas</v>
      </c>
      <c r="O1494" s="66" t="str">
        <f t="shared" si="187"/>
        <v>Cate. Revit:   OST_BeamAnalyticalTags</v>
      </c>
      <c r="P1494" s="66" t="s">
        <v>5385</v>
      </c>
      <c r="Q1494" s="50" t="s">
        <v>6154</v>
      </c>
      <c r="R1494" s="67" t="s">
        <v>5115</v>
      </c>
      <c r="S1494" s="50" t="str">
        <f t="shared" si="188"/>
        <v>Analítico</v>
      </c>
      <c r="T1494" s="50" t="str">
        <f t="shared" si="189"/>
        <v>Análise_Estrutural_Tag</v>
      </c>
      <c r="U1494" s="50" t="str">
        <f t="shared" si="190"/>
        <v>Viga Etiquetas</v>
      </c>
      <c r="V1494" s="50" t="s">
        <v>5582</v>
      </c>
      <c r="W1494" s="68" t="str">
        <f t="shared" si="191"/>
        <v>bim-key_1493</v>
      </c>
    </row>
    <row r="1495" spans="1:23" ht="8.25" customHeight="1" x14ac:dyDescent="0.25">
      <c r="A1495" s="53">
        <v>1494</v>
      </c>
      <c r="B1495" s="61" t="s">
        <v>4047</v>
      </c>
      <c r="C1495" s="62" t="s">
        <v>6009</v>
      </c>
      <c r="D1495" s="62" t="s">
        <v>4351</v>
      </c>
      <c r="E1495" s="62" t="s">
        <v>4378</v>
      </c>
      <c r="F1495" s="91" t="s">
        <v>2742</v>
      </c>
      <c r="G1495" s="65" t="s">
        <v>12</v>
      </c>
      <c r="H1495" s="65" t="s">
        <v>12</v>
      </c>
      <c r="I1495" s="65" t="s">
        <v>12</v>
      </c>
      <c r="J1495" s="65" t="s">
        <v>12</v>
      </c>
      <c r="K1495" s="65" t="s">
        <v>12</v>
      </c>
      <c r="L1495" s="66" t="str">
        <f t="shared" si="184"/>
        <v>Físico</v>
      </c>
      <c r="M1495" s="66" t="str">
        <f t="shared" si="185"/>
        <v>EST_Vigamento</v>
      </c>
      <c r="N1495" s="66" t="str">
        <f t="shared" si="186"/>
        <v>Viga_Extremo_Final</v>
      </c>
      <c r="O1495" s="66" t="str">
        <f t="shared" si="187"/>
        <v>Cate. Revit:   OST_BeamEndSegment</v>
      </c>
      <c r="P1495" s="66" t="s">
        <v>4721</v>
      </c>
      <c r="Q1495" s="50" t="s">
        <v>7461</v>
      </c>
      <c r="R1495" s="67" t="s">
        <v>5115</v>
      </c>
      <c r="S1495" s="50" t="str">
        <f t="shared" si="188"/>
        <v>Físico</v>
      </c>
      <c r="T1495" s="50" t="str">
        <f t="shared" si="189"/>
        <v>Vigamento</v>
      </c>
      <c r="U1495" s="50" t="str">
        <f t="shared" si="190"/>
        <v>Viga Extremo Final</v>
      </c>
      <c r="V1495" s="50" t="s">
        <v>5574</v>
      </c>
      <c r="W1495" s="68" t="str">
        <f t="shared" si="191"/>
        <v>bim-key_1494</v>
      </c>
    </row>
    <row r="1496" spans="1:23" ht="8.25" customHeight="1" x14ac:dyDescent="0.25">
      <c r="A1496" s="53">
        <v>1495</v>
      </c>
      <c r="B1496" s="61" t="s">
        <v>4047</v>
      </c>
      <c r="C1496" s="62" t="s">
        <v>6009</v>
      </c>
      <c r="D1496" s="62" t="s">
        <v>4351</v>
      </c>
      <c r="E1496" s="62" t="s">
        <v>4463</v>
      </c>
      <c r="F1496" s="91" t="s">
        <v>3498</v>
      </c>
      <c r="G1496" s="65" t="s">
        <v>12</v>
      </c>
      <c r="H1496" s="65" t="s">
        <v>12</v>
      </c>
      <c r="I1496" s="65" t="s">
        <v>12</v>
      </c>
      <c r="J1496" s="65" t="s">
        <v>12</v>
      </c>
      <c r="K1496" s="65" t="s">
        <v>12</v>
      </c>
      <c r="L1496" s="66" t="str">
        <f t="shared" si="184"/>
        <v>Físico</v>
      </c>
      <c r="M1496" s="66" t="str">
        <f t="shared" si="185"/>
        <v>EST_Vigamento</v>
      </c>
      <c r="N1496" s="66" t="str">
        <f t="shared" si="186"/>
        <v>Viga_SisCoordenada</v>
      </c>
      <c r="O1496" s="66" t="str">
        <f t="shared" si="187"/>
        <v>Cate. Revit:   OST_BeamLocalCoordSys</v>
      </c>
      <c r="P1496" s="66" t="s">
        <v>4723</v>
      </c>
      <c r="Q1496" s="50" t="s">
        <v>7462</v>
      </c>
      <c r="R1496" s="67" t="s">
        <v>5115</v>
      </c>
      <c r="S1496" s="50" t="str">
        <f t="shared" si="188"/>
        <v>Físico</v>
      </c>
      <c r="T1496" s="50" t="str">
        <f t="shared" si="189"/>
        <v>Vigamento</v>
      </c>
      <c r="U1496" s="50" t="str">
        <f t="shared" si="190"/>
        <v>Viga SisCoordenada</v>
      </c>
      <c r="V1496" s="50" t="s">
        <v>5574</v>
      </c>
      <c r="W1496" s="68" t="str">
        <f t="shared" si="191"/>
        <v>bim-key_1495</v>
      </c>
    </row>
    <row r="1497" spans="1:23" ht="8.25" customHeight="1" x14ac:dyDescent="0.25">
      <c r="A1497" s="53">
        <v>1496</v>
      </c>
      <c r="B1497" s="61" t="s">
        <v>4047</v>
      </c>
      <c r="C1497" s="62" t="s">
        <v>6009</v>
      </c>
      <c r="D1497" s="62" t="s">
        <v>4351</v>
      </c>
      <c r="E1497" s="62" t="s">
        <v>4379</v>
      </c>
      <c r="F1497" s="91" t="s">
        <v>2743</v>
      </c>
      <c r="G1497" s="65" t="s">
        <v>12</v>
      </c>
      <c r="H1497" s="65" t="s">
        <v>12</v>
      </c>
      <c r="I1497" s="65" t="s">
        <v>12</v>
      </c>
      <c r="J1497" s="65" t="s">
        <v>12</v>
      </c>
      <c r="K1497" s="65" t="s">
        <v>12</v>
      </c>
      <c r="L1497" s="66" t="str">
        <f t="shared" si="184"/>
        <v>Físico</v>
      </c>
      <c r="M1497" s="66" t="str">
        <f t="shared" si="185"/>
        <v>EST_Vigamento</v>
      </c>
      <c r="N1497" s="66" t="str">
        <f t="shared" si="186"/>
        <v>Viga_Extremo_Inicial</v>
      </c>
      <c r="O1497" s="66" t="str">
        <f t="shared" si="187"/>
        <v>Cate. Revit:   OST_BeamStartSegment</v>
      </c>
      <c r="P1497" s="66" t="s">
        <v>4722</v>
      </c>
      <c r="Q1497" s="50" t="s">
        <v>7463</v>
      </c>
      <c r="R1497" s="67" t="s">
        <v>5115</v>
      </c>
      <c r="S1497" s="50" t="str">
        <f t="shared" si="188"/>
        <v>Físico</v>
      </c>
      <c r="T1497" s="50" t="str">
        <f t="shared" si="189"/>
        <v>Vigamento</v>
      </c>
      <c r="U1497" s="50" t="str">
        <f t="shared" si="190"/>
        <v>Viga Extremo Inicial</v>
      </c>
      <c r="V1497" s="50" t="s">
        <v>5574</v>
      </c>
      <c r="W1497" s="68" t="str">
        <f t="shared" si="191"/>
        <v>bim-key_1496</v>
      </c>
    </row>
    <row r="1498" spans="1:23" ht="8.25" customHeight="1" x14ac:dyDescent="0.25">
      <c r="A1498" s="53">
        <v>1497</v>
      </c>
      <c r="B1498" s="61" t="s">
        <v>4047</v>
      </c>
      <c r="C1498" s="62" t="s">
        <v>6008</v>
      </c>
      <c r="D1498" s="62" t="s">
        <v>5957</v>
      </c>
      <c r="E1498" s="62" t="s">
        <v>5757</v>
      </c>
      <c r="F1498" s="91" t="s">
        <v>3206</v>
      </c>
      <c r="G1498" s="65" t="s">
        <v>12</v>
      </c>
      <c r="H1498" s="65" t="s">
        <v>12</v>
      </c>
      <c r="I1498" s="65" t="s">
        <v>12</v>
      </c>
      <c r="J1498" s="65" t="s">
        <v>12</v>
      </c>
      <c r="K1498" s="65" t="s">
        <v>12</v>
      </c>
      <c r="L1498" s="66" t="str">
        <f t="shared" si="184"/>
        <v>Analítico</v>
      </c>
      <c r="M1498" s="66" t="str">
        <f t="shared" si="185"/>
        <v>EST_Vigamento_Tag</v>
      </c>
      <c r="N1498" s="66" t="str">
        <f t="shared" si="186"/>
        <v>Sistema_Vigas_Etiquetas</v>
      </c>
      <c r="O1498" s="66" t="str">
        <f t="shared" si="187"/>
        <v>Cate. Revit:   OST_BeamSystemTags</v>
      </c>
      <c r="P1498" s="66" t="s">
        <v>5386</v>
      </c>
      <c r="Q1498" s="50" t="s">
        <v>6155</v>
      </c>
      <c r="R1498" s="67" t="s">
        <v>5115</v>
      </c>
      <c r="S1498" s="50" t="str">
        <f t="shared" si="188"/>
        <v>Analítico</v>
      </c>
      <c r="T1498" s="50" t="str">
        <f t="shared" si="189"/>
        <v>Vigamento_Tag</v>
      </c>
      <c r="U1498" s="50" t="str">
        <f t="shared" si="190"/>
        <v>Sistema Vigas Etiquetas</v>
      </c>
      <c r="V1498" s="50" t="s">
        <v>5574</v>
      </c>
      <c r="W1498" s="68" t="str">
        <f t="shared" si="191"/>
        <v>bim-key_1497</v>
      </c>
    </row>
    <row r="1499" spans="1:23" ht="8.25" customHeight="1" x14ac:dyDescent="0.25">
      <c r="A1499" s="53">
        <v>1498</v>
      </c>
      <c r="B1499" s="61" t="s">
        <v>4047</v>
      </c>
      <c r="C1499" s="62" t="s">
        <v>6009</v>
      </c>
      <c r="D1499" s="62" t="s">
        <v>4051</v>
      </c>
      <c r="E1499" s="79" t="s">
        <v>5851</v>
      </c>
      <c r="F1499" s="91" t="s">
        <v>3308</v>
      </c>
      <c r="G1499" s="65" t="s">
        <v>12</v>
      </c>
      <c r="H1499" s="65" t="s">
        <v>12</v>
      </c>
      <c r="I1499" s="65" t="s">
        <v>12</v>
      </c>
      <c r="J1499" s="65" t="s">
        <v>12</v>
      </c>
      <c r="K1499" s="65" t="s">
        <v>12</v>
      </c>
      <c r="L1499" s="66" t="str">
        <f t="shared" si="184"/>
        <v>Físico</v>
      </c>
      <c r="M1499" s="66" t="str">
        <f t="shared" si="185"/>
        <v>ARQ_Interdisciplinar</v>
      </c>
      <c r="N1499" s="66" t="str">
        <f t="shared" si="186"/>
        <v>Elementos_do_Projeto</v>
      </c>
      <c r="O1499" s="66" t="str">
        <f t="shared" si="187"/>
        <v>Cate. Revit:   OST_Blocks</v>
      </c>
      <c r="P1499" s="66" t="s">
        <v>4725</v>
      </c>
      <c r="Q1499" s="50" t="s">
        <v>7464</v>
      </c>
      <c r="R1499" s="67" t="s">
        <v>5115</v>
      </c>
      <c r="S1499" s="50" t="str">
        <f t="shared" si="188"/>
        <v>Físico</v>
      </c>
      <c r="T1499" s="50" t="str">
        <f t="shared" si="189"/>
        <v>Interdisciplinar</v>
      </c>
      <c r="U1499" s="50" t="str">
        <f t="shared" si="190"/>
        <v>Elementos do Projeto</v>
      </c>
      <c r="V1499" s="50" t="s">
        <v>5568</v>
      </c>
      <c r="W1499" s="68" t="str">
        <f t="shared" si="191"/>
        <v>bim-key_1498</v>
      </c>
    </row>
    <row r="1500" spans="1:23" ht="8.25" customHeight="1" x14ac:dyDescent="0.25">
      <c r="A1500" s="53">
        <v>1499</v>
      </c>
      <c r="B1500" s="61" t="s">
        <v>4047</v>
      </c>
      <c r="C1500" s="62" t="s">
        <v>6008</v>
      </c>
      <c r="D1500" s="62" t="s">
        <v>5811</v>
      </c>
      <c r="E1500" s="62" t="s">
        <v>4276</v>
      </c>
      <c r="F1500" s="91" t="s">
        <v>3182</v>
      </c>
      <c r="G1500" s="65" t="s">
        <v>12</v>
      </c>
      <c r="H1500" s="65" t="s">
        <v>12</v>
      </c>
      <c r="I1500" s="65" t="s">
        <v>12</v>
      </c>
      <c r="J1500" s="65" t="s">
        <v>12</v>
      </c>
      <c r="K1500" s="65" t="s">
        <v>12</v>
      </c>
      <c r="L1500" s="66" t="str">
        <f t="shared" si="184"/>
        <v>Analítico</v>
      </c>
      <c r="M1500" s="66" t="str">
        <f t="shared" si="185"/>
        <v>EST_Análise_Estrutural</v>
      </c>
      <c r="N1500" s="66" t="str">
        <f t="shared" si="186"/>
        <v>Análise</v>
      </c>
      <c r="O1500" s="66" t="str">
        <f t="shared" si="187"/>
        <v>Cate. Revit:   OST_BoundaryConditions</v>
      </c>
      <c r="P1500" s="66" t="s">
        <v>4524</v>
      </c>
      <c r="Q1500" s="50" t="s">
        <v>7465</v>
      </c>
      <c r="R1500" s="67" t="s">
        <v>5115</v>
      </c>
      <c r="S1500" s="50" t="str">
        <f t="shared" si="188"/>
        <v>Analítico</v>
      </c>
      <c r="T1500" s="50" t="str">
        <f t="shared" si="189"/>
        <v>Análise_Estrutural</v>
      </c>
      <c r="U1500" s="50" t="str">
        <f t="shared" si="190"/>
        <v>Análise</v>
      </c>
      <c r="V1500" s="50" t="s">
        <v>5582</v>
      </c>
      <c r="W1500" s="68" t="str">
        <f t="shared" si="191"/>
        <v>bim-key_1499</v>
      </c>
    </row>
    <row r="1501" spans="1:23" ht="8.25" customHeight="1" x14ac:dyDescent="0.25">
      <c r="A1501" s="53">
        <v>1500</v>
      </c>
      <c r="B1501" s="61" t="s">
        <v>4047</v>
      </c>
      <c r="C1501" s="62" t="s">
        <v>6008</v>
      </c>
      <c r="D1501" s="62" t="s">
        <v>5811</v>
      </c>
      <c r="E1501" s="62" t="s">
        <v>4276</v>
      </c>
      <c r="F1501" s="91" t="s">
        <v>2741</v>
      </c>
      <c r="G1501" s="65" t="s">
        <v>12</v>
      </c>
      <c r="H1501" s="65" t="s">
        <v>12</v>
      </c>
      <c r="I1501" s="65" t="s">
        <v>12</v>
      </c>
      <c r="J1501" s="65" t="s">
        <v>12</v>
      </c>
      <c r="K1501" s="65" t="s">
        <v>12</v>
      </c>
      <c r="L1501" s="66" t="str">
        <f t="shared" si="184"/>
        <v>Analítico</v>
      </c>
      <c r="M1501" s="66" t="str">
        <f t="shared" si="185"/>
        <v>EST_Análise_Estrutural</v>
      </c>
      <c r="N1501" s="66" t="str">
        <f t="shared" si="186"/>
        <v>Análise</v>
      </c>
      <c r="O1501" s="66" t="str">
        <f t="shared" si="187"/>
        <v>Cate. Revit:   OST_BraceAnalytical</v>
      </c>
      <c r="P1501" s="66" t="s">
        <v>4525</v>
      </c>
      <c r="Q1501" s="50" t="s">
        <v>7466</v>
      </c>
      <c r="R1501" s="67" t="s">
        <v>5115</v>
      </c>
      <c r="S1501" s="50" t="str">
        <f t="shared" si="188"/>
        <v>Analítico</v>
      </c>
      <c r="T1501" s="50" t="str">
        <f t="shared" si="189"/>
        <v>Análise_Estrutural</v>
      </c>
      <c r="U1501" s="50" t="str">
        <f t="shared" si="190"/>
        <v>Análise</v>
      </c>
      <c r="V1501" s="50" t="s">
        <v>5582</v>
      </c>
      <c r="W1501" s="68" t="str">
        <f t="shared" si="191"/>
        <v>bim-key_1500</v>
      </c>
    </row>
    <row r="1502" spans="1:23" ht="8.25" customHeight="1" x14ac:dyDescent="0.25">
      <c r="A1502" s="53">
        <v>1501</v>
      </c>
      <c r="B1502" s="61" t="s">
        <v>4047</v>
      </c>
      <c r="C1502" s="62" t="s">
        <v>6008</v>
      </c>
      <c r="D1502" s="62" t="s">
        <v>5947</v>
      </c>
      <c r="E1502" s="62" t="s">
        <v>5714</v>
      </c>
      <c r="F1502" s="91" t="s">
        <v>2724</v>
      </c>
      <c r="G1502" s="65" t="s">
        <v>12</v>
      </c>
      <c r="H1502" s="65" t="s">
        <v>12</v>
      </c>
      <c r="I1502" s="65" t="s">
        <v>12</v>
      </c>
      <c r="J1502" s="65" t="s">
        <v>12</v>
      </c>
      <c r="K1502" s="65" t="s">
        <v>12</v>
      </c>
      <c r="L1502" s="66" t="str">
        <f t="shared" si="184"/>
        <v>Analítico</v>
      </c>
      <c r="M1502" s="66" t="str">
        <f t="shared" si="185"/>
        <v>EST_Análise_Estrutural_Tag</v>
      </c>
      <c r="N1502" s="66" t="str">
        <f t="shared" si="186"/>
        <v>Contraventamento_Etiquetas</v>
      </c>
      <c r="O1502" s="66" t="str">
        <f t="shared" si="187"/>
        <v>Cate. Revit:   OST_BraceAnalyticalTags</v>
      </c>
      <c r="P1502" s="66" t="s">
        <v>5387</v>
      </c>
      <c r="Q1502" s="50" t="s">
        <v>7467</v>
      </c>
      <c r="R1502" s="67" t="s">
        <v>5115</v>
      </c>
      <c r="S1502" s="50" t="str">
        <f t="shared" si="188"/>
        <v>Analítico</v>
      </c>
      <c r="T1502" s="50" t="str">
        <f t="shared" si="189"/>
        <v>Análise_Estrutural_Tag</v>
      </c>
      <c r="U1502" s="50" t="str">
        <f t="shared" si="190"/>
        <v>Contraventamento Etiquetas</v>
      </c>
      <c r="V1502" s="50" t="s">
        <v>5582</v>
      </c>
      <c r="W1502" s="68" t="str">
        <f t="shared" si="191"/>
        <v>bim-key_1501</v>
      </c>
    </row>
    <row r="1503" spans="1:23" ht="8.25" customHeight="1" x14ac:dyDescent="0.25">
      <c r="A1503" s="53">
        <v>1502</v>
      </c>
      <c r="B1503" s="61" t="s">
        <v>4047</v>
      </c>
      <c r="C1503" s="62" t="s">
        <v>6008</v>
      </c>
      <c r="D1503" s="62" t="s">
        <v>5811</v>
      </c>
      <c r="E1503" s="62" t="s">
        <v>4276</v>
      </c>
      <c r="F1503" s="91" t="s">
        <v>2739</v>
      </c>
      <c r="G1503" s="65" t="s">
        <v>12</v>
      </c>
      <c r="H1503" s="65" t="s">
        <v>12</v>
      </c>
      <c r="I1503" s="65" t="s">
        <v>12</v>
      </c>
      <c r="J1503" s="65" t="s">
        <v>12</v>
      </c>
      <c r="K1503" s="65" t="s">
        <v>12</v>
      </c>
      <c r="L1503" s="66" t="str">
        <f t="shared" si="184"/>
        <v>Analítico</v>
      </c>
      <c r="M1503" s="66" t="str">
        <f t="shared" si="185"/>
        <v>EST_Análise_Estrutural</v>
      </c>
      <c r="N1503" s="66" t="str">
        <f t="shared" si="186"/>
        <v>Análise</v>
      </c>
      <c r="O1503" s="66" t="str">
        <f t="shared" si="187"/>
        <v>Cate. Revit:   OST_BraceEndSegment</v>
      </c>
      <c r="P1503" s="66" t="s">
        <v>4526</v>
      </c>
      <c r="Q1503" s="50" t="s">
        <v>7468</v>
      </c>
      <c r="R1503" s="67" t="s">
        <v>5115</v>
      </c>
      <c r="S1503" s="50" t="str">
        <f t="shared" si="188"/>
        <v>Analítico</v>
      </c>
      <c r="T1503" s="50" t="str">
        <f t="shared" si="189"/>
        <v>Análise_Estrutural</v>
      </c>
      <c r="U1503" s="50" t="str">
        <f t="shared" si="190"/>
        <v>Análise</v>
      </c>
      <c r="V1503" s="50" t="s">
        <v>5582</v>
      </c>
      <c r="W1503" s="68" t="str">
        <f t="shared" si="191"/>
        <v>bim-key_1502</v>
      </c>
    </row>
    <row r="1504" spans="1:23" ht="8.25" customHeight="1" x14ac:dyDescent="0.25">
      <c r="A1504" s="53">
        <v>1503</v>
      </c>
      <c r="B1504" s="61" t="s">
        <v>4047</v>
      </c>
      <c r="C1504" s="62" t="s">
        <v>6008</v>
      </c>
      <c r="D1504" s="62" t="s">
        <v>5811</v>
      </c>
      <c r="E1504" s="62" t="s">
        <v>4276</v>
      </c>
      <c r="F1504" s="91" t="s">
        <v>3496</v>
      </c>
      <c r="G1504" s="65" t="s">
        <v>12</v>
      </c>
      <c r="H1504" s="65" t="s">
        <v>12</v>
      </c>
      <c r="I1504" s="65" t="s">
        <v>12</v>
      </c>
      <c r="J1504" s="65" t="s">
        <v>12</v>
      </c>
      <c r="K1504" s="65" t="s">
        <v>12</v>
      </c>
      <c r="L1504" s="66" t="str">
        <f t="shared" si="184"/>
        <v>Analítico</v>
      </c>
      <c r="M1504" s="66" t="str">
        <f t="shared" si="185"/>
        <v>EST_Análise_Estrutural</v>
      </c>
      <c r="N1504" s="66" t="str">
        <f t="shared" si="186"/>
        <v>Análise</v>
      </c>
      <c r="O1504" s="66" t="str">
        <f t="shared" si="187"/>
        <v>Cate. Revit:   OST_BraceLocalCoordSys</v>
      </c>
      <c r="P1504" s="66" t="s">
        <v>4528</v>
      </c>
      <c r="Q1504" s="50" t="s">
        <v>7469</v>
      </c>
      <c r="R1504" s="67" t="s">
        <v>5115</v>
      </c>
      <c r="S1504" s="50" t="str">
        <f t="shared" si="188"/>
        <v>Analítico</v>
      </c>
      <c r="T1504" s="50" t="str">
        <f t="shared" si="189"/>
        <v>Análise_Estrutural</v>
      </c>
      <c r="U1504" s="50" t="str">
        <f t="shared" si="190"/>
        <v>Análise</v>
      </c>
      <c r="V1504" s="50" t="s">
        <v>5582</v>
      </c>
      <c r="W1504" s="68" t="str">
        <f t="shared" si="191"/>
        <v>bim-key_1503</v>
      </c>
    </row>
    <row r="1505" spans="1:23" ht="8.25" customHeight="1" x14ac:dyDescent="0.25">
      <c r="A1505" s="53">
        <v>1504</v>
      </c>
      <c r="B1505" s="61" t="s">
        <v>4047</v>
      </c>
      <c r="C1505" s="62" t="s">
        <v>6008</v>
      </c>
      <c r="D1505" s="62" t="s">
        <v>5811</v>
      </c>
      <c r="E1505" s="62" t="s">
        <v>4276</v>
      </c>
      <c r="F1505" s="91" t="s">
        <v>2740</v>
      </c>
      <c r="G1505" s="65" t="s">
        <v>12</v>
      </c>
      <c r="H1505" s="65" t="s">
        <v>12</v>
      </c>
      <c r="I1505" s="65" t="s">
        <v>12</v>
      </c>
      <c r="J1505" s="65" t="s">
        <v>12</v>
      </c>
      <c r="K1505" s="65" t="s">
        <v>12</v>
      </c>
      <c r="L1505" s="66" t="str">
        <f t="shared" si="184"/>
        <v>Analítico</v>
      </c>
      <c r="M1505" s="66" t="str">
        <f t="shared" si="185"/>
        <v>EST_Análise_Estrutural</v>
      </c>
      <c r="N1505" s="66" t="str">
        <f t="shared" si="186"/>
        <v>Análise</v>
      </c>
      <c r="O1505" s="66" t="str">
        <f t="shared" si="187"/>
        <v>Cate. Revit:   OST_BraceStartSegment</v>
      </c>
      <c r="P1505" s="66" t="s">
        <v>4527</v>
      </c>
      <c r="Q1505" s="50" t="s">
        <v>7470</v>
      </c>
      <c r="R1505" s="67" t="s">
        <v>5115</v>
      </c>
      <c r="S1505" s="50" t="str">
        <f t="shared" si="188"/>
        <v>Analítico</v>
      </c>
      <c r="T1505" s="50" t="str">
        <f t="shared" si="189"/>
        <v>Análise_Estrutural</v>
      </c>
      <c r="U1505" s="50" t="str">
        <f t="shared" si="190"/>
        <v>Análise</v>
      </c>
      <c r="V1505" s="50" t="s">
        <v>5582</v>
      </c>
      <c r="W1505" s="68" t="str">
        <f t="shared" si="191"/>
        <v>bim-key_1504</v>
      </c>
    </row>
    <row r="1506" spans="1:23" ht="8.25" customHeight="1" x14ac:dyDescent="0.25">
      <c r="A1506" s="53">
        <v>1505</v>
      </c>
      <c r="B1506" s="61" t="s">
        <v>4047</v>
      </c>
      <c r="C1506" s="62" t="s">
        <v>6008</v>
      </c>
      <c r="D1506" s="62" t="s">
        <v>5811</v>
      </c>
      <c r="E1506" s="81" t="s">
        <v>4138</v>
      </c>
      <c r="F1506" s="91" t="s">
        <v>2970</v>
      </c>
      <c r="G1506" s="65" t="s">
        <v>12</v>
      </c>
      <c r="H1506" s="65" t="s">
        <v>12</v>
      </c>
      <c r="I1506" s="65" t="s">
        <v>12</v>
      </c>
      <c r="J1506" s="65" t="s">
        <v>12</v>
      </c>
      <c r="K1506" s="65" t="s">
        <v>12</v>
      </c>
      <c r="L1506" s="66" t="str">
        <f t="shared" si="184"/>
        <v>Analítico</v>
      </c>
      <c r="M1506" s="66" t="str">
        <f t="shared" si="185"/>
        <v>EST_Análise_Estrutural</v>
      </c>
      <c r="N1506" s="66" t="str">
        <f t="shared" si="186"/>
        <v>Tabelas_Quadros</v>
      </c>
      <c r="O1506" s="66" t="str">
        <f t="shared" si="187"/>
        <v>Cate. Revit:   OST_BranchPanelScheduleTemplates</v>
      </c>
      <c r="P1506" s="66" t="s">
        <v>4726</v>
      </c>
      <c r="Q1506" s="50" t="s">
        <v>7471</v>
      </c>
      <c r="R1506" s="67" t="s">
        <v>5115</v>
      </c>
      <c r="S1506" s="50" t="str">
        <f t="shared" si="188"/>
        <v>Analítico</v>
      </c>
      <c r="T1506" s="50" t="str">
        <f t="shared" si="189"/>
        <v>Análise_Estrutural</v>
      </c>
      <c r="U1506" s="50" t="str">
        <f t="shared" si="190"/>
        <v>Tabelas Quadros</v>
      </c>
      <c r="V1506" s="50" t="s">
        <v>5582</v>
      </c>
      <c r="W1506" s="68" t="str">
        <f t="shared" si="191"/>
        <v>bim-key_1505</v>
      </c>
    </row>
    <row r="1507" spans="1:23" ht="8.25" customHeight="1" x14ac:dyDescent="0.25">
      <c r="A1507" s="53">
        <v>1506</v>
      </c>
      <c r="B1507" s="61" t="s">
        <v>4047</v>
      </c>
      <c r="C1507" s="62" t="s">
        <v>6009</v>
      </c>
      <c r="D1507" s="62" t="s">
        <v>4053</v>
      </c>
      <c r="E1507" s="81" t="s">
        <v>5831</v>
      </c>
      <c r="F1507" s="91" t="s">
        <v>3156</v>
      </c>
      <c r="G1507" s="65" t="s">
        <v>12</v>
      </c>
      <c r="H1507" s="65" t="s">
        <v>12</v>
      </c>
      <c r="I1507" s="65" t="s">
        <v>12</v>
      </c>
      <c r="J1507" s="65" t="s">
        <v>12</v>
      </c>
      <c r="K1507" s="65" t="s">
        <v>12</v>
      </c>
      <c r="L1507" s="66" t="str">
        <f t="shared" si="184"/>
        <v>Físico</v>
      </c>
      <c r="M1507" s="66" t="str">
        <f t="shared" si="185"/>
        <v>INFRA_Infraestrutura</v>
      </c>
      <c r="N1507" s="66" t="str">
        <f t="shared" si="186"/>
        <v>Pontes_ou_Viadutos_Linhas_Ocultas</v>
      </c>
      <c r="O1507" s="66" t="str">
        <f t="shared" si="187"/>
        <v>Cate. Revit:   OST_BridgeAbutmentHiddenLines</v>
      </c>
      <c r="P1507" s="66" t="s">
        <v>5109</v>
      </c>
      <c r="Q1507" s="50" t="s">
        <v>7472</v>
      </c>
      <c r="R1507" s="67" t="s">
        <v>5115</v>
      </c>
      <c r="S1507" s="50" t="str">
        <f t="shared" si="188"/>
        <v>Físico</v>
      </c>
      <c r="T1507" s="50" t="str">
        <f t="shared" si="189"/>
        <v>Infraestrutura</v>
      </c>
      <c r="U1507" s="50" t="str">
        <f t="shared" si="190"/>
        <v>Pontes ou Viadutos Linhas Ocultas</v>
      </c>
      <c r="V1507" s="50" t="s">
        <v>5579</v>
      </c>
      <c r="W1507" s="68" t="str">
        <f t="shared" si="191"/>
        <v>bim-key_1506</v>
      </c>
    </row>
    <row r="1508" spans="1:23" ht="8.25" customHeight="1" x14ac:dyDescent="0.25">
      <c r="A1508" s="53">
        <v>1507</v>
      </c>
      <c r="B1508" s="61" t="s">
        <v>4047</v>
      </c>
      <c r="C1508" s="62" t="s">
        <v>6009</v>
      </c>
      <c r="D1508" s="62" t="s">
        <v>4053</v>
      </c>
      <c r="E1508" s="81" t="s">
        <v>5829</v>
      </c>
      <c r="F1508" s="91" t="s">
        <v>3165</v>
      </c>
      <c r="G1508" s="65" t="s">
        <v>12</v>
      </c>
      <c r="H1508" s="65" t="s">
        <v>12</v>
      </c>
      <c r="I1508" s="65" t="s">
        <v>12</v>
      </c>
      <c r="J1508" s="65" t="s">
        <v>12</v>
      </c>
      <c r="K1508" s="65" t="s">
        <v>12</v>
      </c>
      <c r="L1508" s="66" t="str">
        <f t="shared" si="184"/>
        <v>Físico</v>
      </c>
      <c r="M1508" s="66" t="str">
        <f t="shared" si="185"/>
        <v>INFRA_Infraestrutura</v>
      </c>
      <c r="N1508" s="66" t="str">
        <f t="shared" si="186"/>
        <v>Pontes_ou_Viadutos</v>
      </c>
      <c r="O1508" s="66" t="str">
        <f t="shared" si="187"/>
        <v>Cate. Revit:   OST_BridgeAbutments</v>
      </c>
      <c r="P1508" s="66" t="s">
        <v>4727</v>
      </c>
      <c r="Q1508" s="50" t="s">
        <v>7473</v>
      </c>
      <c r="R1508" s="67" t="s">
        <v>5115</v>
      </c>
      <c r="S1508" s="50" t="str">
        <f t="shared" si="188"/>
        <v>Físico</v>
      </c>
      <c r="T1508" s="50" t="str">
        <f t="shared" si="189"/>
        <v>Infraestrutura</v>
      </c>
      <c r="U1508" s="50" t="str">
        <f t="shared" si="190"/>
        <v>Pontes ou Viadutos</v>
      </c>
      <c r="V1508" s="50" t="s">
        <v>5579</v>
      </c>
      <c r="W1508" s="68" t="str">
        <f t="shared" si="191"/>
        <v>bim-key_1507</v>
      </c>
    </row>
    <row r="1509" spans="1:23" ht="8.25" customHeight="1" x14ac:dyDescent="0.25">
      <c r="A1509" s="53">
        <v>1508</v>
      </c>
      <c r="B1509" s="61" t="s">
        <v>4047</v>
      </c>
      <c r="C1509" s="62" t="s">
        <v>6009</v>
      </c>
      <c r="D1509" s="62" t="s">
        <v>5960</v>
      </c>
      <c r="E1509" s="81" t="s">
        <v>5830</v>
      </c>
      <c r="F1509" s="91" t="s">
        <v>3147</v>
      </c>
      <c r="G1509" s="65" t="s">
        <v>12</v>
      </c>
      <c r="H1509" s="65" t="s">
        <v>12</v>
      </c>
      <c r="I1509" s="65" t="s">
        <v>12</v>
      </c>
      <c r="J1509" s="65" t="s">
        <v>12</v>
      </c>
      <c r="K1509" s="65" t="s">
        <v>12</v>
      </c>
      <c r="L1509" s="66" t="str">
        <f t="shared" si="184"/>
        <v>Físico</v>
      </c>
      <c r="M1509" s="66" t="str">
        <f t="shared" si="185"/>
        <v>INFRA_Infraestrutura_Tag</v>
      </c>
      <c r="N1509" s="66" t="str">
        <f t="shared" si="186"/>
        <v>Pontes_ou_Viadutos_Etiquetas</v>
      </c>
      <c r="O1509" s="66" t="str">
        <f t="shared" si="187"/>
        <v>Cate. Revit:   OST_BridgeAbutmentTags</v>
      </c>
      <c r="P1509" s="66" t="s">
        <v>5388</v>
      </c>
      <c r="Q1509" s="50" t="s">
        <v>7474</v>
      </c>
      <c r="R1509" s="67" t="s">
        <v>5115</v>
      </c>
      <c r="S1509" s="50" t="str">
        <f t="shared" si="188"/>
        <v>Físico</v>
      </c>
      <c r="T1509" s="50" t="str">
        <f t="shared" si="189"/>
        <v>Infraestrutura_Tag</v>
      </c>
      <c r="U1509" s="50" t="str">
        <f t="shared" si="190"/>
        <v>Pontes ou Viadutos Etiquetas</v>
      </c>
      <c r="V1509" s="50" t="s">
        <v>5579</v>
      </c>
      <c r="W1509" s="68" t="str">
        <f t="shared" si="191"/>
        <v>bim-key_1508</v>
      </c>
    </row>
    <row r="1510" spans="1:23" ht="8.25" customHeight="1" x14ac:dyDescent="0.25">
      <c r="A1510" s="53">
        <v>1509</v>
      </c>
      <c r="B1510" s="61" t="s">
        <v>4047</v>
      </c>
      <c r="C1510" s="62" t="s">
        <v>6009</v>
      </c>
      <c r="D1510" s="62" t="s">
        <v>4053</v>
      </c>
      <c r="E1510" s="81" t="s">
        <v>5829</v>
      </c>
      <c r="F1510" s="91" t="s">
        <v>3161</v>
      </c>
      <c r="G1510" s="65" t="s">
        <v>12</v>
      </c>
      <c r="H1510" s="65" t="s">
        <v>12</v>
      </c>
      <c r="I1510" s="65" t="s">
        <v>12</v>
      </c>
      <c r="J1510" s="65" t="s">
        <v>12</v>
      </c>
      <c r="K1510" s="65" t="s">
        <v>12</v>
      </c>
      <c r="L1510" s="66" t="str">
        <f t="shared" si="184"/>
        <v>Físico</v>
      </c>
      <c r="M1510" s="66" t="str">
        <f t="shared" si="185"/>
        <v>INFRA_Infraestrutura</v>
      </c>
      <c r="N1510" s="66" t="str">
        <f t="shared" si="186"/>
        <v>Pontes_ou_Viadutos</v>
      </c>
      <c r="O1510" s="66" t="str">
        <f t="shared" si="187"/>
        <v>Cate. Revit:   OST_BridgeArches</v>
      </c>
      <c r="P1510" s="66" t="s">
        <v>4728</v>
      </c>
      <c r="Q1510" s="50" t="s">
        <v>7475</v>
      </c>
      <c r="R1510" s="67" t="s">
        <v>5115</v>
      </c>
      <c r="S1510" s="50" t="str">
        <f t="shared" si="188"/>
        <v>Físico</v>
      </c>
      <c r="T1510" s="50" t="str">
        <f t="shared" si="189"/>
        <v>Infraestrutura</v>
      </c>
      <c r="U1510" s="50" t="str">
        <f t="shared" si="190"/>
        <v>Pontes ou Viadutos</v>
      </c>
      <c r="V1510" s="50" t="s">
        <v>5579</v>
      </c>
      <c r="W1510" s="68" t="str">
        <f t="shared" si="191"/>
        <v>bim-key_1509</v>
      </c>
    </row>
    <row r="1511" spans="1:23" ht="8.25" customHeight="1" x14ac:dyDescent="0.25">
      <c r="A1511" s="53">
        <v>1510</v>
      </c>
      <c r="B1511" s="61" t="s">
        <v>4047</v>
      </c>
      <c r="C1511" s="62" t="s">
        <v>6010</v>
      </c>
      <c r="D1511" s="62" t="s">
        <v>5784</v>
      </c>
      <c r="E1511" s="81" t="s">
        <v>4462</v>
      </c>
      <c r="F1511" s="91" t="s">
        <v>3152</v>
      </c>
      <c r="G1511" s="65" t="s">
        <v>12</v>
      </c>
      <c r="H1511" s="65" t="s">
        <v>12</v>
      </c>
      <c r="I1511" s="65" t="s">
        <v>12</v>
      </c>
      <c r="J1511" s="65" t="s">
        <v>12</v>
      </c>
      <c r="K1511" s="65" t="s">
        <v>12</v>
      </c>
      <c r="L1511" s="66" t="str">
        <f t="shared" si="184"/>
        <v>Descarte</v>
      </c>
      <c r="M1511" s="66" t="str">
        <f t="shared" si="185"/>
        <v>XXX_Descontinuados</v>
      </c>
      <c r="N1511" s="66" t="str">
        <f t="shared" si="186"/>
        <v>Elemento_Descontinuado</v>
      </c>
      <c r="O1511" s="66" t="str">
        <f t="shared" si="187"/>
        <v>Cate. Revit:   OST_BridgeArchHiddenLines2021_Deprecated</v>
      </c>
      <c r="P1511" s="66" t="s">
        <v>5513</v>
      </c>
      <c r="Q1511" s="50" t="s">
        <v>5513</v>
      </c>
      <c r="R1511" s="67" t="s">
        <v>5115</v>
      </c>
      <c r="S1511" s="50" t="str">
        <f t="shared" si="188"/>
        <v>Descarte</v>
      </c>
      <c r="T1511" s="50" t="str">
        <f t="shared" si="189"/>
        <v>Descontinuados</v>
      </c>
      <c r="U1511" s="50" t="str">
        <f t="shared" si="190"/>
        <v>Elemento Descontinuado</v>
      </c>
      <c r="V1511" s="50" t="s">
        <v>5581</v>
      </c>
      <c r="W1511" s="68" t="str">
        <f t="shared" si="191"/>
        <v>bim-key_1510</v>
      </c>
    </row>
    <row r="1512" spans="1:23" ht="8.25" customHeight="1" x14ac:dyDescent="0.25">
      <c r="A1512" s="53">
        <v>1511</v>
      </c>
      <c r="B1512" s="61" t="s">
        <v>4047</v>
      </c>
      <c r="C1512" s="62" t="s">
        <v>6009</v>
      </c>
      <c r="D1512" s="62" t="s">
        <v>5960</v>
      </c>
      <c r="E1512" s="81" t="s">
        <v>5830</v>
      </c>
      <c r="F1512" s="91" t="s">
        <v>3143</v>
      </c>
      <c r="G1512" s="65" t="s">
        <v>12</v>
      </c>
      <c r="H1512" s="65" t="s">
        <v>12</v>
      </c>
      <c r="I1512" s="65" t="s">
        <v>12</v>
      </c>
      <c r="J1512" s="65" t="s">
        <v>12</v>
      </c>
      <c r="K1512" s="65" t="s">
        <v>12</v>
      </c>
      <c r="L1512" s="66" t="str">
        <f t="shared" si="184"/>
        <v>Físico</v>
      </c>
      <c r="M1512" s="66" t="str">
        <f t="shared" si="185"/>
        <v>INFRA_Infraestrutura_Tag</v>
      </c>
      <c r="N1512" s="66" t="str">
        <f t="shared" si="186"/>
        <v>Pontes_ou_Viadutos_Etiquetas</v>
      </c>
      <c r="O1512" s="66" t="str">
        <f t="shared" si="187"/>
        <v>Cate. Revit:   OST_BridgeArchTags</v>
      </c>
      <c r="P1512" s="66" t="s">
        <v>5389</v>
      </c>
      <c r="Q1512" s="50" t="s">
        <v>7476</v>
      </c>
      <c r="R1512" s="67" t="s">
        <v>5115</v>
      </c>
      <c r="S1512" s="50" t="str">
        <f t="shared" si="188"/>
        <v>Físico</v>
      </c>
      <c r="T1512" s="50" t="str">
        <f t="shared" si="189"/>
        <v>Infraestrutura_Tag</v>
      </c>
      <c r="U1512" s="50" t="str">
        <f t="shared" si="190"/>
        <v>Pontes ou Viadutos Etiquetas</v>
      </c>
      <c r="V1512" s="50" t="s">
        <v>5579</v>
      </c>
      <c r="W1512" s="68" t="str">
        <f t="shared" si="191"/>
        <v>bim-key_1511</v>
      </c>
    </row>
    <row r="1513" spans="1:23" ht="8.25" customHeight="1" x14ac:dyDescent="0.25">
      <c r="A1513" s="53">
        <v>1512</v>
      </c>
      <c r="B1513" s="61" t="s">
        <v>4047</v>
      </c>
      <c r="C1513" s="62" t="s">
        <v>6009</v>
      </c>
      <c r="D1513" s="62" t="s">
        <v>4053</v>
      </c>
      <c r="E1513" s="81" t="s">
        <v>5831</v>
      </c>
      <c r="F1513" s="91" t="s">
        <v>3148</v>
      </c>
      <c r="G1513" s="65" t="s">
        <v>12</v>
      </c>
      <c r="H1513" s="65" t="s">
        <v>12</v>
      </c>
      <c r="I1513" s="65" t="s">
        <v>12</v>
      </c>
      <c r="J1513" s="65" t="s">
        <v>12</v>
      </c>
      <c r="K1513" s="65" t="s">
        <v>12</v>
      </c>
      <c r="L1513" s="66" t="str">
        <f t="shared" si="184"/>
        <v>Físico</v>
      </c>
      <c r="M1513" s="66" t="str">
        <f t="shared" si="185"/>
        <v>INFRA_Infraestrutura</v>
      </c>
      <c r="N1513" s="66" t="str">
        <f t="shared" si="186"/>
        <v>Pontes_ou_Viadutos_Linhas_Ocultas</v>
      </c>
      <c r="O1513" s="66" t="str">
        <f t="shared" si="187"/>
        <v>Cate. Revit:   OST_BridgeBearingHiddenLines</v>
      </c>
      <c r="P1513" s="66" t="s">
        <v>5108</v>
      </c>
      <c r="Q1513" s="50" t="s">
        <v>7477</v>
      </c>
      <c r="R1513" s="67" t="s">
        <v>5115</v>
      </c>
      <c r="S1513" s="50" t="str">
        <f t="shared" si="188"/>
        <v>Físico</v>
      </c>
      <c r="T1513" s="50" t="str">
        <f t="shared" si="189"/>
        <v>Infraestrutura</v>
      </c>
      <c r="U1513" s="50" t="str">
        <f t="shared" si="190"/>
        <v>Pontes ou Viadutos Linhas Ocultas</v>
      </c>
      <c r="V1513" s="50" t="s">
        <v>5579</v>
      </c>
      <c r="W1513" s="68" t="str">
        <f t="shared" si="191"/>
        <v>bim-key_1512</v>
      </c>
    </row>
    <row r="1514" spans="1:23" ht="8.25" customHeight="1" x14ac:dyDescent="0.25">
      <c r="A1514" s="53">
        <v>1513</v>
      </c>
      <c r="B1514" s="61" t="s">
        <v>4047</v>
      </c>
      <c r="C1514" s="62" t="s">
        <v>6009</v>
      </c>
      <c r="D1514" s="62" t="s">
        <v>4053</v>
      </c>
      <c r="E1514" s="81" t="s">
        <v>5829</v>
      </c>
      <c r="F1514" s="91" t="s">
        <v>3157</v>
      </c>
      <c r="G1514" s="65" t="s">
        <v>12</v>
      </c>
      <c r="H1514" s="65" t="s">
        <v>12</v>
      </c>
      <c r="I1514" s="65" t="s">
        <v>12</v>
      </c>
      <c r="J1514" s="65" t="s">
        <v>12</v>
      </c>
      <c r="K1514" s="65" t="s">
        <v>12</v>
      </c>
      <c r="L1514" s="66" t="str">
        <f t="shared" si="184"/>
        <v>Físico</v>
      </c>
      <c r="M1514" s="66" t="str">
        <f t="shared" si="185"/>
        <v>INFRA_Infraestrutura</v>
      </c>
      <c r="N1514" s="66" t="str">
        <f t="shared" si="186"/>
        <v>Pontes_ou_Viadutos</v>
      </c>
      <c r="O1514" s="66" t="str">
        <f t="shared" si="187"/>
        <v>Cate. Revit:   OST_BridgeBearings</v>
      </c>
      <c r="P1514" s="66" t="s">
        <v>4730</v>
      </c>
      <c r="Q1514" s="50" t="s">
        <v>7478</v>
      </c>
      <c r="R1514" s="67" t="s">
        <v>5115</v>
      </c>
      <c r="S1514" s="50" t="str">
        <f t="shared" si="188"/>
        <v>Físico</v>
      </c>
      <c r="T1514" s="50" t="str">
        <f t="shared" si="189"/>
        <v>Infraestrutura</v>
      </c>
      <c r="U1514" s="50" t="str">
        <f t="shared" si="190"/>
        <v>Pontes ou Viadutos</v>
      </c>
      <c r="V1514" s="50" t="s">
        <v>5579</v>
      </c>
      <c r="W1514" s="68" t="str">
        <f t="shared" si="191"/>
        <v>bim-key_1513</v>
      </c>
    </row>
    <row r="1515" spans="1:23" ht="8.25" customHeight="1" x14ac:dyDescent="0.25">
      <c r="A1515" s="53">
        <v>1514</v>
      </c>
      <c r="B1515" s="61" t="s">
        <v>4047</v>
      </c>
      <c r="C1515" s="62" t="s">
        <v>6009</v>
      </c>
      <c r="D1515" s="62" t="s">
        <v>5960</v>
      </c>
      <c r="E1515" s="81" t="s">
        <v>5830</v>
      </c>
      <c r="F1515" s="91" t="s">
        <v>3139</v>
      </c>
      <c r="G1515" s="65" t="s">
        <v>12</v>
      </c>
      <c r="H1515" s="65" t="s">
        <v>12</v>
      </c>
      <c r="I1515" s="65" t="s">
        <v>12</v>
      </c>
      <c r="J1515" s="65" t="s">
        <v>12</v>
      </c>
      <c r="K1515" s="65" t="s">
        <v>12</v>
      </c>
      <c r="L1515" s="66" t="str">
        <f t="shared" si="184"/>
        <v>Físico</v>
      </c>
      <c r="M1515" s="66" t="str">
        <f t="shared" si="185"/>
        <v>INFRA_Infraestrutura_Tag</v>
      </c>
      <c r="N1515" s="66" t="str">
        <f t="shared" si="186"/>
        <v>Pontes_ou_Viadutos_Etiquetas</v>
      </c>
      <c r="O1515" s="66" t="str">
        <f t="shared" si="187"/>
        <v>Cate. Revit:   OST_BridgeBearingTags</v>
      </c>
      <c r="P1515" s="66" t="s">
        <v>5390</v>
      </c>
      <c r="Q1515" s="50" t="s">
        <v>7479</v>
      </c>
      <c r="R1515" s="67" t="s">
        <v>5115</v>
      </c>
      <c r="S1515" s="50" t="str">
        <f t="shared" si="188"/>
        <v>Físico</v>
      </c>
      <c r="T1515" s="50" t="str">
        <f t="shared" si="189"/>
        <v>Infraestrutura_Tag</v>
      </c>
      <c r="U1515" s="50" t="str">
        <f t="shared" si="190"/>
        <v>Pontes ou Viadutos Etiquetas</v>
      </c>
      <c r="V1515" s="50" t="s">
        <v>5579</v>
      </c>
      <c r="W1515" s="68" t="str">
        <f t="shared" si="191"/>
        <v>bim-key_1514</v>
      </c>
    </row>
    <row r="1516" spans="1:23" ht="8.25" customHeight="1" x14ac:dyDescent="0.25">
      <c r="A1516" s="53">
        <v>1515</v>
      </c>
      <c r="B1516" s="61" t="s">
        <v>4047</v>
      </c>
      <c r="C1516" s="62" t="s">
        <v>6010</v>
      </c>
      <c r="D1516" s="62" t="s">
        <v>5784</v>
      </c>
      <c r="E1516" s="81" t="s">
        <v>4462</v>
      </c>
      <c r="F1516" s="91" t="s">
        <v>3153</v>
      </c>
      <c r="G1516" s="65" t="s">
        <v>12</v>
      </c>
      <c r="H1516" s="65" t="s">
        <v>12</v>
      </c>
      <c r="I1516" s="65" t="s">
        <v>12</v>
      </c>
      <c r="J1516" s="65" t="s">
        <v>12</v>
      </c>
      <c r="K1516" s="65" t="s">
        <v>12</v>
      </c>
      <c r="L1516" s="66" t="str">
        <f t="shared" si="184"/>
        <v>Descarte</v>
      </c>
      <c r="M1516" s="66" t="str">
        <f t="shared" si="185"/>
        <v>XXX_Descontinuados</v>
      </c>
      <c r="N1516" s="66" t="str">
        <f t="shared" si="186"/>
        <v>Elemento_Descontinuado</v>
      </c>
      <c r="O1516" s="66" t="str">
        <f t="shared" si="187"/>
        <v>Cate. Revit:   OST_BridgeCableHiddenLines2021_Deprecated</v>
      </c>
      <c r="P1516" s="66" t="s">
        <v>5513</v>
      </c>
      <c r="Q1516" s="50" t="s">
        <v>5513</v>
      </c>
      <c r="R1516" s="67" t="s">
        <v>5115</v>
      </c>
      <c r="S1516" s="50" t="str">
        <f t="shared" si="188"/>
        <v>Descarte</v>
      </c>
      <c r="T1516" s="50" t="str">
        <f t="shared" si="189"/>
        <v>Descontinuados</v>
      </c>
      <c r="U1516" s="50" t="str">
        <f t="shared" si="190"/>
        <v>Elemento Descontinuado</v>
      </c>
      <c r="V1516" s="50" t="s">
        <v>5581</v>
      </c>
      <c r="W1516" s="68" t="str">
        <f t="shared" si="191"/>
        <v>bim-key_1515</v>
      </c>
    </row>
    <row r="1517" spans="1:23" ht="8.25" customHeight="1" x14ac:dyDescent="0.25">
      <c r="A1517" s="53">
        <v>1516</v>
      </c>
      <c r="B1517" s="61" t="s">
        <v>4047</v>
      </c>
      <c r="C1517" s="62" t="s">
        <v>6009</v>
      </c>
      <c r="D1517" s="62" t="s">
        <v>4053</v>
      </c>
      <c r="E1517" s="81" t="s">
        <v>5829</v>
      </c>
      <c r="F1517" s="91" t="s">
        <v>3162</v>
      </c>
      <c r="G1517" s="65" t="s">
        <v>12</v>
      </c>
      <c r="H1517" s="65" t="s">
        <v>12</v>
      </c>
      <c r="I1517" s="65" t="s">
        <v>12</v>
      </c>
      <c r="J1517" s="65" t="s">
        <v>12</v>
      </c>
      <c r="K1517" s="65" t="s">
        <v>12</v>
      </c>
      <c r="L1517" s="66" t="str">
        <f t="shared" si="184"/>
        <v>Físico</v>
      </c>
      <c r="M1517" s="66" t="str">
        <f t="shared" si="185"/>
        <v>INFRA_Infraestrutura</v>
      </c>
      <c r="N1517" s="66" t="str">
        <f t="shared" si="186"/>
        <v>Pontes_ou_Viadutos</v>
      </c>
      <c r="O1517" s="66" t="str">
        <f t="shared" si="187"/>
        <v>Cate. Revit:   OST_BridgeCables</v>
      </c>
      <c r="P1517" s="66" t="s">
        <v>4732</v>
      </c>
      <c r="Q1517" s="50" t="s">
        <v>7480</v>
      </c>
      <c r="R1517" s="67" t="s">
        <v>5115</v>
      </c>
      <c r="S1517" s="50" t="str">
        <f t="shared" si="188"/>
        <v>Físico</v>
      </c>
      <c r="T1517" s="50" t="str">
        <f t="shared" si="189"/>
        <v>Infraestrutura</v>
      </c>
      <c r="U1517" s="50" t="str">
        <f t="shared" si="190"/>
        <v>Pontes ou Viadutos</v>
      </c>
      <c r="V1517" s="50" t="s">
        <v>5579</v>
      </c>
      <c r="W1517" s="68" t="str">
        <f t="shared" si="191"/>
        <v>bim-key_1516</v>
      </c>
    </row>
    <row r="1518" spans="1:23" ht="8.25" customHeight="1" x14ac:dyDescent="0.25">
      <c r="A1518" s="53">
        <v>1517</v>
      </c>
      <c r="B1518" s="61" t="s">
        <v>4047</v>
      </c>
      <c r="C1518" s="62" t="s">
        <v>6009</v>
      </c>
      <c r="D1518" s="62" t="s">
        <v>5960</v>
      </c>
      <c r="E1518" s="81" t="s">
        <v>5830</v>
      </c>
      <c r="F1518" s="91" t="s">
        <v>3144</v>
      </c>
      <c r="G1518" s="65" t="s">
        <v>12</v>
      </c>
      <c r="H1518" s="65" t="s">
        <v>12</v>
      </c>
      <c r="I1518" s="65" t="s">
        <v>12</v>
      </c>
      <c r="J1518" s="65" t="s">
        <v>12</v>
      </c>
      <c r="K1518" s="65" t="s">
        <v>12</v>
      </c>
      <c r="L1518" s="66" t="str">
        <f t="shared" si="184"/>
        <v>Físico</v>
      </c>
      <c r="M1518" s="66" t="str">
        <f t="shared" si="185"/>
        <v>INFRA_Infraestrutura_Tag</v>
      </c>
      <c r="N1518" s="66" t="str">
        <f t="shared" si="186"/>
        <v>Pontes_ou_Viadutos_Etiquetas</v>
      </c>
      <c r="O1518" s="66" t="str">
        <f t="shared" si="187"/>
        <v>Cate. Revit:   OST_BridgeCableTags</v>
      </c>
      <c r="P1518" s="66" t="s">
        <v>5391</v>
      </c>
      <c r="Q1518" s="50" t="s">
        <v>7481</v>
      </c>
      <c r="R1518" s="67" t="s">
        <v>5115</v>
      </c>
      <c r="S1518" s="50" t="str">
        <f t="shared" si="188"/>
        <v>Físico</v>
      </c>
      <c r="T1518" s="50" t="str">
        <f t="shared" si="189"/>
        <v>Infraestrutura_Tag</v>
      </c>
      <c r="U1518" s="50" t="str">
        <f t="shared" si="190"/>
        <v>Pontes ou Viadutos Etiquetas</v>
      </c>
      <c r="V1518" s="50" t="s">
        <v>5579</v>
      </c>
      <c r="W1518" s="68" t="str">
        <f t="shared" si="191"/>
        <v>bim-key_1517</v>
      </c>
    </row>
    <row r="1519" spans="1:23" ht="8.25" customHeight="1" x14ac:dyDescent="0.25">
      <c r="A1519" s="53">
        <v>1518</v>
      </c>
      <c r="B1519" s="61" t="s">
        <v>4047</v>
      </c>
      <c r="C1519" s="62" t="s">
        <v>6009</v>
      </c>
      <c r="D1519" s="62" t="s">
        <v>4053</v>
      </c>
      <c r="E1519" s="81" t="s">
        <v>5831</v>
      </c>
      <c r="F1519" s="91" t="s">
        <v>3151</v>
      </c>
      <c r="G1519" s="65" t="s">
        <v>12</v>
      </c>
      <c r="H1519" s="65" t="s">
        <v>12</v>
      </c>
      <c r="I1519" s="65" t="s">
        <v>12</v>
      </c>
      <c r="J1519" s="65" t="s">
        <v>12</v>
      </c>
      <c r="K1519" s="65" t="s">
        <v>12</v>
      </c>
      <c r="L1519" s="66" t="str">
        <f t="shared" si="184"/>
        <v>Físico</v>
      </c>
      <c r="M1519" s="66" t="str">
        <f t="shared" si="185"/>
        <v>INFRA_Infraestrutura</v>
      </c>
      <c r="N1519" s="66" t="str">
        <f t="shared" si="186"/>
        <v>Pontes_ou_Viadutos_Linhas_Ocultas</v>
      </c>
      <c r="O1519" s="66" t="str">
        <f t="shared" si="187"/>
        <v>Cate. Revit:   OST_BridgeDeckHiddenLines</v>
      </c>
      <c r="P1519" s="66" t="s">
        <v>5111</v>
      </c>
      <c r="Q1519" s="50" t="s">
        <v>7482</v>
      </c>
      <c r="R1519" s="67" t="s">
        <v>5115</v>
      </c>
      <c r="S1519" s="50" t="str">
        <f t="shared" si="188"/>
        <v>Físico</v>
      </c>
      <c r="T1519" s="50" t="str">
        <f t="shared" si="189"/>
        <v>Infraestrutura</v>
      </c>
      <c r="U1519" s="50" t="str">
        <f t="shared" si="190"/>
        <v>Pontes ou Viadutos Linhas Ocultas</v>
      </c>
      <c r="V1519" s="50" t="s">
        <v>5579</v>
      </c>
      <c r="W1519" s="68" t="str">
        <f t="shared" si="191"/>
        <v>bim-key_1518</v>
      </c>
    </row>
    <row r="1520" spans="1:23" ht="8.25" customHeight="1" x14ac:dyDescent="0.25">
      <c r="A1520" s="53">
        <v>1519</v>
      </c>
      <c r="B1520" s="61" t="s">
        <v>4047</v>
      </c>
      <c r="C1520" s="62" t="s">
        <v>6009</v>
      </c>
      <c r="D1520" s="62" t="s">
        <v>4053</v>
      </c>
      <c r="E1520" s="81" t="s">
        <v>5829</v>
      </c>
      <c r="F1520" s="91" t="s">
        <v>3160</v>
      </c>
      <c r="G1520" s="65" t="s">
        <v>12</v>
      </c>
      <c r="H1520" s="65" t="s">
        <v>12</v>
      </c>
      <c r="I1520" s="65" t="s">
        <v>12</v>
      </c>
      <c r="J1520" s="65" t="s">
        <v>12</v>
      </c>
      <c r="K1520" s="65" t="s">
        <v>12</v>
      </c>
      <c r="L1520" s="66" t="str">
        <f t="shared" si="184"/>
        <v>Físico</v>
      </c>
      <c r="M1520" s="66" t="str">
        <f t="shared" si="185"/>
        <v>INFRA_Infraestrutura</v>
      </c>
      <c r="N1520" s="66" t="str">
        <f t="shared" si="186"/>
        <v>Pontes_ou_Viadutos</v>
      </c>
      <c r="O1520" s="66" t="str">
        <f t="shared" si="187"/>
        <v>Cate. Revit:   OST_BridgeDecks</v>
      </c>
      <c r="P1520" s="66" t="s">
        <v>4733</v>
      </c>
      <c r="Q1520" s="50" t="s">
        <v>7483</v>
      </c>
      <c r="R1520" s="67" t="s">
        <v>5115</v>
      </c>
      <c r="S1520" s="50" t="str">
        <f t="shared" si="188"/>
        <v>Físico</v>
      </c>
      <c r="T1520" s="50" t="str">
        <f t="shared" si="189"/>
        <v>Infraestrutura</v>
      </c>
      <c r="U1520" s="50" t="str">
        <f t="shared" si="190"/>
        <v>Pontes ou Viadutos</v>
      </c>
      <c r="V1520" s="50" t="s">
        <v>5579</v>
      </c>
      <c r="W1520" s="68" t="str">
        <f t="shared" si="191"/>
        <v>bim-key_1519</v>
      </c>
    </row>
    <row r="1521" spans="1:23" ht="8.25" customHeight="1" x14ac:dyDescent="0.25">
      <c r="A1521" s="53">
        <v>1520</v>
      </c>
      <c r="B1521" s="61" t="s">
        <v>4047</v>
      </c>
      <c r="C1521" s="62" t="s">
        <v>6009</v>
      </c>
      <c r="D1521" s="62" t="s">
        <v>5960</v>
      </c>
      <c r="E1521" s="81" t="s">
        <v>5830</v>
      </c>
      <c r="F1521" s="91" t="s">
        <v>3142</v>
      </c>
      <c r="G1521" s="65" t="s">
        <v>12</v>
      </c>
      <c r="H1521" s="65" t="s">
        <v>12</v>
      </c>
      <c r="I1521" s="65" t="s">
        <v>12</v>
      </c>
      <c r="J1521" s="65" t="s">
        <v>12</v>
      </c>
      <c r="K1521" s="65" t="s">
        <v>12</v>
      </c>
      <c r="L1521" s="66" t="str">
        <f t="shared" si="184"/>
        <v>Físico</v>
      </c>
      <c r="M1521" s="66" t="str">
        <f t="shared" si="185"/>
        <v>INFRA_Infraestrutura_Tag</v>
      </c>
      <c r="N1521" s="66" t="str">
        <f t="shared" si="186"/>
        <v>Pontes_ou_Viadutos_Etiquetas</v>
      </c>
      <c r="O1521" s="66" t="str">
        <f t="shared" si="187"/>
        <v>Cate. Revit:   OST_BridgeDeckTags</v>
      </c>
      <c r="P1521" s="66" t="s">
        <v>5392</v>
      </c>
      <c r="Q1521" s="50" t="s">
        <v>7484</v>
      </c>
      <c r="R1521" s="67" t="s">
        <v>5115</v>
      </c>
      <c r="S1521" s="50" t="str">
        <f t="shared" si="188"/>
        <v>Físico</v>
      </c>
      <c r="T1521" s="50" t="str">
        <f t="shared" si="189"/>
        <v>Infraestrutura_Tag</v>
      </c>
      <c r="U1521" s="50" t="str">
        <f t="shared" si="190"/>
        <v>Pontes ou Viadutos Etiquetas</v>
      </c>
      <c r="V1521" s="50" t="s">
        <v>5579</v>
      </c>
      <c r="W1521" s="68" t="str">
        <f t="shared" si="191"/>
        <v>bim-key_1520</v>
      </c>
    </row>
    <row r="1522" spans="1:23" ht="8.25" customHeight="1" x14ac:dyDescent="0.25">
      <c r="A1522" s="53">
        <v>1521</v>
      </c>
      <c r="B1522" s="61" t="s">
        <v>4047</v>
      </c>
      <c r="C1522" s="62" t="s">
        <v>6010</v>
      </c>
      <c r="D1522" s="62" t="s">
        <v>5784</v>
      </c>
      <c r="E1522" s="81" t="s">
        <v>4462</v>
      </c>
      <c r="F1522" s="91" t="s">
        <v>3150</v>
      </c>
      <c r="G1522" s="65" t="s">
        <v>12</v>
      </c>
      <c r="H1522" s="65" t="s">
        <v>12</v>
      </c>
      <c r="I1522" s="65" t="s">
        <v>12</v>
      </c>
      <c r="J1522" s="65" t="s">
        <v>12</v>
      </c>
      <c r="K1522" s="65" t="s">
        <v>12</v>
      </c>
      <c r="L1522" s="66" t="str">
        <f t="shared" si="184"/>
        <v>Descarte</v>
      </c>
      <c r="M1522" s="66" t="str">
        <f t="shared" si="185"/>
        <v>XXX_Descontinuados</v>
      </c>
      <c r="N1522" s="66" t="str">
        <f t="shared" si="186"/>
        <v>Elemento_Descontinuado</v>
      </c>
      <c r="O1522" s="66" t="str">
        <f t="shared" si="187"/>
        <v>Cate. Revit:   OST_BridgeFoundationHiddenLines2021_Deprecated</v>
      </c>
      <c r="P1522" s="66" t="s">
        <v>5513</v>
      </c>
      <c r="Q1522" s="50" t="s">
        <v>5513</v>
      </c>
      <c r="R1522" s="67" t="s">
        <v>5115</v>
      </c>
      <c r="S1522" s="50" t="str">
        <f t="shared" si="188"/>
        <v>Descarte</v>
      </c>
      <c r="T1522" s="50" t="str">
        <f t="shared" si="189"/>
        <v>Descontinuados</v>
      </c>
      <c r="U1522" s="50" t="str">
        <f t="shared" si="190"/>
        <v>Elemento Descontinuado</v>
      </c>
      <c r="V1522" s="50" t="s">
        <v>5581</v>
      </c>
      <c r="W1522" s="68" t="str">
        <f t="shared" si="191"/>
        <v>bim-key_1521</v>
      </c>
    </row>
    <row r="1523" spans="1:23" ht="8.25" customHeight="1" x14ac:dyDescent="0.25">
      <c r="A1523" s="53">
        <v>1522</v>
      </c>
      <c r="B1523" s="61" t="s">
        <v>4047</v>
      </c>
      <c r="C1523" s="62" t="s">
        <v>6009</v>
      </c>
      <c r="D1523" s="62" t="s">
        <v>4053</v>
      </c>
      <c r="E1523" s="81" t="s">
        <v>5829</v>
      </c>
      <c r="F1523" s="91" t="s">
        <v>3159</v>
      </c>
      <c r="G1523" s="65" t="s">
        <v>12</v>
      </c>
      <c r="H1523" s="65" t="s">
        <v>12</v>
      </c>
      <c r="I1523" s="65" t="s">
        <v>12</v>
      </c>
      <c r="J1523" s="65" t="s">
        <v>12</v>
      </c>
      <c r="K1523" s="65" t="s">
        <v>12</v>
      </c>
      <c r="L1523" s="66" t="str">
        <f t="shared" si="184"/>
        <v>Físico</v>
      </c>
      <c r="M1523" s="66" t="str">
        <f t="shared" si="185"/>
        <v>INFRA_Infraestrutura</v>
      </c>
      <c r="N1523" s="66" t="str">
        <f t="shared" si="186"/>
        <v>Pontes_ou_Viadutos</v>
      </c>
      <c r="O1523" s="66" t="str">
        <f t="shared" si="187"/>
        <v>Cate. Revit:   OST_BridgeFoundations</v>
      </c>
      <c r="P1523" s="66" t="s">
        <v>4676</v>
      </c>
      <c r="Q1523" s="50" t="s">
        <v>7398</v>
      </c>
      <c r="R1523" s="67" t="s">
        <v>5115</v>
      </c>
      <c r="S1523" s="50" t="str">
        <f t="shared" si="188"/>
        <v>Físico</v>
      </c>
      <c r="T1523" s="50" t="str">
        <f t="shared" si="189"/>
        <v>Infraestrutura</v>
      </c>
      <c r="U1523" s="50" t="str">
        <f t="shared" si="190"/>
        <v>Pontes ou Viadutos</v>
      </c>
      <c r="V1523" s="50" t="s">
        <v>5579</v>
      </c>
      <c r="W1523" s="68" t="str">
        <f t="shared" si="191"/>
        <v>bim-key_1522</v>
      </c>
    </row>
    <row r="1524" spans="1:23" ht="8.25" customHeight="1" x14ac:dyDescent="0.25">
      <c r="A1524" s="53">
        <v>1523</v>
      </c>
      <c r="B1524" s="61" t="s">
        <v>4047</v>
      </c>
      <c r="C1524" s="62" t="s">
        <v>6009</v>
      </c>
      <c r="D1524" s="62" t="s">
        <v>5960</v>
      </c>
      <c r="E1524" s="81" t="s">
        <v>5830</v>
      </c>
      <c r="F1524" s="91" t="s">
        <v>3141</v>
      </c>
      <c r="G1524" s="65" t="s">
        <v>12</v>
      </c>
      <c r="H1524" s="65" t="s">
        <v>12</v>
      </c>
      <c r="I1524" s="65" t="s">
        <v>12</v>
      </c>
      <c r="J1524" s="65" t="s">
        <v>12</v>
      </c>
      <c r="K1524" s="65" t="s">
        <v>12</v>
      </c>
      <c r="L1524" s="66" t="str">
        <f t="shared" si="184"/>
        <v>Físico</v>
      </c>
      <c r="M1524" s="66" t="str">
        <f t="shared" si="185"/>
        <v>INFRA_Infraestrutura_Tag</v>
      </c>
      <c r="N1524" s="66" t="str">
        <f t="shared" si="186"/>
        <v>Pontes_ou_Viadutos_Etiquetas</v>
      </c>
      <c r="O1524" s="66" t="str">
        <f t="shared" si="187"/>
        <v>Cate. Revit:   OST_BridgeFoundationTags</v>
      </c>
      <c r="P1524" s="66" t="s">
        <v>5393</v>
      </c>
      <c r="Q1524" s="50" t="s">
        <v>7485</v>
      </c>
      <c r="R1524" s="67" t="s">
        <v>5115</v>
      </c>
      <c r="S1524" s="50" t="str">
        <f t="shared" si="188"/>
        <v>Físico</v>
      </c>
      <c r="T1524" s="50" t="str">
        <f t="shared" si="189"/>
        <v>Infraestrutura_Tag</v>
      </c>
      <c r="U1524" s="50" t="str">
        <f t="shared" si="190"/>
        <v>Pontes ou Viadutos Etiquetas</v>
      </c>
      <c r="V1524" s="50" t="s">
        <v>5579</v>
      </c>
      <c r="W1524" s="68" t="str">
        <f t="shared" si="191"/>
        <v>bim-key_1523</v>
      </c>
    </row>
    <row r="1525" spans="1:23" ht="8.25" customHeight="1" x14ac:dyDescent="0.25">
      <c r="A1525" s="53">
        <v>1524</v>
      </c>
      <c r="B1525" s="61" t="s">
        <v>4047</v>
      </c>
      <c r="C1525" s="62" t="s">
        <v>6009</v>
      </c>
      <c r="D1525" s="62" t="s">
        <v>4053</v>
      </c>
      <c r="E1525" s="81" t="s">
        <v>5829</v>
      </c>
      <c r="F1525" s="91" t="s">
        <v>3122</v>
      </c>
      <c r="G1525" s="65" t="s">
        <v>12</v>
      </c>
      <c r="H1525" s="65" t="s">
        <v>12</v>
      </c>
      <c r="I1525" s="65" t="s">
        <v>12</v>
      </c>
      <c r="J1525" s="65" t="s">
        <v>12</v>
      </c>
      <c r="K1525" s="65" t="s">
        <v>12</v>
      </c>
      <c r="L1525" s="66" t="str">
        <f t="shared" si="184"/>
        <v>Físico</v>
      </c>
      <c r="M1525" s="66" t="str">
        <f t="shared" si="185"/>
        <v>INFRA_Infraestrutura</v>
      </c>
      <c r="N1525" s="66" t="str">
        <f t="shared" si="186"/>
        <v>Pontes_ou_Viadutos</v>
      </c>
      <c r="O1525" s="66" t="str">
        <f t="shared" si="187"/>
        <v>Cate. Revit:   OST_BridgeFraming</v>
      </c>
      <c r="P1525" s="66" t="s">
        <v>4735</v>
      </c>
      <c r="Q1525" s="50" t="s">
        <v>7486</v>
      </c>
      <c r="R1525" s="67" t="s">
        <v>5115</v>
      </c>
      <c r="S1525" s="50" t="str">
        <f t="shared" si="188"/>
        <v>Físico</v>
      </c>
      <c r="T1525" s="50" t="str">
        <f t="shared" si="189"/>
        <v>Infraestrutura</v>
      </c>
      <c r="U1525" s="50" t="str">
        <f t="shared" si="190"/>
        <v>Pontes ou Viadutos</v>
      </c>
      <c r="V1525" s="50" t="s">
        <v>5579</v>
      </c>
      <c r="W1525" s="68" t="str">
        <f t="shared" si="191"/>
        <v>bim-key_1524</v>
      </c>
    </row>
    <row r="1526" spans="1:23" ht="8.25" customHeight="1" x14ac:dyDescent="0.25">
      <c r="A1526" s="53">
        <v>1525</v>
      </c>
      <c r="B1526" s="61" t="s">
        <v>4047</v>
      </c>
      <c r="C1526" s="62" t="s">
        <v>6009</v>
      </c>
      <c r="D1526" s="62" t="s">
        <v>4053</v>
      </c>
      <c r="E1526" s="81" t="s">
        <v>5829</v>
      </c>
      <c r="F1526" s="91" t="s">
        <v>3119</v>
      </c>
      <c r="G1526" s="65" t="s">
        <v>12</v>
      </c>
      <c r="H1526" s="65" t="s">
        <v>12</v>
      </c>
      <c r="I1526" s="65" t="s">
        <v>12</v>
      </c>
      <c r="J1526" s="65" t="s">
        <v>12</v>
      </c>
      <c r="K1526" s="65" t="s">
        <v>12</v>
      </c>
      <c r="L1526" s="66" t="str">
        <f t="shared" si="184"/>
        <v>Físico</v>
      </c>
      <c r="M1526" s="66" t="str">
        <f t="shared" si="185"/>
        <v>INFRA_Infraestrutura</v>
      </c>
      <c r="N1526" s="66" t="str">
        <f t="shared" si="186"/>
        <v>Pontes_ou_Viadutos</v>
      </c>
      <c r="O1526" s="66" t="str">
        <f t="shared" si="187"/>
        <v>Cate. Revit:   OST_BridgeFramingCrossBracing</v>
      </c>
      <c r="P1526" s="66" t="s">
        <v>5394</v>
      </c>
      <c r="Q1526" s="50" t="s">
        <v>7487</v>
      </c>
      <c r="R1526" s="67" t="s">
        <v>5115</v>
      </c>
      <c r="S1526" s="50" t="str">
        <f t="shared" si="188"/>
        <v>Físico</v>
      </c>
      <c r="T1526" s="50" t="str">
        <f t="shared" si="189"/>
        <v>Infraestrutura</v>
      </c>
      <c r="U1526" s="50" t="str">
        <f t="shared" si="190"/>
        <v>Pontes ou Viadutos</v>
      </c>
      <c r="V1526" s="50" t="s">
        <v>5579</v>
      </c>
      <c r="W1526" s="68" t="str">
        <f t="shared" si="191"/>
        <v>bim-key_1525</v>
      </c>
    </row>
    <row r="1527" spans="1:23" ht="8.25" customHeight="1" x14ac:dyDescent="0.25">
      <c r="A1527" s="53">
        <v>1526</v>
      </c>
      <c r="B1527" s="61" t="s">
        <v>4047</v>
      </c>
      <c r="C1527" s="62" t="s">
        <v>6009</v>
      </c>
      <c r="D1527" s="62" t="s">
        <v>5960</v>
      </c>
      <c r="E1527" s="81" t="s">
        <v>5830</v>
      </c>
      <c r="F1527" s="91" t="s">
        <v>3104</v>
      </c>
      <c r="G1527" s="65" t="s">
        <v>12</v>
      </c>
      <c r="H1527" s="65" t="s">
        <v>12</v>
      </c>
      <c r="I1527" s="65" t="s">
        <v>12</v>
      </c>
      <c r="J1527" s="65" t="s">
        <v>12</v>
      </c>
      <c r="K1527" s="65" t="s">
        <v>12</v>
      </c>
      <c r="L1527" s="66" t="str">
        <f t="shared" si="184"/>
        <v>Físico</v>
      </c>
      <c r="M1527" s="66" t="str">
        <f t="shared" si="185"/>
        <v>INFRA_Infraestrutura_Tag</v>
      </c>
      <c r="N1527" s="66" t="str">
        <f t="shared" si="186"/>
        <v>Pontes_ou_Viadutos_Etiquetas</v>
      </c>
      <c r="O1527" s="66" t="str">
        <f t="shared" si="187"/>
        <v>Cate. Revit:   OST_BridgeFramingCrossBracingTags</v>
      </c>
      <c r="P1527" s="66" t="s">
        <v>5395</v>
      </c>
      <c r="Q1527" s="50" t="s">
        <v>7488</v>
      </c>
      <c r="R1527" s="67" t="s">
        <v>5115</v>
      </c>
      <c r="S1527" s="50" t="str">
        <f t="shared" si="188"/>
        <v>Físico</v>
      </c>
      <c r="T1527" s="50" t="str">
        <f t="shared" si="189"/>
        <v>Infraestrutura_Tag</v>
      </c>
      <c r="U1527" s="50" t="str">
        <f t="shared" si="190"/>
        <v>Pontes ou Viadutos Etiquetas</v>
      </c>
      <c r="V1527" s="50" t="s">
        <v>5579</v>
      </c>
      <c r="W1527" s="68" t="str">
        <f t="shared" si="191"/>
        <v>bim-key_1526</v>
      </c>
    </row>
    <row r="1528" spans="1:23" ht="8.25" customHeight="1" x14ac:dyDescent="0.25">
      <c r="A1528" s="53">
        <v>1527</v>
      </c>
      <c r="B1528" s="61" t="s">
        <v>4047</v>
      </c>
      <c r="C1528" s="62" t="s">
        <v>6009</v>
      </c>
      <c r="D1528" s="62" t="s">
        <v>4053</v>
      </c>
      <c r="E1528" s="81" t="s">
        <v>5829</v>
      </c>
      <c r="F1528" s="91" t="s">
        <v>3118</v>
      </c>
      <c r="G1528" s="65" t="s">
        <v>12</v>
      </c>
      <c r="H1528" s="65" t="s">
        <v>12</v>
      </c>
      <c r="I1528" s="65" t="s">
        <v>12</v>
      </c>
      <c r="J1528" s="65" t="s">
        <v>12</v>
      </c>
      <c r="K1528" s="65" t="s">
        <v>12</v>
      </c>
      <c r="L1528" s="66" t="str">
        <f t="shared" si="184"/>
        <v>Físico</v>
      </c>
      <c r="M1528" s="66" t="str">
        <f t="shared" si="185"/>
        <v>INFRA_Infraestrutura</v>
      </c>
      <c r="N1528" s="66" t="str">
        <f t="shared" si="186"/>
        <v>Pontes_ou_Viadutos</v>
      </c>
      <c r="O1528" s="66" t="str">
        <f t="shared" si="187"/>
        <v>Cate. Revit:   OST_BridgeFramingDiaphragms</v>
      </c>
      <c r="P1528" s="66" t="s">
        <v>4736</v>
      </c>
      <c r="Q1528" s="50" t="s">
        <v>7489</v>
      </c>
      <c r="R1528" s="67" t="s">
        <v>5115</v>
      </c>
      <c r="S1528" s="50" t="str">
        <f t="shared" si="188"/>
        <v>Físico</v>
      </c>
      <c r="T1528" s="50" t="str">
        <f t="shared" si="189"/>
        <v>Infraestrutura</v>
      </c>
      <c r="U1528" s="50" t="str">
        <f t="shared" si="190"/>
        <v>Pontes ou Viadutos</v>
      </c>
      <c r="V1528" s="50" t="s">
        <v>5579</v>
      </c>
      <c r="W1528" s="68" t="str">
        <f t="shared" si="191"/>
        <v>bim-key_1527</v>
      </c>
    </row>
    <row r="1529" spans="1:23" ht="8.25" customHeight="1" x14ac:dyDescent="0.25">
      <c r="A1529" s="53">
        <v>1528</v>
      </c>
      <c r="B1529" s="61" t="s">
        <v>4047</v>
      </c>
      <c r="C1529" s="62" t="s">
        <v>6009</v>
      </c>
      <c r="D1529" s="62" t="s">
        <v>5960</v>
      </c>
      <c r="E1529" s="81" t="s">
        <v>5830</v>
      </c>
      <c r="F1529" s="91" t="s">
        <v>3103</v>
      </c>
      <c r="G1529" s="65" t="s">
        <v>12</v>
      </c>
      <c r="H1529" s="65" t="s">
        <v>12</v>
      </c>
      <c r="I1529" s="65" t="s">
        <v>12</v>
      </c>
      <c r="J1529" s="65" t="s">
        <v>12</v>
      </c>
      <c r="K1529" s="65" t="s">
        <v>12</v>
      </c>
      <c r="L1529" s="66" t="str">
        <f t="shared" si="184"/>
        <v>Físico</v>
      </c>
      <c r="M1529" s="66" t="str">
        <f t="shared" si="185"/>
        <v>INFRA_Infraestrutura_Tag</v>
      </c>
      <c r="N1529" s="66" t="str">
        <f t="shared" si="186"/>
        <v>Pontes_ou_Viadutos_Etiquetas</v>
      </c>
      <c r="O1529" s="66" t="str">
        <f t="shared" si="187"/>
        <v>Cate. Revit:   OST_BridgeFramingDiaphragmTags</v>
      </c>
      <c r="P1529" s="66" t="s">
        <v>5396</v>
      </c>
      <c r="Q1529" s="50" t="s">
        <v>7490</v>
      </c>
      <c r="R1529" s="67" t="s">
        <v>5115</v>
      </c>
      <c r="S1529" s="50" t="str">
        <f t="shared" si="188"/>
        <v>Físico</v>
      </c>
      <c r="T1529" s="50" t="str">
        <f t="shared" si="189"/>
        <v>Infraestrutura_Tag</v>
      </c>
      <c r="U1529" s="50" t="str">
        <f t="shared" si="190"/>
        <v>Pontes ou Viadutos Etiquetas</v>
      </c>
      <c r="V1529" s="50" t="s">
        <v>5579</v>
      </c>
      <c r="W1529" s="68" t="str">
        <f t="shared" si="191"/>
        <v>bim-key_1528</v>
      </c>
    </row>
    <row r="1530" spans="1:23" ht="8.25" customHeight="1" x14ac:dyDescent="0.25">
      <c r="A1530" s="53">
        <v>1529</v>
      </c>
      <c r="B1530" s="61" t="s">
        <v>4047</v>
      </c>
      <c r="C1530" s="62" t="s">
        <v>6009</v>
      </c>
      <c r="D1530" s="62" t="s">
        <v>4053</v>
      </c>
      <c r="E1530" s="81" t="s">
        <v>5831</v>
      </c>
      <c r="F1530" s="91" t="s">
        <v>3121</v>
      </c>
      <c r="G1530" s="65" t="s">
        <v>12</v>
      </c>
      <c r="H1530" s="65" t="s">
        <v>12</v>
      </c>
      <c r="I1530" s="65" t="s">
        <v>12</v>
      </c>
      <c r="J1530" s="65" t="s">
        <v>12</v>
      </c>
      <c r="K1530" s="65" t="s">
        <v>12</v>
      </c>
      <c r="L1530" s="66" t="str">
        <f t="shared" si="184"/>
        <v>Físico</v>
      </c>
      <c r="M1530" s="66" t="str">
        <f t="shared" si="185"/>
        <v>INFRA_Infraestrutura</v>
      </c>
      <c r="N1530" s="66" t="str">
        <f t="shared" si="186"/>
        <v>Pontes_ou_Viadutos_Linhas_Ocultas</v>
      </c>
      <c r="O1530" s="66" t="str">
        <f t="shared" si="187"/>
        <v>Cate. Revit:   OST_BridgeFramingHiddenLines</v>
      </c>
      <c r="P1530" s="66" t="s">
        <v>4739</v>
      </c>
      <c r="Q1530" s="50" t="s">
        <v>7491</v>
      </c>
      <c r="R1530" s="67" t="s">
        <v>5115</v>
      </c>
      <c r="S1530" s="50" t="str">
        <f t="shared" si="188"/>
        <v>Físico</v>
      </c>
      <c r="T1530" s="50" t="str">
        <f t="shared" si="189"/>
        <v>Infraestrutura</v>
      </c>
      <c r="U1530" s="50" t="str">
        <f t="shared" si="190"/>
        <v>Pontes ou Viadutos Linhas Ocultas</v>
      </c>
      <c r="V1530" s="50" t="s">
        <v>5579</v>
      </c>
      <c r="W1530" s="68" t="str">
        <f t="shared" si="191"/>
        <v>bim-key_1529</v>
      </c>
    </row>
    <row r="1531" spans="1:23" ht="8.25" customHeight="1" x14ac:dyDescent="0.25">
      <c r="A1531" s="53">
        <v>1530</v>
      </c>
      <c r="B1531" s="61" t="s">
        <v>4047</v>
      </c>
      <c r="C1531" s="62" t="s">
        <v>6009</v>
      </c>
      <c r="D1531" s="62" t="s">
        <v>5960</v>
      </c>
      <c r="E1531" s="81" t="s">
        <v>5830</v>
      </c>
      <c r="F1531" s="91" t="s">
        <v>3120</v>
      </c>
      <c r="G1531" s="65" t="s">
        <v>12</v>
      </c>
      <c r="H1531" s="65" t="s">
        <v>12</v>
      </c>
      <c r="I1531" s="65" t="s">
        <v>12</v>
      </c>
      <c r="J1531" s="65" t="s">
        <v>12</v>
      </c>
      <c r="K1531" s="65" t="s">
        <v>12</v>
      </c>
      <c r="L1531" s="66" t="str">
        <f t="shared" si="184"/>
        <v>Físico</v>
      </c>
      <c r="M1531" s="66" t="str">
        <f t="shared" si="185"/>
        <v>INFRA_Infraestrutura_Tag</v>
      </c>
      <c r="N1531" s="66" t="str">
        <f t="shared" si="186"/>
        <v>Pontes_ou_Viadutos_Etiquetas</v>
      </c>
      <c r="O1531" s="66" t="str">
        <f t="shared" si="187"/>
        <v>Cate. Revit:   OST_BridgeFramingTags</v>
      </c>
      <c r="P1531" s="66" t="s">
        <v>5397</v>
      </c>
      <c r="Q1531" s="50" t="s">
        <v>7492</v>
      </c>
      <c r="R1531" s="67" t="s">
        <v>5115</v>
      </c>
      <c r="S1531" s="50" t="str">
        <f t="shared" si="188"/>
        <v>Físico</v>
      </c>
      <c r="T1531" s="50" t="str">
        <f t="shared" si="189"/>
        <v>Infraestrutura_Tag</v>
      </c>
      <c r="U1531" s="50" t="str">
        <f t="shared" si="190"/>
        <v>Pontes ou Viadutos Etiquetas</v>
      </c>
      <c r="V1531" s="50" t="s">
        <v>5579</v>
      </c>
      <c r="W1531" s="68" t="str">
        <f t="shared" si="191"/>
        <v>bim-key_1530</v>
      </c>
    </row>
    <row r="1532" spans="1:23" ht="8.25" customHeight="1" x14ac:dyDescent="0.25">
      <c r="A1532" s="53">
        <v>1531</v>
      </c>
      <c r="B1532" s="61" t="s">
        <v>4047</v>
      </c>
      <c r="C1532" s="62" t="s">
        <v>6009</v>
      </c>
      <c r="D1532" s="62" t="s">
        <v>4053</v>
      </c>
      <c r="E1532" s="81" t="s">
        <v>5829</v>
      </c>
      <c r="F1532" s="91" t="s">
        <v>3117</v>
      </c>
      <c r="G1532" s="65" t="s">
        <v>12</v>
      </c>
      <c r="H1532" s="65" t="s">
        <v>12</v>
      </c>
      <c r="I1532" s="65" t="s">
        <v>12</v>
      </c>
      <c r="J1532" s="65" t="s">
        <v>12</v>
      </c>
      <c r="K1532" s="65" t="s">
        <v>12</v>
      </c>
      <c r="L1532" s="66" t="str">
        <f t="shared" si="184"/>
        <v>Físico</v>
      </c>
      <c r="M1532" s="66" t="str">
        <f t="shared" si="185"/>
        <v>INFRA_Infraestrutura</v>
      </c>
      <c r="N1532" s="66" t="str">
        <f t="shared" si="186"/>
        <v>Pontes_ou_Viadutos</v>
      </c>
      <c r="O1532" s="66" t="str">
        <f t="shared" si="187"/>
        <v>Cate. Revit:   OST_BridgeFramingTrusses</v>
      </c>
      <c r="P1532" s="66" t="s">
        <v>4737</v>
      </c>
      <c r="Q1532" s="50" t="s">
        <v>7493</v>
      </c>
      <c r="R1532" s="67" t="s">
        <v>5115</v>
      </c>
      <c r="S1532" s="50" t="str">
        <f t="shared" si="188"/>
        <v>Físico</v>
      </c>
      <c r="T1532" s="50" t="str">
        <f t="shared" si="189"/>
        <v>Infraestrutura</v>
      </c>
      <c r="U1532" s="50" t="str">
        <f t="shared" si="190"/>
        <v>Pontes ou Viadutos</v>
      </c>
      <c r="V1532" s="50" t="s">
        <v>5579</v>
      </c>
      <c r="W1532" s="68" t="str">
        <f t="shared" si="191"/>
        <v>bim-key_1531</v>
      </c>
    </row>
    <row r="1533" spans="1:23" ht="8.25" customHeight="1" x14ac:dyDescent="0.25">
      <c r="A1533" s="53">
        <v>1532</v>
      </c>
      <c r="B1533" s="61" t="s">
        <v>4047</v>
      </c>
      <c r="C1533" s="62" t="s">
        <v>6009</v>
      </c>
      <c r="D1533" s="62" t="s">
        <v>5960</v>
      </c>
      <c r="E1533" s="81" t="s">
        <v>5830</v>
      </c>
      <c r="F1533" s="91" t="s">
        <v>3102</v>
      </c>
      <c r="G1533" s="65" t="s">
        <v>12</v>
      </c>
      <c r="H1533" s="65" t="s">
        <v>12</v>
      </c>
      <c r="I1533" s="65" t="s">
        <v>12</v>
      </c>
      <c r="J1533" s="65" t="s">
        <v>12</v>
      </c>
      <c r="K1533" s="65" t="s">
        <v>12</v>
      </c>
      <c r="L1533" s="66" t="str">
        <f t="shared" si="184"/>
        <v>Físico</v>
      </c>
      <c r="M1533" s="66" t="str">
        <f t="shared" si="185"/>
        <v>INFRA_Infraestrutura_Tag</v>
      </c>
      <c r="N1533" s="66" t="str">
        <f t="shared" si="186"/>
        <v>Pontes_ou_Viadutos_Etiquetas</v>
      </c>
      <c r="O1533" s="66" t="str">
        <f t="shared" si="187"/>
        <v>Cate. Revit:   OST_BridgeFramingTrussTags</v>
      </c>
      <c r="P1533" s="66" t="s">
        <v>5398</v>
      </c>
      <c r="Q1533" s="50" t="s">
        <v>7494</v>
      </c>
      <c r="R1533" s="67" t="s">
        <v>5115</v>
      </c>
      <c r="S1533" s="50" t="str">
        <f t="shared" si="188"/>
        <v>Físico</v>
      </c>
      <c r="T1533" s="50" t="str">
        <f t="shared" si="189"/>
        <v>Infraestrutura_Tag</v>
      </c>
      <c r="U1533" s="50" t="str">
        <f t="shared" si="190"/>
        <v>Pontes ou Viadutos Etiquetas</v>
      </c>
      <c r="V1533" s="50" t="s">
        <v>5579</v>
      </c>
      <c r="W1533" s="68" t="str">
        <f t="shared" si="191"/>
        <v>bim-key_1532</v>
      </c>
    </row>
    <row r="1534" spans="1:23" ht="8.25" customHeight="1" x14ac:dyDescent="0.25">
      <c r="A1534" s="53">
        <v>1533</v>
      </c>
      <c r="B1534" s="61" t="s">
        <v>4047</v>
      </c>
      <c r="C1534" s="62" t="s">
        <v>6010</v>
      </c>
      <c r="D1534" s="62" t="s">
        <v>5784</v>
      </c>
      <c r="E1534" s="81" t="s">
        <v>4462</v>
      </c>
      <c r="F1534" s="91" t="s">
        <v>3149</v>
      </c>
      <c r="G1534" s="65" t="s">
        <v>12</v>
      </c>
      <c r="H1534" s="65" t="s">
        <v>12</v>
      </c>
      <c r="I1534" s="65" t="s">
        <v>12</v>
      </c>
      <c r="J1534" s="65" t="s">
        <v>12</v>
      </c>
      <c r="K1534" s="65" t="s">
        <v>12</v>
      </c>
      <c r="L1534" s="66" t="str">
        <f t="shared" si="184"/>
        <v>Descarte</v>
      </c>
      <c r="M1534" s="66" t="str">
        <f t="shared" si="185"/>
        <v>XXX_Descontinuados</v>
      </c>
      <c r="N1534" s="66" t="str">
        <f t="shared" si="186"/>
        <v>Elemento_Descontinuado</v>
      </c>
      <c r="O1534" s="66" t="str">
        <f t="shared" si="187"/>
        <v>Cate. Revit:   OST_BridgeGirderHiddenLines2021_Deprecated</v>
      </c>
      <c r="P1534" s="66" t="s">
        <v>5513</v>
      </c>
      <c r="Q1534" s="50" t="s">
        <v>5513</v>
      </c>
      <c r="R1534" s="67" t="s">
        <v>5115</v>
      </c>
      <c r="S1534" s="50" t="str">
        <f t="shared" si="188"/>
        <v>Descarte</v>
      </c>
      <c r="T1534" s="50" t="str">
        <f t="shared" si="189"/>
        <v>Descontinuados</v>
      </c>
      <c r="U1534" s="50" t="str">
        <f t="shared" si="190"/>
        <v>Elemento Descontinuado</v>
      </c>
      <c r="V1534" s="50" t="s">
        <v>5581</v>
      </c>
      <c r="W1534" s="68" t="str">
        <f t="shared" si="191"/>
        <v>bim-key_1533</v>
      </c>
    </row>
    <row r="1535" spans="1:23" ht="8.25" customHeight="1" x14ac:dyDescent="0.25">
      <c r="A1535" s="53">
        <v>1534</v>
      </c>
      <c r="B1535" s="61" t="s">
        <v>4047</v>
      </c>
      <c r="C1535" s="62" t="s">
        <v>6009</v>
      </c>
      <c r="D1535" s="62" t="s">
        <v>4053</v>
      </c>
      <c r="E1535" s="81" t="s">
        <v>5829</v>
      </c>
      <c r="F1535" s="91" t="s">
        <v>3158</v>
      </c>
      <c r="G1535" s="65" t="s">
        <v>12</v>
      </c>
      <c r="H1535" s="65" t="s">
        <v>12</v>
      </c>
      <c r="I1535" s="65" t="s">
        <v>12</v>
      </c>
      <c r="J1535" s="65" t="s">
        <v>12</v>
      </c>
      <c r="K1535" s="65" t="s">
        <v>12</v>
      </c>
      <c r="L1535" s="66" t="str">
        <f t="shared" si="184"/>
        <v>Físico</v>
      </c>
      <c r="M1535" s="66" t="str">
        <f t="shared" si="185"/>
        <v>INFRA_Infraestrutura</v>
      </c>
      <c r="N1535" s="66" t="str">
        <f t="shared" si="186"/>
        <v>Pontes_ou_Viadutos</v>
      </c>
      <c r="O1535" s="66" t="str">
        <f t="shared" si="187"/>
        <v>Cate. Revit:   OST_BridgeGirders</v>
      </c>
      <c r="P1535" s="66" t="s">
        <v>4740</v>
      </c>
      <c r="Q1535" s="50" t="s">
        <v>7495</v>
      </c>
      <c r="R1535" s="67" t="s">
        <v>5115</v>
      </c>
      <c r="S1535" s="50" t="str">
        <f t="shared" si="188"/>
        <v>Físico</v>
      </c>
      <c r="T1535" s="50" t="str">
        <f t="shared" si="189"/>
        <v>Infraestrutura</v>
      </c>
      <c r="U1535" s="50" t="str">
        <f t="shared" si="190"/>
        <v>Pontes ou Viadutos</v>
      </c>
      <c r="V1535" s="50" t="s">
        <v>5579</v>
      </c>
      <c r="W1535" s="68" t="str">
        <f t="shared" si="191"/>
        <v>bim-key_1534</v>
      </c>
    </row>
    <row r="1536" spans="1:23" ht="8.25" customHeight="1" x14ac:dyDescent="0.25">
      <c r="A1536" s="53">
        <v>1535</v>
      </c>
      <c r="B1536" s="61" t="s">
        <v>4047</v>
      </c>
      <c r="C1536" s="62" t="s">
        <v>6009</v>
      </c>
      <c r="D1536" s="62" t="s">
        <v>5960</v>
      </c>
      <c r="E1536" s="81" t="s">
        <v>5830</v>
      </c>
      <c r="F1536" s="91" t="s">
        <v>3140</v>
      </c>
      <c r="G1536" s="65" t="s">
        <v>12</v>
      </c>
      <c r="H1536" s="65" t="s">
        <v>12</v>
      </c>
      <c r="I1536" s="65" t="s">
        <v>12</v>
      </c>
      <c r="J1536" s="65" t="s">
        <v>12</v>
      </c>
      <c r="K1536" s="65" t="s">
        <v>12</v>
      </c>
      <c r="L1536" s="66" t="str">
        <f t="shared" si="184"/>
        <v>Físico</v>
      </c>
      <c r="M1536" s="66" t="str">
        <f t="shared" si="185"/>
        <v>INFRA_Infraestrutura_Tag</v>
      </c>
      <c r="N1536" s="66" t="str">
        <f t="shared" si="186"/>
        <v>Pontes_ou_Viadutos_Etiquetas</v>
      </c>
      <c r="O1536" s="66" t="str">
        <f t="shared" si="187"/>
        <v>Cate. Revit:   OST_BridgeGirderTags</v>
      </c>
      <c r="P1536" s="66" t="s">
        <v>5399</v>
      </c>
      <c r="Q1536" s="50" t="s">
        <v>7496</v>
      </c>
      <c r="R1536" s="67" t="s">
        <v>5115</v>
      </c>
      <c r="S1536" s="50" t="str">
        <f t="shared" si="188"/>
        <v>Físico</v>
      </c>
      <c r="T1536" s="50" t="str">
        <f t="shared" si="189"/>
        <v>Infraestrutura_Tag</v>
      </c>
      <c r="U1536" s="50" t="str">
        <f t="shared" si="190"/>
        <v>Pontes ou Viadutos Etiquetas</v>
      </c>
      <c r="V1536" s="50" t="s">
        <v>5579</v>
      </c>
      <c r="W1536" s="68" t="str">
        <f t="shared" si="191"/>
        <v>bim-key_1535</v>
      </c>
    </row>
    <row r="1537" spans="1:23" ht="8.25" customHeight="1" x14ac:dyDescent="0.25">
      <c r="A1537" s="53">
        <v>1536</v>
      </c>
      <c r="B1537" s="61" t="s">
        <v>4047</v>
      </c>
      <c r="C1537" s="62" t="s">
        <v>6009</v>
      </c>
      <c r="D1537" s="62" t="s">
        <v>4053</v>
      </c>
      <c r="E1537" s="81" t="s">
        <v>5831</v>
      </c>
      <c r="F1537" s="91" t="s">
        <v>3155</v>
      </c>
      <c r="G1537" s="65" t="s">
        <v>12</v>
      </c>
      <c r="H1537" s="65" t="s">
        <v>12</v>
      </c>
      <c r="I1537" s="65" t="s">
        <v>12</v>
      </c>
      <c r="J1537" s="65" t="s">
        <v>12</v>
      </c>
      <c r="K1537" s="65" t="s">
        <v>12</v>
      </c>
      <c r="L1537" s="66" t="str">
        <f t="shared" si="184"/>
        <v>Físico</v>
      </c>
      <c r="M1537" s="66" t="str">
        <f t="shared" si="185"/>
        <v>INFRA_Infraestrutura</v>
      </c>
      <c r="N1537" s="66" t="str">
        <f t="shared" si="186"/>
        <v>Pontes_ou_Viadutos_Linhas_Ocultas</v>
      </c>
      <c r="O1537" s="66" t="str">
        <f t="shared" si="187"/>
        <v>Cate. Revit:   OST_BridgePierHiddenLines</v>
      </c>
      <c r="P1537" s="66" t="s">
        <v>4742</v>
      </c>
      <c r="Q1537" s="50" t="s">
        <v>7497</v>
      </c>
      <c r="R1537" s="67" t="s">
        <v>5115</v>
      </c>
      <c r="S1537" s="50" t="str">
        <f t="shared" si="188"/>
        <v>Físico</v>
      </c>
      <c r="T1537" s="50" t="str">
        <f t="shared" si="189"/>
        <v>Infraestrutura</v>
      </c>
      <c r="U1537" s="50" t="str">
        <f t="shared" si="190"/>
        <v>Pontes ou Viadutos Linhas Ocultas</v>
      </c>
      <c r="V1537" s="50" t="s">
        <v>5579</v>
      </c>
      <c r="W1537" s="68" t="str">
        <f t="shared" si="191"/>
        <v>bim-key_1536</v>
      </c>
    </row>
    <row r="1538" spans="1:23" ht="8.25" customHeight="1" x14ac:dyDescent="0.25">
      <c r="A1538" s="53">
        <v>1537</v>
      </c>
      <c r="B1538" s="61" t="s">
        <v>4047</v>
      </c>
      <c r="C1538" s="62" t="s">
        <v>6009</v>
      </c>
      <c r="D1538" s="62" t="s">
        <v>4053</v>
      </c>
      <c r="E1538" s="81" t="s">
        <v>5829</v>
      </c>
      <c r="F1538" s="91" t="s">
        <v>3164</v>
      </c>
      <c r="G1538" s="65" t="s">
        <v>12</v>
      </c>
      <c r="H1538" s="65" t="s">
        <v>12</v>
      </c>
      <c r="I1538" s="65" t="s">
        <v>12</v>
      </c>
      <c r="J1538" s="65" t="s">
        <v>12</v>
      </c>
      <c r="K1538" s="65" t="s">
        <v>12</v>
      </c>
      <c r="L1538" s="66" t="str">
        <f t="shared" ref="L1538:L1601" si="192">CONCATENATE("",C1538)</f>
        <v>Físico</v>
      </c>
      <c r="M1538" s="66" t="str">
        <f t="shared" ref="M1538:M1601" si="193">CONCATENATE("", D1538)</f>
        <v>INFRA_Infraestrutura</v>
      </c>
      <c r="N1538" s="66" t="str">
        <f t="shared" ref="N1538:N1601" si="194">CONCATENATE("", E1538)</f>
        <v>Pontes_ou_Viadutos</v>
      </c>
      <c r="O1538" s="66" t="str">
        <f t="shared" ref="O1538:O1601" si="195">IF(ISNUMBER(FIND("Ifc",F1538)),CONCATENATE("Classe IFC:   ",F1538),CONCATENATE("Cate. Revit:   ",F1538))</f>
        <v>Cate. Revit:   OST_BridgePiers</v>
      </c>
      <c r="P1538" s="66" t="s">
        <v>4741</v>
      </c>
      <c r="Q1538" s="50" t="s">
        <v>7498</v>
      </c>
      <c r="R1538" s="67" t="s">
        <v>5115</v>
      </c>
      <c r="S1538" s="50" t="str">
        <f t="shared" ref="S1538:S1601" si="196">C1538</f>
        <v>Físico</v>
      </c>
      <c r="T1538" s="50" t="str">
        <f t="shared" ref="T1538:T1601" si="197">CONCATENATE(MID(D1538,FIND("_",D1538,1)+1,100))</f>
        <v>Infraestrutura</v>
      </c>
      <c r="U1538" s="50" t="str">
        <f t="shared" ref="U1538:U1601" si="198">SUBSTITUTE(E1538, "_", " ")</f>
        <v>Pontes ou Viadutos</v>
      </c>
      <c r="V1538" s="50" t="s">
        <v>5579</v>
      </c>
      <c r="W1538" s="68" t="str">
        <f t="shared" ref="W1538:W1601" si="199">CONCATENATE("bim-key_",A1538)</f>
        <v>bim-key_1537</v>
      </c>
    </row>
    <row r="1539" spans="1:23" ht="8.25" customHeight="1" x14ac:dyDescent="0.25">
      <c r="A1539" s="53">
        <v>1538</v>
      </c>
      <c r="B1539" s="61" t="s">
        <v>4047</v>
      </c>
      <c r="C1539" s="62" t="s">
        <v>6009</v>
      </c>
      <c r="D1539" s="62" t="s">
        <v>5960</v>
      </c>
      <c r="E1539" s="81" t="s">
        <v>5830</v>
      </c>
      <c r="F1539" s="91" t="s">
        <v>3146</v>
      </c>
      <c r="G1539" s="65" t="s">
        <v>12</v>
      </c>
      <c r="H1539" s="65" t="s">
        <v>12</v>
      </c>
      <c r="I1539" s="65" t="s">
        <v>12</v>
      </c>
      <c r="J1539" s="65" t="s">
        <v>12</v>
      </c>
      <c r="K1539" s="65" t="s">
        <v>12</v>
      </c>
      <c r="L1539" s="66" t="str">
        <f t="shared" si="192"/>
        <v>Físico</v>
      </c>
      <c r="M1539" s="66" t="str">
        <f t="shared" si="193"/>
        <v>INFRA_Infraestrutura_Tag</v>
      </c>
      <c r="N1539" s="66" t="str">
        <f t="shared" si="194"/>
        <v>Pontes_ou_Viadutos_Etiquetas</v>
      </c>
      <c r="O1539" s="66" t="str">
        <f t="shared" si="195"/>
        <v>Cate. Revit:   OST_BridgePierTags</v>
      </c>
      <c r="P1539" s="66" t="s">
        <v>5400</v>
      </c>
      <c r="Q1539" s="50" t="s">
        <v>7499</v>
      </c>
      <c r="R1539" s="67" t="s">
        <v>5115</v>
      </c>
      <c r="S1539" s="50" t="str">
        <f t="shared" si="196"/>
        <v>Físico</v>
      </c>
      <c r="T1539" s="50" t="str">
        <f t="shared" si="197"/>
        <v>Infraestrutura_Tag</v>
      </c>
      <c r="U1539" s="50" t="str">
        <f t="shared" si="198"/>
        <v>Pontes ou Viadutos Etiquetas</v>
      </c>
      <c r="V1539" s="50" t="s">
        <v>5579</v>
      </c>
      <c r="W1539" s="68" t="str">
        <f t="shared" si="199"/>
        <v>bim-key_1538</v>
      </c>
    </row>
    <row r="1540" spans="1:23" ht="8.25" customHeight="1" x14ac:dyDescent="0.25">
      <c r="A1540" s="53">
        <v>1539</v>
      </c>
      <c r="B1540" s="61" t="s">
        <v>4047</v>
      </c>
      <c r="C1540" s="62" t="s">
        <v>6010</v>
      </c>
      <c r="D1540" s="62" t="s">
        <v>5784</v>
      </c>
      <c r="E1540" s="81" t="s">
        <v>4462</v>
      </c>
      <c r="F1540" s="91" t="s">
        <v>3154</v>
      </c>
      <c r="G1540" s="65" t="s">
        <v>12</v>
      </c>
      <c r="H1540" s="65" t="s">
        <v>12</v>
      </c>
      <c r="I1540" s="65" t="s">
        <v>12</v>
      </c>
      <c r="J1540" s="65" t="s">
        <v>12</v>
      </c>
      <c r="K1540" s="65" t="s">
        <v>12</v>
      </c>
      <c r="L1540" s="66" t="str">
        <f t="shared" si="192"/>
        <v>Descarte</v>
      </c>
      <c r="M1540" s="66" t="str">
        <f t="shared" si="193"/>
        <v>XXX_Descontinuados</v>
      </c>
      <c r="N1540" s="66" t="str">
        <f t="shared" si="194"/>
        <v>Elemento_Descontinuado</v>
      </c>
      <c r="O1540" s="66" t="str">
        <f t="shared" si="195"/>
        <v>Cate. Revit:   OST_BridgeTowerHiddenLines2021_Deprecated</v>
      </c>
      <c r="P1540" s="66" t="s">
        <v>5513</v>
      </c>
      <c r="Q1540" s="50" t="s">
        <v>5513</v>
      </c>
      <c r="R1540" s="67" t="s">
        <v>5115</v>
      </c>
      <c r="S1540" s="50" t="str">
        <f t="shared" si="196"/>
        <v>Descarte</v>
      </c>
      <c r="T1540" s="50" t="str">
        <f t="shared" si="197"/>
        <v>Descontinuados</v>
      </c>
      <c r="U1540" s="50" t="str">
        <f t="shared" si="198"/>
        <v>Elemento Descontinuado</v>
      </c>
      <c r="V1540" s="50" t="s">
        <v>5581</v>
      </c>
      <c r="W1540" s="68" t="str">
        <f t="shared" si="199"/>
        <v>bim-key_1539</v>
      </c>
    </row>
    <row r="1541" spans="1:23" ht="8.25" customHeight="1" x14ac:dyDescent="0.25">
      <c r="A1541" s="53">
        <v>1540</v>
      </c>
      <c r="B1541" s="61" t="s">
        <v>4047</v>
      </c>
      <c r="C1541" s="62" t="s">
        <v>6009</v>
      </c>
      <c r="D1541" s="62" t="s">
        <v>4053</v>
      </c>
      <c r="E1541" s="81" t="s">
        <v>5829</v>
      </c>
      <c r="F1541" s="91" t="s">
        <v>3163</v>
      </c>
      <c r="G1541" s="65" t="s">
        <v>12</v>
      </c>
      <c r="H1541" s="65" t="s">
        <v>12</v>
      </c>
      <c r="I1541" s="65" t="s">
        <v>12</v>
      </c>
      <c r="J1541" s="65" t="s">
        <v>12</v>
      </c>
      <c r="K1541" s="65" t="s">
        <v>12</v>
      </c>
      <c r="L1541" s="66" t="str">
        <f t="shared" si="192"/>
        <v>Físico</v>
      </c>
      <c r="M1541" s="66" t="str">
        <f t="shared" si="193"/>
        <v>INFRA_Infraestrutura</v>
      </c>
      <c r="N1541" s="66" t="str">
        <f t="shared" si="194"/>
        <v>Pontes_ou_Viadutos</v>
      </c>
      <c r="O1541" s="66" t="str">
        <f t="shared" si="195"/>
        <v>Cate. Revit:   OST_BridgeTowers</v>
      </c>
      <c r="P1541" s="66" t="s">
        <v>4744</v>
      </c>
      <c r="Q1541" s="50" t="s">
        <v>7500</v>
      </c>
      <c r="R1541" s="67" t="s">
        <v>5115</v>
      </c>
      <c r="S1541" s="50" t="str">
        <f t="shared" si="196"/>
        <v>Físico</v>
      </c>
      <c r="T1541" s="50" t="str">
        <f t="shared" si="197"/>
        <v>Infraestrutura</v>
      </c>
      <c r="U1541" s="50" t="str">
        <f t="shared" si="198"/>
        <v>Pontes ou Viadutos</v>
      </c>
      <c r="V1541" s="50" t="s">
        <v>5579</v>
      </c>
      <c r="W1541" s="68" t="str">
        <f t="shared" si="199"/>
        <v>bim-key_1540</v>
      </c>
    </row>
    <row r="1542" spans="1:23" ht="8.25" customHeight="1" x14ac:dyDescent="0.25">
      <c r="A1542" s="53">
        <v>1541</v>
      </c>
      <c r="B1542" s="61" t="s">
        <v>4047</v>
      </c>
      <c r="C1542" s="62" t="s">
        <v>6009</v>
      </c>
      <c r="D1542" s="62" t="s">
        <v>5960</v>
      </c>
      <c r="E1542" s="81" t="s">
        <v>5830</v>
      </c>
      <c r="F1542" s="91" t="s">
        <v>3145</v>
      </c>
      <c r="G1542" s="65" t="s">
        <v>12</v>
      </c>
      <c r="H1542" s="65" t="s">
        <v>12</v>
      </c>
      <c r="I1542" s="65" t="s">
        <v>12</v>
      </c>
      <c r="J1542" s="65" t="s">
        <v>12</v>
      </c>
      <c r="K1542" s="65" t="s">
        <v>12</v>
      </c>
      <c r="L1542" s="66" t="str">
        <f t="shared" si="192"/>
        <v>Físico</v>
      </c>
      <c r="M1542" s="66" t="str">
        <f t="shared" si="193"/>
        <v>INFRA_Infraestrutura_Tag</v>
      </c>
      <c r="N1542" s="66" t="str">
        <f t="shared" si="194"/>
        <v>Pontes_ou_Viadutos_Etiquetas</v>
      </c>
      <c r="O1542" s="66" t="str">
        <f t="shared" si="195"/>
        <v>Cate. Revit:   OST_BridgeTowerTags</v>
      </c>
      <c r="P1542" s="66" t="s">
        <v>5401</v>
      </c>
      <c r="Q1542" s="50" t="s">
        <v>7501</v>
      </c>
      <c r="R1542" s="67" t="s">
        <v>5115</v>
      </c>
      <c r="S1542" s="50" t="str">
        <f t="shared" si="196"/>
        <v>Físico</v>
      </c>
      <c r="T1542" s="50" t="str">
        <f t="shared" si="197"/>
        <v>Infraestrutura_Tag</v>
      </c>
      <c r="U1542" s="50" t="str">
        <f t="shared" si="198"/>
        <v>Pontes ou Viadutos Etiquetas</v>
      </c>
      <c r="V1542" s="50" t="s">
        <v>5579</v>
      </c>
      <c r="W1542" s="68" t="str">
        <f t="shared" si="199"/>
        <v>bim-key_1541</v>
      </c>
    </row>
    <row r="1543" spans="1:23" ht="8.25" customHeight="1" x14ac:dyDescent="0.25">
      <c r="A1543" s="53">
        <v>1542</v>
      </c>
      <c r="B1543" s="61" t="s">
        <v>4047</v>
      </c>
      <c r="C1543" s="62" t="s">
        <v>6009</v>
      </c>
      <c r="D1543" s="62" t="s">
        <v>4053</v>
      </c>
      <c r="E1543" s="81" t="s">
        <v>5829</v>
      </c>
      <c r="F1543" s="91" t="s">
        <v>3728</v>
      </c>
      <c r="G1543" s="65" t="s">
        <v>12</v>
      </c>
      <c r="H1543" s="65" t="s">
        <v>12</v>
      </c>
      <c r="I1543" s="65" t="s">
        <v>12</v>
      </c>
      <c r="J1543" s="65" t="s">
        <v>12</v>
      </c>
      <c r="K1543" s="65" t="s">
        <v>12</v>
      </c>
      <c r="L1543" s="66" t="str">
        <f t="shared" si="192"/>
        <v>Físico</v>
      </c>
      <c r="M1543" s="66" t="str">
        <f t="shared" si="193"/>
        <v>INFRA_Infraestrutura</v>
      </c>
      <c r="N1543" s="66" t="str">
        <f t="shared" si="194"/>
        <v>Pontes_ou_Viadutos</v>
      </c>
      <c r="O1543" s="66" t="str">
        <f t="shared" si="195"/>
        <v>Cate. Revit:   OST_BrokenSectionLine</v>
      </c>
      <c r="P1543" s="66" t="s">
        <v>5402</v>
      </c>
      <c r="Q1543" s="50" t="s">
        <v>7502</v>
      </c>
      <c r="R1543" s="67" t="s">
        <v>5115</v>
      </c>
      <c r="S1543" s="50" t="str">
        <f t="shared" si="196"/>
        <v>Físico</v>
      </c>
      <c r="T1543" s="50" t="str">
        <f t="shared" si="197"/>
        <v>Infraestrutura</v>
      </c>
      <c r="U1543" s="50" t="str">
        <f t="shared" si="198"/>
        <v>Pontes ou Viadutos</v>
      </c>
      <c r="V1543" s="50" t="s">
        <v>5579</v>
      </c>
      <c r="W1543" s="68" t="str">
        <f t="shared" si="199"/>
        <v>bim-key_1542</v>
      </c>
    </row>
    <row r="1544" spans="1:23" ht="8.25" customHeight="1" x14ac:dyDescent="0.25">
      <c r="A1544" s="53">
        <v>1543</v>
      </c>
      <c r="B1544" s="61" t="s">
        <v>4047</v>
      </c>
      <c r="C1544" s="62" t="s">
        <v>6009</v>
      </c>
      <c r="D1544" s="62" t="s">
        <v>4053</v>
      </c>
      <c r="E1544" s="81" t="s">
        <v>5829</v>
      </c>
      <c r="F1544" s="91" t="s">
        <v>3355</v>
      </c>
      <c r="G1544" s="65" t="s">
        <v>12</v>
      </c>
      <c r="H1544" s="65" t="s">
        <v>12</v>
      </c>
      <c r="I1544" s="65" t="s">
        <v>12</v>
      </c>
      <c r="J1544" s="65" t="s">
        <v>12</v>
      </c>
      <c r="K1544" s="65" t="s">
        <v>12</v>
      </c>
      <c r="L1544" s="66" t="str">
        <f t="shared" si="192"/>
        <v>Físico</v>
      </c>
      <c r="M1544" s="66" t="str">
        <f t="shared" si="193"/>
        <v>INFRA_Infraestrutura</v>
      </c>
      <c r="N1544" s="66" t="str">
        <f t="shared" si="194"/>
        <v>Pontes_ou_Viadutos</v>
      </c>
      <c r="O1544" s="66" t="str">
        <f t="shared" si="195"/>
        <v>Cate. Revit:   OST_BuildingPad</v>
      </c>
      <c r="P1544" s="66" t="s">
        <v>5403</v>
      </c>
      <c r="Q1544" s="50" t="s">
        <v>6156</v>
      </c>
      <c r="R1544" s="67" t="s">
        <v>5115</v>
      </c>
      <c r="S1544" s="50" t="str">
        <f t="shared" si="196"/>
        <v>Físico</v>
      </c>
      <c r="T1544" s="50" t="str">
        <f t="shared" si="197"/>
        <v>Infraestrutura</v>
      </c>
      <c r="U1544" s="50" t="str">
        <f t="shared" si="198"/>
        <v>Pontes ou Viadutos</v>
      </c>
      <c r="V1544" s="50" t="s">
        <v>5579</v>
      </c>
      <c r="W1544" s="68" t="str">
        <f t="shared" si="199"/>
        <v>bim-key_1543</v>
      </c>
    </row>
    <row r="1545" spans="1:23" ht="8.25" customHeight="1" x14ac:dyDescent="0.25">
      <c r="A1545" s="53">
        <v>1544</v>
      </c>
      <c r="B1545" s="61" t="s">
        <v>4047</v>
      </c>
      <c r="C1545" s="62" t="s">
        <v>6009</v>
      </c>
      <c r="D1545" s="62" t="s">
        <v>4192</v>
      </c>
      <c r="E1545" s="80" t="s">
        <v>4083</v>
      </c>
      <c r="F1545" s="91" t="s">
        <v>2985</v>
      </c>
      <c r="G1545" s="65" t="s">
        <v>12</v>
      </c>
      <c r="H1545" s="65" t="s">
        <v>12</v>
      </c>
      <c r="I1545" s="65" t="s">
        <v>12</v>
      </c>
      <c r="J1545" s="65" t="s">
        <v>12</v>
      </c>
      <c r="K1545" s="65" t="s">
        <v>12</v>
      </c>
      <c r="L1545" s="66" t="str">
        <f t="shared" si="192"/>
        <v>Físico</v>
      </c>
      <c r="M1545" s="66" t="str">
        <f t="shared" si="193"/>
        <v>MEP_Cabeamentos</v>
      </c>
      <c r="N1545" s="66" t="str">
        <f t="shared" si="194"/>
        <v>Suporte_Cabos_Segmentos</v>
      </c>
      <c r="O1545" s="66" t="str">
        <f t="shared" si="195"/>
        <v>Cate. Revit:   OST_CableTray</v>
      </c>
      <c r="P1545" s="66" t="s">
        <v>4746</v>
      </c>
      <c r="Q1545" s="50" t="s">
        <v>7503</v>
      </c>
      <c r="R1545" s="67" t="s">
        <v>5115</v>
      </c>
      <c r="S1545" s="50" t="str">
        <f t="shared" si="196"/>
        <v>Físico</v>
      </c>
      <c r="T1545" s="50" t="str">
        <f t="shared" si="197"/>
        <v>Cabeamentos</v>
      </c>
      <c r="U1545" s="50" t="str">
        <f t="shared" si="198"/>
        <v>Suporte Cabos Segmentos</v>
      </c>
      <c r="V1545" s="50" t="s">
        <v>5571</v>
      </c>
      <c r="W1545" s="68" t="str">
        <f t="shared" si="199"/>
        <v>bim-key_1544</v>
      </c>
    </row>
    <row r="1546" spans="1:23" ht="8.25" customHeight="1" x14ac:dyDescent="0.25">
      <c r="A1546" s="53">
        <v>1545</v>
      </c>
      <c r="B1546" s="61" t="s">
        <v>4047</v>
      </c>
      <c r="C1546" s="62" t="s">
        <v>6009</v>
      </c>
      <c r="D1546" s="62" t="s">
        <v>4192</v>
      </c>
      <c r="E1546" s="80" t="s">
        <v>4083</v>
      </c>
      <c r="F1546" s="91" t="s">
        <v>2979</v>
      </c>
      <c r="G1546" s="65" t="s">
        <v>12</v>
      </c>
      <c r="H1546" s="65" t="s">
        <v>12</v>
      </c>
      <c r="I1546" s="65" t="s">
        <v>12</v>
      </c>
      <c r="J1546" s="65" t="s">
        <v>12</v>
      </c>
      <c r="K1546" s="65" t="s">
        <v>12</v>
      </c>
      <c r="L1546" s="66" t="str">
        <f t="shared" si="192"/>
        <v>Físico</v>
      </c>
      <c r="M1546" s="66" t="str">
        <f t="shared" si="193"/>
        <v>MEP_Cabeamentos</v>
      </c>
      <c r="N1546" s="66" t="str">
        <f t="shared" si="194"/>
        <v>Suporte_Cabos_Segmentos</v>
      </c>
      <c r="O1546" s="66" t="str">
        <f t="shared" si="195"/>
        <v>Cate. Revit:   OST_CableTrayCenterLine</v>
      </c>
      <c r="P1546" s="66" t="s">
        <v>4752</v>
      </c>
      <c r="Q1546" s="50" t="s">
        <v>7504</v>
      </c>
      <c r="R1546" s="67" t="s">
        <v>5115</v>
      </c>
      <c r="S1546" s="50" t="str">
        <f t="shared" si="196"/>
        <v>Físico</v>
      </c>
      <c r="T1546" s="50" t="str">
        <f t="shared" si="197"/>
        <v>Cabeamentos</v>
      </c>
      <c r="U1546" s="50" t="str">
        <f t="shared" si="198"/>
        <v>Suporte Cabos Segmentos</v>
      </c>
      <c r="V1546" s="50" t="s">
        <v>5571</v>
      </c>
      <c r="W1546" s="68" t="str">
        <f t="shared" si="199"/>
        <v>bim-key_1545</v>
      </c>
    </row>
    <row r="1547" spans="1:23" ht="8.25" customHeight="1" x14ac:dyDescent="0.25">
      <c r="A1547" s="53">
        <v>1546</v>
      </c>
      <c r="B1547" s="61" t="s">
        <v>4047</v>
      </c>
      <c r="C1547" s="62" t="s">
        <v>6009</v>
      </c>
      <c r="D1547" s="62" t="s">
        <v>4192</v>
      </c>
      <c r="E1547" s="80" t="s">
        <v>4083</v>
      </c>
      <c r="F1547" s="91" t="s">
        <v>2980</v>
      </c>
      <c r="G1547" s="65" t="s">
        <v>12</v>
      </c>
      <c r="H1547" s="65" t="s">
        <v>12</v>
      </c>
      <c r="I1547" s="65" t="s">
        <v>12</v>
      </c>
      <c r="J1547" s="65" t="s">
        <v>12</v>
      </c>
      <c r="K1547" s="65" t="s">
        <v>12</v>
      </c>
      <c r="L1547" s="66" t="str">
        <f t="shared" si="192"/>
        <v>Físico</v>
      </c>
      <c r="M1547" s="66" t="str">
        <f t="shared" si="193"/>
        <v>MEP_Cabeamentos</v>
      </c>
      <c r="N1547" s="66" t="str">
        <f t="shared" si="194"/>
        <v>Suporte_Cabos_Segmentos</v>
      </c>
      <c r="O1547" s="66" t="str">
        <f t="shared" si="195"/>
        <v>Cate. Revit:   OST_CableTrayDrop</v>
      </c>
      <c r="P1547" s="66" t="s">
        <v>4751</v>
      </c>
      <c r="Q1547" s="50" t="s">
        <v>7505</v>
      </c>
      <c r="R1547" s="67" t="s">
        <v>5115</v>
      </c>
      <c r="S1547" s="50" t="str">
        <f t="shared" si="196"/>
        <v>Físico</v>
      </c>
      <c r="T1547" s="50" t="str">
        <f t="shared" si="197"/>
        <v>Cabeamentos</v>
      </c>
      <c r="U1547" s="50" t="str">
        <f t="shared" si="198"/>
        <v>Suporte Cabos Segmentos</v>
      </c>
      <c r="V1547" s="50" t="s">
        <v>5571</v>
      </c>
      <c r="W1547" s="68" t="str">
        <f t="shared" si="199"/>
        <v>bim-key_1546</v>
      </c>
    </row>
    <row r="1548" spans="1:23" ht="8.25" customHeight="1" x14ac:dyDescent="0.25">
      <c r="A1548" s="53">
        <v>1547</v>
      </c>
      <c r="B1548" s="61" t="s">
        <v>4047</v>
      </c>
      <c r="C1548" s="62" t="s">
        <v>6009</v>
      </c>
      <c r="D1548" s="62" t="s">
        <v>4192</v>
      </c>
      <c r="E1548" s="80" t="s">
        <v>4082</v>
      </c>
      <c r="F1548" s="91" t="s">
        <v>2989</v>
      </c>
      <c r="G1548" s="65" t="s">
        <v>12</v>
      </c>
      <c r="H1548" s="65" t="s">
        <v>12</v>
      </c>
      <c r="I1548" s="65" t="s">
        <v>12</v>
      </c>
      <c r="J1548" s="65" t="s">
        <v>12</v>
      </c>
      <c r="K1548" s="65" t="s">
        <v>12</v>
      </c>
      <c r="L1548" s="66" t="str">
        <f t="shared" si="192"/>
        <v>Físico</v>
      </c>
      <c r="M1548" s="66" t="str">
        <f t="shared" si="193"/>
        <v>MEP_Cabeamentos</v>
      </c>
      <c r="N1548" s="66" t="str">
        <f t="shared" si="194"/>
        <v>Suporte_Cabos_Conexões</v>
      </c>
      <c r="O1548" s="66" t="str">
        <f t="shared" si="195"/>
        <v>Cate. Revit:   OST_CableTrayFitting</v>
      </c>
      <c r="P1548" s="66" t="s">
        <v>4750</v>
      </c>
      <c r="Q1548" s="50" t="s">
        <v>7506</v>
      </c>
      <c r="R1548" s="67" t="s">
        <v>5115</v>
      </c>
      <c r="S1548" s="50" t="str">
        <f t="shared" si="196"/>
        <v>Físico</v>
      </c>
      <c r="T1548" s="50" t="str">
        <f t="shared" si="197"/>
        <v>Cabeamentos</v>
      </c>
      <c r="U1548" s="50" t="str">
        <f t="shared" si="198"/>
        <v>Suporte Cabos Conexões</v>
      </c>
      <c r="V1548" s="50" t="s">
        <v>5571</v>
      </c>
      <c r="W1548" s="68" t="str">
        <f t="shared" si="199"/>
        <v>bim-key_1547</v>
      </c>
    </row>
    <row r="1549" spans="1:23" ht="8.25" customHeight="1" x14ac:dyDescent="0.25">
      <c r="A1549" s="53">
        <v>1548</v>
      </c>
      <c r="B1549" s="61" t="s">
        <v>4047</v>
      </c>
      <c r="C1549" s="62" t="s">
        <v>6009</v>
      </c>
      <c r="D1549" s="62" t="s">
        <v>4192</v>
      </c>
      <c r="E1549" s="80" t="s">
        <v>4082</v>
      </c>
      <c r="F1549" s="91" t="s">
        <v>2975</v>
      </c>
      <c r="G1549" s="65" t="s">
        <v>12</v>
      </c>
      <c r="H1549" s="65" t="s">
        <v>12</v>
      </c>
      <c r="I1549" s="65" t="s">
        <v>12</v>
      </c>
      <c r="J1549" s="65" t="s">
        <v>12</v>
      </c>
      <c r="K1549" s="65" t="s">
        <v>12</v>
      </c>
      <c r="L1549" s="66" t="str">
        <f t="shared" si="192"/>
        <v>Físico</v>
      </c>
      <c r="M1549" s="66" t="str">
        <f t="shared" si="193"/>
        <v>MEP_Cabeamentos</v>
      </c>
      <c r="N1549" s="66" t="str">
        <f t="shared" si="194"/>
        <v>Suporte_Cabos_Conexões</v>
      </c>
      <c r="O1549" s="66" t="str">
        <f t="shared" si="195"/>
        <v>Cate. Revit:   OST_CableTrayFittingCenterLine</v>
      </c>
      <c r="P1549" s="66" t="s">
        <v>4749</v>
      </c>
      <c r="Q1549" s="50" t="s">
        <v>7507</v>
      </c>
      <c r="R1549" s="67" t="s">
        <v>5115</v>
      </c>
      <c r="S1549" s="50" t="str">
        <f t="shared" si="196"/>
        <v>Físico</v>
      </c>
      <c r="T1549" s="50" t="str">
        <f t="shared" si="197"/>
        <v>Cabeamentos</v>
      </c>
      <c r="U1549" s="50" t="str">
        <f t="shared" si="198"/>
        <v>Suporte Cabos Conexões</v>
      </c>
      <c r="V1549" s="50" t="s">
        <v>5571</v>
      </c>
      <c r="W1549" s="68" t="str">
        <f t="shared" si="199"/>
        <v>bim-key_1548</v>
      </c>
    </row>
    <row r="1550" spans="1:23" ht="8.25" customHeight="1" x14ac:dyDescent="0.25">
      <c r="A1550" s="53">
        <v>1549</v>
      </c>
      <c r="B1550" s="61" t="s">
        <v>4047</v>
      </c>
      <c r="C1550" s="62" t="s">
        <v>6009</v>
      </c>
      <c r="D1550" s="62" t="s">
        <v>5966</v>
      </c>
      <c r="E1550" s="62" t="s">
        <v>5760</v>
      </c>
      <c r="F1550" s="91" t="s">
        <v>2988</v>
      </c>
      <c r="G1550" s="65" t="s">
        <v>12</v>
      </c>
      <c r="H1550" s="65" t="s">
        <v>12</v>
      </c>
      <c r="I1550" s="65" t="s">
        <v>12</v>
      </c>
      <c r="J1550" s="65" t="s">
        <v>12</v>
      </c>
      <c r="K1550" s="65" t="s">
        <v>12</v>
      </c>
      <c r="L1550" s="66" t="str">
        <f t="shared" si="192"/>
        <v>Físico</v>
      </c>
      <c r="M1550" s="66" t="str">
        <f t="shared" si="193"/>
        <v>MEP_Cabeamentos_Tag</v>
      </c>
      <c r="N1550" s="66" t="str">
        <f t="shared" si="194"/>
        <v>Suporte_Cabos_Conexões_Etiquetas</v>
      </c>
      <c r="O1550" s="66" t="str">
        <f t="shared" si="195"/>
        <v>Cate. Revit:   OST_CableTrayFittingTags</v>
      </c>
      <c r="P1550" s="66" t="s">
        <v>5404</v>
      </c>
      <c r="Q1550" s="50" t="s">
        <v>7508</v>
      </c>
      <c r="R1550" s="67" t="s">
        <v>5115</v>
      </c>
      <c r="S1550" s="50" t="str">
        <f t="shared" si="196"/>
        <v>Físico</v>
      </c>
      <c r="T1550" s="50" t="str">
        <f t="shared" si="197"/>
        <v>Cabeamentos_Tag</v>
      </c>
      <c r="U1550" s="50" t="str">
        <f t="shared" si="198"/>
        <v>Suporte Cabos Conexões Etiquetas</v>
      </c>
      <c r="V1550" s="50" t="s">
        <v>5571</v>
      </c>
      <c r="W1550" s="68" t="str">
        <f t="shared" si="199"/>
        <v>bim-key_1549</v>
      </c>
    </row>
    <row r="1551" spans="1:23" ht="8.25" customHeight="1" x14ac:dyDescent="0.25">
      <c r="A1551" s="53">
        <v>1550</v>
      </c>
      <c r="B1551" s="61" t="s">
        <v>4047</v>
      </c>
      <c r="C1551" s="62" t="s">
        <v>6009</v>
      </c>
      <c r="D1551" s="62" t="s">
        <v>4192</v>
      </c>
      <c r="E1551" s="62" t="s">
        <v>4083</v>
      </c>
      <c r="F1551" s="91" t="s">
        <v>2981</v>
      </c>
      <c r="G1551" s="65" t="s">
        <v>12</v>
      </c>
      <c r="H1551" s="65" t="s">
        <v>12</v>
      </c>
      <c r="I1551" s="65" t="s">
        <v>12</v>
      </c>
      <c r="J1551" s="65" t="s">
        <v>12</v>
      </c>
      <c r="K1551" s="65" t="s">
        <v>12</v>
      </c>
      <c r="L1551" s="66" t="str">
        <f t="shared" si="192"/>
        <v>Físico</v>
      </c>
      <c r="M1551" s="66" t="str">
        <f t="shared" si="193"/>
        <v>MEP_Cabeamentos</v>
      </c>
      <c r="N1551" s="66" t="str">
        <f t="shared" si="194"/>
        <v>Suporte_Cabos_Segmentos</v>
      </c>
      <c r="O1551" s="66" t="str">
        <f t="shared" si="195"/>
        <v>Cate. Revit:   OST_CableTrayRiseDrop</v>
      </c>
      <c r="P1551" s="66" t="s">
        <v>4748</v>
      </c>
      <c r="Q1551" s="50" t="s">
        <v>7509</v>
      </c>
      <c r="R1551" s="67" t="s">
        <v>5115</v>
      </c>
      <c r="S1551" s="50" t="str">
        <f t="shared" si="196"/>
        <v>Físico</v>
      </c>
      <c r="T1551" s="50" t="str">
        <f t="shared" si="197"/>
        <v>Cabeamentos</v>
      </c>
      <c r="U1551" s="50" t="str">
        <f t="shared" si="198"/>
        <v>Suporte Cabos Segmentos</v>
      </c>
      <c r="V1551" s="50" t="s">
        <v>5571</v>
      </c>
      <c r="W1551" s="68" t="str">
        <f t="shared" si="199"/>
        <v>bim-key_1550</v>
      </c>
    </row>
    <row r="1552" spans="1:23" ht="8.25" customHeight="1" x14ac:dyDescent="0.25">
      <c r="A1552" s="53">
        <v>1551</v>
      </c>
      <c r="B1552" s="61" t="s">
        <v>4047</v>
      </c>
      <c r="C1552" s="62" t="s">
        <v>6009</v>
      </c>
      <c r="D1552" s="62" t="s">
        <v>4192</v>
      </c>
      <c r="E1552" s="80" t="s">
        <v>4083</v>
      </c>
      <c r="F1552" s="91" t="s">
        <v>2965</v>
      </c>
      <c r="G1552" s="65" t="s">
        <v>12</v>
      </c>
      <c r="H1552" s="65" t="s">
        <v>12</v>
      </c>
      <c r="I1552" s="65" t="s">
        <v>12</v>
      </c>
      <c r="J1552" s="65" t="s">
        <v>12</v>
      </c>
      <c r="K1552" s="65" t="s">
        <v>12</v>
      </c>
      <c r="L1552" s="66" t="str">
        <f t="shared" si="192"/>
        <v>Físico</v>
      </c>
      <c r="M1552" s="66" t="str">
        <f t="shared" si="193"/>
        <v>MEP_Cabeamentos</v>
      </c>
      <c r="N1552" s="66" t="str">
        <f t="shared" si="194"/>
        <v>Suporte_Cabos_Segmentos</v>
      </c>
      <c r="O1552" s="66" t="str">
        <f t="shared" si="195"/>
        <v>Cate. Revit:   OST_CableTrayRun</v>
      </c>
      <c r="P1552" s="66" t="s">
        <v>4747</v>
      </c>
      <c r="Q1552" s="50" t="s">
        <v>7510</v>
      </c>
      <c r="R1552" s="67" t="s">
        <v>5115</v>
      </c>
      <c r="S1552" s="50" t="str">
        <f t="shared" si="196"/>
        <v>Físico</v>
      </c>
      <c r="T1552" s="50" t="str">
        <f t="shared" si="197"/>
        <v>Cabeamentos</v>
      </c>
      <c r="U1552" s="50" t="str">
        <f t="shared" si="198"/>
        <v>Suporte Cabos Segmentos</v>
      </c>
      <c r="V1552" s="50" t="s">
        <v>5571</v>
      </c>
      <c r="W1552" s="68" t="str">
        <f t="shared" si="199"/>
        <v>bim-key_1551</v>
      </c>
    </row>
    <row r="1553" spans="1:23" ht="8.25" customHeight="1" x14ac:dyDescent="0.25">
      <c r="A1553" s="53">
        <v>1552</v>
      </c>
      <c r="B1553" s="61" t="s">
        <v>4047</v>
      </c>
      <c r="C1553" s="62" t="s">
        <v>6009</v>
      </c>
      <c r="D1553" s="62" t="s">
        <v>5966</v>
      </c>
      <c r="E1553" s="80" t="s">
        <v>5761</v>
      </c>
      <c r="F1553" s="91" t="s">
        <v>2984</v>
      </c>
      <c r="G1553" s="65" t="s">
        <v>12</v>
      </c>
      <c r="H1553" s="65" t="s">
        <v>12</v>
      </c>
      <c r="I1553" s="65" t="s">
        <v>12</v>
      </c>
      <c r="J1553" s="65" t="s">
        <v>12</v>
      </c>
      <c r="K1553" s="65" t="s">
        <v>12</v>
      </c>
      <c r="L1553" s="66" t="str">
        <f t="shared" si="192"/>
        <v>Físico</v>
      </c>
      <c r="M1553" s="66" t="str">
        <f t="shared" si="193"/>
        <v>MEP_Cabeamentos_Tag</v>
      </c>
      <c r="N1553" s="66" t="str">
        <f t="shared" si="194"/>
        <v>Suporte_Cabos_Segmentos_Etiquetas</v>
      </c>
      <c r="O1553" s="66" t="str">
        <f t="shared" si="195"/>
        <v>Cate. Revit:   OST_CableTrayTags</v>
      </c>
      <c r="P1553" s="66" t="s">
        <v>5405</v>
      </c>
      <c r="Q1553" s="50" t="s">
        <v>7511</v>
      </c>
      <c r="R1553" s="67" t="s">
        <v>5115</v>
      </c>
      <c r="S1553" s="50" t="str">
        <f t="shared" si="196"/>
        <v>Físico</v>
      </c>
      <c r="T1553" s="50" t="str">
        <f t="shared" si="197"/>
        <v>Cabeamentos_Tag</v>
      </c>
      <c r="U1553" s="50" t="str">
        <f t="shared" si="198"/>
        <v>Suporte Cabos Segmentos Etiquetas</v>
      </c>
      <c r="V1553" s="50" t="s">
        <v>5571</v>
      </c>
      <c r="W1553" s="68" t="str">
        <f t="shared" si="199"/>
        <v>bim-key_1552</v>
      </c>
    </row>
    <row r="1554" spans="1:23" ht="8.25" customHeight="1" x14ac:dyDescent="0.25">
      <c r="A1554" s="53">
        <v>1553</v>
      </c>
      <c r="B1554" s="61" t="s">
        <v>4047</v>
      </c>
      <c r="C1554" s="62" t="s">
        <v>6009</v>
      </c>
      <c r="D1554" s="62" t="s">
        <v>4051</v>
      </c>
      <c r="E1554" s="86" t="s">
        <v>5851</v>
      </c>
      <c r="F1554" s="91" t="s">
        <v>2873</v>
      </c>
      <c r="G1554" s="65" t="s">
        <v>12</v>
      </c>
      <c r="H1554" s="65" t="s">
        <v>12</v>
      </c>
      <c r="I1554" s="65" t="s">
        <v>12</v>
      </c>
      <c r="J1554" s="65" t="s">
        <v>12</v>
      </c>
      <c r="K1554" s="65" t="s">
        <v>12</v>
      </c>
      <c r="L1554" s="66" t="str">
        <f t="shared" si="192"/>
        <v>Físico</v>
      </c>
      <c r="M1554" s="66" t="str">
        <f t="shared" si="193"/>
        <v>ARQ_Interdisciplinar</v>
      </c>
      <c r="N1554" s="66" t="str">
        <f t="shared" si="194"/>
        <v>Elementos_do_Projeto</v>
      </c>
      <c r="O1554" s="66" t="str">
        <f t="shared" si="195"/>
        <v>Cate. Revit:   OST_Cage</v>
      </c>
      <c r="P1554" s="66" t="s">
        <v>4753</v>
      </c>
      <c r="Q1554" s="50" t="s">
        <v>7512</v>
      </c>
      <c r="R1554" s="67" t="s">
        <v>5115</v>
      </c>
      <c r="S1554" s="50" t="str">
        <f t="shared" si="196"/>
        <v>Físico</v>
      </c>
      <c r="T1554" s="50" t="str">
        <f t="shared" si="197"/>
        <v>Interdisciplinar</v>
      </c>
      <c r="U1554" s="50" t="str">
        <f t="shared" si="198"/>
        <v>Elementos do Projeto</v>
      </c>
      <c r="V1554" s="50" t="s">
        <v>5568</v>
      </c>
      <c r="W1554" s="68" t="str">
        <f t="shared" si="199"/>
        <v>bim-key_1553</v>
      </c>
    </row>
    <row r="1555" spans="1:23" ht="8.25" customHeight="1" x14ac:dyDescent="0.25">
      <c r="A1555" s="53">
        <v>1554</v>
      </c>
      <c r="B1555" s="61" t="s">
        <v>4047</v>
      </c>
      <c r="C1555" s="62" t="s">
        <v>6012</v>
      </c>
      <c r="D1555" s="62" t="s">
        <v>4161</v>
      </c>
      <c r="E1555" s="71" t="s">
        <v>5641</v>
      </c>
      <c r="F1555" s="91" t="s">
        <v>3653</v>
      </c>
      <c r="G1555" s="65" t="s">
        <v>12</v>
      </c>
      <c r="H1555" s="65" t="s">
        <v>12</v>
      </c>
      <c r="I1555" s="65" t="s">
        <v>12</v>
      </c>
      <c r="J1555" s="65" t="s">
        <v>12</v>
      </c>
      <c r="K1555" s="65" t="s">
        <v>12</v>
      </c>
      <c r="L1555" s="66" t="str">
        <f t="shared" si="192"/>
        <v>Documental</v>
      </c>
      <c r="M1555" s="66" t="str">
        <f t="shared" si="193"/>
        <v>DOC_Simbologia</v>
      </c>
      <c r="N1555" s="66" t="str">
        <f t="shared" si="194"/>
        <v>Anotações_e_Simbologia_Chamadas</v>
      </c>
      <c r="O1555" s="66" t="str">
        <f t="shared" si="195"/>
        <v>Cate. Revit:   OST_CalloutBoundary</v>
      </c>
      <c r="P1555" s="66" t="s">
        <v>4757</v>
      </c>
      <c r="Q1555" s="50" t="s">
        <v>7513</v>
      </c>
      <c r="R1555" s="67" t="s">
        <v>5115</v>
      </c>
      <c r="S1555" s="50" t="str">
        <f t="shared" si="196"/>
        <v>Documental</v>
      </c>
      <c r="T1555" s="50" t="str">
        <f t="shared" si="197"/>
        <v>Simbologia</v>
      </c>
      <c r="U1555" s="50" t="str">
        <f t="shared" si="198"/>
        <v>Anotações e Simbologia Chamadas</v>
      </c>
      <c r="V1555" s="50" t="s">
        <v>5568</v>
      </c>
      <c r="W1555" s="68" t="str">
        <f t="shared" si="199"/>
        <v>bim-key_1554</v>
      </c>
    </row>
    <row r="1556" spans="1:23" ht="8.25" customHeight="1" x14ac:dyDescent="0.25">
      <c r="A1556" s="53">
        <v>1555</v>
      </c>
      <c r="B1556" s="61" t="s">
        <v>4047</v>
      </c>
      <c r="C1556" s="62" t="s">
        <v>6012</v>
      </c>
      <c r="D1556" s="62" t="s">
        <v>4161</v>
      </c>
      <c r="E1556" s="71" t="s">
        <v>5641</v>
      </c>
      <c r="F1556" s="91" t="s">
        <v>3654</v>
      </c>
      <c r="G1556" s="65" t="s">
        <v>12</v>
      </c>
      <c r="H1556" s="65" t="s">
        <v>12</v>
      </c>
      <c r="I1556" s="65" t="s">
        <v>12</v>
      </c>
      <c r="J1556" s="65" t="s">
        <v>12</v>
      </c>
      <c r="K1556" s="65" t="s">
        <v>12</v>
      </c>
      <c r="L1556" s="66" t="str">
        <f t="shared" si="192"/>
        <v>Documental</v>
      </c>
      <c r="M1556" s="66" t="str">
        <f t="shared" si="193"/>
        <v>DOC_Simbologia</v>
      </c>
      <c r="N1556" s="66" t="str">
        <f t="shared" si="194"/>
        <v>Anotações_e_Simbologia_Chamadas</v>
      </c>
      <c r="O1556" s="66" t="str">
        <f t="shared" si="195"/>
        <v>Cate. Revit:   OST_CalloutHeads</v>
      </c>
      <c r="P1556" s="66" t="s">
        <v>4754</v>
      </c>
      <c r="Q1556" s="50" t="s">
        <v>7514</v>
      </c>
      <c r="R1556" s="67" t="s">
        <v>5115</v>
      </c>
      <c r="S1556" s="50" t="str">
        <f t="shared" si="196"/>
        <v>Documental</v>
      </c>
      <c r="T1556" s="50" t="str">
        <f t="shared" si="197"/>
        <v>Simbologia</v>
      </c>
      <c r="U1556" s="50" t="str">
        <f t="shared" si="198"/>
        <v>Anotações e Simbologia Chamadas</v>
      </c>
      <c r="V1556" s="50" t="s">
        <v>5568</v>
      </c>
      <c r="W1556" s="68" t="str">
        <f t="shared" si="199"/>
        <v>bim-key_1555</v>
      </c>
    </row>
    <row r="1557" spans="1:23" ht="8.25" customHeight="1" x14ac:dyDescent="0.25">
      <c r="A1557" s="53">
        <v>1556</v>
      </c>
      <c r="B1557" s="61" t="s">
        <v>4047</v>
      </c>
      <c r="C1557" s="62" t="s">
        <v>6012</v>
      </c>
      <c r="D1557" s="62" t="s">
        <v>4161</v>
      </c>
      <c r="E1557" s="81" t="s">
        <v>5641</v>
      </c>
      <c r="F1557" s="91" t="s">
        <v>3648</v>
      </c>
      <c r="G1557" s="65" t="s">
        <v>12</v>
      </c>
      <c r="H1557" s="65" t="s">
        <v>12</v>
      </c>
      <c r="I1557" s="65" t="s">
        <v>12</v>
      </c>
      <c r="J1557" s="65" t="s">
        <v>12</v>
      </c>
      <c r="K1557" s="65" t="s">
        <v>12</v>
      </c>
      <c r="L1557" s="66" t="str">
        <f t="shared" si="192"/>
        <v>Documental</v>
      </c>
      <c r="M1557" s="66" t="str">
        <f t="shared" si="193"/>
        <v>DOC_Simbologia</v>
      </c>
      <c r="N1557" s="66" t="str">
        <f t="shared" si="194"/>
        <v>Anotações_e_Simbologia_Chamadas</v>
      </c>
      <c r="O1557" s="66" t="str">
        <f t="shared" si="195"/>
        <v>Cate. Revit:   OST_CalloutLeaderLine</v>
      </c>
      <c r="P1557" s="66" t="s">
        <v>4755</v>
      </c>
      <c r="Q1557" s="50" t="s">
        <v>7515</v>
      </c>
      <c r="R1557" s="67" t="s">
        <v>5115</v>
      </c>
      <c r="S1557" s="50" t="str">
        <f t="shared" si="196"/>
        <v>Documental</v>
      </c>
      <c r="T1557" s="50" t="str">
        <f t="shared" si="197"/>
        <v>Simbologia</v>
      </c>
      <c r="U1557" s="50" t="str">
        <f t="shared" si="198"/>
        <v>Anotações e Simbologia Chamadas</v>
      </c>
      <c r="V1557" s="50" t="s">
        <v>5568</v>
      </c>
      <c r="W1557" s="68" t="str">
        <f t="shared" si="199"/>
        <v>bim-key_1556</v>
      </c>
    </row>
    <row r="1558" spans="1:23" ht="8.25" customHeight="1" x14ac:dyDescent="0.25">
      <c r="A1558" s="53">
        <v>1557</v>
      </c>
      <c r="B1558" s="61" t="s">
        <v>4047</v>
      </c>
      <c r="C1558" s="62" t="s">
        <v>6012</v>
      </c>
      <c r="D1558" s="62" t="s">
        <v>4161</v>
      </c>
      <c r="E1558" s="81" t="s">
        <v>5641</v>
      </c>
      <c r="F1558" s="91" t="s">
        <v>3655</v>
      </c>
      <c r="G1558" s="65" t="s">
        <v>12</v>
      </c>
      <c r="H1558" s="65" t="s">
        <v>12</v>
      </c>
      <c r="I1558" s="65" t="s">
        <v>12</v>
      </c>
      <c r="J1558" s="65" t="s">
        <v>12</v>
      </c>
      <c r="K1558" s="65" t="s">
        <v>12</v>
      </c>
      <c r="L1558" s="66" t="str">
        <f t="shared" si="192"/>
        <v>Documental</v>
      </c>
      <c r="M1558" s="66" t="str">
        <f t="shared" si="193"/>
        <v>DOC_Simbologia</v>
      </c>
      <c r="N1558" s="66" t="str">
        <f t="shared" si="194"/>
        <v>Anotações_e_Simbologia_Chamadas</v>
      </c>
      <c r="O1558" s="66" t="str">
        <f t="shared" si="195"/>
        <v>Cate. Revit:   OST_Callouts</v>
      </c>
      <c r="P1558" s="66" t="s">
        <v>4756</v>
      </c>
      <c r="Q1558" s="50" t="s">
        <v>7516</v>
      </c>
      <c r="R1558" s="67" t="s">
        <v>5115</v>
      </c>
      <c r="S1558" s="50" t="str">
        <f t="shared" si="196"/>
        <v>Documental</v>
      </c>
      <c r="T1558" s="50" t="str">
        <f t="shared" si="197"/>
        <v>Simbologia</v>
      </c>
      <c r="U1558" s="50" t="str">
        <f t="shared" si="198"/>
        <v>Anotações e Simbologia Chamadas</v>
      </c>
      <c r="V1558" s="50" t="s">
        <v>5568</v>
      </c>
      <c r="W1558" s="68" t="str">
        <f t="shared" si="199"/>
        <v>bim-key_1557</v>
      </c>
    </row>
    <row r="1559" spans="1:23" ht="8.25" customHeight="1" x14ac:dyDescent="0.25">
      <c r="A1559" s="53">
        <v>1558</v>
      </c>
      <c r="B1559" s="61" t="s">
        <v>4047</v>
      </c>
      <c r="C1559" s="62" t="s">
        <v>6009</v>
      </c>
      <c r="D1559" s="62" t="s">
        <v>4051</v>
      </c>
      <c r="E1559" s="86" t="s">
        <v>5847</v>
      </c>
      <c r="F1559" s="91" t="s">
        <v>3665</v>
      </c>
      <c r="G1559" s="65" t="s">
        <v>12</v>
      </c>
      <c r="H1559" s="65" t="s">
        <v>12</v>
      </c>
      <c r="I1559" s="65" t="s">
        <v>12</v>
      </c>
      <c r="J1559" s="65" t="s">
        <v>12</v>
      </c>
      <c r="K1559" s="65" t="s">
        <v>12</v>
      </c>
      <c r="L1559" s="66" t="str">
        <f t="shared" si="192"/>
        <v>Físico</v>
      </c>
      <c r="M1559" s="66" t="str">
        <f t="shared" si="193"/>
        <v>ARQ_Interdisciplinar</v>
      </c>
      <c r="N1559" s="66" t="str">
        <f t="shared" si="194"/>
        <v>Elementos_Dinâmicos_do_Projeto</v>
      </c>
      <c r="O1559" s="66" t="str">
        <f t="shared" si="195"/>
        <v>Cate. Revit:   OST_Camera_Lines</v>
      </c>
      <c r="P1559" s="66" t="s">
        <v>4759</v>
      </c>
      <c r="Q1559" s="50" t="s">
        <v>7517</v>
      </c>
      <c r="R1559" s="67" t="s">
        <v>5115</v>
      </c>
      <c r="S1559" s="50" t="str">
        <f t="shared" si="196"/>
        <v>Físico</v>
      </c>
      <c r="T1559" s="50" t="str">
        <f t="shared" si="197"/>
        <v>Interdisciplinar</v>
      </c>
      <c r="U1559" s="50" t="str">
        <f t="shared" si="198"/>
        <v>Elementos Dinâmicos do Projeto</v>
      </c>
      <c r="V1559" s="50" t="s">
        <v>5568</v>
      </c>
      <c r="W1559" s="68" t="str">
        <f t="shared" si="199"/>
        <v>bim-key_1558</v>
      </c>
    </row>
    <row r="1560" spans="1:23" ht="8.25" customHeight="1" x14ac:dyDescent="0.25">
      <c r="A1560" s="53">
        <v>1559</v>
      </c>
      <c r="B1560" s="61" t="s">
        <v>4047</v>
      </c>
      <c r="C1560" s="62" t="s">
        <v>6009</v>
      </c>
      <c r="D1560" s="62" t="s">
        <v>4051</v>
      </c>
      <c r="E1560" s="86" t="s">
        <v>5847</v>
      </c>
      <c r="F1560" s="91" t="s">
        <v>3666</v>
      </c>
      <c r="G1560" s="65" t="s">
        <v>12</v>
      </c>
      <c r="H1560" s="65" t="s">
        <v>12</v>
      </c>
      <c r="I1560" s="65" t="s">
        <v>12</v>
      </c>
      <c r="J1560" s="65" t="s">
        <v>12</v>
      </c>
      <c r="K1560" s="65" t="s">
        <v>12</v>
      </c>
      <c r="L1560" s="66" t="str">
        <f t="shared" si="192"/>
        <v>Físico</v>
      </c>
      <c r="M1560" s="66" t="str">
        <f t="shared" si="193"/>
        <v>ARQ_Interdisciplinar</v>
      </c>
      <c r="N1560" s="66" t="str">
        <f t="shared" si="194"/>
        <v>Elementos_Dinâmicos_do_Projeto</v>
      </c>
      <c r="O1560" s="66" t="str">
        <f t="shared" si="195"/>
        <v>Cate. Revit:   OST_Cameras</v>
      </c>
      <c r="P1560" s="66" t="s">
        <v>4758</v>
      </c>
      <c r="Q1560" s="50" t="s">
        <v>7518</v>
      </c>
      <c r="R1560" s="67" t="s">
        <v>5115</v>
      </c>
      <c r="S1560" s="50" t="str">
        <f t="shared" si="196"/>
        <v>Físico</v>
      </c>
      <c r="T1560" s="50" t="str">
        <f t="shared" si="197"/>
        <v>Interdisciplinar</v>
      </c>
      <c r="U1560" s="50" t="str">
        <f t="shared" si="198"/>
        <v>Elementos Dinâmicos do Projeto</v>
      </c>
      <c r="V1560" s="50" t="s">
        <v>5568</v>
      </c>
      <c r="W1560" s="68" t="str">
        <f t="shared" si="199"/>
        <v>bim-key_1559</v>
      </c>
    </row>
    <row r="1561" spans="1:23" ht="8.25" customHeight="1" x14ac:dyDescent="0.25">
      <c r="A1561" s="53">
        <v>1560</v>
      </c>
      <c r="B1561" s="61" t="s">
        <v>4047</v>
      </c>
      <c r="C1561" s="62" t="s">
        <v>6009</v>
      </c>
      <c r="D1561" s="62" t="s">
        <v>4114</v>
      </c>
      <c r="E1561" s="71" t="s">
        <v>4115</v>
      </c>
      <c r="F1561" s="91" t="s">
        <v>3474</v>
      </c>
      <c r="G1561" s="65" t="s">
        <v>12</v>
      </c>
      <c r="H1561" s="65" t="s">
        <v>12</v>
      </c>
      <c r="I1561" s="65" t="s">
        <v>12</v>
      </c>
      <c r="J1561" s="65" t="s">
        <v>12</v>
      </c>
      <c r="K1561" s="65" t="s">
        <v>12</v>
      </c>
      <c r="L1561" s="66" t="str">
        <f t="shared" si="192"/>
        <v>Físico</v>
      </c>
      <c r="M1561" s="66" t="str">
        <f t="shared" si="193"/>
        <v>ARQ_Mobiliários</v>
      </c>
      <c r="N1561" s="66" t="str">
        <f t="shared" si="194"/>
        <v>Armário_Escritório</v>
      </c>
      <c r="O1561" s="66" t="str">
        <f t="shared" si="195"/>
        <v>Cate. Revit:   OST_Casework</v>
      </c>
      <c r="P1561" s="66" t="s">
        <v>4567</v>
      </c>
      <c r="Q1561" s="50" t="s">
        <v>7519</v>
      </c>
      <c r="R1561" s="67" t="s">
        <v>5115</v>
      </c>
      <c r="S1561" s="50" t="str">
        <f t="shared" si="196"/>
        <v>Físico</v>
      </c>
      <c r="T1561" s="50" t="str">
        <f t="shared" si="197"/>
        <v>Mobiliários</v>
      </c>
      <c r="U1561" s="50" t="str">
        <f t="shared" si="198"/>
        <v>Armário Escritório</v>
      </c>
      <c r="V1561" s="50" t="s">
        <v>5587</v>
      </c>
      <c r="W1561" s="68" t="str">
        <f t="shared" si="199"/>
        <v>bim-key_1560</v>
      </c>
    </row>
    <row r="1562" spans="1:23" ht="8.25" customHeight="1" x14ac:dyDescent="0.25">
      <c r="A1562" s="53">
        <v>1561</v>
      </c>
      <c r="B1562" s="61" t="s">
        <v>4047</v>
      </c>
      <c r="C1562" s="62" t="s">
        <v>6009</v>
      </c>
      <c r="D1562" s="62" t="s">
        <v>4114</v>
      </c>
      <c r="E1562" s="71" t="s">
        <v>5662</v>
      </c>
      <c r="F1562" s="91" t="s">
        <v>2806</v>
      </c>
      <c r="G1562" s="65" t="s">
        <v>12</v>
      </c>
      <c r="H1562" s="65" t="s">
        <v>12</v>
      </c>
      <c r="I1562" s="65" t="s">
        <v>12</v>
      </c>
      <c r="J1562" s="65" t="s">
        <v>12</v>
      </c>
      <c r="K1562" s="65" t="s">
        <v>12</v>
      </c>
      <c r="L1562" s="66" t="str">
        <f t="shared" si="192"/>
        <v>Físico</v>
      </c>
      <c r="M1562" s="66" t="str">
        <f t="shared" si="193"/>
        <v>ARQ_Mobiliários</v>
      </c>
      <c r="N1562" s="66" t="str">
        <f t="shared" si="194"/>
        <v>Armário_Escritório_Linhas_Ocultas</v>
      </c>
      <c r="O1562" s="66" t="str">
        <f t="shared" si="195"/>
        <v>Cate. Revit:   OST_CaseworkHiddenLines</v>
      </c>
      <c r="P1562" s="66" t="s">
        <v>5114</v>
      </c>
      <c r="Q1562" s="50" t="s">
        <v>7520</v>
      </c>
      <c r="R1562" s="67" t="s">
        <v>5115</v>
      </c>
      <c r="S1562" s="50" t="str">
        <f t="shared" si="196"/>
        <v>Físico</v>
      </c>
      <c r="T1562" s="50" t="str">
        <f t="shared" si="197"/>
        <v>Mobiliários</v>
      </c>
      <c r="U1562" s="50" t="str">
        <f t="shared" si="198"/>
        <v>Armário Escritório Linhas Ocultas</v>
      </c>
      <c r="V1562" s="50" t="s">
        <v>5587</v>
      </c>
      <c r="W1562" s="68" t="str">
        <f t="shared" si="199"/>
        <v>bim-key_1561</v>
      </c>
    </row>
    <row r="1563" spans="1:23" ht="8.25" customHeight="1" x14ac:dyDescent="0.25">
      <c r="A1563" s="53">
        <v>1562</v>
      </c>
      <c r="B1563" s="61" t="s">
        <v>4047</v>
      </c>
      <c r="C1563" s="62" t="s">
        <v>6009</v>
      </c>
      <c r="D1563" s="62" t="s">
        <v>5941</v>
      </c>
      <c r="E1563" s="71" t="s">
        <v>5659</v>
      </c>
      <c r="F1563" s="91" t="s">
        <v>3243</v>
      </c>
      <c r="G1563" s="65" t="s">
        <v>12</v>
      </c>
      <c r="H1563" s="65" t="s">
        <v>12</v>
      </c>
      <c r="I1563" s="65" t="s">
        <v>12</v>
      </c>
      <c r="J1563" s="65" t="s">
        <v>12</v>
      </c>
      <c r="K1563" s="65" t="s">
        <v>12</v>
      </c>
      <c r="L1563" s="66" t="str">
        <f t="shared" si="192"/>
        <v>Físico</v>
      </c>
      <c r="M1563" s="66" t="str">
        <f t="shared" si="193"/>
        <v>ARQ_Mobiliários_Tag</v>
      </c>
      <c r="N1563" s="66" t="str">
        <f t="shared" si="194"/>
        <v>Armário_Escritório_Etiquetas</v>
      </c>
      <c r="O1563" s="66" t="str">
        <f t="shared" si="195"/>
        <v>Cate. Revit:   OST_CaseworkTags</v>
      </c>
      <c r="P1563" s="66" t="s">
        <v>4568</v>
      </c>
      <c r="Q1563" s="50" t="s">
        <v>7521</v>
      </c>
      <c r="R1563" s="67" t="s">
        <v>5115</v>
      </c>
      <c r="S1563" s="50" t="str">
        <f t="shared" si="196"/>
        <v>Físico</v>
      </c>
      <c r="T1563" s="50" t="str">
        <f t="shared" si="197"/>
        <v>Mobiliários_Tag</v>
      </c>
      <c r="U1563" s="50" t="str">
        <f t="shared" si="198"/>
        <v>Armário Escritório Etiquetas</v>
      </c>
      <c r="V1563" s="50" t="s">
        <v>5587</v>
      </c>
      <c r="W1563" s="68" t="str">
        <f t="shared" si="199"/>
        <v>bim-key_1562</v>
      </c>
    </row>
    <row r="1564" spans="1:23" ht="8.25" customHeight="1" x14ac:dyDescent="0.25">
      <c r="A1564" s="53">
        <v>1563</v>
      </c>
      <c r="B1564" s="61" t="s">
        <v>4047</v>
      </c>
      <c r="C1564" s="62" t="s">
        <v>6009</v>
      </c>
      <c r="D1564" s="62" t="s">
        <v>4051</v>
      </c>
      <c r="E1564" s="86" t="s">
        <v>4292</v>
      </c>
      <c r="F1564" s="91" t="s">
        <v>3698</v>
      </c>
      <c r="G1564" s="65" t="s">
        <v>12</v>
      </c>
      <c r="H1564" s="65" t="s">
        <v>12</v>
      </c>
      <c r="I1564" s="65" t="s">
        <v>12</v>
      </c>
      <c r="J1564" s="65" t="s">
        <v>12</v>
      </c>
      <c r="K1564" s="65" t="s">
        <v>12</v>
      </c>
      <c r="L1564" s="66" t="str">
        <f t="shared" si="192"/>
        <v>Físico</v>
      </c>
      <c r="M1564" s="66" t="str">
        <f t="shared" si="193"/>
        <v>ARQ_Interdisciplinar</v>
      </c>
      <c r="N1564" s="66" t="str">
        <f t="shared" si="194"/>
        <v>Projeto_Catálogo_TiposFamilia</v>
      </c>
      <c r="O1564" s="66" t="str">
        <f t="shared" si="195"/>
        <v>Cate. Revit:   OST_Catalogs</v>
      </c>
      <c r="P1564" s="66" t="s">
        <v>4760</v>
      </c>
      <c r="Q1564" s="50" t="s">
        <v>4760</v>
      </c>
      <c r="R1564" s="67" t="s">
        <v>5115</v>
      </c>
      <c r="S1564" s="50" t="str">
        <f t="shared" si="196"/>
        <v>Físico</v>
      </c>
      <c r="T1564" s="50" t="str">
        <f t="shared" si="197"/>
        <v>Interdisciplinar</v>
      </c>
      <c r="U1564" s="50" t="str">
        <f t="shared" si="198"/>
        <v>Projeto Catálogo TiposFamilia</v>
      </c>
      <c r="V1564" s="50" t="s">
        <v>5568</v>
      </c>
      <c r="W1564" s="68" t="str">
        <f t="shared" si="199"/>
        <v>bim-key_1563</v>
      </c>
    </row>
    <row r="1565" spans="1:23" ht="8.25" customHeight="1" x14ac:dyDescent="0.25">
      <c r="A1565" s="53">
        <v>1564</v>
      </c>
      <c r="B1565" s="61" t="s">
        <v>4047</v>
      </c>
      <c r="C1565" s="62" t="s">
        <v>6009</v>
      </c>
      <c r="D1565" s="62" t="s">
        <v>4233</v>
      </c>
      <c r="E1565" s="80" t="s">
        <v>4229</v>
      </c>
      <c r="F1565" s="91" t="s">
        <v>3568</v>
      </c>
      <c r="G1565" s="65" t="s">
        <v>12</v>
      </c>
      <c r="H1565" s="65" t="s">
        <v>12</v>
      </c>
      <c r="I1565" s="65" t="s">
        <v>12</v>
      </c>
      <c r="J1565" s="65" t="s">
        <v>12</v>
      </c>
      <c r="K1565" s="65" t="s">
        <v>12</v>
      </c>
      <c r="L1565" s="66" t="str">
        <f t="shared" si="192"/>
        <v>Físico</v>
      </c>
      <c r="M1565" s="66" t="str">
        <f t="shared" si="193"/>
        <v>ARQ_Forros</v>
      </c>
      <c r="N1565" s="66" t="str">
        <f t="shared" si="194"/>
        <v>Forro</v>
      </c>
      <c r="O1565" s="66" t="str">
        <f t="shared" si="195"/>
        <v>Cate. Revit:   OST_CeilingOpening</v>
      </c>
      <c r="P1565" s="66" t="s">
        <v>4761</v>
      </c>
      <c r="Q1565" s="50" t="s">
        <v>7522</v>
      </c>
      <c r="R1565" s="67" t="s">
        <v>5115</v>
      </c>
      <c r="S1565" s="50" t="str">
        <f t="shared" si="196"/>
        <v>Físico</v>
      </c>
      <c r="T1565" s="50" t="str">
        <f t="shared" si="197"/>
        <v>Forros</v>
      </c>
      <c r="U1565" s="50" t="str">
        <f t="shared" si="198"/>
        <v>Forro</v>
      </c>
      <c r="V1565" s="50" t="s">
        <v>5569</v>
      </c>
      <c r="W1565" s="68" t="str">
        <f t="shared" si="199"/>
        <v>bim-key_1564</v>
      </c>
    </row>
    <row r="1566" spans="1:23" ht="8.25" customHeight="1" x14ac:dyDescent="0.25">
      <c r="A1566" s="53">
        <v>1565</v>
      </c>
      <c r="B1566" s="61" t="s">
        <v>4047</v>
      </c>
      <c r="C1566" s="62" t="s">
        <v>6009</v>
      </c>
      <c r="D1566" s="62" t="s">
        <v>4233</v>
      </c>
      <c r="E1566" s="80" t="s">
        <v>4229</v>
      </c>
      <c r="F1566" s="91" t="s">
        <v>3858</v>
      </c>
      <c r="G1566" s="65" t="s">
        <v>12</v>
      </c>
      <c r="H1566" s="65" t="s">
        <v>12</v>
      </c>
      <c r="I1566" s="65" t="s">
        <v>12</v>
      </c>
      <c r="J1566" s="65" t="s">
        <v>12</v>
      </c>
      <c r="K1566" s="65" t="s">
        <v>12</v>
      </c>
      <c r="L1566" s="66" t="str">
        <f t="shared" si="192"/>
        <v>Físico</v>
      </c>
      <c r="M1566" s="66" t="str">
        <f t="shared" si="193"/>
        <v>ARQ_Forros</v>
      </c>
      <c r="N1566" s="66" t="str">
        <f t="shared" si="194"/>
        <v>Forro</v>
      </c>
      <c r="O1566" s="66" t="str">
        <f t="shared" si="195"/>
        <v>Cate. Revit:   OST_Ceilings</v>
      </c>
      <c r="P1566" s="66" t="s">
        <v>4762</v>
      </c>
      <c r="Q1566" s="50" t="s">
        <v>7523</v>
      </c>
      <c r="R1566" s="67" t="s">
        <v>5115</v>
      </c>
      <c r="S1566" s="50" t="str">
        <f t="shared" si="196"/>
        <v>Físico</v>
      </c>
      <c r="T1566" s="50" t="str">
        <f t="shared" si="197"/>
        <v>Forros</v>
      </c>
      <c r="U1566" s="50" t="str">
        <f t="shared" si="198"/>
        <v>Forro</v>
      </c>
      <c r="V1566" s="50" t="s">
        <v>5569</v>
      </c>
      <c r="W1566" s="68" t="str">
        <f t="shared" si="199"/>
        <v>bim-key_1565</v>
      </c>
    </row>
    <row r="1567" spans="1:23" ht="8.25" customHeight="1" x14ac:dyDescent="0.25">
      <c r="A1567" s="53">
        <v>1566</v>
      </c>
      <c r="B1567" s="61" t="s">
        <v>4047</v>
      </c>
      <c r="C1567" s="62" t="s">
        <v>6009</v>
      </c>
      <c r="D1567" s="62" t="s">
        <v>4233</v>
      </c>
      <c r="E1567" s="80" t="s">
        <v>4229</v>
      </c>
      <c r="F1567" s="91" t="s">
        <v>3857</v>
      </c>
      <c r="G1567" s="65" t="s">
        <v>12</v>
      </c>
      <c r="H1567" s="65" t="s">
        <v>12</v>
      </c>
      <c r="I1567" s="65" t="s">
        <v>12</v>
      </c>
      <c r="J1567" s="65" t="s">
        <v>12</v>
      </c>
      <c r="K1567" s="65" t="s">
        <v>12</v>
      </c>
      <c r="L1567" s="66" t="str">
        <f t="shared" si="192"/>
        <v>Físico</v>
      </c>
      <c r="M1567" s="66" t="str">
        <f t="shared" si="193"/>
        <v>ARQ_Forros</v>
      </c>
      <c r="N1567" s="66" t="str">
        <f t="shared" si="194"/>
        <v>Forro</v>
      </c>
      <c r="O1567" s="66" t="str">
        <f t="shared" si="195"/>
        <v>Cate. Revit:   OST_CeilingsCut</v>
      </c>
      <c r="P1567" s="66" t="s">
        <v>4763</v>
      </c>
      <c r="Q1567" s="50" t="s">
        <v>7524</v>
      </c>
      <c r="R1567" s="67" t="s">
        <v>5115</v>
      </c>
      <c r="S1567" s="50" t="str">
        <f t="shared" si="196"/>
        <v>Físico</v>
      </c>
      <c r="T1567" s="50" t="str">
        <f t="shared" si="197"/>
        <v>Forros</v>
      </c>
      <c r="U1567" s="50" t="str">
        <f t="shared" si="198"/>
        <v>Forro</v>
      </c>
      <c r="V1567" s="50" t="s">
        <v>5569</v>
      </c>
      <c r="W1567" s="68" t="str">
        <f t="shared" si="199"/>
        <v>bim-key_1566</v>
      </c>
    </row>
    <row r="1568" spans="1:23" ht="8.25" customHeight="1" x14ac:dyDescent="0.25">
      <c r="A1568" s="53">
        <v>1567</v>
      </c>
      <c r="B1568" s="61" t="s">
        <v>4047</v>
      </c>
      <c r="C1568" s="62" t="s">
        <v>6009</v>
      </c>
      <c r="D1568" s="62" t="s">
        <v>4233</v>
      </c>
      <c r="E1568" s="80" t="s">
        <v>4229</v>
      </c>
      <c r="F1568" s="91" t="s">
        <v>3599</v>
      </c>
      <c r="G1568" s="65" t="s">
        <v>12</v>
      </c>
      <c r="H1568" s="65" t="s">
        <v>12</v>
      </c>
      <c r="I1568" s="65" t="s">
        <v>12</v>
      </c>
      <c r="J1568" s="65" t="s">
        <v>12</v>
      </c>
      <c r="K1568" s="65" t="s">
        <v>12</v>
      </c>
      <c r="L1568" s="66" t="str">
        <f t="shared" si="192"/>
        <v>Físico</v>
      </c>
      <c r="M1568" s="66" t="str">
        <f t="shared" si="193"/>
        <v>ARQ_Forros</v>
      </c>
      <c r="N1568" s="66" t="str">
        <f t="shared" si="194"/>
        <v>Forro</v>
      </c>
      <c r="O1568" s="66" t="str">
        <f t="shared" si="195"/>
        <v>Cate. Revit:   OST_CeilingsCutPattern</v>
      </c>
      <c r="P1568" s="66" t="s">
        <v>4764</v>
      </c>
      <c r="Q1568" s="50" t="s">
        <v>7525</v>
      </c>
      <c r="R1568" s="67" t="s">
        <v>5115</v>
      </c>
      <c r="S1568" s="50" t="str">
        <f t="shared" si="196"/>
        <v>Físico</v>
      </c>
      <c r="T1568" s="50" t="str">
        <f t="shared" si="197"/>
        <v>Forros</v>
      </c>
      <c r="U1568" s="50" t="str">
        <f t="shared" si="198"/>
        <v>Forro</v>
      </c>
      <c r="V1568" s="50" t="s">
        <v>5569</v>
      </c>
      <c r="W1568" s="68" t="str">
        <f t="shared" si="199"/>
        <v>bim-key_1567</v>
      </c>
    </row>
    <row r="1569" spans="1:23" ht="8.25" customHeight="1" x14ac:dyDescent="0.25">
      <c r="A1569" s="53">
        <v>1568</v>
      </c>
      <c r="B1569" s="61" t="s">
        <v>4047</v>
      </c>
      <c r="C1569" s="62" t="s">
        <v>6009</v>
      </c>
      <c r="D1569" s="62" t="s">
        <v>4233</v>
      </c>
      <c r="E1569" s="80" t="s">
        <v>4229</v>
      </c>
      <c r="F1569" s="91" t="s">
        <v>3600</v>
      </c>
      <c r="G1569" s="65" t="s">
        <v>12</v>
      </c>
      <c r="H1569" s="65" t="s">
        <v>12</v>
      </c>
      <c r="I1569" s="65" t="s">
        <v>12</v>
      </c>
      <c r="J1569" s="65" t="s">
        <v>12</v>
      </c>
      <c r="K1569" s="65" t="s">
        <v>12</v>
      </c>
      <c r="L1569" s="66" t="str">
        <f t="shared" si="192"/>
        <v>Físico</v>
      </c>
      <c r="M1569" s="66" t="str">
        <f t="shared" si="193"/>
        <v>ARQ_Forros</v>
      </c>
      <c r="N1569" s="66" t="str">
        <f t="shared" si="194"/>
        <v>Forro</v>
      </c>
      <c r="O1569" s="66" t="str">
        <f t="shared" si="195"/>
        <v>Cate. Revit:   OST_CeilingsDefault</v>
      </c>
      <c r="P1569" s="66" t="s">
        <v>4765</v>
      </c>
      <c r="Q1569" s="50" t="s">
        <v>7526</v>
      </c>
      <c r="R1569" s="67" t="s">
        <v>5115</v>
      </c>
      <c r="S1569" s="50" t="str">
        <f t="shared" si="196"/>
        <v>Físico</v>
      </c>
      <c r="T1569" s="50" t="str">
        <f t="shared" si="197"/>
        <v>Forros</v>
      </c>
      <c r="U1569" s="50" t="str">
        <f t="shared" si="198"/>
        <v>Forro</v>
      </c>
      <c r="V1569" s="50" t="s">
        <v>5569</v>
      </c>
      <c r="W1569" s="68" t="str">
        <f t="shared" si="199"/>
        <v>bim-key_1568</v>
      </c>
    </row>
    <row r="1570" spans="1:23" ht="8.25" customHeight="1" x14ac:dyDescent="0.25">
      <c r="A1570" s="53">
        <v>1569</v>
      </c>
      <c r="B1570" s="61" t="s">
        <v>4047</v>
      </c>
      <c r="C1570" s="62" t="s">
        <v>6009</v>
      </c>
      <c r="D1570" s="62" t="s">
        <v>4233</v>
      </c>
      <c r="E1570" s="80" t="s">
        <v>4238</v>
      </c>
      <c r="F1570" s="91" t="s">
        <v>3602</v>
      </c>
      <c r="G1570" s="65" t="s">
        <v>12</v>
      </c>
      <c r="H1570" s="65" t="s">
        <v>12</v>
      </c>
      <c r="I1570" s="65" t="s">
        <v>12</v>
      </c>
      <c r="J1570" s="65" t="s">
        <v>12</v>
      </c>
      <c r="K1570" s="65" t="s">
        <v>12</v>
      </c>
      <c r="L1570" s="66" t="str">
        <f t="shared" si="192"/>
        <v>Físico</v>
      </c>
      <c r="M1570" s="66" t="str">
        <f t="shared" si="193"/>
        <v>ARQ_Forros</v>
      </c>
      <c r="N1570" s="66" t="str">
        <f t="shared" si="194"/>
        <v>Camada_Acabamento</v>
      </c>
      <c r="O1570" s="66" t="str">
        <f t="shared" si="195"/>
        <v>Cate. Revit:   OST_CeilingsFinish1</v>
      </c>
      <c r="P1570" s="66" t="s">
        <v>4584</v>
      </c>
      <c r="Q1570" s="50" t="s">
        <v>7527</v>
      </c>
      <c r="R1570" s="67" t="s">
        <v>5115</v>
      </c>
      <c r="S1570" s="50" t="str">
        <f t="shared" si="196"/>
        <v>Físico</v>
      </c>
      <c r="T1570" s="50" t="str">
        <f t="shared" si="197"/>
        <v>Forros</v>
      </c>
      <c r="U1570" s="50" t="str">
        <f t="shared" si="198"/>
        <v>Camada Acabamento</v>
      </c>
      <c r="V1570" s="50" t="s">
        <v>5569</v>
      </c>
      <c r="W1570" s="68" t="str">
        <f t="shared" si="199"/>
        <v>bim-key_1569</v>
      </c>
    </row>
    <row r="1571" spans="1:23" ht="8.25" customHeight="1" x14ac:dyDescent="0.25">
      <c r="A1571" s="53">
        <v>1570</v>
      </c>
      <c r="B1571" s="61" t="s">
        <v>4047</v>
      </c>
      <c r="C1571" s="62" t="s">
        <v>6009</v>
      </c>
      <c r="D1571" s="62" t="s">
        <v>4233</v>
      </c>
      <c r="E1571" s="62" t="s">
        <v>4238</v>
      </c>
      <c r="F1571" s="91" t="s">
        <v>3601</v>
      </c>
      <c r="G1571" s="65" t="s">
        <v>12</v>
      </c>
      <c r="H1571" s="65" t="s">
        <v>12</v>
      </c>
      <c r="I1571" s="65" t="s">
        <v>12</v>
      </c>
      <c r="J1571" s="65" t="s">
        <v>12</v>
      </c>
      <c r="K1571" s="65" t="s">
        <v>12</v>
      </c>
      <c r="L1571" s="66" t="str">
        <f t="shared" si="192"/>
        <v>Físico</v>
      </c>
      <c r="M1571" s="66" t="str">
        <f t="shared" si="193"/>
        <v>ARQ_Forros</v>
      </c>
      <c r="N1571" s="66" t="str">
        <f t="shared" si="194"/>
        <v>Camada_Acabamento</v>
      </c>
      <c r="O1571" s="66" t="str">
        <f t="shared" si="195"/>
        <v>Cate. Revit:   OST_CeilingsFinish2</v>
      </c>
      <c r="P1571" s="66" t="s">
        <v>4585</v>
      </c>
      <c r="Q1571" s="50" t="s">
        <v>7528</v>
      </c>
      <c r="R1571" s="67" t="s">
        <v>5115</v>
      </c>
      <c r="S1571" s="50" t="str">
        <f t="shared" si="196"/>
        <v>Físico</v>
      </c>
      <c r="T1571" s="50" t="str">
        <f t="shared" si="197"/>
        <v>Forros</v>
      </c>
      <c r="U1571" s="50" t="str">
        <f t="shared" si="198"/>
        <v>Camada Acabamento</v>
      </c>
      <c r="V1571" s="50" t="s">
        <v>5569</v>
      </c>
      <c r="W1571" s="68" t="str">
        <f t="shared" si="199"/>
        <v>bim-key_1570</v>
      </c>
    </row>
    <row r="1572" spans="1:23" ht="8.25" customHeight="1" x14ac:dyDescent="0.25">
      <c r="A1572" s="53">
        <v>1571</v>
      </c>
      <c r="B1572" s="61" t="s">
        <v>4047</v>
      </c>
      <c r="C1572" s="62" t="s">
        <v>6009</v>
      </c>
      <c r="D1572" s="62" t="s">
        <v>4233</v>
      </c>
      <c r="E1572" s="62" t="s">
        <v>4234</v>
      </c>
      <c r="F1572" s="91" t="s">
        <v>2818</v>
      </c>
      <c r="G1572" s="65" t="s">
        <v>12</v>
      </c>
      <c r="H1572" s="65" t="s">
        <v>12</v>
      </c>
      <c r="I1572" s="65" t="s">
        <v>12</v>
      </c>
      <c r="J1572" s="65" t="s">
        <v>12</v>
      </c>
      <c r="K1572" s="65" t="s">
        <v>12</v>
      </c>
      <c r="L1572" s="66" t="str">
        <f t="shared" si="192"/>
        <v>Físico</v>
      </c>
      <c r="M1572" s="66" t="str">
        <f t="shared" si="193"/>
        <v>ARQ_Forros</v>
      </c>
      <c r="N1572" s="66" t="str">
        <f t="shared" si="194"/>
        <v>Forro_LinhaOculta</v>
      </c>
      <c r="O1572" s="66" t="str">
        <f t="shared" si="195"/>
        <v>Cate. Revit:   OST_CeilingsHiddenLines</v>
      </c>
      <c r="P1572" s="66" t="s">
        <v>4766</v>
      </c>
      <c r="Q1572" s="50" t="s">
        <v>7529</v>
      </c>
      <c r="R1572" s="67" t="s">
        <v>5115</v>
      </c>
      <c r="S1572" s="50" t="str">
        <f t="shared" si="196"/>
        <v>Físico</v>
      </c>
      <c r="T1572" s="50" t="str">
        <f t="shared" si="197"/>
        <v>Forros</v>
      </c>
      <c r="U1572" s="50" t="str">
        <f t="shared" si="198"/>
        <v>Forro LinhaOculta</v>
      </c>
      <c r="V1572" s="50" t="s">
        <v>5569</v>
      </c>
      <c r="W1572" s="68" t="str">
        <f t="shared" si="199"/>
        <v>bim-key_1571</v>
      </c>
    </row>
    <row r="1573" spans="1:23" ht="8.25" customHeight="1" x14ac:dyDescent="0.25">
      <c r="A1573" s="53">
        <v>1572</v>
      </c>
      <c r="B1573" s="61" t="s">
        <v>4047</v>
      </c>
      <c r="C1573" s="62" t="s">
        <v>6009</v>
      </c>
      <c r="D1573" s="62" t="s">
        <v>4233</v>
      </c>
      <c r="E1573" s="80" t="s">
        <v>4229</v>
      </c>
      <c r="F1573" s="91" t="s">
        <v>3604</v>
      </c>
      <c r="G1573" s="65" t="s">
        <v>12</v>
      </c>
      <c r="H1573" s="65" t="s">
        <v>12</v>
      </c>
      <c r="I1573" s="65" t="s">
        <v>12</v>
      </c>
      <c r="J1573" s="65" t="s">
        <v>12</v>
      </c>
      <c r="K1573" s="65" t="s">
        <v>12</v>
      </c>
      <c r="L1573" s="66" t="str">
        <f t="shared" si="192"/>
        <v>Físico</v>
      </c>
      <c r="M1573" s="66" t="str">
        <f t="shared" si="193"/>
        <v>ARQ_Forros</v>
      </c>
      <c r="N1573" s="66" t="str">
        <f t="shared" si="194"/>
        <v>Forro</v>
      </c>
      <c r="O1573" s="66" t="str">
        <f t="shared" si="195"/>
        <v>Cate. Revit:   OST_CeilingsInsulation</v>
      </c>
      <c r="P1573" s="66" t="s">
        <v>4767</v>
      </c>
      <c r="Q1573" s="50" t="s">
        <v>7530</v>
      </c>
      <c r="R1573" s="67" t="s">
        <v>5115</v>
      </c>
      <c r="S1573" s="50" t="str">
        <f t="shared" si="196"/>
        <v>Físico</v>
      </c>
      <c r="T1573" s="50" t="str">
        <f t="shared" si="197"/>
        <v>Forros</v>
      </c>
      <c r="U1573" s="50" t="str">
        <f t="shared" si="198"/>
        <v>Forro</v>
      </c>
      <c r="V1573" s="50" t="s">
        <v>5569</v>
      </c>
      <c r="W1573" s="68" t="str">
        <f t="shared" si="199"/>
        <v>bim-key_1572</v>
      </c>
    </row>
    <row r="1574" spans="1:23" ht="8.25" customHeight="1" x14ac:dyDescent="0.25">
      <c r="A1574" s="53">
        <v>1573</v>
      </c>
      <c r="B1574" s="61" t="s">
        <v>4047</v>
      </c>
      <c r="C1574" s="62" t="s">
        <v>6009</v>
      </c>
      <c r="D1574" s="62" t="s">
        <v>4233</v>
      </c>
      <c r="E1574" s="80" t="s">
        <v>4229</v>
      </c>
      <c r="F1574" s="91" t="s">
        <v>3606</v>
      </c>
      <c r="G1574" s="65" t="s">
        <v>12</v>
      </c>
      <c r="H1574" s="65" t="s">
        <v>12</v>
      </c>
      <c r="I1574" s="65" t="s">
        <v>12</v>
      </c>
      <c r="J1574" s="65" t="s">
        <v>12</v>
      </c>
      <c r="K1574" s="65" t="s">
        <v>12</v>
      </c>
      <c r="L1574" s="66" t="str">
        <f t="shared" si="192"/>
        <v>Físico</v>
      </c>
      <c r="M1574" s="66" t="str">
        <f t="shared" si="193"/>
        <v>ARQ_Forros</v>
      </c>
      <c r="N1574" s="66" t="str">
        <f t="shared" si="194"/>
        <v>Forro</v>
      </c>
      <c r="O1574" s="66" t="str">
        <f t="shared" si="195"/>
        <v>Cate. Revit:   OST_CeilingsMembrane</v>
      </c>
      <c r="P1574" s="66" t="s">
        <v>4768</v>
      </c>
      <c r="Q1574" s="50" t="s">
        <v>7531</v>
      </c>
      <c r="R1574" s="67" t="s">
        <v>5115</v>
      </c>
      <c r="S1574" s="50" t="str">
        <f t="shared" si="196"/>
        <v>Físico</v>
      </c>
      <c r="T1574" s="50" t="str">
        <f t="shared" si="197"/>
        <v>Forros</v>
      </c>
      <c r="U1574" s="50" t="str">
        <f t="shared" si="198"/>
        <v>Forro</v>
      </c>
      <c r="V1574" s="50" t="s">
        <v>5569</v>
      </c>
      <c r="W1574" s="68" t="str">
        <f t="shared" si="199"/>
        <v>bim-key_1573</v>
      </c>
    </row>
    <row r="1575" spans="1:23" ht="8.25" customHeight="1" x14ac:dyDescent="0.25">
      <c r="A1575" s="53">
        <v>1574</v>
      </c>
      <c r="B1575" s="61" t="s">
        <v>4047</v>
      </c>
      <c r="C1575" s="62" t="s">
        <v>6009</v>
      </c>
      <c r="D1575" s="62" t="s">
        <v>4233</v>
      </c>
      <c r="E1575" s="80" t="s">
        <v>4229</v>
      </c>
      <c r="F1575" s="91" t="s">
        <v>3856</v>
      </c>
      <c r="G1575" s="65" t="s">
        <v>12</v>
      </c>
      <c r="H1575" s="65" t="s">
        <v>12</v>
      </c>
      <c r="I1575" s="65" t="s">
        <v>12</v>
      </c>
      <c r="J1575" s="65" t="s">
        <v>12</v>
      </c>
      <c r="K1575" s="65" t="s">
        <v>12</v>
      </c>
      <c r="L1575" s="66" t="str">
        <f t="shared" si="192"/>
        <v>Físico</v>
      </c>
      <c r="M1575" s="66" t="str">
        <f t="shared" si="193"/>
        <v>ARQ_Forros</v>
      </c>
      <c r="N1575" s="66" t="str">
        <f t="shared" si="194"/>
        <v>Forro</v>
      </c>
      <c r="O1575" s="66" t="str">
        <f t="shared" si="195"/>
        <v>Cate. Revit:   OST_CeilingsProjection</v>
      </c>
      <c r="P1575" s="66" t="s">
        <v>4769</v>
      </c>
      <c r="Q1575" s="50" t="s">
        <v>7532</v>
      </c>
      <c r="R1575" s="67" t="s">
        <v>5115</v>
      </c>
      <c r="S1575" s="50" t="str">
        <f t="shared" si="196"/>
        <v>Físico</v>
      </c>
      <c r="T1575" s="50" t="str">
        <f t="shared" si="197"/>
        <v>Forros</v>
      </c>
      <c r="U1575" s="50" t="str">
        <f t="shared" si="198"/>
        <v>Forro</v>
      </c>
      <c r="V1575" s="50" t="s">
        <v>5569</v>
      </c>
      <c r="W1575" s="68" t="str">
        <f t="shared" si="199"/>
        <v>bim-key_1574</v>
      </c>
    </row>
    <row r="1576" spans="1:23" ht="8.25" customHeight="1" x14ac:dyDescent="0.25">
      <c r="A1576" s="53">
        <v>1575</v>
      </c>
      <c r="B1576" s="61" t="s">
        <v>4047</v>
      </c>
      <c r="C1576" s="62" t="s">
        <v>6009</v>
      </c>
      <c r="D1576" s="62" t="s">
        <v>4233</v>
      </c>
      <c r="E1576" s="80" t="s">
        <v>5981</v>
      </c>
      <c r="F1576" s="91" t="s">
        <v>3605</v>
      </c>
      <c r="G1576" s="65" t="s">
        <v>12</v>
      </c>
      <c r="H1576" s="65" t="s">
        <v>12</v>
      </c>
      <c r="I1576" s="65" t="s">
        <v>12</v>
      </c>
      <c r="J1576" s="65" t="s">
        <v>12</v>
      </c>
      <c r="K1576" s="65" t="s">
        <v>12</v>
      </c>
      <c r="L1576" s="66" t="str">
        <f t="shared" si="192"/>
        <v>Físico</v>
      </c>
      <c r="M1576" s="66" t="str">
        <f t="shared" si="193"/>
        <v>ARQ_Forros</v>
      </c>
      <c r="N1576" s="66" t="str">
        <f t="shared" si="194"/>
        <v>Forro_Camada_Núcleo</v>
      </c>
      <c r="O1576" s="66" t="str">
        <f t="shared" si="195"/>
        <v>Cate. Revit:   OST_CeilingsStructure</v>
      </c>
      <c r="P1576" s="66" t="s">
        <v>4586</v>
      </c>
      <c r="Q1576" s="50" t="s">
        <v>7533</v>
      </c>
      <c r="R1576" s="67" t="s">
        <v>5115</v>
      </c>
      <c r="S1576" s="50" t="str">
        <f t="shared" si="196"/>
        <v>Físico</v>
      </c>
      <c r="T1576" s="50" t="str">
        <f t="shared" si="197"/>
        <v>Forros</v>
      </c>
      <c r="U1576" s="50" t="str">
        <f t="shared" si="198"/>
        <v>Forro Camada Núcleo</v>
      </c>
      <c r="V1576" s="50" t="s">
        <v>5569</v>
      </c>
      <c r="W1576" s="68" t="str">
        <f t="shared" si="199"/>
        <v>bim-key_1575</v>
      </c>
    </row>
    <row r="1577" spans="1:23" ht="8.25" customHeight="1" x14ac:dyDescent="0.25">
      <c r="A1577" s="53">
        <v>1576</v>
      </c>
      <c r="B1577" s="61" t="s">
        <v>4047</v>
      </c>
      <c r="C1577" s="62" t="s">
        <v>6009</v>
      </c>
      <c r="D1577" s="62" t="s">
        <v>4233</v>
      </c>
      <c r="E1577" s="80" t="s">
        <v>5982</v>
      </c>
      <c r="F1577" s="91" t="s">
        <v>3603</v>
      </c>
      <c r="G1577" s="65" t="s">
        <v>12</v>
      </c>
      <c r="H1577" s="65" t="s">
        <v>12</v>
      </c>
      <c r="I1577" s="65" t="s">
        <v>12</v>
      </c>
      <c r="J1577" s="65" t="s">
        <v>12</v>
      </c>
      <c r="K1577" s="65" t="s">
        <v>12</v>
      </c>
      <c r="L1577" s="66" t="str">
        <f t="shared" si="192"/>
        <v>Físico</v>
      </c>
      <c r="M1577" s="66" t="str">
        <f t="shared" si="193"/>
        <v>ARQ_Forros</v>
      </c>
      <c r="N1577" s="66" t="str">
        <f t="shared" si="194"/>
        <v>Forro_Camada_Substrato</v>
      </c>
      <c r="O1577" s="66" t="str">
        <f t="shared" si="195"/>
        <v>Cate. Revit:   OST_CeilingsSubstrate</v>
      </c>
      <c r="P1577" s="66" t="s">
        <v>4587</v>
      </c>
      <c r="Q1577" s="50" t="s">
        <v>7534</v>
      </c>
      <c r="R1577" s="67" t="s">
        <v>5115</v>
      </c>
      <c r="S1577" s="50" t="str">
        <f t="shared" si="196"/>
        <v>Físico</v>
      </c>
      <c r="T1577" s="50" t="str">
        <f t="shared" si="197"/>
        <v>Forros</v>
      </c>
      <c r="U1577" s="50" t="str">
        <f t="shared" si="198"/>
        <v>Forro Camada Substrato</v>
      </c>
      <c r="V1577" s="50" t="s">
        <v>5569</v>
      </c>
      <c r="W1577" s="68" t="str">
        <f t="shared" si="199"/>
        <v>bim-key_1576</v>
      </c>
    </row>
    <row r="1578" spans="1:23" ht="8.25" customHeight="1" x14ac:dyDescent="0.25">
      <c r="A1578" s="53">
        <v>1577</v>
      </c>
      <c r="B1578" s="61" t="s">
        <v>4047</v>
      </c>
      <c r="C1578" s="62" t="s">
        <v>6009</v>
      </c>
      <c r="D1578" s="62" t="s">
        <v>4233</v>
      </c>
      <c r="E1578" s="80" t="s">
        <v>4229</v>
      </c>
      <c r="F1578" s="91" t="s">
        <v>3649</v>
      </c>
      <c r="G1578" s="65" t="s">
        <v>12</v>
      </c>
      <c r="H1578" s="65" t="s">
        <v>12</v>
      </c>
      <c r="I1578" s="65" t="s">
        <v>12</v>
      </c>
      <c r="J1578" s="65" t="s">
        <v>12</v>
      </c>
      <c r="K1578" s="65" t="s">
        <v>12</v>
      </c>
      <c r="L1578" s="66" t="str">
        <f t="shared" si="192"/>
        <v>Físico</v>
      </c>
      <c r="M1578" s="66" t="str">
        <f t="shared" si="193"/>
        <v>ARQ_Forros</v>
      </c>
      <c r="N1578" s="66" t="str">
        <f t="shared" si="194"/>
        <v>Forro</v>
      </c>
      <c r="O1578" s="66" t="str">
        <f t="shared" si="195"/>
        <v>Cate. Revit:   OST_CeilingsSurfacePattern</v>
      </c>
      <c r="P1578" s="66" t="s">
        <v>4770</v>
      </c>
      <c r="Q1578" s="50" t="s">
        <v>7535</v>
      </c>
      <c r="R1578" s="67" t="s">
        <v>5115</v>
      </c>
      <c r="S1578" s="50" t="str">
        <f t="shared" si="196"/>
        <v>Físico</v>
      </c>
      <c r="T1578" s="50" t="str">
        <f t="shared" si="197"/>
        <v>Forros</v>
      </c>
      <c r="U1578" s="50" t="str">
        <f t="shared" si="198"/>
        <v>Forro</v>
      </c>
      <c r="V1578" s="50" t="s">
        <v>5569</v>
      </c>
      <c r="W1578" s="68" t="str">
        <f t="shared" si="199"/>
        <v>bim-key_1577</v>
      </c>
    </row>
    <row r="1579" spans="1:23" ht="8.25" customHeight="1" x14ac:dyDescent="0.25">
      <c r="A1579" s="53">
        <v>1578</v>
      </c>
      <c r="B1579" s="61" t="s">
        <v>4047</v>
      </c>
      <c r="C1579" s="62" t="s">
        <v>6009</v>
      </c>
      <c r="D1579" s="62" t="s">
        <v>4233</v>
      </c>
      <c r="E1579" s="62" t="s">
        <v>5730</v>
      </c>
      <c r="F1579" s="91" t="s">
        <v>3242</v>
      </c>
      <c r="G1579" s="65" t="s">
        <v>12</v>
      </c>
      <c r="H1579" s="65" t="s">
        <v>12</v>
      </c>
      <c r="I1579" s="65" t="s">
        <v>12</v>
      </c>
      <c r="J1579" s="65" t="s">
        <v>12</v>
      </c>
      <c r="K1579" s="65" t="s">
        <v>12</v>
      </c>
      <c r="L1579" s="66" t="str">
        <f t="shared" si="192"/>
        <v>Físico</v>
      </c>
      <c r="M1579" s="66" t="str">
        <f t="shared" si="193"/>
        <v>ARQ_Forros</v>
      </c>
      <c r="N1579" s="66" t="str">
        <f t="shared" si="194"/>
        <v>Forro_Etiquetas</v>
      </c>
      <c r="O1579" s="66" t="str">
        <f t="shared" si="195"/>
        <v>Cate. Revit:   OST_CeilingTags</v>
      </c>
      <c r="P1579" s="66" t="s">
        <v>5406</v>
      </c>
      <c r="Q1579" s="50" t="s">
        <v>7536</v>
      </c>
      <c r="R1579" s="67" t="s">
        <v>5115</v>
      </c>
      <c r="S1579" s="50" t="str">
        <f t="shared" si="196"/>
        <v>Físico</v>
      </c>
      <c r="T1579" s="50" t="str">
        <f t="shared" si="197"/>
        <v>Forros</v>
      </c>
      <c r="U1579" s="50" t="str">
        <f t="shared" si="198"/>
        <v>Forro Etiquetas</v>
      </c>
      <c r="V1579" s="50" t="s">
        <v>5569</v>
      </c>
      <c r="W1579" s="68" t="str">
        <f t="shared" si="199"/>
        <v>bim-key_1578</v>
      </c>
    </row>
    <row r="1580" spans="1:23" ht="8.25" customHeight="1" x14ac:dyDescent="0.25">
      <c r="A1580" s="53">
        <v>1579</v>
      </c>
      <c r="B1580" s="61" t="s">
        <v>4047</v>
      </c>
      <c r="C1580" s="62" t="s">
        <v>6012</v>
      </c>
      <c r="D1580" s="62" t="s">
        <v>4161</v>
      </c>
      <c r="E1580" s="62" t="s">
        <v>5642</v>
      </c>
      <c r="F1580" s="91" t="s">
        <v>3700</v>
      </c>
      <c r="G1580" s="65" t="s">
        <v>12</v>
      </c>
      <c r="H1580" s="65" t="s">
        <v>12</v>
      </c>
      <c r="I1580" s="65" t="s">
        <v>12</v>
      </c>
      <c r="J1580" s="65" t="s">
        <v>12</v>
      </c>
      <c r="K1580" s="65" t="s">
        <v>12</v>
      </c>
      <c r="L1580" s="66" t="str">
        <f t="shared" si="192"/>
        <v>Documental</v>
      </c>
      <c r="M1580" s="66" t="str">
        <f t="shared" si="193"/>
        <v>DOC_Simbologia</v>
      </c>
      <c r="N1580" s="66" t="str">
        <f t="shared" si="194"/>
        <v>Anotações_e_Simbologia_Linhas</v>
      </c>
      <c r="O1580" s="66" t="str">
        <f t="shared" si="195"/>
        <v>Cate. Revit:   OST_CenterLines</v>
      </c>
      <c r="P1580" s="66" t="s">
        <v>5408</v>
      </c>
      <c r="Q1580" s="50" t="s">
        <v>7537</v>
      </c>
      <c r="R1580" s="67" t="s">
        <v>5115</v>
      </c>
      <c r="S1580" s="50" t="str">
        <f t="shared" si="196"/>
        <v>Documental</v>
      </c>
      <c r="T1580" s="50" t="str">
        <f t="shared" si="197"/>
        <v>Simbologia</v>
      </c>
      <c r="U1580" s="50" t="str">
        <f t="shared" si="198"/>
        <v>Anotações e Simbologia Linhas</v>
      </c>
      <c r="V1580" s="50" t="s">
        <v>5568</v>
      </c>
      <c r="W1580" s="68" t="str">
        <f t="shared" si="199"/>
        <v>bim-key_1579</v>
      </c>
    </row>
    <row r="1581" spans="1:23" ht="8.25" customHeight="1" x14ac:dyDescent="0.25">
      <c r="A1581" s="53">
        <v>1580</v>
      </c>
      <c r="B1581" s="61" t="s">
        <v>4047</v>
      </c>
      <c r="C1581" s="62" t="s">
        <v>6012</v>
      </c>
      <c r="D1581" s="62" t="s">
        <v>4161</v>
      </c>
      <c r="E1581" s="62" t="s">
        <v>5642</v>
      </c>
      <c r="F1581" s="91" t="s">
        <v>3661</v>
      </c>
      <c r="G1581" s="65" t="s">
        <v>12</v>
      </c>
      <c r="H1581" s="65" t="s">
        <v>12</v>
      </c>
      <c r="I1581" s="65" t="s">
        <v>12</v>
      </c>
      <c r="J1581" s="65" t="s">
        <v>12</v>
      </c>
      <c r="K1581" s="65" t="s">
        <v>12</v>
      </c>
      <c r="L1581" s="66" t="str">
        <f t="shared" si="192"/>
        <v>Documental</v>
      </c>
      <c r="M1581" s="66" t="str">
        <f t="shared" si="193"/>
        <v>DOC_Simbologia</v>
      </c>
      <c r="N1581" s="66" t="str">
        <f t="shared" si="194"/>
        <v>Anotações_e_Simbologia_Linhas</v>
      </c>
      <c r="O1581" s="66" t="str">
        <f t="shared" si="195"/>
        <v>Cate. Revit:   OST_CLines</v>
      </c>
      <c r="P1581" s="66" t="s">
        <v>5407</v>
      </c>
      <c r="Q1581" s="50" t="s">
        <v>7538</v>
      </c>
      <c r="R1581" s="67" t="s">
        <v>5115</v>
      </c>
      <c r="S1581" s="50" t="str">
        <f t="shared" si="196"/>
        <v>Documental</v>
      </c>
      <c r="T1581" s="50" t="str">
        <f t="shared" si="197"/>
        <v>Simbologia</v>
      </c>
      <c r="U1581" s="50" t="str">
        <f t="shared" si="198"/>
        <v>Anotações e Simbologia Linhas</v>
      </c>
      <c r="V1581" s="50" t="s">
        <v>5568</v>
      </c>
      <c r="W1581" s="68" t="str">
        <f t="shared" si="199"/>
        <v>bim-key_1580</v>
      </c>
    </row>
    <row r="1582" spans="1:23" ht="8.25" customHeight="1" x14ac:dyDescent="0.25">
      <c r="A1582" s="53">
        <v>1581</v>
      </c>
      <c r="B1582" s="61" t="s">
        <v>4047</v>
      </c>
      <c r="C1582" s="62" t="s">
        <v>6012</v>
      </c>
      <c r="D1582" s="62" t="s">
        <v>4161</v>
      </c>
      <c r="E1582" s="62" t="s">
        <v>5642</v>
      </c>
      <c r="F1582" s="91" t="s">
        <v>3820</v>
      </c>
      <c r="G1582" s="65" t="s">
        <v>12</v>
      </c>
      <c r="H1582" s="65" t="s">
        <v>12</v>
      </c>
      <c r="I1582" s="65" t="s">
        <v>12</v>
      </c>
      <c r="J1582" s="65" t="s">
        <v>12</v>
      </c>
      <c r="K1582" s="65" t="s">
        <v>12</v>
      </c>
      <c r="L1582" s="66" t="str">
        <f t="shared" si="192"/>
        <v>Documental</v>
      </c>
      <c r="M1582" s="66" t="str">
        <f t="shared" si="193"/>
        <v>DOC_Simbologia</v>
      </c>
      <c r="N1582" s="66" t="str">
        <f t="shared" si="194"/>
        <v>Anotações_e_Simbologia_Linhas</v>
      </c>
      <c r="O1582" s="66" t="str">
        <f t="shared" si="195"/>
        <v>Cate. Revit:   OST_CloudLines</v>
      </c>
      <c r="P1582" s="66" t="s">
        <v>5409</v>
      </c>
      <c r="Q1582" s="50" t="s">
        <v>7539</v>
      </c>
      <c r="R1582" s="67" t="s">
        <v>5115</v>
      </c>
      <c r="S1582" s="50" t="str">
        <f t="shared" si="196"/>
        <v>Documental</v>
      </c>
      <c r="T1582" s="50" t="str">
        <f t="shared" si="197"/>
        <v>Simbologia</v>
      </c>
      <c r="U1582" s="50" t="str">
        <f t="shared" si="198"/>
        <v>Anotações e Simbologia Linhas</v>
      </c>
      <c r="V1582" s="50" t="s">
        <v>5568</v>
      </c>
      <c r="W1582" s="68" t="str">
        <f t="shared" si="199"/>
        <v>bim-key_1581</v>
      </c>
    </row>
    <row r="1583" spans="1:23" ht="8.25" customHeight="1" x14ac:dyDescent="0.25">
      <c r="A1583" s="53">
        <v>1582</v>
      </c>
      <c r="B1583" s="61" t="s">
        <v>4047</v>
      </c>
      <c r="C1583" s="62" t="s">
        <v>6012</v>
      </c>
      <c r="D1583" s="62" t="s">
        <v>4161</v>
      </c>
      <c r="E1583" s="81" t="s">
        <v>5643</v>
      </c>
      <c r="F1583" s="91" t="s">
        <v>3642</v>
      </c>
      <c r="G1583" s="65" t="s">
        <v>12</v>
      </c>
      <c r="H1583" s="65" t="s">
        <v>12</v>
      </c>
      <c r="I1583" s="65" t="s">
        <v>12</v>
      </c>
      <c r="J1583" s="65" t="s">
        <v>12</v>
      </c>
      <c r="K1583" s="65" t="s">
        <v>12</v>
      </c>
      <c r="L1583" s="66" t="str">
        <f t="shared" si="192"/>
        <v>Documental</v>
      </c>
      <c r="M1583" s="66" t="str">
        <f t="shared" si="193"/>
        <v>DOC_Simbologia</v>
      </c>
      <c r="N1583" s="66" t="str">
        <f t="shared" si="194"/>
        <v>Anotações_e_Simbologia_Legendas</v>
      </c>
      <c r="O1583" s="66" t="str">
        <f t="shared" si="195"/>
        <v>Cate. Revit:   OST_ColorFillLegends</v>
      </c>
      <c r="P1583" s="66" t="s">
        <v>4771</v>
      </c>
      <c r="Q1583" s="50" t="s">
        <v>7540</v>
      </c>
      <c r="R1583" s="67" t="s">
        <v>5115</v>
      </c>
      <c r="S1583" s="50" t="str">
        <f t="shared" si="196"/>
        <v>Documental</v>
      </c>
      <c r="T1583" s="50" t="str">
        <f t="shared" si="197"/>
        <v>Simbologia</v>
      </c>
      <c r="U1583" s="50" t="str">
        <f t="shared" si="198"/>
        <v>Anotações e Simbologia Legendas</v>
      </c>
      <c r="V1583" s="50" t="s">
        <v>5568</v>
      </c>
      <c r="W1583" s="68" t="str">
        <f t="shared" si="199"/>
        <v>bim-key_1582</v>
      </c>
    </row>
    <row r="1584" spans="1:23" ht="8.25" customHeight="1" x14ac:dyDescent="0.25">
      <c r="A1584" s="53">
        <v>1583</v>
      </c>
      <c r="B1584" s="61" t="s">
        <v>4047</v>
      </c>
      <c r="C1584" s="62" t="s">
        <v>6012</v>
      </c>
      <c r="D1584" s="62" t="s">
        <v>4161</v>
      </c>
      <c r="E1584" s="81" t="s">
        <v>5643</v>
      </c>
      <c r="F1584" s="91" t="s">
        <v>3640</v>
      </c>
      <c r="G1584" s="65" t="s">
        <v>12</v>
      </c>
      <c r="H1584" s="65" t="s">
        <v>12</v>
      </c>
      <c r="I1584" s="65" t="s">
        <v>12</v>
      </c>
      <c r="J1584" s="65" t="s">
        <v>12</v>
      </c>
      <c r="K1584" s="65" t="s">
        <v>12</v>
      </c>
      <c r="L1584" s="66" t="str">
        <f t="shared" si="192"/>
        <v>Documental</v>
      </c>
      <c r="M1584" s="66" t="str">
        <f t="shared" si="193"/>
        <v>DOC_Simbologia</v>
      </c>
      <c r="N1584" s="66" t="str">
        <f t="shared" si="194"/>
        <v>Anotações_e_Simbologia_Legendas</v>
      </c>
      <c r="O1584" s="66" t="str">
        <f t="shared" si="195"/>
        <v>Cate. Revit:   OST_ColorFillSchema</v>
      </c>
      <c r="P1584" s="66" t="s">
        <v>4772</v>
      </c>
      <c r="Q1584" s="50" t="s">
        <v>7541</v>
      </c>
      <c r="R1584" s="67" t="s">
        <v>5115</v>
      </c>
      <c r="S1584" s="50" t="str">
        <f t="shared" si="196"/>
        <v>Documental</v>
      </c>
      <c r="T1584" s="50" t="str">
        <f t="shared" si="197"/>
        <v>Simbologia</v>
      </c>
      <c r="U1584" s="50" t="str">
        <f t="shared" si="198"/>
        <v>Anotações e Simbologia Legendas</v>
      </c>
      <c r="V1584" s="50" t="s">
        <v>5568</v>
      </c>
      <c r="W1584" s="68" t="str">
        <f t="shared" si="199"/>
        <v>bim-key_1583</v>
      </c>
    </row>
    <row r="1585" spans="1:23" ht="8.25" customHeight="1" x14ac:dyDescent="0.25">
      <c r="A1585" s="53">
        <v>1584</v>
      </c>
      <c r="B1585" s="61" t="s">
        <v>4047</v>
      </c>
      <c r="C1585" s="62" t="s">
        <v>6008</v>
      </c>
      <c r="D1585" s="62" t="s">
        <v>5811</v>
      </c>
      <c r="E1585" s="62" t="s">
        <v>4276</v>
      </c>
      <c r="F1585" s="91" t="s">
        <v>2738</v>
      </c>
      <c r="G1585" s="65" t="s">
        <v>12</v>
      </c>
      <c r="H1585" s="65" t="s">
        <v>12</v>
      </c>
      <c r="I1585" s="65" t="s">
        <v>12</v>
      </c>
      <c r="J1585" s="65" t="s">
        <v>12</v>
      </c>
      <c r="K1585" s="65" t="s">
        <v>12</v>
      </c>
      <c r="L1585" s="66" t="str">
        <f t="shared" si="192"/>
        <v>Analítico</v>
      </c>
      <c r="M1585" s="66" t="str">
        <f t="shared" si="193"/>
        <v>EST_Análise_Estrutural</v>
      </c>
      <c r="N1585" s="66" t="str">
        <f t="shared" si="194"/>
        <v>Análise</v>
      </c>
      <c r="O1585" s="66" t="str">
        <f t="shared" si="195"/>
        <v>Cate. Revit:   OST_ColumnAnalytical</v>
      </c>
      <c r="P1585" s="66" t="s">
        <v>4529</v>
      </c>
      <c r="Q1585" s="50" t="s">
        <v>7542</v>
      </c>
      <c r="R1585" s="67" t="s">
        <v>5115</v>
      </c>
      <c r="S1585" s="50" t="str">
        <f t="shared" si="196"/>
        <v>Analítico</v>
      </c>
      <c r="T1585" s="50" t="str">
        <f t="shared" si="197"/>
        <v>Análise_Estrutural</v>
      </c>
      <c r="U1585" s="50" t="str">
        <f t="shared" si="198"/>
        <v>Análise</v>
      </c>
      <c r="V1585" s="50" t="s">
        <v>5582</v>
      </c>
      <c r="W1585" s="68" t="str">
        <f t="shared" si="199"/>
        <v>bim-key_1584</v>
      </c>
    </row>
    <row r="1586" spans="1:23" ht="8.25" customHeight="1" x14ac:dyDescent="0.25">
      <c r="A1586" s="53">
        <v>1585</v>
      </c>
      <c r="B1586" s="61" t="s">
        <v>4047</v>
      </c>
      <c r="C1586" s="62" t="s">
        <v>6008</v>
      </c>
      <c r="D1586" s="62" t="s">
        <v>5811</v>
      </c>
      <c r="E1586" s="62" t="s">
        <v>4276</v>
      </c>
      <c r="F1586" s="91" t="s">
        <v>3328</v>
      </c>
      <c r="G1586" s="65" t="s">
        <v>12</v>
      </c>
      <c r="H1586" s="65" t="s">
        <v>12</v>
      </c>
      <c r="I1586" s="65" t="s">
        <v>12</v>
      </c>
      <c r="J1586" s="65" t="s">
        <v>12</v>
      </c>
      <c r="K1586" s="65" t="s">
        <v>12</v>
      </c>
      <c r="L1586" s="66" t="str">
        <f t="shared" si="192"/>
        <v>Analítico</v>
      </c>
      <c r="M1586" s="66" t="str">
        <f t="shared" si="193"/>
        <v>EST_Análise_Estrutural</v>
      </c>
      <c r="N1586" s="66" t="str">
        <f t="shared" si="194"/>
        <v>Análise</v>
      </c>
      <c r="O1586" s="66" t="str">
        <f t="shared" si="195"/>
        <v>Cate. Revit:   OST_ColumnAnalyticalGeometry</v>
      </c>
      <c r="P1586" s="66" t="s">
        <v>4530</v>
      </c>
      <c r="Q1586" s="50" t="s">
        <v>7543</v>
      </c>
      <c r="R1586" s="67" t="s">
        <v>5115</v>
      </c>
      <c r="S1586" s="50" t="str">
        <f t="shared" si="196"/>
        <v>Analítico</v>
      </c>
      <c r="T1586" s="50" t="str">
        <f t="shared" si="197"/>
        <v>Análise_Estrutural</v>
      </c>
      <c r="U1586" s="50" t="str">
        <f t="shared" si="198"/>
        <v>Análise</v>
      </c>
      <c r="V1586" s="50" t="s">
        <v>5582</v>
      </c>
      <c r="W1586" s="68" t="str">
        <f t="shared" si="199"/>
        <v>bim-key_1585</v>
      </c>
    </row>
    <row r="1587" spans="1:23" ht="8.25" customHeight="1" x14ac:dyDescent="0.25">
      <c r="A1587" s="53">
        <v>1586</v>
      </c>
      <c r="B1587" s="61" t="s">
        <v>4047</v>
      </c>
      <c r="C1587" s="62" t="s">
        <v>6008</v>
      </c>
      <c r="D1587" s="62" t="s">
        <v>5811</v>
      </c>
      <c r="E1587" s="62" t="s">
        <v>4276</v>
      </c>
      <c r="F1587" s="91" t="s">
        <v>3318</v>
      </c>
      <c r="G1587" s="65" t="s">
        <v>12</v>
      </c>
      <c r="H1587" s="65" t="s">
        <v>12</v>
      </c>
      <c r="I1587" s="65" t="s">
        <v>12</v>
      </c>
      <c r="J1587" s="65" t="s">
        <v>12</v>
      </c>
      <c r="K1587" s="65" t="s">
        <v>12</v>
      </c>
      <c r="L1587" s="66" t="str">
        <f t="shared" si="192"/>
        <v>Analítico</v>
      </c>
      <c r="M1587" s="66" t="str">
        <f t="shared" si="193"/>
        <v>EST_Análise_Estrutural</v>
      </c>
      <c r="N1587" s="66" t="str">
        <f t="shared" si="194"/>
        <v>Análise</v>
      </c>
      <c r="O1587" s="66" t="str">
        <f t="shared" si="195"/>
        <v>Cate. Revit:   OST_ColumnAnalyticalRigidLinks</v>
      </c>
      <c r="P1587" s="66" t="s">
        <v>4531</v>
      </c>
      <c r="Q1587" s="50" t="s">
        <v>7544</v>
      </c>
      <c r="R1587" s="67" t="s">
        <v>5115</v>
      </c>
      <c r="S1587" s="50" t="str">
        <f t="shared" si="196"/>
        <v>Analítico</v>
      </c>
      <c r="T1587" s="50" t="str">
        <f t="shared" si="197"/>
        <v>Análise_Estrutural</v>
      </c>
      <c r="U1587" s="50" t="str">
        <f t="shared" si="198"/>
        <v>Análise</v>
      </c>
      <c r="V1587" s="50" t="s">
        <v>5582</v>
      </c>
      <c r="W1587" s="68" t="str">
        <f t="shared" si="199"/>
        <v>bim-key_1586</v>
      </c>
    </row>
    <row r="1588" spans="1:23" ht="8.25" customHeight="1" x14ac:dyDescent="0.25">
      <c r="A1588" s="53">
        <v>1587</v>
      </c>
      <c r="B1588" s="61" t="s">
        <v>4047</v>
      </c>
      <c r="C1588" s="62" t="s">
        <v>6008</v>
      </c>
      <c r="D1588" s="62" t="s">
        <v>5947</v>
      </c>
      <c r="E1588" s="62" t="s">
        <v>5705</v>
      </c>
      <c r="F1588" s="91" t="s">
        <v>2723</v>
      </c>
      <c r="G1588" s="65" t="s">
        <v>12</v>
      </c>
      <c r="H1588" s="65" t="s">
        <v>12</v>
      </c>
      <c r="I1588" s="65" t="s">
        <v>12</v>
      </c>
      <c r="J1588" s="65" t="s">
        <v>12</v>
      </c>
      <c r="K1588" s="65" t="s">
        <v>12</v>
      </c>
      <c r="L1588" s="66" t="str">
        <f t="shared" si="192"/>
        <v>Analítico</v>
      </c>
      <c r="M1588" s="66" t="str">
        <f t="shared" si="193"/>
        <v>EST_Análise_Estrutural_Tag</v>
      </c>
      <c r="N1588" s="66" t="str">
        <f t="shared" si="194"/>
        <v>Coluna_Etiquetas</v>
      </c>
      <c r="O1588" s="66" t="str">
        <f t="shared" si="195"/>
        <v>Cate. Revit:   OST_ColumnAnalyticalTags</v>
      </c>
      <c r="P1588" s="66" t="s">
        <v>4621</v>
      </c>
      <c r="Q1588" s="50" t="s">
        <v>7545</v>
      </c>
      <c r="R1588" s="67" t="s">
        <v>5115</v>
      </c>
      <c r="S1588" s="50" t="str">
        <f t="shared" si="196"/>
        <v>Analítico</v>
      </c>
      <c r="T1588" s="50" t="str">
        <f t="shared" si="197"/>
        <v>Análise_Estrutural_Tag</v>
      </c>
      <c r="U1588" s="50" t="str">
        <f t="shared" si="198"/>
        <v>Coluna Etiquetas</v>
      </c>
      <c r="V1588" s="50" t="s">
        <v>5582</v>
      </c>
      <c r="W1588" s="68" t="str">
        <f t="shared" si="199"/>
        <v>bim-key_1587</v>
      </c>
    </row>
    <row r="1589" spans="1:23" ht="8.25" customHeight="1" x14ac:dyDescent="0.25">
      <c r="A1589" s="53">
        <v>1588</v>
      </c>
      <c r="B1589" s="61" t="s">
        <v>4047</v>
      </c>
      <c r="C1589" s="62" t="s">
        <v>6008</v>
      </c>
      <c r="D1589" s="62" t="s">
        <v>5811</v>
      </c>
      <c r="E1589" s="62" t="s">
        <v>4276</v>
      </c>
      <c r="F1589" s="91" t="s">
        <v>2736</v>
      </c>
      <c r="G1589" s="65" t="s">
        <v>12</v>
      </c>
      <c r="H1589" s="65" t="s">
        <v>12</v>
      </c>
      <c r="I1589" s="65" t="s">
        <v>12</v>
      </c>
      <c r="J1589" s="65" t="s">
        <v>12</v>
      </c>
      <c r="K1589" s="65" t="s">
        <v>12</v>
      </c>
      <c r="L1589" s="66" t="str">
        <f t="shared" si="192"/>
        <v>Analítico</v>
      </c>
      <c r="M1589" s="66" t="str">
        <f t="shared" si="193"/>
        <v>EST_Análise_Estrutural</v>
      </c>
      <c r="N1589" s="66" t="str">
        <f t="shared" si="194"/>
        <v>Análise</v>
      </c>
      <c r="O1589" s="66" t="str">
        <f t="shared" si="195"/>
        <v>Cate. Revit:   OST_ColumnEndSegment</v>
      </c>
      <c r="P1589" s="66" t="s">
        <v>4532</v>
      </c>
      <c r="Q1589" s="50" t="s">
        <v>7546</v>
      </c>
      <c r="R1589" s="67" t="s">
        <v>5115</v>
      </c>
      <c r="S1589" s="50" t="str">
        <f t="shared" si="196"/>
        <v>Analítico</v>
      </c>
      <c r="T1589" s="50" t="str">
        <f t="shared" si="197"/>
        <v>Análise_Estrutural</v>
      </c>
      <c r="U1589" s="50" t="str">
        <f t="shared" si="198"/>
        <v>Análise</v>
      </c>
      <c r="V1589" s="50" t="s">
        <v>5582</v>
      </c>
      <c r="W1589" s="68" t="str">
        <f t="shared" si="199"/>
        <v>bim-key_1588</v>
      </c>
    </row>
    <row r="1590" spans="1:23" ht="8.25" customHeight="1" x14ac:dyDescent="0.25">
      <c r="A1590" s="53">
        <v>1589</v>
      </c>
      <c r="B1590" s="61" t="s">
        <v>4047</v>
      </c>
      <c r="C1590" s="62" t="s">
        <v>6008</v>
      </c>
      <c r="D1590" s="62" t="s">
        <v>5811</v>
      </c>
      <c r="E1590" s="62" t="s">
        <v>4276</v>
      </c>
      <c r="F1590" s="91" t="s">
        <v>3497</v>
      </c>
      <c r="G1590" s="65" t="s">
        <v>12</v>
      </c>
      <c r="H1590" s="65" t="s">
        <v>12</v>
      </c>
      <c r="I1590" s="65" t="s">
        <v>12</v>
      </c>
      <c r="J1590" s="65" t="s">
        <v>12</v>
      </c>
      <c r="K1590" s="65" t="s">
        <v>12</v>
      </c>
      <c r="L1590" s="66" t="str">
        <f t="shared" si="192"/>
        <v>Analítico</v>
      </c>
      <c r="M1590" s="66" t="str">
        <f t="shared" si="193"/>
        <v>EST_Análise_Estrutural</v>
      </c>
      <c r="N1590" s="66" t="str">
        <f t="shared" si="194"/>
        <v>Análise</v>
      </c>
      <c r="O1590" s="66" t="str">
        <f t="shared" si="195"/>
        <v>Cate. Revit:   OST_ColumnLocalCoordSys</v>
      </c>
      <c r="P1590" s="66" t="s">
        <v>4533</v>
      </c>
      <c r="Q1590" s="50" t="s">
        <v>7547</v>
      </c>
      <c r="R1590" s="67" t="s">
        <v>5115</v>
      </c>
      <c r="S1590" s="50" t="str">
        <f t="shared" si="196"/>
        <v>Analítico</v>
      </c>
      <c r="T1590" s="50" t="str">
        <f t="shared" si="197"/>
        <v>Análise_Estrutural</v>
      </c>
      <c r="U1590" s="50" t="str">
        <f t="shared" si="198"/>
        <v>Análise</v>
      </c>
      <c r="V1590" s="50" t="s">
        <v>5582</v>
      </c>
      <c r="W1590" s="68" t="str">
        <f t="shared" si="199"/>
        <v>bim-key_1589</v>
      </c>
    </row>
    <row r="1591" spans="1:23" ht="8.25" customHeight="1" x14ac:dyDescent="0.25">
      <c r="A1591" s="53">
        <v>1590</v>
      </c>
      <c r="B1591" s="61" t="s">
        <v>4047</v>
      </c>
      <c r="C1591" s="62" t="s">
        <v>6009</v>
      </c>
      <c r="D1591" s="62" t="s">
        <v>4352</v>
      </c>
      <c r="E1591" s="62" t="s">
        <v>4387</v>
      </c>
      <c r="F1591" s="91" t="s">
        <v>3480</v>
      </c>
      <c r="G1591" s="65" t="s">
        <v>12</v>
      </c>
      <c r="H1591" s="65" t="s">
        <v>12</v>
      </c>
      <c r="I1591" s="65" t="s">
        <v>12</v>
      </c>
      <c r="J1591" s="65" t="s">
        <v>12</v>
      </c>
      <c r="K1591" s="65" t="s">
        <v>12</v>
      </c>
      <c r="L1591" s="66" t="str">
        <f t="shared" si="192"/>
        <v>Físico</v>
      </c>
      <c r="M1591" s="66" t="str">
        <f t="shared" si="193"/>
        <v>EST_Colunas</v>
      </c>
      <c r="N1591" s="66" t="str">
        <f t="shared" si="194"/>
        <v>Coluna_Arquitetônica_Furo</v>
      </c>
      <c r="O1591" s="66" t="str">
        <f t="shared" si="195"/>
        <v>Cate. Revit:   OST_ColumnOpening</v>
      </c>
      <c r="P1591" s="66" t="s">
        <v>4622</v>
      </c>
      <c r="Q1591" s="50" t="s">
        <v>7548</v>
      </c>
      <c r="R1591" s="67" t="s">
        <v>5115</v>
      </c>
      <c r="S1591" s="50" t="str">
        <f t="shared" si="196"/>
        <v>Físico</v>
      </c>
      <c r="T1591" s="50" t="str">
        <f t="shared" si="197"/>
        <v>Colunas</v>
      </c>
      <c r="U1591" s="50" t="str">
        <f t="shared" si="198"/>
        <v>Coluna Arquitetônica Furo</v>
      </c>
      <c r="V1591" s="50" t="s">
        <v>5574</v>
      </c>
      <c r="W1591" s="68" t="str">
        <f t="shared" si="199"/>
        <v>bim-key_1590</v>
      </c>
    </row>
    <row r="1592" spans="1:23" ht="8.25" customHeight="1" x14ac:dyDescent="0.25">
      <c r="A1592" s="53">
        <v>1591</v>
      </c>
      <c r="B1592" s="61" t="s">
        <v>4047</v>
      </c>
      <c r="C1592" s="62" t="s">
        <v>6009</v>
      </c>
      <c r="D1592" s="62" t="s">
        <v>4352</v>
      </c>
      <c r="E1592" s="62" t="s">
        <v>4384</v>
      </c>
      <c r="F1592" s="91" t="s">
        <v>3796</v>
      </c>
      <c r="G1592" s="65" t="s">
        <v>12</v>
      </c>
      <c r="H1592" s="65" t="s">
        <v>12</v>
      </c>
      <c r="I1592" s="65" t="s">
        <v>12</v>
      </c>
      <c r="J1592" s="65" t="s">
        <v>12</v>
      </c>
      <c r="K1592" s="65" t="s">
        <v>12</v>
      </c>
      <c r="L1592" s="66" t="str">
        <f t="shared" si="192"/>
        <v>Físico</v>
      </c>
      <c r="M1592" s="66" t="str">
        <f t="shared" si="193"/>
        <v>EST_Colunas</v>
      </c>
      <c r="N1592" s="66" t="str">
        <f t="shared" si="194"/>
        <v>Coluna_Arquitetônica</v>
      </c>
      <c r="O1592" s="66" t="str">
        <f t="shared" si="195"/>
        <v>Cate. Revit:   OST_Columns</v>
      </c>
      <c r="P1592" s="66" t="s">
        <v>4623</v>
      </c>
      <c r="Q1592" s="50" t="s">
        <v>7549</v>
      </c>
      <c r="R1592" s="67" t="s">
        <v>5115</v>
      </c>
      <c r="S1592" s="50" t="str">
        <f t="shared" si="196"/>
        <v>Físico</v>
      </c>
      <c r="T1592" s="50" t="str">
        <f t="shared" si="197"/>
        <v>Colunas</v>
      </c>
      <c r="U1592" s="50" t="str">
        <f t="shared" si="198"/>
        <v>Coluna Arquitetônica</v>
      </c>
      <c r="V1592" s="50" t="s">
        <v>5574</v>
      </c>
      <c r="W1592" s="68" t="str">
        <f t="shared" si="199"/>
        <v>bim-key_1591</v>
      </c>
    </row>
    <row r="1593" spans="1:23" ht="8.25" customHeight="1" x14ac:dyDescent="0.25">
      <c r="A1593" s="53">
        <v>1592</v>
      </c>
      <c r="B1593" s="61" t="s">
        <v>4047</v>
      </c>
      <c r="C1593" s="62" t="s">
        <v>6009</v>
      </c>
      <c r="D1593" s="62" t="s">
        <v>4352</v>
      </c>
      <c r="E1593" s="62" t="s">
        <v>5665</v>
      </c>
      <c r="F1593" s="91" t="s">
        <v>2815</v>
      </c>
      <c r="G1593" s="65" t="s">
        <v>12</v>
      </c>
      <c r="H1593" s="65" t="s">
        <v>12</v>
      </c>
      <c r="I1593" s="65" t="s">
        <v>12</v>
      </c>
      <c r="J1593" s="65" t="s">
        <v>12</v>
      </c>
      <c r="K1593" s="65" t="s">
        <v>12</v>
      </c>
      <c r="L1593" s="66" t="str">
        <f t="shared" si="192"/>
        <v>Físico</v>
      </c>
      <c r="M1593" s="66" t="str">
        <f t="shared" si="193"/>
        <v>EST_Colunas</v>
      </c>
      <c r="N1593" s="66" t="str">
        <f t="shared" si="194"/>
        <v>Coluna_Arquitetônica_Linhas_Ocultas</v>
      </c>
      <c r="O1593" s="66" t="str">
        <f t="shared" si="195"/>
        <v>Cate. Revit:   OST_ColumnsHiddenLines</v>
      </c>
      <c r="P1593" s="66" t="s">
        <v>5104</v>
      </c>
      <c r="Q1593" s="50" t="s">
        <v>7550</v>
      </c>
      <c r="R1593" s="67" t="s">
        <v>5115</v>
      </c>
      <c r="S1593" s="50" t="str">
        <f t="shared" si="196"/>
        <v>Físico</v>
      </c>
      <c r="T1593" s="50" t="str">
        <f t="shared" si="197"/>
        <v>Colunas</v>
      </c>
      <c r="U1593" s="50" t="str">
        <f t="shared" si="198"/>
        <v>Coluna Arquitetônica Linhas Ocultas</v>
      </c>
      <c r="V1593" s="50" t="s">
        <v>5574</v>
      </c>
      <c r="W1593" s="68" t="str">
        <f t="shared" si="199"/>
        <v>bim-key_1592</v>
      </c>
    </row>
    <row r="1594" spans="1:23" ht="8.25" customHeight="1" x14ac:dyDescent="0.25">
      <c r="A1594" s="53">
        <v>1593</v>
      </c>
      <c r="B1594" s="61" t="s">
        <v>4047</v>
      </c>
      <c r="C1594" s="62" t="s">
        <v>6009</v>
      </c>
      <c r="D1594" s="62" t="s">
        <v>4352</v>
      </c>
      <c r="E1594" s="62" t="s">
        <v>4385</v>
      </c>
      <c r="F1594" s="91" t="s">
        <v>2737</v>
      </c>
      <c r="G1594" s="65" t="s">
        <v>12</v>
      </c>
      <c r="H1594" s="65" t="s">
        <v>12</v>
      </c>
      <c r="I1594" s="65" t="s">
        <v>12</v>
      </c>
      <c r="J1594" s="65" t="s">
        <v>12</v>
      </c>
      <c r="K1594" s="65" t="s">
        <v>12</v>
      </c>
      <c r="L1594" s="66" t="str">
        <f t="shared" si="192"/>
        <v>Físico</v>
      </c>
      <c r="M1594" s="66" t="str">
        <f t="shared" si="193"/>
        <v>EST_Colunas</v>
      </c>
      <c r="N1594" s="66" t="str">
        <f t="shared" si="194"/>
        <v>Coluna_Arquitetônica_Extremo_Inicial</v>
      </c>
      <c r="O1594" s="66" t="str">
        <f t="shared" si="195"/>
        <v>Cate. Revit:   OST_ColumnStartSegment</v>
      </c>
      <c r="P1594" s="66" t="s">
        <v>4624</v>
      </c>
      <c r="Q1594" s="50" t="s">
        <v>7551</v>
      </c>
      <c r="R1594" s="67" t="s">
        <v>5115</v>
      </c>
      <c r="S1594" s="50" t="str">
        <f t="shared" si="196"/>
        <v>Físico</v>
      </c>
      <c r="T1594" s="50" t="str">
        <f t="shared" si="197"/>
        <v>Colunas</v>
      </c>
      <c r="U1594" s="50" t="str">
        <f t="shared" si="198"/>
        <v>Coluna Arquitetônica Extremo Inicial</v>
      </c>
      <c r="V1594" s="50" t="s">
        <v>5574</v>
      </c>
      <c r="W1594" s="68" t="str">
        <f t="shared" si="199"/>
        <v>bim-key_1593</v>
      </c>
    </row>
    <row r="1595" spans="1:23" ht="8.25" customHeight="1" x14ac:dyDescent="0.25">
      <c r="A1595" s="53">
        <v>1594</v>
      </c>
      <c r="B1595" s="61" t="s">
        <v>4047</v>
      </c>
      <c r="C1595" s="62" t="s">
        <v>6009</v>
      </c>
      <c r="D1595" s="62" t="s">
        <v>5949</v>
      </c>
      <c r="E1595" s="80" t="s">
        <v>5703</v>
      </c>
      <c r="F1595" s="91" t="s">
        <v>3412</v>
      </c>
      <c r="G1595" s="65" t="s">
        <v>12</v>
      </c>
      <c r="H1595" s="65" t="s">
        <v>12</v>
      </c>
      <c r="I1595" s="65" t="s">
        <v>12</v>
      </c>
      <c r="J1595" s="65" t="s">
        <v>12</v>
      </c>
      <c r="K1595" s="65" t="s">
        <v>12</v>
      </c>
      <c r="L1595" s="66" t="str">
        <f t="shared" si="192"/>
        <v>Físico</v>
      </c>
      <c r="M1595" s="66" t="str">
        <f t="shared" si="193"/>
        <v>EST_Colunas_Tag</v>
      </c>
      <c r="N1595" s="66" t="str">
        <f t="shared" si="194"/>
        <v>Coluna_Arquitetônica_Etiquetas</v>
      </c>
      <c r="O1595" s="66" t="str">
        <f t="shared" si="195"/>
        <v>Cate. Revit:   OST_ColumnTags</v>
      </c>
      <c r="P1595" s="66" t="s">
        <v>4625</v>
      </c>
      <c r="Q1595" s="50" t="s">
        <v>7552</v>
      </c>
      <c r="R1595" s="67" t="s">
        <v>5115</v>
      </c>
      <c r="S1595" s="50" t="str">
        <f t="shared" si="196"/>
        <v>Físico</v>
      </c>
      <c r="T1595" s="50" t="str">
        <f t="shared" si="197"/>
        <v>Colunas_Tag</v>
      </c>
      <c r="U1595" s="50" t="str">
        <f t="shared" si="198"/>
        <v>Coluna Arquitetônica Etiquetas</v>
      </c>
      <c r="V1595" s="50" t="s">
        <v>5574</v>
      </c>
      <c r="W1595" s="68" t="str">
        <f t="shared" si="199"/>
        <v>bim-key_1594</v>
      </c>
    </row>
    <row r="1596" spans="1:23" ht="8.25" customHeight="1" x14ac:dyDescent="0.25">
      <c r="A1596" s="53">
        <v>1595</v>
      </c>
      <c r="B1596" s="61" t="s">
        <v>4047</v>
      </c>
      <c r="C1596" s="62" t="s">
        <v>6009</v>
      </c>
      <c r="D1596" s="62" t="s">
        <v>4057</v>
      </c>
      <c r="E1596" s="80" t="s">
        <v>4055</v>
      </c>
      <c r="F1596" s="91" t="s">
        <v>3034</v>
      </c>
      <c r="G1596" s="65" t="s">
        <v>12</v>
      </c>
      <c r="H1596" s="65" t="s">
        <v>12</v>
      </c>
      <c r="I1596" s="65" t="s">
        <v>12</v>
      </c>
      <c r="J1596" s="65" t="s">
        <v>12</v>
      </c>
      <c r="K1596" s="65" t="s">
        <v>12</v>
      </c>
      <c r="L1596" s="66" t="str">
        <f t="shared" si="192"/>
        <v>Físico</v>
      </c>
      <c r="M1596" s="66" t="str">
        <f t="shared" si="193"/>
        <v>TEL_Telecom</v>
      </c>
      <c r="N1596" s="66" t="str">
        <f t="shared" si="194"/>
        <v>Equipamento_Fixo</v>
      </c>
      <c r="O1596" s="66" t="str">
        <f t="shared" si="195"/>
        <v>Cate. Revit:   OST_CommunicationDevices</v>
      </c>
      <c r="P1596" s="66" t="s">
        <v>4773</v>
      </c>
      <c r="Q1596" s="50" t="s">
        <v>6052</v>
      </c>
      <c r="R1596" s="67" t="s">
        <v>5115</v>
      </c>
      <c r="S1596" s="50" t="str">
        <f t="shared" si="196"/>
        <v>Físico</v>
      </c>
      <c r="T1596" s="50" t="str">
        <f t="shared" si="197"/>
        <v>Telecom</v>
      </c>
      <c r="U1596" s="50" t="str">
        <f t="shared" si="198"/>
        <v>Equipamento Fixo</v>
      </c>
      <c r="V1596" s="50" t="s">
        <v>5571</v>
      </c>
      <c r="W1596" s="68" t="str">
        <f t="shared" si="199"/>
        <v>bim-key_1595</v>
      </c>
    </row>
    <row r="1597" spans="1:23" ht="8.25" customHeight="1" x14ac:dyDescent="0.25">
      <c r="A1597" s="53">
        <v>1596</v>
      </c>
      <c r="B1597" s="61" t="s">
        <v>4047</v>
      </c>
      <c r="C1597" s="62" t="s">
        <v>6009</v>
      </c>
      <c r="D1597" s="62" t="s">
        <v>5972</v>
      </c>
      <c r="E1597" s="80" t="s">
        <v>5723</v>
      </c>
      <c r="F1597" s="91" t="s">
        <v>3033</v>
      </c>
      <c r="G1597" s="65" t="s">
        <v>12</v>
      </c>
      <c r="H1597" s="65" t="s">
        <v>12</v>
      </c>
      <c r="I1597" s="65" t="s">
        <v>12</v>
      </c>
      <c r="J1597" s="65" t="s">
        <v>12</v>
      </c>
      <c r="K1597" s="65" t="s">
        <v>12</v>
      </c>
      <c r="L1597" s="66" t="str">
        <f t="shared" si="192"/>
        <v>Físico</v>
      </c>
      <c r="M1597" s="66" t="str">
        <f t="shared" si="193"/>
        <v>TEL_Telecom_Tag</v>
      </c>
      <c r="N1597" s="66" t="str">
        <f t="shared" si="194"/>
        <v>Equipamento_Fixo_Etiquetas</v>
      </c>
      <c r="O1597" s="66" t="str">
        <f t="shared" si="195"/>
        <v>Cate. Revit:   OST_CommunicationDeviceTags</v>
      </c>
      <c r="P1597" s="66" t="s">
        <v>5410</v>
      </c>
      <c r="Q1597" s="50" t="s">
        <v>6157</v>
      </c>
      <c r="R1597" s="67" t="s">
        <v>5115</v>
      </c>
      <c r="S1597" s="50" t="str">
        <f t="shared" si="196"/>
        <v>Físico</v>
      </c>
      <c r="T1597" s="50" t="str">
        <f t="shared" si="197"/>
        <v>Telecom_Tag</v>
      </c>
      <c r="U1597" s="50" t="str">
        <f t="shared" si="198"/>
        <v>Equipamento Fixo Etiquetas</v>
      </c>
      <c r="V1597" s="50" t="s">
        <v>5571</v>
      </c>
      <c r="W1597" s="68" t="str">
        <f t="shared" si="199"/>
        <v>bim-key_1596</v>
      </c>
    </row>
    <row r="1598" spans="1:23" ht="8.25" customHeight="1" x14ac:dyDescent="0.25">
      <c r="A1598" s="53">
        <v>1597</v>
      </c>
      <c r="B1598" s="61" t="s">
        <v>4047</v>
      </c>
      <c r="C1598" s="62" t="s">
        <v>6008</v>
      </c>
      <c r="D1598" s="81" t="s">
        <v>4063</v>
      </c>
      <c r="E1598" s="71" t="s">
        <v>4277</v>
      </c>
      <c r="F1598" s="91" t="s">
        <v>2756</v>
      </c>
      <c r="G1598" s="65" t="s">
        <v>12</v>
      </c>
      <c r="H1598" s="65" t="s">
        <v>12</v>
      </c>
      <c r="I1598" s="65" t="s">
        <v>12</v>
      </c>
      <c r="J1598" s="65" t="s">
        <v>12</v>
      </c>
      <c r="K1598" s="65" t="s">
        <v>12</v>
      </c>
      <c r="L1598" s="66" t="str">
        <f t="shared" si="192"/>
        <v>Analítico</v>
      </c>
      <c r="M1598" s="66" t="str">
        <f t="shared" si="193"/>
        <v>ENE_Energia</v>
      </c>
      <c r="N1598" s="66" t="str">
        <f t="shared" si="194"/>
        <v>Análise_Solar</v>
      </c>
      <c r="O1598" s="66" t="str">
        <f t="shared" si="195"/>
        <v>Cate. Revit:   OST_CompassInner</v>
      </c>
      <c r="P1598" s="66" t="s">
        <v>4546</v>
      </c>
      <c r="Q1598" s="50" t="s">
        <v>7553</v>
      </c>
      <c r="R1598" s="67" t="s">
        <v>5115</v>
      </c>
      <c r="S1598" s="50" t="str">
        <f t="shared" si="196"/>
        <v>Analítico</v>
      </c>
      <c r="T1598" s="50" t="str">
        <f t="shared" si="197"/>
        <v>Energia</v>
      </c>
      <c r="U1598" s="50" t="str">
        <f t="shared" si="198"/>
        <v>Análise Solar</v>
      </c>
      <c r="V1598" s="50" t="s">
        <v>5585</v>
      </c>
      <c r="W1598" s="68" t="str">
        <f t="shared" si="199"/>
        <v>bim-key_1597</v>
      </c>
    </row>
    <row r="1599" spans="1:23" ht="8.25" customHeight="1" x14ac:dyDescent="0.25">
      <c r="A1599" s="53">
        <v>1598</v>
      </c>
      <c r="B1599" s="61" t="s">
        <v>4047</v>
      </c>
      <c r="C1599" s="62" t="s">
        <v>6008</v>
      </c>
      <c r="D1599" s="81" t="s">
        <v>4063</v>
      </c>
      <c r="E1599" s="71" t="s">
        <v>4277</v>
      </c>
      <c r="F1599" s="91" t="s">
        <v>2754</v>
      </c>
      <c r="G1599" s="65" t="s">
        <v>12</v>
      </c>
      <c r="H1599" s="65" t="s">
        <v>12</v>
      </c>
      <c r="I1599" s="65" t="s">
        <v>12</v>
      </c>
      <c r="J1599" s="65" t="s">
        <v>12</v>
      </c>
      <c r="K1599" s="65" t="s">
        <v>12</v>
      </c>
      <c r="L1599" s="66" t="str">
        <f t="shared" si="192"/>
        <v>Analítico</v>
      </c>
      <c r="M1599" s="66" t="str">
        <f t="shared" si="193"/>
        <v>ENE_Energia</v>
      </c>
      <c r="N1599" s="66" t="str">
        <f t="shared" si="194"/>
        <v>Análise_Solar</v>
      </c>
      <c r="O1599" s="66" t="str">
        <f t="shared" si="195"/>
        <v>Cate. Revit:   OST_CompassOuter</v>
      </c>
      <c r="P1599" s="66" t="s">
        <v>4547</v>
      </c>
      <c r="Q1599" s="50" t="s">
        <v>7554</v>
      </c>
      <c r="R1599" s="67" t="s">
        <v>5115</v>
      </c>
      <c r="S1599" s="50" t="str">
        <f t="shared" si="196"/>
        <v>Analítico</v>
      </c>
      <c r="T1599" s="50" t="str">
        <f t="shared" si="197"/>
        <v>Energia</v>
      </c>
      <c r="U1599" s="50" t="str">
        <f t="shared" si="198"/>
        <v>Análise Solar</v>
      </c>
      <c r="V1599" s="50" t="s">
        <v>5585</v>
      </c>
      <c r="W1599" s="68" t="str">
        <f t="shared" si="199"/>
        <v>bim-key_1598</v>
      </c>
    </row>
    <row r="1600" spans="1:23" ht="8.25" customHeight="1" x14ac:dyDescent="0.25">
      <c r="A1600" s="53">
        <v>1599</v>
      </c>
      <c r="B1600" s="61" t="s">
        <v>4047</v>
      </c>
      <c r="C1600" s="62" t="s">
        <v>6008</v>
      </c>
      <c r="D1600" s="81" t="s">
        <v>4063</v>
      </c>
      <c r="E1600" s="71" t="s">
        <v>4277</v>
      </c>
      <c r="F1600" s="91" t="s">
        <v>2746</v>
      </c>
      <c r="G1600" s="65" t="s">
        <v>12</v>
      </c>
      <c r="H1600" s="65" t="s">
        <v>12</v>
      </c>
      <c r="I1600" s="65" t="s">
        <v>12</v>
      </c>
      <c r="J1600" s="65" t="s">
        <v>12</v>
      </c>
      <c r="K1600" s="65" t="s">
        <v>12</v>
      </c>
      <c r="L1600" s="66" t="str">
        <f t="shared" si="192"/>
        <v>Analítico</v>
      </c>
      <c r="M1600" s="66" t="str">
        <f t="shared" si="193"/>
        <v>ENE_Energia</v>
      </c>
      <c r="N1600" s="66" t="str">
        <f t="shared" si="194"/>
        <v>Análise_Solar</v>
      </c>
      <c r="O1600" s="66" t="str">
        <f t="shared" si="195"/>
        <v>Cate. Revit:   OST_CompassPrimaryMonth</v>
      </c>
      <c r="P1600" s="66" t="s">
        <v>4548</v>
      </c>
      <c r="Q1600" s="50" t="s">
        <v>7555</v>
      </c>
      <c r="R1600" s="67" t="s">
        <v>5115</v>
      </c>
      <c r="S1600" s="50" t="str">
        <f t="shared" si="196"/>
        <v>Analítico</v>
      </c>
      <c r="T1600" s="50" t="str">
        <f t="shared" si="197"/>
        <v>Energia</v>
      </c>
      <c r="U1600" s="50" t="str">
        <f t="shared" si="198"/>
        <v>Análise Solar</v>
      </c>
      <c r="V1600" s="50" t="s">
        <v>5585</v>
      </c>
      <c r="W1600" s="68" t="str">
        <f t="shared" si="199"/>
        <v>bim-key_1599</v>
      </c>
    </row>
    <row r="1601" spans="1:23" ht="8.25" customHeight="1" x14ac:dyDescent="0.25">
      <c r="A1601" s="53">
        <v>1600</v>
      </c>
      <c r="B1601" s="61" t="s">
        <v>4047</v>
      </c>
      <c r="C1601" s="62" t="s">
        <v>6008</v>
      </c>
      <c r="D1601" s="81" t="s">
        <v>4063</v>
      </c>
      <c r="E1601" s="71" t="s">
        <v>4277</v>
      </c>
      <c r="F1601" s="91" t="s">
        <v>2745</v>
      </c>
      <c r="G1601" s="65" t="s">
        <v>12</v>
      </c>
      <c r="H1601" s="65" t="s">
        <v>12</v>
      </c>
      <c r="I1601" s="65" t="s">
        <v>12</v>
      </c>
      <c r="J1601" s="65" t="s">
        <v>12</v>
      </c>
      <c r="K1601" s="65" t="s">
        <v>12</v>
      </c>
      <c r="L1601" s="66" t="str">
        <f t="shared" si="192"/>
        <v>Analítico</v>
      </c>
      <c r="M1601" s="66" t="str">
        <f t="shared" si="193"/>
        <v>ENE_Energia</v>
      </c>
      <c r="N1601" s="66" t="str">
        <f t="shared" si="194"/>
        <v>Análise_Solar</v>
      </c>
      <c r="O1601" s="66" t="str">
        <f t="shared" si="195"/>
        <v>Cate. Revit:   OST_CompassSecondaryMonth</v>
      </c>
      <c r="P1601" s="66" t="s">
        <v>4549</v>
      </c>
      <c r="Q1601" s="50" t="s">
        <v>7556</v>
      </c>
      <c r="R1601" s="67" t="s">
        <v>5115</v>
      </c>
      <c r="S1601" s="50" t="str">
        <f t="shared" si="196"/>
        <v>Analítico</v>
      </c>
      <c r="T1601" s="50" t="str">
        <f t="shared" si="197"/>
        <v>Energia</v>
      </c>
      <c r="U1601" s="50" t="str">
        <f t="shared" si="198"/>
        <v>Análise Solar</v>
      </c>
      <c r="V1601" s="50" t="s">
        <v>5585</v>
      </c>
      <c r="W1601" s="68" t="str">
        <f t="shared" si="199"/>
        <v>bim-key_1600</v>
      </c>
    </row>
    <row r="1602" spans="1:23" ht="8.25" customHeight="1" x14ac:dyDescent="0.25">
      <c r="A1602" s="53">
        <v>1601</v>
      </c>
      <c r="B1602" s="61" t="s">
        <v>4047</v>
      </c>
      <c r="C1602" s="62" t="s">
        <v>6008</v>
      </c>
      <c r="D1602" s="81" t="s">
        <v>4063</v>
      </c>
      <c r="E1602" s="71" t="s">
        <v>4277</v>
      </c>
      <c r="F1602" s="91" t="s">
        <v>2753</v>
      </c>
      <c r="G1602" s="65" t="s">
        <v>12</v>
      </c>
      <c r="H1602" s="65" t="s">
        <v>12</v>
      </c>
      <c r="I1602" s="65" t="s">
        <v>12</v>
      </c>
      <c r="J1602" s="65" t="s">
        <v>12</v>
      </c>
      <c r="K1602" s="65" t="s">
        <v>12</v>
      </c>
      <c r="L1602" s="66" t="str">
        <f t="shared" ref="L1602:L1665" si="200">CONCATENATE("",C1602)</f>
        <v>Analítico</v>
      </c>
      <c r="M1602" s="66" t="str">
        <f t="shared" ref="M1602:M1665" si="201">CONCATENATE("", D1602)</f>
        <v>ENE_Energia</v>
      </c>
      <c r="N1602" s="66" t="str">
        <f t="shared" ref="N1602:N1665" si="202">CONCATENATE("", E1602)</f>
        <v>Análise_Solar</v>
      </c>
      <c r="O1602" s="66" t="str">
        <f t="shared" ref="O1602:O1665" si="203">IF(ISNUMBER(FIND("Ifc",F1602)),CONCATENATE("Classe IFC:   ",F1602),CONCATENATE("Cate. Revit:   ",F1602))</f>
        <v>Cate. Revit:   OST_CompassSection</v>
      </c>
      <c r="P1602" s="66" t="s">
        <v>4550</v>
      </c>
      <c r="Q1602" s="50" t="s">
        <v>7557</v>
      </c>
      <c r="R1602" s="67" t="s">
        <v>5115</v>
      </c>
      <c r="S1602" s="50" t="str">
        <f t="shared" ref="S1602:S1665" si="204">C1602</f>
        <v>Analítico</v>
      </c>
      <c r="T1602" s="50" t="str">
        <f t="shared" ref="T1602:T1665" si="205">CONCATENATE(MID(D1602,FIND("_",D1602,1)+1,100))</f>
        <v>Energia</v>
      </c>
      <c r="U1602" s="50" t="str">
        <f t="shared" ref="U1602:U1665" si="206">SUBSTITUTE(E1602, "_", " ")</f>
        <v>Análise Solar</v>
      </c>
      <c r="V1602" s="50" t="s">
        <v>5585</v>
      </c>
      <c r="W1602" s="68" t="str">
        <f t="shared" ref="W1602:W1665" si="207">CONCATENATE("bim-key_",A1602)</f>
        <v>bim-key_1601</v>
      </c>
    </row>
    <row r="1603" spans="1:23" ht="8.25" customHeight="1" x14ac:dyDescent="0.25">
      <c r="A1603" s="53">
        <v>1602</v>
      </c>
      <c r="B1603" s="61" t="s">
        <v>4047</v>
      </c>
      <c r="C1603" s="62" t="s">
        <v>6008</v>
      </c>
      <c r="D1603" s="81" t="s">
        <v>4063</v>
      </c>
      <c r="E1603" s="71" t="s">
        <v>4277</v>
      </c>
      <c r="F1603" s="91" t="s">
        <v>2747</v>
      </c>
      <c r="G1603" s="65" t="s">
        <v>12</v>
      </c>
      <c r="H1603" s="65" t="s">
        <v>12</v>
      </c>
      <c r="I1603" s="65" t="s">
        <v>12</v>
      </c>
      <c r="J1603" s="65" t="s">
        <v>12</v>
      </c>
      <c r="K1603" s="65" t="s">
        <v>12</v>
      </c>
      <c r="L1603" s="66" t="str">
        <f t="shared" si="200"/>
        <v>Analítico</v>
      </c>
      <c r="M1603" s="66" t="str">
        <f t="shared" si="201"/>
        <v>ENE_Energia</v>
      </c>
      <c r="N1603" s="66" t="str">
        <f t="shared" si="202"/>
        <v>Análise_Solar</v>
      </c>
      <c r="O1603" s="66" t="str">
        <f t="shared" si="203"/>
        <v>Cate. Revit:   OST_CompassSectionFilled</v>
      </c>
      <c r="P1603" s="66" t="s">
        <v>4551</v>
      </c>
      <c r="Q1603" s="50" t="s">
        <v>7558</v>
      </c>
      <c r="R1603" s="67" t="s">
        <v>5115</v>
      </c>
      <c r="S1603" s="50" t="str">
        <f t="shared" si="204"/>
        <v>Analítico</v>
      </c>
      <c r="T1603" s="50" t="str">
        <f t="shared" si="205"/>
        <v>Energia</v>
      </c>
      <c r="U1603" s="50" t="str">
        <f t="shared" si="206"/>
        <v>Análise Solar</v>
      </c>
      <c r="V1603" s="50" t="s">
        <v>5585</v>
      </c>
      <c r="W1603" s="68" t="str">
        <f t="shared" si="207"/>
        <v>bim-key_1602</v>
      </c>
    </row>
    <row r="1604" spans="1:23" ht="8.25" customHeight="1" x14ac:dyDescent="0.25">
      <c r="A1604" s="53">
        <v>1603</v>
      </c>
      <c r="B1604" s="61" t="s">
        <v>4047</v>
      </c>
      <c r="C1604" s="62" t="s">
        <v>6009</v>
      </c>
      <c r="D1604" s="62" t="s">
        <v>4051</v>
      </c>
      <c r="E1604" s="86" t="s">
        <v>5844</v>
      </c>
      <c r="F1604" s="91" t="s">
        <v>3540</v>
      </c>
      <c r="G1604" s="65" t="s">
        <v>12</v>
      </c>
      <c r="H1604" s="65" t="s">
        <v>12</v>
      </c>
      <c r="I1604" s="65" t="s">
        <v>12</v>
      </c>
      <c r="J1604" s="65" t="s">
        <v>12</v>
      </c>
      <c r="K1604" s="65" t="s">
        <v>12</v>
      </c>
      <c r="L1604" s="66" t="str">
        <f t="shared" si="200"/>
        <v>Físico</v>
      </c>
      <c r="M1604" s="66" t="str">
        <f t="shared" si="201"/>
        <v>ARQ_Interdisciplinar</v>
      </c>
      <c r="N1604" s="66" t="str">
        <f t="shared" si="202"/>
        <v>Elementos_Compositivos_do_Projeto</v>
      </c>
      <c r="O1604" s="66" t="str">
        <f t="shared" si="203"/>
        <v>Cate. Revit:   OST_ComponentRepeater</v>
      </c>
      <c r="P1604" s="66" t="s">
        <v>4774</v>
      </c>
      <c r="Q1604" s="50" t="s">
        <v>7559</v>
      </c>
      <c r="R1604" s="67" t="s">
        <v>5115</v>
      </c>
      <c r="S1604" s="50" t="str">
        <f t="shared" si="204"/>
        <v>Físico</v>
      </c>
      <c r="T1604" s="50" t="str">
        <f t="shared" si="205"/>
        <v>Interdisciplinar</v>
      </c>
      <c r="U1604" s="50" t="str">
        <f t="shared" si="206"/>
        <v>Elementos Compositivos do Projeto</v>
      </c>
      <c r="V1604" s="50" t="s">
        <v>5568</v>
      </c>
      <c r="W1604" s="68" t="str">
        <f t="shared" si="207"/>
        <v>bim-key_1603</v>
      </c>
    </row>
    <row r="1605" spans="1:23" ht="8.25" customHeight="1" x14ac:dyDescent="0.25">
      <c r="A1605" s="53">
        <v>1604</v>
      </c>
      <c r="B1605" s="61" t="s">
        <v>4047</v>
      </c>
      <c r="C1605" s="62" t="s">
        <v>6009</v>
      </c>
      <c r="D1605" s="62" t="s">
        <v>4051</v>
      </c>
      <c r="E1605" s="86" t="s">
        <v>5844</v>
      </c>
      <c r="F1605" s="91" t="s">
        <v>3539</v>
      </c>
      <c r="G1605" s="65" t="s">
        <v>12</v>
      </c>
      <c r="H1605" s="65" t="s">
        <v>12</v>
      </c>
      <c r="I1605" s="65" t="s">
        <v>12</v>
      </c>
      <c r="J1605" s="65" t="s">
        <v>12</v>
      </c>
      <c r="K1605" s="65" t="s">
        <v>12</v>
      </c>
      <c r="L1605" s="66" t="str">
        <f t="shared" si="200"/>
        <v>Físico</v>
      </c>
      <c r="M1605" s="66" t="str">
        <f t="shared" si="201"/>
        <v>ARQ_Interdisciplinar</v>
      </c>
      <c r="N1605" s="66" t="str">
        <f t="shared" si="202"/>
        <v>Elementos_Compositivos_do_Projeto</v>
      </c>
      <c r="O1605" s="66" t="str">
        <f t="shared" si="203"/>
        <v>Cate. Revit:   OST_ComponentRepeaterSlot</v>
      </c>
      <c r="P1605" s="66" t="s">
        <v>4775</v>
      </c>
      <c r="Q1605" s="50" t="s">
        <v>7560</v>
      </c>
      <c r="R1605" s="67" t="s">
        <v>5115</v>
      </c>
      <c r="S1605" s="50" t="str">
        <f t="shared" si="204"/>
        <v>Físico</v>
      </c>
      <c r="T1605" s="50" t="str">
        <f t="shared" si="205"/>
        <v>Interdisciplinar</v>
      </c>
      <c r="U1605" s="50" t="str">
        <f t="shared" si="206"/>
        <v>Elementos Compositivos do Projeto</v>
      </c>
      <c r="V1605" s="50" t="s">
        <v>5568</v>
      </c>
      <c r="W1605" s="68" t="str">
        <f t="shared" si="207"/>
        <v>bim-key_1604</v>
      </c>
    </row>
    <row r="1606" spans="1:23" ht="8.25" customHeight="1" x14ac:dyDescent="0.25">
      <c r="A1606" s="53">
        <v>1605</v>
      </c>
      <c r="B1606" s="61" t="s">
        <v>4047</v>
      </c>
      <c r="C1606" s="62" t="s">
        <v>6009</v>
      </c>
      <c r="D1606" s="62" t="s">
        <v>4192</v>
      </c>
      <c r="E1606" s="80" t="s">
        <v>4085</v>
      </c>
      <c r="F1606" s="91" t="s">
        <v>2983</v>
      </c>
      <c r="G1606" s="65" t="s">
        <v>12</v>
      </c>
      <c r="H1606" s="65" t="s">
        <v>12</v>
      </c>
      <c r="I1606" s="65" t="s">
        <v>12</v>
      </c>
      <c r="J1606" s="65" t="s">
        <v>12</v>
      </c>
      <c r="K1606" s="65" t="s">
        <v>12</v>
      </c>
      <c r="L1606" s="66" t="str">
        <f t="shared" si="200"/>
        <v>Físico</v>
      </c>
      <c r="M1606" s="66" t="str">
        <f t="shared" si="201"/>
        <v>MEP_Cabeamentos</v>
      </c>
      <c r="N1606" s="66" t="str">
        <f t="shared" si="202"/>
        <v>Cabos_Segmentos</v>
      </c>
      <c r="O1606" s="66" t="str">
        <f t="shared" si="203"/>
        <v>Cate. Revit:   OST_Conduit</v>
      </c>
      <c r="P1606" s="66" t="s">
        <v>4570</v>
      </c>
      <c r="Q1606" s="50" t="s">
        <v>7561</v>
      </c>
      <c r="R1606" s="67" t="s">
        <v>5115</v>
      </c>
      <c r="S1606" s="50" t="str">
        <f t="shared" si="204"/>
        <v>Físico</v>
      </c>
      <c r="T1606" s="50" t="str">
        <f t="shared" si="205"/>
        <v>Cabeamentos</v>
      </c>
      <c r="U1606" s="50" t="str">
        <f t="shared" si="206"/>
        <v>Cabos Segmentos</v>
      </c>
      <c r="V1606" s="50" t="s">
        <v>5571</v>
      </c>
      <c r="W1606" s="68" t="str">
        <f t="shared" si="207"/>
        <v>bim-key_1605</v>
      </c>
    </row>
    <row r="1607" spans="1:23" ht="8.25" customHeight="1" x14ac:dyDescent="0.25">
      <c r="A1607" s="53">
        <v>1606</v>
      </c>
      <c r="B1607" s="61" t="s">
        <v>4047</v>
      </c>
      <c r="C1607" s="62" t="s">
        <v>6009</v>
      </c>
      <c r="D1607" s="62" t="s">
        <v>4192</v>
      </c>
      <c r="E1607" s="80" t="s">
        <v>4085</v>
      </c>
      <c r="F1607" s="91" t="s">
        <v>2976</v>
      </c>
      <c r="G1607" s="65" t="s">
        <v>12</v>
      </c>
      <c r="H1607" s="65" t="s">
        <v>12</v>
      </c>
      <c r="I1607" s="65" t="s">
        <v>12</v>
      </c>
      <c r="J1607" s="65" t="s">
        <v>12</v>
      </c>
      <c r="K1607" s="65" t="s">
        <v>12</v>
      </c>
      <c r="L1607" s="66" t="str">
        <f t="shared" si="200"/>
        <v>Físico</v>
      </c>
      <c r="M1607" s="66" t="str">
        <f t="shared" si="201"/>
        <v>MEP_Cabeamentos</v>
      </c>
      <c r="N1607" s="66" t="str">
        <f t="shared" si="202"/>
        <v>Cabos_Segmentos</v>
      </c>
      <c r="O1607" s="66" t="str">
        <f t="shared" si="203"/>
        <v>Cate. Revit:   OST_ConduitCenterLine</v>
      </c>
      <c r="P1607" s="66" t="s">
        <v>4571</v>
      </c>
      <c r="Q1607" s="50" t="s">
        <v>7562</v>
      </c>
      <c r="R1607" s="67" t="s">
        <v>5115</v>
      </c>
      <c r="S1607" s="50" t="str">
        <f t="shared" si="204"/>
        <v>Físico</v>
      </c>
      <c r="T1607" s="50" t="str">
        <f t="shared" si="205"/>
        <v>Cabeamentos</v>
      </c>
      <c r="U1607" s="50" t="str">
        <f t="shared" si="206"/>
        <v>Cabos Segmentos</v>
      </c>
      <c r="V1607" s="50" t="s">
        <v>5571</v>
      </c>
      <c r="W1607" s="68" t="str">
        <f t="shared" si="207"/>
        <v>bim-key_1606</v>
      </c>
    </row>
    <row r="1608" spans="1:23" ht="8.25" customHeight="1" x14ac:dyDescent="0.25">
      <c r="A1608" s="53">
        <v>1607</v>
      </c>
      <c r="B1608" s="61" t="s">
        <v>4047</v>
      </c>
      <c r="C1608" s="62" t="s">
        <v>6009</v>
      </c>
      <c r="D1608" s="62" t="s">
        <v>4192</v>
      </c>
      <c r="E1608" s="80" t="s">
        <v>4085</v>
      </c>
      <c r="F1608" s="91" t="s">
        <v>2977</v>
      </c>
      <c r="G1608" s="65" t="s">
        <v>12</v>
      </c>
      <c r="H1608" s="65" t="s">
        <v>12</v>
      </c>
      <c r="I1608" s="65" t="s">
        <v>12</v>
      </c>
      <c r="J1608" s="65" t="s">
        <v>12</v>
      </c>
      <c r="K1608" s="65" t="s">
        <v>12</v>
      </c>
      <c r="L1608" s="66" t="str">
        <f t="shared" si="200"/>
        <v>Físico</v>
      </c>
      <c r="M1608" s="66" t="str">
        <f t="shared" si="201"/>
        <v>MEP_Cabeamentos</v>
      </c>
      <c r="N1608" s="66" t="str">
        <f t="shared" si="202"/>
        <v>Cabos_Segmentos</v>
      </c>
      <c r="O1608" s="66" t="str">
        <f t="shared" si="203"/>
        <v>Cate. Revit:   OST_ConduitDrop</v>
      </c>
      <c r="P1608" s="66" t="s">
        <v>4572</v>
      </c>
      <c r="Q1608" s="50" t="s">
        <v>7563</v>
      </c>
      <c r="R1608" s="67" t="s">
        <v>5115</v>
      </c>
      <c r="S1608" s="50" t="str">
        <f t="shared" si="204"/>
        <v>Físico</v>
      </c>
      <c r="T1608" s="50" t="str">
        <f t="shared" si="205"/>
        <v>Cabeamentos</v>
      </c>
      <c r="U1608" s="50" t="str">
        <f t="shared" si="206"/>
        <v>Cabos Segmentos</v>
      </c>
      <c r="V1608" s="50" t="s">
        <v>5571</v>
      </c>
      <c r="W1608" s="68" t="str">
        <f t="shared" si="207"/>
        <v>bim-key_1607</v>
      </c>
    </row>
    <row r="1609" spans="1:23" ht="8.25" customHeight="1" x14ac:dyDescent="0.25">
      <c r="A1609" s="53">
        <v>1608</v>
      </c>
      <c r="B1609" s="61" t="s">
        <v>4047</v>
      </c>
      <c r="C1609" s="62" t="s">
        <v>6009</v>
      </c>
      <c r="D1609" s="62" t="s">
        <v>4192</v>
      </c>
      <c r="E1609" s="73" t="s">
        <v>4084</v>
      </c>
      <c r="F1609" s="91" t="s">
        <v>2987</v>
      </c>
      <c r="G1609" s="65" t="s">
        <v>12</v>
      </c>
      <c r="H1609" s="65" t="s">
        <v>12</v>
      </c>
      <c r="I1609" s="65" t="s">
        <v>12</v>
      </c>
      <c r="J1609" s="65" t="s">
        <v>12</v>
      </c>
      <c r="K1609" s="65" t="s">
        <v>12</v>
      </c>
      <c r="L1609" s="66" t="str">
        <f t="shared" si="200"/>
        <v>Físico</v>
      </c>
      <c r="M1609" s="66" t="str">
        <f t="shared" si="201"/>
        <v>MEP_Cabeamentos</v>
      </c>
      <c r="N1609" s="66" t="str">
        <f t="shared" si="202"/>
        <v>Cabos_Conexões</v>
      </c>
      <c r="O1609" s="66" t="str">
        <f t="shared" si="203"/>
        <v>Cate. Revit:   OST_ConduitFitting</v>
      </c>
      <c r="P1609" s="66" t="s">
        <v>4573</v>
      </c>
      <c r="Q1609" s="50" t="s">
        <v>7564</v>
      </c>
      <c r="R1609" s="67" t="s">
        <v>5115</v>
      </c>
      <c r="S1609" s="50" t="str">
        <f t="shared" si="204"/>
        <v>Físico</v>
      </c>
      <c r="T1609" s="50" t="str">
        <f t="shared" si="205"/>
        <v>Cabeamentos</v>
      </c>
      <c r="U1609" s="50" t="str">
        <f t="shared" si="206"/>
        <v>Cabos Conexões</v>
      </c>
      <c r="V1609" s="50" t="s">
        <v>5571</v>
      </c>
      <c r="W1609" s="68" t="str">
        <f t="shared" si="207"/>
        <v>bim-key_1608</v>
      </c>
    </row>
    <row r="1610" spans="1:23" ht="8.25" customHeight="1" x14ac:dyDescent="0.25">
      <c r="A1610" s="53">
        <v>1609</v>
      </c>
      <c r="B1610" s="61" t="s">
        <v>4047</v>
      </c>
      <c r="C1610" s="62" t="s">
        <v>6009</v>
      </c>
      <c r="D1610" s="62" t="s">
        <v>4192</v>
      </c>
      <c r="E1610" s="73" t="s">
        <v>4084</v>
      </c>
      <c r="F1610" s="91" t="s">
        <v>2974</v>
      </c>
      <c r="G1610" s="65" t="s">
        <v>12</v>
      </c>
      <c r="H1610" s="65" t="s">
        <v>12</v>
      </c>
      <c r="I1610" s="65" t="s">
        <v>12</v>
      </c>
      <c r="J1610" s="65" t="s">
        <v>12</v>
      </c>
      <c r="K1610" s="65" t="s">
        <v>12</v>
      </c>
      <c r="L1610" s="66" t="str">
        <f t="shared" si="200"/>
        <v>Físico</v>
      </c>
      <c r="M1610" s="66" t="str">
        <f t="shared" si="201"/>
        <v>MEP_Cabeamentos</v>
      </c>
      <c r="N1610" s="66" t="str">
        <f t="shared" si="202"/>
        <v>Cabos_Conexões</v>
      </c>
      <c r="O1610" s="66" t="str">
        <f t="shared" si="203"/>
        <v>Cate. Revit:   OST_ConduitFittingCenterLine</v>
      </c>
      <c r="P1610" s="66" t="s">
        <v>4574</v>
      </c>
      <c r="Q1610" s="50" t="s">
        <v>7565</v>
      </c>
      <c r="R1610" s="67" t="s">
        <v>5115</v>
      </c>
      <c r="S1610" s="50" t="str">
        <f t="shared" si="204"/>
        <v>Físico</v>
      </c>
      <c r="T1610" s="50" t="str">
        <f t="shared" si="205"/>
        <v>Cabeamentos</v>
      </c>
      <c r="U1610" s="50" t="str">
        <f t="shared" si="206"/>
        <v>Cabos Conexões</v>
      </c>
      <c r="V1610" s="50" t="s">
        <v>5571</v>
      </c>
      <c r="W1610" s="68" t="str">
        <f t="shared" si="207"/>
        <v>bim-key_1609</v>
      </c>
    </row>
    <row r="1611" spans="1:23" ht="8.25" customHeight="1" x14ac:dyDescent="0.25">
      <c r="A1611" s="53">
        <v>1610</v>
      </c>
      <c r="B1611" s="61" t="s">
        <v>4047</v>
      </c>
      <c r="C1611" s="62" t="s">
        <v>6009</v>
      </c>
      <c r="D1611" s="62" t="s">
        <v>5966</v>
      </c>
      <c r="E1611" s="73" t="s">
        <v>5699</v>
      </c>
      <c r="F1611" s="91" t="s">
        <v>2986</v>
      </c>
      <c r="G1611" s="65" t="s">
        <v>12</v>
      </c>
      <c r="H1611" s="65" t="s">
        <v>12</v>
      </c>
      <c r="I1611" s="65" t="s">
        <v>12</v>
      </c>
      <c r="J1611" s="65" t="s">
        <v>12</v>
      </c>
      <c r="K1611" s="65" t="s">
        <v>12</v>
      </c>
      <c r="L1611" s="66" t="str">
        <f t="shared" si="200"/>
        <v>Físico</v>
      </c>
      <c r="M1611" s="66" t="str">
        <f t="shared" si="201"/>
        <v>MEP_Cabeamentos_Tag</v>
      </c>
      <c r="N1611" s="66" t="str">
        <f t="shared" si="202"/>
        <v>Cabos_Conexões_Etiquetas</v>
      </c>
      <c r="O1611" s="66" t="str">
        <f t="shared" si="203"/>
        <v>Cate. Revit:   OST_ConduitFittingTags</v>
      </c>
      <c r="P1611" s="66" t="s">
        <v>4575</v>
      </c>
      <c r="Q1611" s="50" t="s">
        <v>7566</v>
      </c>
      <c r="R1611" s="67" t="s">
        <v>5115</v>
      </c>
      <c r="S1611" s="50" t="str">
        <f t="shared" si="204"/>
        <v>Físico</v>
      </c>
      <c r="T1611" s="50" t="str">
        <f t="shared" si="205"/>
        <v>Cabeamentos_Tag</v>
      </c>
      <c r="U1611" s="50" t="str">
        <f t="shared" si="206"/>
        <v>Cabos Conexões Etiquetas</v>
      </c>
      <c r="V1611" s="50" t="s">
        <v>5571</v>
      </c>
      <c r="W1611" s="68" t="str">
        <f t="shared" si="207"/>
        <v>bim-key_1610</v>
      </c>
    </row>
    <row r="1612" spans="1:23" ht="8.25" customHeight="1" x14ac:dyDescent="0.25">
      <c r="A1612" s="53">
        <v>1611</v>
      </c>
      <c r="B1612" s="61" t="s">
        <v>4047</v>
      </c>
      <c r="C1612" s="62" t="s">
        <v>6009</v>
      </c>
      <c r="D1612" s="62" t="s">
        <v>4192</v>
      </c>
      <c r="E1612" s="73" t="s">
        <v>4085</v>
      </c>
      <c r="F1612" s="91" t="s">
        <v>2978</v>
      </c>
      <c r="G1612" s="65" t="s">
        <v>12</v>
      </c>
      <c r="H1612" s="65" t="s">
        <v>12</v>
      </c>
      <c r="I1612" s="65" t="s">
        <v>12</v>
      </c>
      <c r="J1612" s="65" t="s">
        <v>12</v>
      </c>
      <c r="K1612" s="65" t="s">
        <v>12</v>
      </c>
      <c r="L1612" s="66" t="str">
        <f t="shared" si="200"/>
        <v>Físico</v>
      </c>
      <c r="M1612" s="66" t="str">
        <f t="shared" si="201"/>
        <v>MEP_Cabeamentos</v>
      </c>
      <c r="N1612" s="66" t="str">
        <f t="shared" si="202"/>
        <v>Cabos_Segmentos</v>
      </c>
      <c r="O1612" s="66" t="str">
        <f t="shared" si="203"/>
        <v>Cate. Revit:   OST_ConduitRiseDrop</v>
      </c>
      <c r="P1612" s="66" t="s">
        <v>4576</v>
      </c>
      <c r="Q1612" s="50" t="s">
        <v>7563</v>
      </c>
      <c r="R1612" s="67" t="s">
        <v>5115</v>
      </c>
      <c r="S1612" s="50" t="str">
        <f t="shared" si="204"/>
        <v>Físico</v>
      </c>
      <c r="T1612" s="50" t="str">
        <f t="shared" si="205"/>
        <v>Cabeamentos</v>
      </c>
      <c r="U1612" s="50" t="str">
        <f t="shared" si="206"/>
        <v>Cabos Segmentos</v>
      </c>
      <c r="V1612" s="50" t="s">
        <v>5571</v>
      </c>
      <c r="W1612" s="68" t="str">
        <f t="shared" si="207"/>
        <v>bim-key_1611</v>
      </c>
    </row>
    <row r="1613" spans="1:23" ht="8.25" customHeight="1" x14ac:dyDescent="0.25">
      <c r="A1613" s="53">
        <v>1612</v>
      </c>
      <c r="B1613" s="61" t="s">
        <v>4047</v>
      </c>
      <c r="C1613" s="62" t="s">
        <v>6009</v>
      </c>
      <c r="D1613" s="62" t="s">
        <v>4192</v>
      </c>
      <c r="E1613" s="73" t="s">
        <v>4085</v>
      </c>
      <c r="F1613" s="91" t="s">
        <v>2966</v>
      </c>
      <c r="G1613" s="65" t="s">
        <v>12</v>
      </c>
      <c r="H1613" s="65" t="s">
        <v>12</v>
      </c>
      <c r="I1613" s="65" t="s">
        <v>12</v>
      </c>
      <c r="J1613" s="65" t="s">
        <v>12</v>
      </c>
      <c r="K1613" s="65" t="s">
        <v>12</v>
      </c>
      <c r="L1613" s="66" t="str">
        <f t="shared" si="200"/>
        <v>Físico</v>
      </c>
      <c r="M1613" s="66" t="str">
        <f t="shared" si="201"/>
        <v>MEP_Cabeamentos</v>
      </c>
      <c r="N1613" s="66" t="str">
        <f t="shared" si="202"/>
        <v>Cabos_Segmentos</v>
      </c>
      <c r="O1613" s="66" t="str">
        <f t="shared" si="203"/>
        <v>Cate. Revit:   OST_ConduitRun</v>
      </c>
      <c r="P1613" s="66" t="s">
        <v>4577</v>
      </c>
      <c r="Q1613" s="50" t="s">
        <v>7567</v>
      </c>
      <c r="R1613" s="67" t="s">
        <v>5115</v>
      </c>
      <c r="S1613" s="50" t="str">
        <f t="shared" si="204"/>
        <v>Físico</v>
      </c>
      <c r="T1613" s="50" t="str">
        <f t="shared" si="205"/>
        <v>Cabeamentos</v>
      </c>
      <c r="U1613" s="50" t="str">
        <f t="shared" si="206"/>
        <v>Cabos Segmentos</v>
      </c>
      <c r="V1613" s="50" t="s">
        <v>5571</v>
      </c>
      <c r="W1613" s="68" t="str">
        <f t="shared" si="207"/>
        <v>bim-key_1612</v>
      </c>
    </row>
    <row r="1614" spans="1:23" ht="8.25" customHeight="1" x14ac:dyDescent="0.25">
      <c r="A1614" s="53">
        <v>1613</v>
      </c>
      <c r="B1614" s="61" t="s">
        <v>4047</v>
      </c>
      <c r="C1614" s="62" t="s">
        <v>6009</v>
      </c>
      <c r="D1614" s="62" t="s">
        <v>4192</v>
      </c>
      <c r="E1614" s="73" t="s">
        <v>4085</v>
      </c>
      <c r="F1614" s="91" t="s">
        <v>2971</v>
      </c>
      <c r="G1614" s="65" t="s">
        <v>12</v>
      </c>
      <c r="H1614" s="65" t="s">
        <v>12</v>
      </c>
      <c r="I1614" s="65" t="s">
        <v>12</v>
      </c>
      <c r="J1614" s="65" t="s">
        <v>12</v>
      </c>
      <c r="K1614" s="65" t="s">
        <v>12</v>
      </c>
      <c r="L1614" s="66" t="str">
        <f t="shared" si="200"/>
        <v>Físico</v>
      </c>
      <c r="M1614" s="66" t="str">
        <f t="shared" si="201"/>
        <v>MEP_Cabeamentos</v>
      </c>
      <c r="N1614" s="66" t="str">
        <f t="shared" si="202"/>
        <v>Cabos_Segmentos</v>
      </c>
      <c r="O1614" s="66" t="str">
        <f t="shared" si="203"/>
        <v>Cate. Revit:   OST_ConduitStandards</v>
      </c>
      <c r="P1614" s="66" t="s">
        <v>4578</v>
      </c>
      <c r="Q1614" s="50" t="s">
        <v>7568</v>
      </c>
      <c r="R1614" s="67" t="s">
        <v>5115</v>
      </c>
      <c r="S1614" s="50" t="str">
        <f t="shared" si="204"/>
        <v>Físico</v>
      </c>
      <c r="T1614" s="50" t="str">
        <f t="shared" si="205"/>
        <v>Cabeamentos</v>
      </c>
      <c r="U1614" s="50" t="str">
        <f t="shared" si="206"/>
        <v>Cabos Segmentos</v>
      </c>
      <c r="V1614" s="50" t="s">
        <v>5571</v>
      </c>
      <c r="W1614" s="68" t="str">
        <f t="shared" si="207"/>
        <v>bim-key_1613</v>
      </c>
    </row>
    <row r="1615" spans="1:23" ht="8.25" customHeight="1" x14ac:dyDescent="0.25">
      <c r="A1615" s="53">
        <v>1614</v>
      </c>
      <c r="B1615" s="61" t="s">
        <v>4047</v>
      </c>
      <c r="C1615" s="62" t="s">
        <v>6009</v>
      </c>
      <c r="D1615" s="62" t="s">
        <v>5966</v>
      </c>
      <c r="E1615" s="73" t="s">
        <v>5700</v>
      </c>
      <c r="F1615" s="91" t="s">
        <v>2982</v>
      </c>
      <c r="G1615" s="65" t="s">
        <v>12</v>
      </c>
      <c r="H1615" s="65" t="s">
        <v>12</v>
      </c>
      <c r="I1615" s="65" t="s">
        <v>12</v>
      </c>
      <c r="J1615" s="65" t="s">
        <v>12</v>
      </c>
      <c r="K1615" s="65" t="s">
        <v>12</v>
      </c>
      <c r="L1615" s="66" t="str">
        <f t="shared" si="200"/>
        <v>Físico</v>
      </c>
      <c r="M1615" s="66" t="str">
        <f t="shared" si="201"/>
        <v>MEP_Cabeamentos_Tag</v>
      </c>
      <c r="N1615" s="66" t="str">
        <f t="shared" si="202"/>
        <v>Cabos_Segmentos_Etiquetas</v>
      </c>
      <c r="O1615" s="66" t="str">
        <f t="shared" si="203"/>
        <v>Cate. Revit:   OST_ConduitTags</v>
      </c>
      <c r="P1615" s="66" t="s">
        <v>4579</v>
      </c>
      <c r="Q1615" s="50" t="s">
        <v>7569</v>
      </c>
      <c r="R1615" s="67" t="s">
        <v>5115</v>
      </c>
      <c r="S1615" s="50" t="str">
        <f t="shared" si="204"/>
        <v>Físico</v>
      </c>
      <c r="T1615" s="50" t="str">
        <f t="shared" si="205"/>
        <v>Cabeamentos_Tag</v>
      </c>
      <c r="U1615" s="50" t="str">
        <f t="shared" si="206"/>
        <v>Cabos Segmentos Etiquetas</v>
      </c>
      <c r="V1615" s="50" t="s">
        <v>5571</v>
      </c>
      <c r="W1615" s="68" t="str">
        <f t="shared" si="207"/>
        <v>bim-key_1614</v>
      </c>
    </row>
    <row r="1616" spans="1:23" ht="8.25" customHeight="1" x14ac:dyDescent="0.25">
      <c r="A1616" s="53">
        <v>1615</v>
      </c>
      <c r="B1616" s="61" t="s">
        <v>4047</v>
      </c>
      <c r="C1616" s="62" t="s">
        <v>6009</v>
      </c>
      <c r="D1616" s="62" t="s">
        <v>4192</v>
      </c>
      <c r="E1616" s="73" t="s">
        <v>4084</v>
      </c>
      <c r="F1616" s="91" t="s">
        <v>3100</v>
      </c>
      <c r="G1616" s="65" t="s">
        <v>12</v>
      </c>
      <c r="H1616" s="65" t="s">
        <v>12</v>
      </c>
      <c r="I1616" s="65" t="s">
        <v>12</v>
      </c>
      <c r="J1616" s="65" t="s">
        <v>12</v>
      </c>
      <c r="K1616" s="65" t="s">
        <v>12</v>
      </c>
      <c r="L1616" s="66" t="str">
        <f t="shared" si="200"/>
        <v>Físico</v>
      </c>
      <c r="M1616" s="66" t="str">
        <f t="shared" si="201"/>
        <v>MEP_Cabeamentos</v>
      </c>
      <c r="N1616" s="66" t="str">
        <f t="shared" si="202"/>
        <v>Cabos_Conexões</v>
      </c>
      <c r="O1616" s="66" t="str">
        <f t="shared" si="203"/>
        <v>Cate. Revit:   OST_ConnectorElem</v>
      </c>
      <c r="P1616" s="66" t="s">
        <v>4580</v>
      </c>
      <c r="Q1616" s="50" t="s">
        <v>7570</v>
      </c>
      <c r="R1616" s="67" t="s">
        <v>5115</v>
      </c>
      <c r="S1616" s="50" t="str">
        <f t="shared" si="204"/>
        <v>Físico</v>
      </c>
      <c r="T1616" s="50" t="str">
        <f t="shared" si="205"/>
        <v>Cabeamentos</v>
      </c>
      <c r="U1616" s="50" t="str">
        <f t="shared" si="206"/>
        <v>Cabos Conexões</v>
      </c>
      <c r="V1616" s="50" t="s">
        <v>5571</v>
      </c>
      <c r="W1616" s="68" t="str">
        <f t="shared" si="207"/>
        <v>bim-key_1615</v>
      </c>
    </row>
    <row r="1617" spans="1:23" ht="8.25" customHeight="1" x14ac:dyDescent="0.25">
      <c r="A1617" s="53">
        <v>1616</v>
      </c>
      <c r="B1617" s="61" t="s">
        <v>4047</v>
      </c>
      <c r="C1617" s="62" t="s">
        <v>6009</v>
      </c>
      <c r="D1617" s="62" t="s">
        <v>4051</v>
      </c>
      <c r="E1617" s="78" t="s">
        <v>5843</v>
      </c>
      <c r="F1617" s="91" t="s">
        <v>3099</v>
      </c>
      <c r="G1617" s="65" t="s">
        <v>12</v>
      </c>
      <c r="H1617" s="65" t="s">
        <v>12</v>
      </c>
      <c r="I1617" s="65" t="s">
        <v>12</v>
      </c>
      <c r="J1617" s="65" t="s">
        <v>12</v>
      </c>
      <c r="K1617" s="65" t="s">
        <v>12</v>
      </c>
      <c r="L1617" s="66" t="str">
        <f t="shared" si="200"/>
        <v>Físico</v>
      </c>
      <c r="M1617" s="66" t="str">
        <f t="shared" si="201"/>
        <v>ARQ_Interdisciplinar</v>
      </c>
      <c r="N1617" s="66" t="str">
        <f t="shared" si="202"/>
        <v>Elementos_Cartesianos_do_Projeto</v>
      </c>
      <c r="O1617" s="66" t="str">
        <f t="shared" si="203"/>
        <v>Cate. Revit:   OST_ConnectorElemXAxis</v>
      </c>
      <c r="P1617" s="66" t="s">
        <v>4776</v>
      </c>
      <c r="Q1617" s="50" t="s">
        <v>7571</v>
      </c>
      <c r="R1617" s="67" t="s">
        <v>5115</v>
      </c>
      <c r="S1617" s="50" t="str">
        <f t="shared" si="204"/>
        <v>Físico</v>
      </c>
      <c r="T1617" s="50" t="str">
        <f t="shared" si="205"/>
        <v>Interdisciplinar</v>
      </c>
      <c r="U1617" s="50" t="str">
        <f t="shared" si="206"/>
        <v>Elementos Cartesianos do Projeto</v>
      </c>
      <c r="V1617" s="50" t="s">
        <v>5568</v>
      </c>
      <c r="W1617" s="68" t="str">
        <f t="shared" si="207"/>
        <v>bim-key_1616</v>
      </c>
    </row>
    <row r="1618" spans="1:23" ht="8.25" customHeight="1" x14ac:dyDescent="0.25">
      <c r="A1618" s="53">
        <v>1617</v>
      </c>
      <c r="B1618" s="61" t="s">
        <v>4047</v>
      </c>
      <c r="C1618" s="62" t="s">
        <v>6009</v>
      </c>
      <c r="D1618" s="62" t="s">
        <v>4051</v>
      </c>
      <c r="E1618" s="78" t="s">
        <v>5843</v>
      </c>
      <c r="F1618" s="91" t="s">
        <v>3098</v>
      </c>
      <c r="G1618" s="65" t="s">
        <v>12</v>
      </c>
      <c r="H1618" s="65" t="s">
        <v>12</v>
      </c>
      <c r="I1618" s="65" t="s">
        <v>12</v>
      </c>
      <c r="J1618" s="65" t="s">
        <v>12</v>
      </c>
      <c r="K1618" s="65" t="s">
        <v>12</v>
      </c>
      <c r="L1618" s="66" t="str">
        <f t="shared" si="200"/>
        <v>Físico</v>
      </c>
      <c r="M1618" s="66" t="str">
        <f t="shared" si="201"/>
        <v>ARQ_Interdisciplinar</v>
      </c>
      <c r="N1618" s="66" t="str">
        <f t="shared" si="202"/>
        <v>Elementos_Cartesianos_do_Projeto</v>
      </c>
      <c r="O1618" s="66" t="str">
        <f t="shared" si="203"/>
        <v>Cate. Revit:   OST_ConnectorElemYAxis</v>
      </c>
      <c r="P1618" s="66" t="s">
        <v>4777</v>
      </c>
      <c r="Q1618" s="50" t="s">
        <v>7572</v>
      </c>
      <c r="R1618" s="67" t="s">
        <v>5115</v>
      </c>
      <c r="S1618" s="50" t="str">
        <f t="shared" si="204"/>
        <v>Físico</v>
      </c>
      <c r="T1618" s="50" t="str">
        <f t="shared" si="205"/>
        <v>Interdisciplinar</v>
      </c>
      <c r="U1618" s="50" t="str">
        <f t="shared" si="206"/>
        <v>Elementos Cartesianos do Projeto</v>
      </c>
      <c r="V1618" s="50" t="s">
        <v>5568</v>
      </c>
      <c r="W1618" s="68" t="str">
        <f t="shared" si="207"/>
        <v>bim-key_1617</v>
      </c>
    </row>
    <row r="1619" spans="1:23" ht="8.25" customHeight="1" x14ac:dyDescent="0.25">
      <c r="A1619" s="53">
        <v>1618</v>
      </c>
      <c r="B1619" s="61" t="s">
        <v>4047</v>
      </c>
      <c r="C1619" s="62" t="s">
        <v>6009</v>
      </c>
      <c r="D1619" s="62" t="s">
        <v>4051</v>
      </c>
      <c r="E1619" s="78" t="s">
        <v>5843</v>
      </c>
      <c r="F1619" s="91" t="s">
        <v>3097</v>
      </c>
      <c r="G1619" s="65" t="s">
        <v>12</v>
      </c>
      <c r="H1619" s="65" t="s">
        <v>12</v>
      </c>
      <c r="I1619" s="65" t="s">
        <v>12</v>
      </c>
      <c r="J1619" s="65" t="s">
        <v>12</v>
      </c>
      <c r="K1619" s="65" t="s">
        <v>12</v>
      </c>
      <c r="L1619" s="66" t="str">
        <f t="shared" si="200"/>
        <v>Físico</v>
      </c>
      <c r="M1619" s="66" t="str">
        <f t="shared" si="201"/>
        <v>ARQ_Interdisciplinar</v>
      </c>
      <c r="N1619" s="66" t="str">
        <f t="shared" si="202"/>
        <v>Elementos_Cartesianos_do_Projeto</v>
      </c>
      <c r="O1619" s="66" t="str">
        <f t="shared" si="203"/>
        <v>Cate. Revit:   OST_ConnectorElemZAxis</v>
      </c>
      <c r="P1619" s="66" t="s">
        <v>4778</v>
      </c>
      <c r="Q1619" s="50" t="s">
        <v>7573</v>
      </c>
      <c r="R1619" s="67" t="s">
        <v>5115</v>
      </c>
      <c r="S1619" s="50" t="str">
        <f t="shared" si="204"/>
        <v>Físico</v>
      </c>
      <c r="T1619" s="50" t="str">
        <f t="shared" si="205"/>
        <v>Interdisciplinar</v>
      </c>
      <c r="U1619" s="50" t="str">
        <f t="shared" si="206"/>
        <v>Elementos Cartesianos do Projeto</v>
      </c>
      <c r="V1619" s="50" t="s">
        <v>5568</v>
      </c>
      <c r="W1619" s="68" t="str">
        <f t="shared" si="207"/>
        <v>bim-key_1618</v>
      </c>
    </row>
    <row r="1620" spans="1:23" ht="8.25" customHeight="1" x14ac:dyDescent="0.25">
      <c r="A1620" s="53">
        <v>1619</v>
      </c>
      <c r="B1620" s="61" t="s">
        <v>4047</v>
      </c>
      <c r="C1620" s="62" t="s">
        <v>6009</v>
      </c>
      <c r="D1620" s="62" t="s">
        <v>4051</v>
      </c>
      <c r="E1620" s="78" t="s">
        <v>5848</v>
      </c>
      <c r="F1620" s="91" t="s">
        <v>3720</v>
      </c>
      <c r="G1620" s="65" t="s">
        <v>12</v>
      </c>
      <c r="H1620" s="65" t="s">
        <v>12</v>
      </c>
      <c r="I1620" s="65" t="s">
        <v>12</v>
      </c>
      <c r="J1620" s="65" t="s">
        <v>12</v>
      </c>
      <c r="K1620" s="65" t="s">
        <v>12</v>
      </c>
      <c r="L1620" s="66" t="str">
        <f t="shared" si="200"/>
        <v>Físico</v>
      </c>
      <c r="M1620" s="66" t="str">
        <f t="shared" si="201"/>
        <v>ARQ_Interdisciplinar</v>
      </c>
      <c r="N1620" s="66" t="str">
        <f t="shared" si="202"/>
        <v>Elementos_Restritivos_do_Projeto</v>
      </c>
      <c r="O1620" s="66" t="str">
        <f t="shared" si="203"/>
        <v>Cate. Revit:   OST_Constraints</v>
      </c>
      <c r="P1620" s="66" t="s">
        <v>4779</v>
      </c>
      <c r="Q1620" s="50" t="s">
        <v>7574</v>
      </c>
      <c r="R1620" s="67" t="s">
        <v>5115</v>
      </c>
      <c r="S1620" s="50" t="str">
        <f t="shared" si="204"/>
        <v>Físico</v>
      </c>
      <c r="T1620" s="50" t="str">
        <f t="shared" si="205"/>
        <v>Interdisciplinar</v>
      </c>
      <c r="U1620" s="50" t="str">
        <f t="shared" si="206"/>
        <v>Elementos Restritivos do Projeto</v>
      </c>
      <c r="V1620" s="50" t="s">
        <v>5568</v>
      </c>
      <c r="W1620" s="68" t="str">
        <f t="shared" si="207"/>
        <v>bim-key_1619</v>
      </c>
    </row>
    <row r="1621" spans="1:23" ht="8.25" customHeight="1" x14ac:dyDescent="0.25">
      <c r="A1621" s="53">
        <v>1620</v>
      </c>
      <c r="B1621" s="61" t="s">
        <v>4047</v>
      </c>
      <c r="C1621" s="62" t="s">
        <v>6009</v>
      </c>
      <c r="D1621" s="62" t="s">
        <v>4051</v>
      </c>
      <c r="E1621" s="78" t="s">
        <v>5851</v>
      </c>
      <c r="F1621" s="91" t="s">
        <v>3675</v>
      </c>
      <c r="G1621" s="65" t="s">
        <v>12</v>
      </c>
      <c r="H1621" s="65" t="s">
        <v>12</v>
      </c>
      <c r="I1621" s="65" t="s">
        <v>12</v>
      </c>
      <c r="J1621" s="65" t="s">
        <v>12</v>
      </c>
      <c r="K1621" s="65" t="s">
        <v>12</v>
      </c>
      <c r="L1621" s="66" t="str">
        <f t="shared" si="200"/>
        <v>Físico</v>
      </c>
      <c r="M1621" s="66" t="str">
        <f t="shared" si="201"/>
        <v>ARQ_Interdisciplinar</v>
      </c>
      <c r="N1621" s="66" t="str">
        <f t="shared" si="202"/>
        <v>Elementos_do_Projeto</v>
      </c>
      <c r="O1621" s="66" t="str">
        <f t="shared" si="203"/>
        <v>Cate. Revit:   OST_ContourLabels</v>
      </c>
      <c r="P1621" s="66" t="s">
        <v>4780</v>
      </c>
      <c r="Q1621" s="50" t="s">
        <v>7575</v>
      </c>
      <c r="R1621" s="67" t="s">
        <v>5115</v>
      </c>
      <c r="S1621" s="50" t="str">
        <f t="shared" si="204"/>
        <v>Físico</v>
      </c>
      <c r="T1621" s="50" t="str">
        <f t="shared" si="205"/>
        <v>Interdisciplinar</v>
      </c>
      <c r="U1621" s="50" t="str">
        <f t="shared" si="206"/>
        <v>Elementos do Projeto</v>
      </c>
      <c r="V1621" s="50" t="s">
        <v>5568</v>
      </c>
      <c r="W1621" s="68" t="str">
        <f t="shared" si="207"/>
        <v>bim-key_1620</v>
      </c>
    </row>
    <row r="1622" spans="1:23" ht="8.25" customHeight="1" x14ac:dyDescent="0.25">
      <c r="A1622" s="53">
        <v>1621</v>
      </c>
      <c r="B1622" s="61" t="s">
        <v>4047</v>
      </c>
      <c r="C1622" s="62" t="s">
        <v>6009</v>
      </c>
      <c r="D1622" s="62" t="s">
        <v>4051</v>
      </c>
      <c r="E1622" s="78" t="s">
        <v>5843</v>
      </c>
      <c r="F1622" s="91" t="s">
        <v>3586</v>
      </c>
      <c r="G1622" s="65" t="s">
        <v>12</v>
      </c>
      <c r="H1622" s="65" t="s">
        <v>12</v>
      </c>
      <c r="I1622" s="65" t="s">
        <v>12</v>
      </c>
      <c r="J1622" s="65" t="s">
        <v>12</v>
      </c>
      <c r="K1622" s="65" t="s">
        <v>12</v>
      </c>
      <c r="L1622" s="66" t="str">
        <f t="shared" si="200"/>
        <v>Físico</v>
      </c>
      <c r="M1622" s="66" t="str">
        <f t="shared" si="201"/>
        <v>ARQ_Interdisciplinar</v>
      </c>
      <c r="N1622" s="66" t="str">
        <f t="shared" si="202"/>
        <v>Elementos_Cartesianos_do_Projeto</v>
      </c>
      <c r="O1622" s="66" t="str">
        <f t="shared" si="203"/>
        <v>Cate. Revit:   OST_ControlAxisX</v>
      </c>
      <c r="P1622" s="66" t="s">
        <v>4782</v>
      </c>
      <c r="Q1622" s="50" t="s">
        <v>7576</v>
      </c>
      <c r="R1622" s="67" t="s">
        <v>5115</v>
      </c>
      <c r="S1622" s="50" t="str">
        <f t="shared" si="204"/>
        <v>Físico</v>
      </c>
      <c r="T1622" s="50" t="str">
        <f t="shared" si="205"/>
        <v>Interdisciplinar</v>
      </c>
      <c r="U1622" s="50" t="str">
        <f t="shared" si="206"/>
        <v>Elementos Cartesianos do Projeto</v>
      </c>
      <c r="V1622" s="50" t="s">
        <v>5568</v>
      </c>
      <c r="W1622" s="68" t="str">
        <f t="shared" si="207"/>
        <v>bim-key_1621</v>
      </c>
    </row>
    <row r="1623" spans="1:23" ht="8.25" customHeight="1" x14ac:dyDescent="0.25">
      <c r="A1623" s="53">
        <v>1622</v>
      </c>
      <c r="B1623" s="61" t="s">
        <v>4047</v>
      </c>
      <c r="C1623" s="62" t="s">
        <v>6009</v>
      </c>
      <c r="D1623" s="62" t="s">
        <v>4051</v>
      </c>
      <c r="E1623" s="78" t="s">
        <v>5843</v>
      </c>
      <c r="F1623" s="91" t="s">
        <v>3585</v>
      </c>
      <c r="G1623" s="65" t="s">
        <v>12</v>
      </c>
      <c r="H1623" s="65" t="s">
        <v>12</v>
      </c>
      <c r="I1623" s="65" t="s">
        <v>12</v>
      </c>
      <c r="J1623" s="65" t="s">
        <v>12</v>
      </c>
      <c r="K1623" s="65" t="s">
        <v>12</v>
      </c>
      <c r="L1623" s="66" t="str">
        <f t="shared" si="200"/>
        <v>Físico</v>
      </c>
      <c r="M1623" s="66" t="str">
        <f t="shared" si="201"/>
        <v>ARQ_Interdisciplinar</v>
      </c>
      <c r="N1623" s="66" t="str">
        <f t="shared" si="202"/>
        <v>Elementos_Cartesianos_do_Projeto</v>
      </c>
      <c r="O1623" s="66" t="str">
        <f t="shared" si="203"/>
        <v>Cate. Revit:   OST_ControlAxisY</v>
      </c>
      <c r="P1623" s="66" t="s">
        <v>4783</v>
      </c>
      <c r="Q1623" s="50" t="s">
        <v>7577</v>
      </c>
      <c r="R1623" s="67" t="s">
        <v>5115</v>
      </c>
      <c r="S1623" s="50" t="str">
        <f t="shared" si="204"/>
        <v>Físico</v>
      </c>
      <c r="T1623" s="50" t="str">
        <f t="shared" si="205"/>
        <v>Interdisciplinar</v>
      </c>
      <c r="U1623" s="50" t="str">
        <f t="shared" si="206"/>
        <v>Elementos Cartesianos do Projeto</v>
      </c>
      <c r="V1623" s="50" t="s">
        <v>5568</v>
      </c>
      <c r="W1623" s="68" t="str">
        <f t="shared" si="207"/>
        <v>bim-key_1622</v>
      </c>
    </row>
    <row r="1624" spans="1:23" ht="8.25" customHeight="1" x14ac:dyDescent="0.25">
      <c r="A1624" s="53">
        <v>1623</v>
      </c>
      <c r="B1624" s="61" t="s">
        <v>4047</v>
      </c>
      <c r="C1624" s="62" t="s">
        <v>6009</v>
      </c>
      <c r="D1624" s="62" t="s">
        <v>4051</v>
      </c>
      <c r="E1624" s="78" t="s">
        <v>5843</v>
      </c>
      <c r="F1624" s="91" t="s">
        <v>3584</v>
      </c>
      <c r="G1624" s="65" t="s">
        <v>12</v>
      </c>
      <c r="H1624" s="65" t="s">
        <v>12</v>
      </c>
      <c r="I1624" s="65" t="s">
        <v>12</v>
      </c>
      <c r="J1624" s="65" t="s">
        <v>12</v>
      </c>
      <c r="K1624" s="65" t="s">
        <v>12</v>
      </c>
      <c r="L1624" s="66" t="str">
        <f t="shared" si="200"/>
        <v>Físico</v>
      </c>
      <c r="M1624" s="66" t="str">
        <f t="shared" si="201"/>
        <v>ARQ_Interdisciplinar</v>
      </c>
      <c r="N1624" s="66" t="str">
        <f t="shared" si="202"/>
        <v>Elementos_Cartesianos_do_Projeto</v>
      </c>
      <c r="O1624" s="66" t="str">
        <f t="shared" si="203"/>
        <v>Cate. Revit:   OST_ControlAxisZ</v>
      </c>
      <c r="P1624" s="66" t="s">
        <v>4784</v>
      </c>
      <c r="Q1624" s="50" t="s">
        <v>7578</v>
      </c>
      <c r="R1624" s="67" t="s">
        <v>5115</v>
      </c>
      <c r="S1624" s="50" t="str">
        <f t="shared" si="204"/>
        <v>Físico</v>
      </c>
      <c r="T1624" s="50" t="str">
        <f t="shared" si="205"/>
        <v>Interdisciplinar</v>
      </c>
      <c r="U1624" s="50" t="str">
        <f t="shared" si="206"/>
        <v>Elementos Cartesianos do Projeto</v>
      </c>
      <c r="V1624" s="50" t="s">
        <v>5568</v>
      </c>
      <c r="W1624" s="68" t="str">
        <f t="shared" si="207"/>
        <v>bim-key_1623</v>
      </c>
    </row>
    <row r="1625" spans="1:23" ht="8.25" customHeight="1" x14ac:dyDescent="0.25">
      <c r="A1625" s="53">
        <v>1624</v>
      </c>
      <c r="B1625" s="61" t="s">
        <v>4047</v>
      </c>
      <c r="C1625" s="62" t="s">
        <v>6009</v>
      </c>
      <c r="D1625" s="62" t="s">
        <v>4051</v>
      </c>
      <c r="E1625" s="78" t="s">
        <v>5843</v>
      </c>
      <c r="F1625" s="91" t="s">
        <v>3583</v>
      </c>
      <c r="G1625" s="65" t="s">
        <v>12</v>
      </c>
      <c r="H1625" s="65" t="s">
        <v>12</v>
      </c>
      <c r="I1625" s="65" t="s">
        <v>12</v>
      </c>
      <c r="J1625" s="65" t="s">
        <v>12</v>
      </c>
      <c r="K1625" s="65" t="s">
        <v>12</v>
      </c>
      <c r="L1625" s="66" t="str">
        <f t="shared" si="200"/>
        <v>Físico</v>
      </c>
      <c r="M1625" s="66" t="str">
        <f t="shared" si="201"/>
        <v>ARQ_Interdisciplinar</v>
      </c>
      <c r="N1625" s="66" t="str">
        <f t="shared" si="202"/>
        <v>Elementos_Cartesianos_do_Projeto</v>
      </c>
      <c r="O1625" s="66" t="str">
        <f t="shared" si="203"/>
        <v>Cate. Revit:   OST_ControlLocal</v>
      </c>
      <c r="P1625" s="66" t="s">
        <v>4781</v>
      </c>
      <c r="Q1625" s="50" t="s">
        <v>7579</v>
      </c>
      <c r="R1625" s="67" t="s">
        <v>5115</v>
      </c>
      <c r="S1625" s="50" t="str">
        <f t="shared" si="204"/>
        <v>Físico</v>
      </c>
      <c r="T1625" s="50" t="str">
        <f t="shared" si="205"/>
        <v>Interdisciplinar</v>
      </c>
      <c r="U1625" s="50" t="str">
        <f t="shared" si="206"/>
        <v>Elementos Cartesianos do Projeto</v>
      </c>
      <c r="V1625" s="50" t="s">
        <v>5568</v>
      </c>
      <c r="W1625" s="68" t="str">
        <f t="shared" si="207"/>
        <v>bim-key_1624</v>
      </c>
    </row>
    <row r="1626" spans="1:23" ht="8.25" customHeight="1" x14ac:dyDescent="0.25">
      <c r="A1626" s="53">
        <v>1625</v>
      </c>
      <c r="B1626" s="61" t="s">
        <v>4047</v>
      </c>
      <c r="C1626" s="62" t="s">
        <v>6009</v>
      </c>
      <c r="D1626" s="62" t="s">
        <v>4051</v>
      </c>
      <c r="E1626" s="78" t="s">
        <v>5843</v>
      </c>
      <c r="F1626" s="91" t="s">
        <v>3492</v>
      </c>
      <c r="G1626" s="65" t="s">
        <v>12</v>
      </c>
      <c r="H1626" s="65" t="s">
        <v>12</v>
      </c>
      <c r="I1626" s="65" t="s">
        <v>12</v>
      </c>
      <c r="J1626" s="65" t="s">
        <v>12</v>
      </c>
      <c r="K1626" s="65" t="s">
        <v>12</v>
      </c>
      <c r="L1626" s="66" t="str">
        <f t="shared" si="200"/>
        <v>Físico</v>
      </c>
      <c r="M1626" s="66" t="str">
        <f t="shared" si="201"/>
        <v>ARQ_Interdisciplinar</v>
      </c>
      <c r="N1626" s="66" t="str">
        <f t="shared" si="202"/>
        <v>Elementos_Cartesianos_do_Projeto</v>
      </c>
      <c r="O1626" s="66" t="str">
        <f t="shared" si="203"/>
        <v>Cate. Revit:   OST_CoordinateSystem</v>
      </c>
      <c r="P1626" s="66" t="s">
        <v>4785</v>
      </c>
      <c r="Q1626" s="50" t="s">
        <v>4785</v>
      </c>
      <c r="R1626" s="67" t="s">
        <v>5115</v>
      </c>
      <c r="S1626" s="50" t="str">
        <f t="shared" si="204"/>
        <v>Físico</v>
      </c>
      <c r="T1626" s="50" t="str">
        <f t="shared" si="205"/>
        <v>Interdisciplinar</v>
      </c>
      <c r="U1626" s="50" t="str">
        <f t="shared" si="206"/>
        <v>Elementos Cartesianos do Projeto</v>
      </c>
      <c r="V1626" s="50" t="s">
        <v>5568</v>
      </c>
      <c r="W1626" s="68" t="str">
        <f t="shared" si="207"/>
        <v>bim-key_1625</v>
      </c>
    </row>
    <row r="1627" spans="1:23" ht="8.25" customHeight="1" x14ac:dyDescent="0.25">
      <c r="A1627" s="53">
        <v>1626</v>
      </c>
      <c r="B1627" s="61" t="s">
        <v>4047</v>
      </c>
      <c r="C1627" s="62" t="s">
        <v>6009</v>
      </c>
      <c r="D1627" s="62" t="s">
        <v>4051</v>
      </c>
      <c r="E1627" s="78" t="s">
        <v>5843</v>
      </c>
      <c r="F1627" s="91" t="s">
        <v>3488</v>
      </c>
      <c r="G1627" s="65" t="s">
        <v>12</v>
      </c>
      <c r="H1627" s="65" t="s">
        <v>12</v>
      </c>
      <c r="I1627" s="65" t="s">
        <v>12</v>
      </c>
      <c r="J1627" s="65" t="s">
        <v>12</v>
      </c>
      <c r="K1627" s="65" t="s">
        <v>12</v>
      </c>
      <c r="L1627" s="66" t="str">
        <f t="shared" si="200"/>
        <v>Físico</v>
      </c>
      <c r="M1627" s="66" t="str">
        <f t="shared" si="201"/>
        <v>ARQ_Interdisciplinar</v>
      </c>
      <c r="N1627" s="66" t="str">
        <f t="shared" si="202"/>
        <v>Elementos_Cartesianos_do_Projeto</v>
      </c>
      <c r="O1627" s="66" t="str">
        <f t="shared" si="203"/>
        <v>Cate. Revit:   OST_Coordination_Model</v>
      </c>
      <c r="P1627" s="66" t="s">
        <v>4786</v>
      </c>
      <c r="Q1627" s="50" t="s">
        <v>7580</v>
      </c>
      <c r="R1627" s="67" t="s">
        <v>5115</v>
      </c>
      <c r="S1627" s="50" t="str">
        <f t="shared" si="204"/>
        <v>Físico</v>
      </c>
      <c r="T1627" s="50" t="str">
        <f t="shared" si="205"/>
        <v>Interdisciplinar</v>
      </c>
      <c r="U1627" s="50" t="str">
        <f t="shared" si="206"/>
        <v>Elementos Cartesianos do Projeto</v>
      </c>
      <c r="V1627" s="50" t="s">
        <v>5568</v>
      </c>
      <c r="W1627" s="68" t="str">
        <f t="shared" si="207"/>
        <v>bim-key_1626</v>
      </c>
    </row>
    <row r="1628" spans="1:23" ht="8.25" customHeight="1" x14ac:dyDescent="0.25">
      <c r="A1628" s="53">
        <v>1627</v>
      </c>
      <c r="B1628" s="61" t="s">
        <v>4047</v>
      </c>
      <c r="C1628" s="62" t="s">
        <v>6009</v>
      </c>
      <c r="D1628" s="62" t="s">
        <v>4232</v>
      </c>
      <c r="E1628" s="73" t="s">
        <v>5997</v>
      </c>
      <c r="F1628" s="91" t="s">
        <v>3744</v>
      </c>
      <c r="G1628" s="65" t="s">
        <v>12</v>
      </c>
      <c r="H1628" s="65" t="s">
        <v>12</v>
      </c>
      <c r="I1628" s="65" t="s">
        <v>12</v>
      </c>
      <c r="J1628" s="65" t="s">
        <v>12</v>
      </c>
      <c r="K1628" s="65" t="s">
        <v>12</v>
      </c>
      <c r="L1628" s="66" t="str">
        <f t="shared" si="200"/>
        <v>Físico</v>
      </c>
      <c r="M1628" s="66" t="str">
        <f t="shared" si="201"/>
        <v>ARQ_Acabamento</v>
      </c>
      <c r="N1628" s="66" t="str">
        <f t="shared" si="202"/>
        <v>Frisos_Molduras</v>
      </c>
      <c r="O1628" s="66" t="str">
        <f t="shared" si="203"/>
        <v>Cate. Revit:   OST_Cornices</v>
      </c>
      <c r="P1628" s="66" t="s">
        <v>4787</v>
      </c>
      <c r="Q1628" s="50" t="s">
        <v>7581</v>
      </c>
      <c r="R1628" s="67" t="s">
        <v>5115</v>
      </c>
      <c r="S1628" s="50" t="str">
        <f t="shared" si="204"/>
        <v>Físico</v>
      </c>
      <c r="T1628" s="50" t="str">
        <f t="shared" si="205"/>
        <v>Acabamento</v>
      </c>
      <c r="U1628" s="50" t="str">
        <f t="shared" si="206"/>
        <v>Frisos Molduras</v>
      </c>
      <c r="V1628" s="50" t="s">
        <v>5569</v>
      </c>
      <c r="W1628" s="68" t="str">
        <f t="shared" si="207"/>
        <v>bim-key_1627</v>
      </c>
    </row>
    <row r="1629" spans="1:23" ht="8.25" customHeight="1" x14ac:dyDescent="0.25">
      <c r="A1629" s="53">
        <v>1628</v>
      </c>
      <c r="B1629" s="61" t="s">
        <v>4047</v>
      </c>
      <c r="C1629" s="62" t="s">
        <v>6009</v>
      </c>
      <c r="D1629" s="62" t="s">
        <v>4328</v>
      </c>
      <c r="E1629" s="73" t="s">
        <v>4348</v>
      </c>
      <c r="F1629" s="91" t="s">
        <v>2826</v>
      </c>
      <c r="G1629" s="65" t="s">
        <v>12</v>
      </c>
      <c r="H1629" s="65" t="s">
        <v>12</v>
      </c>
      <c r="I1629" s="65" t="s">
        <v>12</v>
      </c>
      <c r="J1629" s="65" t="s">
        <v>12</v>
      </c>
      <c r="K1629" s="65" t="s">
        <v>12</v>
      </c>
      <c r="L1629" s="66" t="str">
        <f t="shared" si="200"/>
        <v>Físico</v>
      </c>
      <c r="M1629" s="66" t="str">
        <f t="shared" si="201"/>
        <v>EST_Armadura</v>
      </c>
      <c r="N1629" s="66" t="str">
        <f t="shared" si="202"/>
        <v>Barras_Acoplador</v>
      </c>
      <c r="O1629" s="66" t="str">
        <f t="shared" si="203"/>
        <v>Cate. Revit:   OST_Coupler</v>
      </c>
      <c r="P1629" s="66" t="s">
        <v>4465</v>
      </c>
      <c r="Q1629" s="50" t="s">
        <v>4465</v>
      </c>
      <c r="R1629" s="67" t="s">
        <v>5115</v>
      </c>
      <c r="S1629" s="50" t="str">
        <f t="shared" si="204"/>
        <v>Físico</v>
      </c>
      <c r="T1629" s="50" t="str">
        <f t="shared" si="205"/>
        <v>Armadura</v>
      </c>
      <c r="U1629" s="50" t="str">
        <f t="shared" si="206"/>
        <v>Barras Acoplador</v>
      </c>
      <c r="V1629" s="50" t="s">
        <v>5574</v>
      </c>
      <c r="W1629" s="68" t="str">
        <f t="shared" si="207"/>
        <v>bim-key_1628</v>
      </c>
    </row>
    <row r="1630" spans="1:23" ht="8.25" customHeight="1" x14ac:dyDescent="0.25">
      <c r="A1630" s="53">
        <v>1629</v>
      </c>
      <c r="B1630" s="61" t="s">
        <v>4047</v>
      </c>
      <c r="C1630" s="62" t="s">
        <v>6009</v>
      </c>
      <c r="D1630" s="62" t="s">
        <v>4328</v>
      </c>
      <c r="E1630" s="73" t="s">
        <v>5663</v>
      </c>
      <c r="F1630" s="91" t="s">
        <v>2824</v>
      </c>
      <c r="G1630" s="65" t="s">
        <v>12</v>
      </c>
      <c r="H1630" s="65" t="s">
        <v>12</v>
      </c>
      <c r="I1630" s="65" t="s">
        <v>12</v>
      </c>
      <c r="J1630" s="65" t="s">
        <v>12</v>
      </c>
      <c r="K1630" s="65" t="s">
        <v>12</v>
      </c>
      <c r="L1630" s="66" t="str">
        <f t="shared" si="200"/>
        <v>Físico</v>
      </c>
      <c r="M1630" s="66" t="str">
        <f t="shared" si="201"/>
        <v>EST_Armadura</v>
      </c>
      <c r="N1630" s="66" t="str">
        <f t="shared" si="202"/>
        <v>Barras_Acoplador_Linhas_Ocultas</v>
      </c>
      <c r="O1630" s="66" t="str">
        <f t="shared" si="203"/>
        <v>Cate. Revit:   OST_CouplerHiddenLines</v>
      </c>
      <c r="P1630" s="66" t="s">
        <v>5112</v>
      </c>
      <c r="Q1630" s="50" t="s">
        <v>7582</v>
      </c>
      <c r="R1630" s="67" t="s">
        <v>5115</v>
      </c>
      <c r="S1630" s="50" t="str">
        <f t="shared" si="204"/>
        <v>Físico</v>
      </c>
      <c r="T1630" s="50" t="str">
        <f t="shared" si="205"/>
        <v>Armadura</v>
      </c>
      <c r="U1630" s="50" t="str">
        <f t="shared" si="206"/>
        <v>Barras Acoplador Linhas Ocultas</v>
      </c>
      <c r="V1630" s="50" t="s">
        <v>5574</v>
      </c>
      <c r="W1630" s="68" t="str">
        <f t="shared" si="207"/>
        <v>bim-key_1629</v>
      </c>
    </row>
    <row r="1631" spans="1:23" ht="8.25" customHeight="1" x14ac:dyDescent="0.25">
      <c r="A1631" s="53">
        <v>1630</v>
      </c>
      <c r="B1631" s="61" t="s">
        <v>4047</v>
      </c>
      <c r="C1631" s="62" t="s">
        <v>6009</v>
      </c>
      <c r="D1631" s="62" t="s">
        <v>5948</v>
      </c>
      <c r="E1631" s="73" t="s">
        <v>5696</v>
      </c>
      <c r="F1631" s="91" t="s">
        <v>2825</v>
      </c>
      <c r="G1631" s="65" t="s">
        <v>12</v>
      </c>
      <c r="H1631" s="65" t="s">
        <v>12</v>
      </c>
      <c r="I1631" s="65" t="s">
        <v>12</v>
      </c>
      <c r="J1631" s="65" t="s">
        <v>12</v>
      </c>
      <c r="K1631" s="65" t="s">
        <v>12</v>
      </c>
      <c r="L1631" s="66" t="str">
        <f t="shared" si="200"/>
        <v>Físico</v>
      </c>
      <c r="M1631" s="66" t="str">
        <f t="shared" si="201"/>
        <v>EST_Armadura_Tag</v>
      </c>
      <c r="N1631" s="66" t="str">
        <f t="shared" si="202"/>
        <v>Barras_Acoplador_Etiquetas</v>
      </c>
      <c r="O1631" s="66" t="str">
        <f t="shared" si="203"/>
        <v>Cate. Revit:   OST_CouplerTags</v>
      </c>
      <c r="P1631" s="66" t="s">
        <v>4466</v>
      </c>
      <c r="Q1631" s="50" t="s">
        <v>6158</v>
      </c>
      <c r="R1631" s="67" t="s">
        <v>5115</v>
      </c>
      <c r="S1631" s="50" t="str">
        <f t="shared" si="204"/>
        <v>Físico</v>
      </c>
      <c r="T1631" s="50" t="str">
        <f t="shared" si="205"/>
        <v>Armadura_Tag</v>
      </c>
      <c r="U1631" s="50" t="str">
        <f t="shared" si="206"/>
        <v>Barras Acoplador Etiquetas</v>
      </c>
      <c r="V1631" s="50" t="s">
        <v>5574</v>
      </c>
      <c r="W1631" s="68" t="str">
        <f t="shared" si="207"/>
        <v>bim-key_1630</v>
      </c>
    </row>
    <row r="1632" spans="1:23" s="3" customFormat="1" ht="8.25" customHeight="1" x14ac:dyDescent="0.25">
      <c r="A1632" s="53">
        <v>1631</v>
      </c>
      <c r="B1632" s="61" t="s">
        <v>4047</v>
      </c>
      <c r="C1632" s="62" t="s">
        <v>6009</v>
      </c>
      <c r="D1632" s="62" t="s">
        <v>4051</v>
      </c>
      <c r="E1632" s="63" t="s">
        <v>5851</v>
      </c>
      <c r="F1632" s="92" t="s">
        <v>2867</v>
      </c>
      <c r="G1632" s="65" t="s">
        <v>12</v>
      </c>
      <c r="H1632" s="65" t="s">
        <v>12</v>
      </c>
      <c r="I1632" s="65" t="s">
        <v>12</v>
      </c>
      <c r="J1632" s="65" t="s">
        <v>12</v>
      </c>
      <c r="K1632" s="65" t="s">
        <v>12</v>
      </c>
      <c r="L1632" s="66" t="str">
        <f t="shared" si="200"/>
        <v>Físico</v>
      </c>
      <c r="M1632" s="66" t="str">
        <f t="shared" si="201"/>
        <v>ARQ_Interdisciplinar</v>
      </c>
      <c r="N1632" s="66" t="str">
        <f t="shared" si="202"/>
        <v>Elementos_do_Projeto</v>
      </c>
      <c r="O1632" s="66" t="str">
        <f t="shared" si="203"/>
        <v>Cate. Revit:   OST_CoverType</v>
      </c>
      <c r="P1632" s="66" t="s">
        <v>5262</v>
      </c>
      <c r="Q1632" s="50" t="s">
        <v>7583</v>
      </c>
      <c r="R1632" s="67" t="s">
        <v>5115</v>
      </c>
      <c r="S1632" s="50" t="str">
        <f t="shared" si="204"/>
        <v>Físico</v>
      </c>
      <c r="T1632" s="50" t="str">
        <f t="shared" si="205"/>
        <v>Interdisciplinar</v>
      </c>
      <c r="U1632" s="50" t="str">
        <f t="shared" si="206"/>
        <v>Elementos do Projeto</v>
      </c>
      <c r="V1632" s="50" t="s">
        <v>5568</v>
      </c>
      <c r="W1632" s="68" t="str">
        <f t="shared" si="207"/>
        <v>bim-key_1631</v>
      </c>
    </row>
    <row r="1633" spans="1:23" ht="8.25" customHeight="1" x14ac:dyDescent="0.25">
      <c r="A1633" s="53">
        <v>1632</v>
      </c>
      <c r="B1633" s="61" t="s">
        <v>4047</v>
      </c>
      <c r="C1633" s="62" t="s">
        <v>6009</v>
      </c>
      <c r="D1633" s="62" t="s">
        <v>4051</v>
      </c>
      <c r="E1633" s="78" t="s">
        <v>5844</v>
      </c>
      <c r="F1633" s="91" t="s">
        <v>3656</v>
      </c>
      <c r="G1633" s="65" t="s">
        <v>12</v>
      </c>
      <c r="H1633" s="65" t="s">
        <v>12</v>
      </c>
      <c r="I1633" s="65" t="s">
        <v>12</v>
      </c>
      <c r="J1633" s="65" t="s">
        <v>12</v>
      </c>
      <c r="K1633" s="65" t="s">
        <v>12</v>
      </c>
      <c r="L1633" s="66" t="str">
        <f t="shared" si="200"/>
        <v>Físico</v>
      </c>
      <c r="M1633" s="66" t="str">
        <f t="shared" si="201"/>
        <v>ARQ_Interdisciplinar</v>
      </c>
      <c r="N1633" s="66" t="str">
        <f t="shared" si="202"/>
        <v>Elementos_Compositivos_do_Projeto</v>
      </c>
      <c r="O1633" s="66" t="str">
        <f t="shared" si="203"/>
        <v>Cate. Revit:   OST_CropBoundary</v>
      </c>
      <c r="P1633" s="66" t="s">
        <v>4788</v>
      </c>
      <c r="Q1633" s="50" t="s">
        <v>7584</v>
      </c>
      <c r="R1633" s="67" t="s">
        <v>5115</v>
      </c>
      <c r="S1633" s="50" t="str">
        <f t="shared" si="204"/>
        <v>Físico</v>
      </c>
      <c r="T1633" s="50" t="str">
        <f t="shared" si="205"/>
        <v>Interdisciplinar</v>
      </c>
      <c r="U1633" s="50" t="str">
        <f t="shared" si="206"/>
        <v>Elementos Compositivos do Projeto</v>
      </c>
      <c r="V1633" s="50" t="s">
        <v>5568</v>
      </c>
      <c r="W1633" s="68" t="str">
        <f t="shared" si="207"/>
        <v>bim-key_1632</v>
      </c>
    </row>
    <row r="1634" spans="1:23" ht="8.25" customHeight="1" x14ac:dyDescent="0.25">
      <c r="A1634" s="53">
        <v>1633</v>
      </c>
      <c r="B1634" s="61" t="s">
        <v>4047</v>
      </c>
      <c r="C1634" s="62" t="s">
        <v>6009</v>
      </c>
      <c r="D1634" s="62" t="s">
        <v>4051</v>
      </c>
      <c r="E1634" s="78" t="s">
        <v>5844</v>
      </c>
      <c r="F1634" s="91" t="s">
        <v>3644</v>
      </c>
      <c r="G1634" s="65" t="s">
        <v>12</v>
      </c>
      <c r="H1634" s="65" t="s">
        <v>12</v>
      </c>
      <c r="I1634" s="65" t="s">
        <v>12</v>
      </c>
      <c r="J1634" s="65" t="s">
        <v>12</v>
      </c>
      <c r="K1634" s="65" t="s">
        <v>12</v>
      </c>
      <c r="L1634" s="66" t="str">
        <f t="shared" si="200"/>
        <v>Físico</v>
      </c>
      <c r="M1634" s="66" t="str">
        <f t="shared" si="201"/>
        <v>ARQ_Interdisciplinar</v>
      </c>
      <c r="N1634" s="66" t="str">
        <f t="shared" si="202"/>
        <v>Elementos_Compositivos_do_Projeto</v>
      </c>
      <c r="O1634" s="66" t="str">
        <f t="shared" si="203"/>
        <v>Cate. Revit:   OST_CropBoundarySpecial</v>
      </c>
      <c r="P1634" s="66" t="s">
        <v>4789</v>
      </c>
      <c r="Q1634" s="50" t="s">
        <v>7585</v>
      </c>
      <c r="R1634" s="67" t="s">
        <v>5115</v>
      </c>
      <c r="S1634" s="50" t="str">
        <f t="shared" si="204"/>
        <v>Físico</v>
      </c>
      <c r="T1634" s="50" t="str">
        <f t="shared" si="205"/>
        <v>Interdisciplinar</v>
      </c>
      <c r="U1634" s="50" t="str">
        <f t="shared" si="206"/>
        <v>Elementos Compositivos do Projeto</v>
      </c>
      <c r="V1634" s="50" t="s">
        <v>5568</v>
      </c>
      <c r="W1634" s="68" t="str">
        <f t="shared" si="207"/>
        <v>bim-key_1633</v>
      </c>
    </row>
    <row r="1635" spans="1:23" ht="8.25" customHeight="1" x14ac:dyDescent="0.25">
      <c r="A1635" s="53">
        <v>1634</v>
      </c>
      <c r="B1635" s="61" t="s">
        <v>4047</v>
      </c>
      <c r="C1635" s="62" t="s">
        <v>6009</v>
      </c>
      <c r="D1635" s="62" t="s">
        <v>4148</v>
      </c>
      <c r="E1635" s="73" t="s">
        <v>5626</v>
      </c>
      <c r="F1635" s="91" t="s">
        <v>3806</v>
      </c>
      <c r="G1635" s="65" t="s">
        <v>12</v>
      </c>
      <c r="H1635" s="65" t="s">
        <v>12</v>
      </c>
      <c r="I1635" s="65" t="s">
        <v>12</v>
      </c>
      <c r="J1635" s="65" t="s">
        <v>12</v>
      </c>
      <c r="K1635" s="65" t="s">
        <v>12</v>
      </c>
      <c r="L1635" s="66" t="str">
        <f t="shared" si="200"/>
        <v>Físico</v>
      </c>
      <c r="M1635" s="66" t="str">
        <f t="shared" si="201"/>
        <v>ARQ_Vedações</v>
      </c>
      <c r="N1635" s="66" t="str">
        <f t="shared" si="202"/>
        <v>Paredes_e_Divisórias</v>
      </c>
      <c r="O1635" s="66" t="str">
        <f t="shared" si="203"/>
        <v>Cate. Revit:   OST_Curtain_Systems</v>
      </c>
      <c r="P1635" s="66" t="s">
        <v>4484</v>
      </c>
      <c r="Q1635" s="50" t="s">
        <v>4484</v>
      </c>
      <c r="R1635" s="67" t="s">
        <v>5115</v>
      </c>
      <c r="S1635" s="50" t="str">
        <f t="shared" si="204"/>
        <v>Físico</v>
      </c>
      <c r="T1635" s="50" t="str">
        <f t="shared" si="205"/>
        <v>Vedações</v>
      </c>
      <c r="U1635" s="50" t="str">
        <f t="shared" si="206"/>
        <v>Paredes e Divisórias</v>
      </c>
      <c r="V1635" s="50" t="s">
        <v>5569</v>
      </c>
      <c r="W1635" s="68" t="str">
        <f t="shared" si="207"/>
        <v>bim-key_1634</v>
      </c>
    </row>
    <row r="1636" spans="1:23" ht="8.25" customHeight="1" x14ac:dyDescent="0.25">
      <c r="A1636" s="53">
        <v>1635</v>
      </c>
      <c r="B1636" s="61" t="s">
        <v>4047</v>
      </c>
      <c r="C1636" s="62" t="s">
        <v>6009</v>
      </c>
      <c r="D1636" s="62" t="s">
        <v>4148</v>
      </c>
      <c r="E1636" s="73" t="s">
        <v>5626</v>
      </c>
      <c r="F1636" s="91" t="s">
        <v>3749</v>
      </c>
      <c r="G1636" s="65" t="s">
        <v>12</v>
      </c>
      <c r="H1636" s="65" t="s">
        <v>12</v>
      </c>
      <c r="I1636" s="65" t="s">
        <v>12</v>
      </c>
      <c r="J1636" s="65" t="s">
        <v>12</v>
      </c>
      <c r="K1636" s="65" t="s">
        <v>12</v>
      </c>
      <c r="L1636" s="66" t="str">
        <f t="shared" si="200"/>
        <v>Físico</v>
      </c>
      <c r="M1636" s="66" t="str">
        <f t="shared" si="201"/>
        <v>ARQ_Vedações</v>
      </c>
      <c r="N1636" s="66" t="str">
        <f t="shared" si="202"/>
        <v>Paredes_e_Divisórias</v>
      </c>
      <c r="O1636" s="66" t="str">
        <f t="shared" si="203"/>
        <v>Cate. Revit:   OST_CurtainGrids</v>
      </c>
      <c r="P1636" s="66" t="s">
        <v>4485</v>
      </c>
      <c r="Q1636" s="50" t="s">
        <v>7586</v>
      </c>
      <c r="R1636" s="67" t="s">
        <v>5115</v>
      </c>
      <c r="S1636" s="50" t="str">
        <f t="shared" si="204"/>
        <v>Físico</v>
      </c>
      <c r="T1636" s="50" t="str">
        <f t="shared" si="205"/>
        <v>Vedações</v>
      </c>
      <c r="U1636" s="50" t="str">
        <f t="shared" si="206"/>
        <v>Paredes e Divisórias</v>
      </c>
      <c r="V1636" s="50" t="s">
        <v>5569</v>
      </c>
      <c r="W1636" s="68" t="str">
        <f t="shared" si="207"/>
        <v>bim-key_1635</v>
      </c>
    </row>
    <row r="1637" spans="1:23" ht="8.25" customHeight="1" x14ac:dyDescent="0.25">
      <c r="A1637" s="53">
        <v>1636</v>
      </c>
      <c r="B1637" s="61" t="s">
        <v>4047</v>
      </c>
      <c r="C1637" s="62" t="s">
        <v>6009</v>
      </c>
      <c r="D1637" s="62" t="s">
        <v>4148</v>
      </c>
      <c r="E1637" s="73" t="s">
        <v>5626</v>
      </c>
      <c r="F1637" s="91" t="s">
        <v>3682</v>
      </c>
      <c r="G1637" s="65" t="s">
        <v>12</v>
      </c>
      <c r="H1637" s="65" t="s">
        <v>12</v>
      </c>
      <c r="I1637" s="65" t="s">
        <v>12</v>
      </c>
      <c r="J1637" s="65" t="s">
        <v>12</v>
      </c>
      <c r="K1637" s="65" t="s">
        <v>12</v>
      </c>
      <c r="L1637" s="66" t="str">
        <f t="shared" si="200"/>
        <v>Físico</v>
      </c>
      <c r="M1637" s="66" t="str">
        <f t="shared" si="201"/>
        <v>ARQ_Vedações</v>
      </c>
      <c r="N1637" s="66" t="str">
        <f t="shared" si="202"/>
        <v>Paredes_e_Divisórias</v>
      </c>
      <c r="O1637" s="66" t="str">
        <f t="shared" si="203"/>
        <v>Cate. Revit:   OST_CurtainGridsCurtaSystem</v>
      </c>
      <c r="P1637" s="66" t="s">
        <v>4485</v>
      </c>
      <c r="Q1637" s="50" t="s">
        <v>7586</v>
      </c>
      <c r="R1637" s="67" t="s">
        <v>5115</v>
      </c>
      <c r="S1637" s="50" t="str">
        <f t="shared" si="204"/>
        <v>Físico</v>
      </c>
      <c r="T1637" s="50" t="str">
        <f t="shared" si="205"/>
        <v>Vedações</v>
      </c>
      <c r="U1637" s="50" t="str">
        <f t="shared" si="206"/>
        <v>Paredes e Divisórias</v>
      </c>
      <c r="V1637" s="50" t="s">
        <v>5569</v>
      </c>
      <c r="W1637" s="68" t="str">
        <f t="shared" si="207"/>
        <v>bim-key_1636</v>
      </c>
    </row>
    <row r="1638" spans="1:23" ht="8.25" customHeight="1" x14ac:dyDescent="0.25">
      <c r="A1638" s="53">
        <v>1637</v>
      </c>
      <c r="B1638" s="61" t="s">
        <v>4047</v>
      </c>
      <c r="C1638" s="62" t="s">
        <v>6009</v>
      </c>
      <c r="D1638" s="62" t="s">
        <v>4148</v>
      </c>
      <c r="E1638" s="73" t="s">
        <v>5626</v>
      </c>
      <c r="F1638" s="91" t="s">
        <v>3685</v>
      </c>
      <c r="G1638" s="65" t="s">
        <v>12</v>
      </c>
      <c r="H1638" s="65" t="s">
        <v>12</v>
      </c>
      <c r="I1638" s="65" t="s">
        <v>12</v>
      </c>
      <c r="J1638" s="65" t="s">
        <v>12</v>
      </c>
      <c r="K1638" s="65" t="s">
        <v>12</v>
      </c>
      <c r="L1638" s="66" t="str">
        <f t="shared" si="200"/>
        <v>Físico</v>
      </c>
      <c r="M1638" s="66" t="str">
        <f t="shared" si="201"/>
        <v>ARQ_Vedações</v>
      </c>
      <c r="N1638" s="66" t="str">
        <f t="shared" si="202"/>
        <v>Paredes_e_Divisórias</v>
      </c>
      <c r="O1638" s="66" t="str">
        <f t="shared" si="203"/>
        <v>Cate. Revit:   OST_CurtainGridsRoof</v>
      </c>
      <c r="P1638" s="66" t="s">
        <v>4486</v>
      </c>
      <c r="Q1638" s="50" t="s">
        <v>7587</v>
      </c>
      <c r="R1638" s="67" t="s">
        <v>5115</v>
      </c>
      <c r="S1638" s="50" t="str">
        <f t="shared" si="204"/>
        <v>Físico</v>
      </c>
      <c r="T1638" s="50" t="str">
        <f t="shared" si="205"/>
        <v>Vedações</v>
      </c>
      <c r="U1638" s="50" t="str">
        <f t="shared" si="206"/>
        <v>Paredes e Divisórias</v>
      </c>
      <c r="V1638" s="50" t="s">
        <v>5569</v>
      </c>
      <c r="W1638" s="68" t="str">
        <f t="shared" si="207"/>
        <v>bim-key_1637</v>
      </c>
    </row>
    <row r="1639" spans="1:23" ht="8.25" customHeight="1" x14ac:dyDescent="0.25">
      <c r="A1639" s="53">
        <v>1638</v>
      </c>
      <c r="B1639" s="61" t="s">
        <v>4047</v>
      </c>
      <c r="C1639" s="62" t="s">
        <v>6009</v>
      </c>
      <c r="D1639" s="62" t="s">
        <v>4148</v>
      </c>
      <c r="E1639" s="73" t="s">
        <v>5626</v>
      </c>
      <c r="F1639" s="91" t="s">
        <v>3683</v>
      </c>
      <c r="G1639" s="65" t="s">
        <v>12</v>
      </c>
      <c r="H1639" s="65" t="s">
        <v>12</v>
      </c>
      <c r="I1639" s="65" t="s">
        <v>12</v>
      </c>
      <c r="J1639" s="65" t="s">
        <v>12</v>
      </c>
      <c r="K1639" s="65" t="s">
        <v>12</v>
      </c>
      <c r="L1639" s="66" t="str">
        <f t="shared" si="200"/>
        <v>Físico</v>
      </c>
      <c r="M1639" s="66" t="str">
        <f t="shared" si="201"/>
        <v>ARQ_Vedações</v>
      </c>
      <c r="N1639" s="66" t="str">
        <f t="shared" si="202"/>
        <v>Paredes_e_Divisórias</v>
      </c>
      <c r="O1639" s="66" t="str">
        <f t="shared" si="203"/>
        <v>Cate. Revit:   OST_CurtainGridsSystem</v>
      </c>
      <c r="P1639" s="66" t="s">
        <v>4487</v>
      </c>
      <c r="Q1639" s="50" t="s">
        <v>7588</v>
      </c>
      <c r="R1639" s="67" t="s">
        <v>5115</v>
      </c>
      <c r="S1639" s="50" t="str">
        <f t="shared" si="204"/>
        <v>Físico</v>
      </c>
      <c r="T1639" s="50" t="str">
        <f t="shared" si="205"/>
        <v>Vedações</v>
      </c>
      <c r="U1639" s="50" t="str">
        <f t="shared" si="206"/>
        <v>Paredes e Divisórias</v>
      </c>
      <c r="V1639" s="50" t="s">
        <v>5569</v>
      </c>
      <c r="W1639" s="68" t="str">
        <f t="shared" si="207"/>
        <v>bim-key_1638</v>
      </c>
    </row>
    <row r="1640" spans="1:23" ht="8.25" customHeight="1" x14ac:dyDescent="0.25">
      <c r="A1640" s="53">
        <v>1639</v>
      </c>
      <c r="B1640" s="61" t="s">
        <v>4047</v>
      </c>
      <c r="C1640" s="62" t="s">
        <v>6009</v>
      </c>
      <c r="D1640" s="62" t="s">
        <v>4148</v>
      </c>
      <c r="E1640" s="73" t="s">
        <v>5626</v>
      </c>
      <c r="F1640" s="91" t="s">
        <v>3684</v>
      </c>
      <c r="G1640" s="65" t="s">
        <v>12</v>
      </c>
      <c r="H1640" s="65" t="s">
        <v>12</v>
      </c>
      <c r="I1640" s="65" t="s">
        <v>12</v>
      </c>
      <c r="J1640" s="65" t="s">
        <v>12</v>
      </c>
      <c r="K1640" s="65" t="s">
        <v>12</v>
      </c>
      <c r="L1640" s="66" t="str">
        <f t="shared" si="200"/>
        <v>Físico</v>
      </c>
      <c r="M1640" s="66" t="str">
        <f t="shared" si="201"/>
        <v>ARQ_Vedações</v>
      </c>
      <c r="N1640" s="66" t="str">
        <f t="shared" si="202"/>
        <v>Paredes_e_Divisórias</v>
      </c>
      <c r="O1640" s="66" t="str">
        <f t="shared" si="203"/>
        <v>Cate. Revit:   OST_CurtainGridsWall</v>
      </c>
      <c r="P1640" s="66" t="s">
        <v>4485</v>
      </c>
      <c r="Q1640" s="50" t="s">
        <v>7586</v>
      </c>
      <c r="R1640" s="67" t="s">
        <v>5115</v>
      </c>
      <c r="S1640" s="50" t="str">
        <f t="shared" si="204"/>
        <v>Físico</v>
      </c>
      <c r="T1640" s="50" t="str">
        <f t="shared" si="205"/>
        <v>Vedações</v>
      </c>
      <c r="U1640" s="50" t="str">
        <f t="shared" si="206"/>
        <v>Paredes e Divisórias</v>
      </c>
      <c r="V1640" s="50" t="s">
        <v>5569</v>
      </c>
      <c r="W1640" s="68" t="str">
        <f t="shared" si="207"/>
        <v>bim-key_1639</v>
      </c>
    </row>
    <row r="1641" spans="1:23" ht="8.25" customHeight="1" x14ac:dyDescent="0.25">
      <c r="A1641" s="53">
        <v>1640</v>
      </c>
      <c r="B1641" s="61" t="s">
        <v>4047</v>
      </c>
      <c r="C1641" s="62" t="s">
        <v>6009</v>
      </c>
      <c r="D1641" s="62" t="s">
        <v>4148</v>
      </c>
      <c r="E1641" s="73" t="s">
        <v>5626</v>
      </c>
      <c r="F1641" s="91" t="s">
        <v>3751</v>
      </c>
      <c r="G1641" s="65" t="s">
        <v>12</v>
      </c>
      <c r="H1641" s="65" t="s">
        <v>12</v>
      </c>
      <c r="I1641" s="65" t="s">
        <v>12</v>
      </c>
      <c r="J1641" s="65" t="s">
        <v>12</v>
      </c>
      <c r="K1641" s="65" t="s">
        <v>12</v>
      </c>
      <c r="L1641" s="66" t="str">
        <f t="shared" si="200"/>
        <v>Físico</v>
      </c>
      <c r="M1641" s="66" t="str">
        <f t="shared" si="201"/>
        <v>ARQ_Vedações</v>
      </c>
      <c r="N1641" s="66" t="str">
        <f t="shared" si="202"/>
        <v>Paredes_e_Divisórias</v>
      </c>
      <c r="O1641" s="66" t="str">
        <f t="shared" si="203"/>
        <v>Cate. Revit:   OST_CurtainWallMullions</v>
      </c>
      <c r="P1641" s="66" t="s">
        <v>4488</v>
      </c>
      <c r="Q1641" s="50" t="s">
        <v>4488</v>
      </c>
      <c r="R1641" s="67" t="s">
        <v>5115</v>
      </c>
      <c r="S1641" s="50" t="str">
        <f t="shared" si="204"/>
        <v>Físico</v>
      </c>
      <c r="T1641" s="50" t="str">
        <f t="shared" si="205"/>
        <v>Vedações</v>
      </c>
      <c r="U1641" s="50" t="str">
        <f t="shared" si="206"/>
        <v>Paredes e Divisórias</v>
      </c>
      <c r="V1641" s="50" t="s">
        <v>5569</v>
      </c>
      <c r="W1641" s="68" t="str">
        <f t="shared" si="207"/>
        <v>bim-key_1640</v>
      </c>
    </row>
    <row r="1642" spans="1:23" ht="8.25" customHeight="1" x14ac:dyDescent="0.25">
      <c r="A1642" s="53">
        <v>1641</v>
      </c>
      <c r="B1642" s="61" t="s">
        <v>4047</v>
      </c>
      <c r="C1642" s="62" t="s">
        <v>6009</v>
      </c>
      <c r="D1642" s="62" t="s">
        <v>4148</v>
      </c>
      <c r="E1642" s="73" t="s">
        <v>5626</v>
      </c>
      <c r="F1642" s="91" t="s">
        <v>3750</v>
      </c>
      <c r="G1642" s="65" t="s">
        <v>12</v>
      </c>
      <c r="H1642" s="65" t="s">
        <v>12</v>
      </c>
      <c r="I1642" s="65" t="s">
        <v>12</v>
      </c>
      <c r="J1642" s="65" t="s">
        <v>12</v>
      </c>
      <c r="K1642" s="65" t="s">
        <v>12</v>
      </c>
      <c r="L1642" s="66" t="str">
        <f t="shared" si="200"/>
        <v>Físico</v>
      </c>
      <c r="M1642" s="66" t="str">
        <f t="shared" si="201"/>
        <v>ARQ_Vedações</v>
      </c>
      <c r="N1642" s="66" t="str">
        <f t="shared" si="202"/>
        <v>Paredes_e_Divisórias</v>
      </c>
      <c r="O1642" s="66" t="str">
        <f t="shared" si="203"/>
        <v>Cate. Revit:   OST_CurtainWallMullionsCut</v>
      </c>
      <c r="P1642" s="66" t="s">
        <v>4489</v>
      </c>
      <c r="Q1642" s="50" t="s">
        <v>4489</v>
      </c>
      <c r="R1642" s="67" t="s">
        <v>5115</v>
      </c>
      <c r="S1642" s="50" t="str">
        <f t="shared" si="204"/>
        <v>Físico</v>
      </c>
      <c r="T1642" s="50" t="str">
        <f t="shared" si="205"/>
        <v>Vedações</v>
      </c>
      <c r="U1642" s="50" t="str">
        <f t="shared" si="206"/>
        <v>Paredes e Divisórias</v>
      </c>
      <c r="V1642" s="50" t="s">
        <v>5569</v>
      </c>
      <c r="W1642" s="68" t="str">
        <f t="shared" si="207"/>
        <v>bim-key_1641</v>
      </c>
    </row>
    <row r="1643" spans="1:23" ht="8.25" customHeight="1" x14ac:dyDescent="0.25">
      <c r="A1643" s="53">
        <v>1642</v>
      </c>
      <c r="B1643" s="61" t="s">
        <v>4047</v>
      </c>
      <c r="C1643" s="62" t="s">
        <v>6009</v>
      </c>
      <c r="D1643" s="62" t="s">
        <v>4148</v>
      </c>
      <c r="E1643" s="73" t="s">
        <v>5682</v>
      </c>
      <c r="F1643" s="91" t="s">
        <v>2810</v>
      </c>
      <c r="G1643" s="65" t="s">
        <v>12</v>
      </c>
      <c r="H1643" s="65" t="s">
        <v>12</v>
      </c>
      <c r="I1643" s="65" t="s">
        <v>12</v>
      </c>
      <c r="J1643" s="65" t="s">
        <v>12</v>
      </c>
      <c r="K1643" s="65" t="s">
        <v>12</v>
      </c>
      <c r="L1643" s="66" t="str">
        <f t="shared" si="200"/>
        <v>Físico</v>
      </c>
      <c r="M1643" s="66" t="str">
        <f t="shared" si="201"/>
        <v>ARQ_Vedações</v>
      </c>
      <c r="N1643" s="66" t="str">
        <f t="shared" si="202"/>
        <v>Paredes_e_Divisórias_Linhas_Ocultas</v>
      </c>
      <c r="O1643" s="66" t="str">
        <f t="shared" si="203"/>
        <v>Cate. Revit:   OST_CurtainWallMullionsHiddenLines</v>
      </c>
      <c r="P1643" s="66" t="s">
        <v>5106</v>
      </c>
      <c r="Q1643" s="50" t="s">
        <v>7589</v>
      </c>
      <c r="R1643" s="67" t="s">
        <v>5115</v>
      </c>
      <c r="S1643" s="50" t="str">
        <f t="shared" si="204"/>
        <v>Físico</v>
      </c>
      <c r="T1643" s="50" t="str">
        <f t="shared" si="205"/>
        <v>Vedações</v>
      </c>
      <c r="U1643" s="50" t="str">
        <f t="shared" si="206"/>
        <v>Paredes e Divisórias Linhas Ocultas</v>
      </c>
      <c r="V1643" s="50" t="s">
        <v>5569</v>
      </c>
      <c r="W1643" s="68" t="str">
        <f t="shared" si="207"/>
        <v>bim-key_1642</v>
      </c>
    </row>
    <row r="1644" spans="1:23" ht="8.25" customHeight="1" x14ac:dyDescent="0.25">
      <c r="A1644" s="53">
        <v>1643</v>
      </c>
      <c r="B1644" s="61" t="s">
        <v>4047</v>
      </c>
      <c r="C1644" s="62" t="s">
        <v>6009</v>
      </c>
      <c r="D1644" s="62" t="s">
        <v>5943</v>
      </c>
      <c r="E1644" s="73" t="s">
        <v>5746</v>
      </c>
      <c r="F1644" s="91" t="s">
        <v>3213</v>
      </c>
      <c r="G1644" s="65" t="s">
        <v>12</v>
      </c>
      <c r="H1644" s="65" t="s">
        <v>12</v>
      </c>
      <c r="I1644" s="65" t="s">
        <v>12</v>
      </c>
      <c r="J1644" s="65" t="s">
        <v>12</v>
      </c>
      <c r="K1644" s="65" t="s">
        <v>12</v>
      </c>
      <c r="L1644" s="66" t="str">
        <f t="shared" si="200"/>
        <v>Físico</v>
      </c>
      <c r="M1644" s="66" t="str">
        <f t="shared" si="201"/>
        <v>ARQ_Vedações_Tag</v>
      </c>
      <c r="N1644" s="66" t="str">
        <f t="shared" si="202"/>
        <v>Paredes_e_Divisórias_Etiquetas</v>
      </c>
      <c r="O1644" s="66" t="str">
        <f t="shared" si="203"/>
        <v>Cate. Revit:   OST_CurtainWallMullionTags</v>
      </c>
      <c r="P1644" s="66" t="s">
        <v>4492</v>
      </c>
      <c r="Q1644" s="50" t="s">
        <v>6159</v>
      </c>
      <c r="R1644" s="67" t="s">
        <v>5115</v>
      </c>
      <c r="S1644" s="50" t="str">
        <f t="shared" si="204"/>
        <v>Físico</v>
      </c>
      <c r="T1644" s="50" t="str">
        <f t="shared" si="205"/>
        <v>Vedações_Tag</v>
      </c>
      <c r="U1644" s="50" t="str">
        <f t="shared" si="206"/>
        <v>Paredes e Divisórias Etiquetas</v>
      </c>
      <c r="V1644" s="50" t="s">
        <v>5569</v>
      </c>
      <c r="W1644" s="68" t="str">
        <f t="shared" si="207"/>
        <v>bim-key_1643</v>
      </c>
    </row>
    <row r="1645" spans="1:23" ht="8.25" customHeight="1" x14ac:dyDescent="0.25">
      <c r="A1645" s="53">
        <v>1644</v>
      </c>
      <c r="B1645" s="61" t="s">
        <v>4047</v>
      </c>
      <c r="C1645" s="62" t="s">
        <v>6009</v>
      </c>
      <c r="D1645" s="62" t="s">
        <v>4148</v>
      </c>
      <c r="E1645" s="73" t="s">
        <v>5626</v>
      </c>
      <c r="F1645" s="91" t="s">
        <v>3752</v>
      </c>
      <c r="G1645" s="65" t="s">
        <v>12</v>
      </c>
      <c r="H1645" s="65" t="s">
        <v>12</v>
      </c>
      <c r="I1645" s="65" t="s">
        <v>12</v>
      </c>
      <c r="J1645" s="65" t="s">
        <v>12</v>
      </c>
      <c r="K1645" s="65" t="s">
        <v>12</v>
      </c>
      <c r="L1645" s="66" t="str">
        <f t="shared" si="200"/>
        <v>Físico</v>
      </c>
      <c r="M1645" s="66" t="str">
        <f t="shared" si="201"/>
        <v>ARQ_Vedações</v>
      </c>
      <c r="N1645" s="66" t="str">
        <f t="shared" si="202"/>
        <v>Paredes_e_Divisórias</v>
      </c>
      <c r="O1645" s="66" t="str">
        <f t="shared" si="203"/>
        <v>Cate. Revit:   OST_CurtainWallPanels</v>
      </c>
      <c r="P1645" s="66" t="s">
        <v>4490</v>
      </c>
      <c r="Q1645" s="50" t="s">
        <v>7590</v>
      </c>
      <c r="R1645" s="67" t="s">
        <v>5115</v>
      </c>
      <c r="S1645" s="50" t="str">
        <f t="shared" si="204"/>
        <v>Físico</v>
      </c>
      <c r="T1645" s="50" t="str">
        <f t="shared" si="205"/>
        <v>Vedações</v>
      </c>
      <c r="U1645" s="50" t="str">
        <f t="shared" si="206"/>
        <v>Paredes e Divisórias</v>
      </c>
      <c r="V1645" s="50" t="s">
        <v>5569</v>
      </c>
      <c r="W1645" s="68" t="str">
        <f t="shared" si="207"/>
        <v>bim-key_1644</v>
      </c>
    </row>
    <row r="1646" spans="1:23" ht="8.25" customHeight="1" x14ac:dyDescent="0.25">
      <c r="A1646" s="53">
        <v>1645</v>
      </c>
      <c r="B1646" s="61" t="s">
        <v>4047</v>
      </c>
      <c r="C1646" s="62" t="s">
        <v>6009</v>
      </c>
      <c r="D1646" s="62" t="s">
        <v>4148</v>
      </c>
      <c r="E1646" s="73" t="s">
        <v>5682</v>
      </c>
      <c r="F1646" s="91" t="s">
        <v>2811</v>
      </c>
      <c r="G1646" s="65" t="s">
        <v>12</v>
      </c>
      <c r="H1646" s="65" t="s">
        <v>12</v>
      </c>
      <c r="I1646" s="65" t="s">
        <v>12</v>
      </c>
      <c r="J1646" s="65" t="s">
        <v>12</v>
      </c>
      <c r="K1646" s="65" t="s">
        <v>12</v>
      </c>
      <c r="L1646" s="66" t="str">
        <f t="shared" si="200"/>
        <v>Físico</v>
      </c>
      <c r="M1646" s="66" t="str">
        <f t="shared" si="201"/>
        <v>ARQ_Vedações</v>
      </c>
      <c r="N1646" s="66" t="str">
        <f t="shared" si="202"/>
        <v>Paredes_e_Divisórias_Linhas_Ocultas</v>
      </c>
      <c r="O1646" s="66" t="str">
        <f t="shared" si="203"/>
        <v>Cate. Revit:   OST_CurtainWallPanelsHiddenLines</v>
      </c>
      <c r="P1646" s="66" t="s">
        <v>5107</v>
      </c>
      <c r="Q1646" s="50" t="s">
        <v>7591</v>
      </c>
      <c r="R1646" s="67" t="s">
        <v>5115</v>
      </c>
      <c r="S1646" s="50" t="str">
        <f t="shared" si="204"/>
        <v>Físico</v>
      </c>
      <c r="T1646" s="50" t="str">
        <f t="shared" si="205"/>
        <v>Vedações</v>
      </c>
      <c r="U1646" s="50" t="str">
        <f t="shared" si="206"/>
        <v>Paredes e Divisórias Linhas Ocultas</v>
      </c>
      <c r="V1646" s="50" t="s">
        <v>5569</v>
      </c>
      <c r="W1646" s="68" t="str">
        <f t="shared" si="207"/>
        <v>bim-key_1645</v>
      </c>
    </row>
    <row r="1647" spans="1:23" ht="8.25" customHeight="1" x14ac:dyDescent="0.25">
      <c r="A1647" s="53">
        <v>1646</v>
      </c>
      <c r="B1647" s="61" t="s">
        <v>4047</v>
      </c>
      <c r="C1647" s="62" t="s">
        <v>6009</v>
      </c>
      <c r="D1647" s="62" t="s">
        <v>5943</v>
      </c>
      <c r="E1647" s="80" t="s">
        <v>5746</v>
      </c>
      <c r="F1647" s="91" t="s">
        <v>3233</v>
      </c>
      <c r="G1647" s="65" t="s">
        <v>12</v>
      </c>
      <c r="H1647" s="65" t="s">
        <v>12</v>
      </c>
      <c r="I1647" s="65" t="s">
        <v>12</v>
      </c>
      <c r="J1647" s="65" t="s">
        <v>12</v>
      </c>
      <c r="K1647" s="65" t="s">
        <v>12</v>
      </c>
      <c r="L1647" s="66" t="str">
        <f t="shared" si="200"/>
        <v>Físico</v>
      </c>
      <c r="M1647" s="66" t="str">
        <f t="shared" si="201"/>
        <v>ARQ_Vedações_Tag</v>
      </c>
      <c r="N1647" s="66" t="str">
        <f t="shared" si="202"/>
        <v>Paredes_e_Divisórias_Etiquetas</v>
      </c>
      <c r="O1647" s="66" t="str">
        <f t="shared" si="203"/>
        <v>Cate. Revit:   OST_CurtainWallPanelTags</v>
      </c>
      <c r="P1647" s="66" t="s">
        <v>4491</v>
      </c>
      <c r="Q1647" s="50" t="s">
        <v>6160</v>
      </c>
      <c r="R1647" s="67" t="s">
        <v>5115</v>
      </c>
      <c r="S1647" s="50" t="str">
        <f t="shared" si="204"/>
        <v>Físico</v>
      </c>
      <c r="T1647" s="50" t="str">
        <f t="shared" si="205"/>
        <v>Vedações_Tag</v>
      </c>
      <c r="U1647" s="50" t="str">
        <f t="shared" si="206"/>
        <v>Paredes e Divisórias Etiquetas</v>
      </c>
      <c r="V1647" s="50" t="s">
        <v>5569</v>
      </c>
      <c r="W1647" s="68" t="str">
        <f t="shared" si="207"/>
        <v>bim-key_1646</v>
      </c>
    </row>
    <row r="1648" spans="1:23" ht="8.25" customHeight="1" x14ac:dyDescent="0.25">
      <c r="A1648" s="53">
        <v>1647</v>
      </c>
      <c r="B1648" s="61" t="s">
        <v>4047</v>
      </c>
      <c r="C1648" s="62" t="s">
        <v>6009</v>
      </c>
      <c r="D1648" s="62" t="s">
        <v>4148</v>
      </c>
      <c r="E1648" s="80" t="s">
        <v>5626</v>
      </c>
      <c r="F1648" s="91" t="s">
        <v>3677</v>
      </c>
      <c r="G1648" s="65" t="s">
        <v>12</v>
      </c>
      <c r="H1648" s="65" t="s">
        <v>12</v>
      </c>
      <c r="I1648" s="65" t="s">
        <v>12</v>
      </c>
      <c r="J1648" s="65" t="s">
        <v>12</v>
      </c>
      <c r="K1648" s="65" t="s">
        <v>12</v>
      </c>
      <c r="L1648" s="66" t="str">
        <f t="shared" si="200"/>
        <v>Físico</v>
      </c>
      <c r="M1648" s="66" t="str">
        <f t="shared" si="201"/>
        <v>ARQ_Vedações</v>
      </c>
      <c r="N1648" s="66" t="str">
        <f t="shared" si="202"/>
        <v>Paredes_e_Divisórias</v>
      </c>
      <c r="O1648" s="66" t="str">
        <f t="shared" si="203"/>
        <v>Cate. Revit:   OST_CurtaSystem</v>
      </c>
      <c r="P1648" s="66" t="s">
        <v>5411</v>
      </c>
      <c r="Q1648" s="50" t="s">
        <v>6053</v>
      </c>
      <c r="R1648" s="67" t="s">
        <v>5115</v>
      </c>
      <c r="S1648" s="50" t="str">
        <f t="shared" si="204"/>
        <v>Físico</v>
      </c>
      <c r="T1648" s="50" t="str">
        <f t="shared" si="205"/>
        <v>Vedações</v>
      </c>
      <c r="U1648" s="50" t="str">
        <f t="shared" si="206"/>
        <v>Paredes e Divisórias</v>
      </c>
      <c r="V1648" s="50" t="s">
        <v>5569</v>
      </c>
      <c r="W1648" s="68" t="str">
        <f t="shared" si="207"/>
        <v>bim-key_1647</v>
      </c>
    </row>
    <row r="1649" spans="1:23" ht="8.25" customHeight="1" x14ac:dyDescent="0.25">
      <c r="A1649" s="53">
        <v>1648</v>
      </c>
      <c r="B1649" s="61" t="s">
        <v>4047</v>
      </c>
      <c r="C1649" s="62" t="s">
        <v>6009</v>
      </c>
      <c r="D1649" s="62" t="s">
        <v>4148</v>
      </c>
      <c r="E1649" s="80" t="s">
        <v>5626</v>
      </c>
      <c r="F1649" s="91" t="s">
        <v>3676</v>
      </c>
      <c r="G1649" s="65" t="s">
        <v>12</v>
      </c>
      <c r="H1649" s="65" t="s">
        <v>12</v>
      </c>
      <c r="I1649" s="65" t="s">
        <v>12</v>
      </c>
      <c r="J1649" s="65" t="s">
        <v>12</v>
      </c>
      <c r="K1649" s="65" t="s">
        <v>12</v>
      </c>
      <c r="L1649" s="66" t="str">
        <f t="shared" si="200"/>
        <v>Físico</v>
      </c>
      <c r="M1649" s="66" t="str">
        <f t="shared" si="201"/>
        <v>ARQ_Vedações</v>
      </c>
      <c r="N1649" s="66" t="str">
        <f t="shared" si="202"/>
        <v>Paredes_e_Divisórias</v>
      </c>
      <c r="O1649" s="66" t="str">
        <f t="shared" si="203"/>
        <v>Cate. Revit:   OST_CurtaSystemFaceManager</v>
      </c>
      <c r="P1649" s="66" t="s">
        <v>5411</v>
      </c>
      <c r="Q1649" s="50" t="s">
        <v>6053</v>
      </c>
      <c r="R1649" s="67" t="s">
        <v>5115</v>
      </c>
      <c r="S1649" s="50" t="str">
        <f t="shared" si="204"/>
        <v>Físico</v>
      </c>
      <c r="T1649" s="50" t="str">
        <f t="shared" si="205"/>
        <v>Vedações</v>
      </c>
      <c r="U1649" s="50" t="str">
        <f t="shared" si="206"/>
        <v>Paredes e Divisórias</v>
      </c>
      <c r="V1649" s="50" t="s">
        <v>5569</v>
      </c>
      <c r="W1649" s="68" t="str">
        <f t="shared" si="207"/>
        <v>bim-key_1648</v>
      </c>
    </row>
    <row r="1650" spans="1:23" ht="8.25" customHeight="1" x14ac:dyDescent="0.25">
      <c r="A1650" s="53">
        <v>1649</v>
      </c>
      <c r="B1650" s="61" t="s">
        <v>4047</v>
      </c>
      <c r="C1650" s="62" t="s">
        <v>6009</v>
      </c>
      <c r="D1650" s="62" t="s">
        <v>4051</v>
      </c>
      <c r="E1650" s="86" t="s">
        <v>5685</v>
      </c>
      <c r="F1650" s="91" t="s">
        <v>2790</v>
      </c>
      <c r="G1650" s="65" t="s">
        <v>12</v>
      </c>
      <c r="H1650" s="65" t="s">
        <v>12</v>
      </c>
      <c r="I1650" s="65" t="s">
        <v>12</v>
      </c>
      <c r="J1650" s="65" t="s">
        <v>12</v>
      </c>
      <c r="K1650" s="65" t="s">
        <v>12</v>
      </c>
      <c r="L1650" s="66" t="str">
        <f t="shared" si="200"/>
        <v>Físico</v>
      </c>
      <c r="M1650" s="66" t="str">
        <f t="shared" si="201"/>
        <v>ARQ_Interdisciplinar</v>
      </c>
      <c r="N1650" s="66" t="str">
        <f t="shared" si="202"/>
        <v>Projeto_Linhas_Ocultas</v>
      </c>
      <c r="O1650" s="66" t="str">
        <f t="shared" si="203"/>
        <v>Cate. Revit:   OST_CurtaSystemHiddenLines</v>
      </c>
      <c r="P1650" s="66" t="s">
        <v>5412</v>
      </c>
      <c r="Q1650" s="50" t="s">
        <v>7592</v>
      </c>
      <c r="R1650" s="67" t="s">
        <v>5115</v>
      </c>
      <c r="S1650" s="50" t="str">
        <f t="shared" si="204"/>
        <v>Físico</v>
      </c>
      <c r="T1650" s="50" t="str">
        <f t="shared" si="205"/>
        <v>Interdisciplinar</v>
      </c>
      <c r="U1650" s="50" t="str">
        <f t="shared" si="206"/>
        <v>Projeto Linhas Ocultas</v>
      </c>
      <c r="V1650" s="50" t="s">
        <v>5568</v>
      </c>
      <c r="W1650" s="68" t="str">
        <f t="shared" si="207"/>
        <v>bim-key_1649</v>
      </c>
    </row>
    <row r="1651" spans="1:23" ht="8.25" customHeight="1" x14ac:dyDescent="0.25">
      <c r="A1651" s="53">
        <v>1650</v>
      </c>
      <c r="B1651" s="61" t="s">
        <v>4047</v>
      </c>
      <c r="C1651" s="62" t="s">
        <v>6009</v>
      </c>
      <c r="D1651" s="62" t="s">
        <v>5940</v>
      </c>
      <c r="E1651" s="86" t="s">
        <v>5751</v>
      </c>
      <c r="F1651" s="91" t="s">
        <v>3220</v>
      </c>
      <c r="G1651" s="65" t="s">
        <v>12</v>
      </c>
      <c r="H1651" s="65" t="s">
        <v>12</v>
      </c>
      <c r="I1651" s="65" t="s">
        <v>12</v>
      </c>
      <c r="J1651" s="65" t="s">
        <v>12</v>
      </c>
      <c r="K1651" s="65" t="s">
        <v>12</v>
      </c>
      <c r="L1651" s="66" t="str">
        <f t="shared" si="200"/>
        <v>Físico</v>
      </c>
      <c r="M1651" s="66" t="str">
        <f t="shared" si="201"/>
        <v>ARQ_Interdisciplinar_Tag</v>
      </c>
      <c r="N1651" s="66" t="str">
        <f t="shared" si="202"/>
        <v>Projeto_Curtain_Etiquetas</v>
      </c>
      <c r="O1651" s="66" t="str">
        <f t="shared" si="203"/>
        <v>Cate. Revit:   OST_CurtaSystemTags</v>
      </c>
      <c r="P1651" s="66" t="s">
        <v>5413</v>
      </c>
      <c r="Q1651" s="50" t="s">
        <v>6161</v>
      </c>
      <c r="R1651" s="67" t="s">
        <v>5115</v>
      </c>
      <c r="S1651" s="50" t="str">
        <f t="shared" si="204"/>
        <v>Físico</v>
      </c>
      <c r="T1651" s="50" t="str">
        <f t="shared" si="205"/>
        <v>Interdisciplinar_Tag</v>
      </c>
      <c r="U1651" s="50" t="str">
        <f t="shared" si="206"/>
        <v>Projeto Curtain Etiquetas</v>
      </c>
      <c r="V1651" s="50" t="s">
        <v>5568</v>
      </c>
      <c r="W1651" s="68" t="str">
        <f t="shared" si="207"/>
        <v>bim-key_1650</v>
      </c>
    </row>
    <row r="1652" spans="1:23" ht="8.25" customHeight="1" x14ac:dyDescent="0.25">
      <c r="A1652" s="53">
        <v>1651</v>
      </c>
      <c r="B1652" s="61" t="s">
        <v>4047</v>
      </c>
      <c r="C1652" s="62" t="s">
        <v>6009</v>
      </c>
      <c r="D1652" s="62" t="s">
        <v>4051</v>
      </c>
      <c r="E1652" s="86" t="s">
        <v>5841</v>
      </c>
      <c r="F1652" s="91" t="s">
        <v>3855</v>
      </c>
      <c r="G1652" s="65" t="s">
        <v>12</v>
      </c>
      <c r="H1652" s="65" t="s">
        <v>12</v>
      </c>
      <c r="I1652" s="65" t="s">
        <v>12</v>
      </c>
      <c r="J1652" s="65" t="s">
        <v>12</v>
      </c>
      <c r="K1652" s="65" t="s">
        <v>12</v>
      </c>
      <c r="L1652" s="66" t="str">
        <f t="shared" si="200"/>
        <v>Físico</v>
      </c>
      <c r="M1652" s="66" t="str">
        <f t="shared" si="201"/>
        <v>ARQ_Interdisciplinar</v>
      </c>
      <c r="N1652" s="66" t="str">
        <f t="shared" si="202"/>
        <v>Curvas_do_Projeto</v>
      </c>
      <c r="O1652" s="66" t="str">
        <f t="shared" si="203"/>
        <v>Cate. Revit:   OST_Curves</v>
      </c>
      <c r="P1652" s="66" t="s">
        <v>4790</v>
      </c>
      <c r="Q1652" s="50" t="s">
        <v>4790</v>
      </c>
      <c r="R1652" s="67" t="s">
        <v>5115</v>
      </c>
      <c r="S1652" s="50" t="str">
        <f t="shared" si="204"/>
        <v>Físico</v>
      </c>
      <c r="T1652" s="50" t="str">
        <f t="shared" si="205"/>
        <v>Interdisciplinar</v>
      </c>
      <c r="U1652" s="50" t="str">
        <f t="shared" si="206"/>
        <v>Curvas do Projeto</v>
      </c>
      <c r="V1652" s="50" t="s">
        <v>5568</v>
      </c>
      <c r="W1652" s="68" t="str">
        <f t="shared" si="207"/>
        <v>bim-key_1651</v>
      </c>
    </row>
    <row r="1653" spans="1:23" ht="8.25" customHeight="1" x14ac:dyDescent="0.25">
      <c r="A1653" s="53">
        <v>1652</v>
      </c>
      <c r="B1653" s="61" t="s">
        <v>4047</v>
      </c>
      <c r="C1653" s="62" t="s">
        <v>6009</v>
      </c>
      <c r="D1653" s="62" t="s">
        <v>4051</v>
      </c>
      <c r="E1653" s="86" t="s">
        <v>5841</v>
      </c>
      <c r="F1653" s="91" t="s">
        <v>3853</v>
      </c>
      <c r="G1653" s="65" t="s">
        <v>12</v>
      </c>
      <c r="H1653" s="65" t="s">
        <v>12</v>
      </c>
      <c r="I1653" s="65" t="s">
        <v>12</v>
      </c>
      <c r="J1653" s="65" t="s">
        <v>12</v>
      </c>
      <c r="K1653" s="65" t="s">
        <v>12</v>
      </c>
      <c r="L1653" s="66" t="str">
        <f t="shared" si="200"/>
        <v>Físico</v>
      </c>
      <c r="M1653" s="66" t="str">
        <f t="shared" si="201"/>
        <v>ARQ_Interdisciplinar</v>
      </c>
      <c r="N1653" s="66" t="str">
        <f t="shared" si="202"/>
        <v>Curvas_do_Projeto</v>
      </c>
      <c r="O1653" s="66" t="str">
        <f t="shared" si="203"/>
        <v>Cate. Revit:   OST_CurvesMediumLines</v>
      </c>
      <c r="P1653" s="66" t="s">
        <v>4791</v>
      </c>
      <c r="Q1653" s="50" t="s">
        <v>7593</v>
      </c>
      <c r="R1653" s="67" t="s">
        <v>5115</v>
      </c>
      <c r="S1653" s="50" t="str">
        <f t="shared" si="204"/>
        <v>Físico</v>
      </c>
      <c r="T1653" s="50" t="str">
        <f t="shared" si="205"/>
        <v>Interdisciplinar</v>
      </c>
      <c r="U1653" s="50" t="str">
        <f t="shared" si="206"/>
        <v>Curvas do Projeto</v>
      </c>
      <c r="V1653" s="50" t="s">
        <v>5568</v>
      </c>
      <c r="W1653" s="68" t="str">
        <f t="shared" si="207"/>
        <v>bim-key_1652</v>
      </c>
    </row>
    <row r="1654" spans="1:23" ht="8.25" customHeight="1" x14ac:dyDescent="0.25">
      <c r="A1654" s="53">
        <v>1653</v>
      </c>
      <c r="B1654" s="61" t="s">
        <v>4047</v>
      </c>
      <c r="C1654" s="62" t="s">
        <v>6009</v>
      </c>
      <c r="D1654" s="62" t="s">
        <v>4051</v>
      </c>
      <c r="E1654" s="86" t="s">
        <v>5841</v>
      </c>
      <c r="F1654" s="91" t="s">
        <v>3854</v>
      </c>
      <c r="G1654" s="65" t="s">
        <v>12</v>
      </c>
      <c r="H1654" s="65" t="s">
        <v>12</v>
      </c>
      <c r="I1654" s="65" t="s">
        <v>12</v>
      </c>
      <c r="J1654" s="65" t="s">
        <v>12</v>
      </c>
      <c r="K1654" s="65" t="s">
        <v>12</v>
      </c>
      <c r="L1654" s="66" t="str">
        <f t="shared" si="200"/>
        <v>Físico</v>
      </c>
      <c r="M1654" s="66" t="str">
        <f t="shared" si="201"/>
        <v>ARQ_Interdisciplinar</v>
      </c>
      <c r="N1654" s="66" t="str">
        <f t="shared" si="202"/>
        <v>Curvas_do_Projeto</v>
      </c>
      <c r="O1654" s="66" t="str">
        <f t="shared" si="203"/>
        <v>Cate. Revit:   OST_CurvesThinLines</v>
      </c>
      <c r="P1654" s="66" t="s">
        <v>4792</v>
      </c>
      <c r="Q1654" s="50" t="s">
        <v>7594</v>
      </c>
      <c r="R1654" s="67" t="s">
        <v>5115</v>
      </c>
      <c r="S1654" s="50" t="str">
        <f t="shared" si="204"/>
        <v>Físico</v>
      </c>
      <c r="T1654" s="50" t="str">
        <f t="shared" si="205"/>
        <v>Interdisciplinar</v>
      </c>
      <c r="U1654" s="50" t="str">
        <f t="shared" si="206"/>
        <v>Curvas do Projeto</v>
      </c>
      <c r="V1654" s="50" t="s">
        <v>5568</v>
      </c>
      <c r="W1654" s="68" t="str">
        <f t="shared" si="207"/>
        <v>bim-key_1653</v>
      </c>
    </row>
    <row r="1655" spans="1:23" ht="8.25" customHeight="1" x14ac:dyDescent="0.25">
      <c r="A1655" s="53">
        <v>1654</v>
      </c>
      <c r="B1655" s="61" t="s">
        <v>4047</v>
      </c>
      <c r="C1655" s="62" t="s">
        <v>6009</v>
      </c>
      <c r="D1655" s="62" t="s">
        <v>4051</v>
      </c>
      <c r="E1655" s="86" t="s">
        <v>5841</v>
      </c>
      <c r="F1655" s="91" t="s">
        <v>3852</v>
      </c>
      <c r="G1655" s="65" t="s">
        <v>12</v>
      </c>
      <c r="H1655" s="65" t="s">
        <v>12</v>
      </c>
      <c r="I1655" s="65" t="s">
        <v>12</v>
      </c>
      <c r="J1655" s="65" t="s">
        <v>12</v>
      </c>
      <c r="K1655" s="65" t="s">
        <v>12</v>
      </c>
      <c r="L1655" s="66" t="str">
        <f t="shared" si="200"/>
        <v>Físico</v>
      </c>
      <c r="M1655" s="66" t="str">
        <f t="shared" si="201"/>
        <v>ARQ_Interdisciplinar</v>
      </c>
      <c r="N1655" s="66" t="str">
        <f t="shared" si="202"/>
        <v>Curvas_do_Projeto</v>
      </c>
      <c r="O1655" s="66" t="str">
        <f t="shared" si="203"/>
        <v>Cate. Revit:   OST_CurvesWideLines</v>
      </c>
      <c r="P1655" s="66" t="s">
        <v>4793</v>
      </c>
      <c r="Q1655" s="50" t="s">
        <v>7595</v>
      </c>
      <c r="R1655" s="67" t="s">
        <v>5115</v>
      </c>
      <c r="S1655" s="50" t="str">
        <f t="shared" si="204"/>
        <v>Físico</v>
      </c>
      <c r="T1655" s="50" t="str">
        <f t="shared" si="205"/>
        <v>Interdisciplinar</v>
      </c>
      <c r="U1655" s="50" t="str">
        <f t="shared" si="206"/>
        <v>Curvas do Projeto</v>
      </c>
      <c r="V1655" s="50" t="s">
        <v>5568</v>
      </c>
      <c r="W1655" s="68" t="str">
        <f t="shared" si="207"/>
        <v>bim-key_1654</v>
      </c>
    </row>
    <row r="1656" spans="1:23" ht="8.25" customHeight="1" x14ac:dyDescent="0.25">
      <c r="A1656" s="53">
        <v>1655</v>
      </c>
      <c r="B1656" s="61" t="s">
        <v>4047</v>
      </c>
      <c r="C1656" s="62" t="s">
        <v>6009</v>
      </c>
      <c r="D1656" s="62" t="s">
        <v>4051</v>
      </c>
      <c r="E1656" s="86" t="s">
        <v>5844</v>
      </c>
      <c r="F1656" s="91" t="s">
        <v>3838</v>
      </c>
      <c r="G1656" s="65" t="s">
        <v>12</v>
      </c>
      <c r="H1656" s="65" t="s">
        <v>12</v>
      </c>
      <c r="I1656" s="65" t="s">
        <v>12</v>
      </c>
      <c r="J1656" s="65" t="s">
        <v>12</v>
      </c>
      <c r="K1656" s="65" t="s">
        <v>12</v>
      </c>
      <c r="L1656" s="66" t="str">
        <f t="shared" si="200"/>
        <v>Físico</v>
      </c>
      <c r="M1656" s="66" t="str">
        <f t="shared" si="201"/>
        <v>ARQ_Interdisciplinar</v>
      </c>
      <c r="N1656" s="66" t="str">
        <f t="shared" si="202"/>
        <v>Elementos_Compositivos_do_Projeto</v>
      </c>
      <c r="O1656" s="66" t="str">
        <f t="shared" si="203"/>
        <v>Cate. Revit:   OST_CutOutlines</v>
      </c>
      <c r="P1656" s="66" t="s">
        <v>4745</v>
      </c>
      <c r="Q1656" s="50" t="s">
        <v>7596</v>
      </c>
      <c r="R1656" s="67" t="s">
        <v>5115</v>
      </c>
      <c r="S1656" s="50" t="str">
        <f t="shared" si="204"/>
        <v>Físico</v>
      </c>
      <c r="T1656" s="50" t="str">
        <f t="shared" si="205"/>
        <v>Interdisciplinar</v>
      </c>
      <c r="U1656" s="50" t="str">
        <f t="shared" si="206"/>
        <v>Elementos Compositivos do Projeto</v>
      </c>
      <c r="V1656" s="50" t="s">
        <v>5568</v>
      </c>
      <c r="W1656" s="68" t="str">
        <f t="shared" si="207"/>
        <v>bim-key_1655</v>
      </c>
    </row>
    <row r="1657" spans="1:23" ht="8.25" customHeight="1" x14ac:dyDescent="0.25">
      <c r="A1657" s="53">
        <v>1656</v>
      </c>
      <c r="B1657" s="61" t="s">
        <v>4047</v>
      </c>
      <c r="C1657" s="62" t="s">
        <v>6009</v>
      </c>
      <c r="D1657" s="62" t="s">
        <v>4057</v>
      </c>
      <c r="E1657" s="80" t="s">
        <v>4253</v>
      </c>
      <c r="F1657" s="91" t="s">
        <v>3032</v>
      </c>
      <c r="G1657" s="65" t="s">
        <v>12</v>
      </c>
      <c r="H1657" s="65" t="s">
        <v>12</v>
      </c>
      <c r="I1657" s="65" t="s">
        <v>12</v>
      </c>
      <c r="J1657" s="65" t="s">
        <v>12</v>
      </c>
      <c r="K1657" s="65" t="s">
        <v>12</v>
      </c>
      <c r="L1657" s="66" t="str">
        <f t="shared" si="200"/>
        <v>Físico</v>
      </c>
      <c r="M1657" s="66" t="str">
        <f t="shared" si="201"/>
        <v>TEL_Telecom</v>
      </c>
      <c r="N1657" s="66" t="str">
        <f t="shared" si="202"/>
        <v>Dispositivo_Fixo</v>
      </c>
      <c r="O1657" s="66" t="str">
        <f t="shared" si="203"/>
        <v>Cate. Revit:   OST_DataDevices</v>
      </c>
      <c r="P1657" s="66" t="s">
        <v>4794</v>
      </c>
      <c r="Q1657" s="50" t="s">
        <v>7597</v>
      </c>
      <c r="R1657" s="67" t="s">
        <v>5115</v>
      </c>
      <c r="S1657" s="50" t="str">
        <f t="shared" si="204"/>
        <v>Físico</v>
      </c>
      <c r="T1657" s="50" t="str">
        <f t="shared" si="205"/>
        <v>Telecom</v>
      </c>
      <c r="U1657" s="50" t="str">
        <f t="shared" si="206"/>
        <v>Dispositivo Fixo</v>
      </c>
      <c r="V1657" s="50" t="s">
        <v>5571</v>
      </c>
      <c r="W1657" s="68" t="str">
        <f t="shared" si="207"/>
        <v>bim-key_1656</v>
      </c>
    </row>
    <row r="1658" spans="1:23" ht="8.25" customHeight="1" x14ac:dyDescent="0.25">
      <c r="A1658" s="53">
        <v>1657</v>
      </c>
      <c r="B1658" s="61" t="s">
        <v>4047</v>
      </c>
      <c r="C1658" s="62" t="s">
        <v>6009</v>
      </c>
      <c r="D1658" s="62" t="s">
        <v>5972</v>
      </c>
      <c r="E1658" s="80" t="s">
        <v>5716</v>
      </c>
      <c r="F1658" s="91" t="s">
        <v>3031</v>
      </c>
      <c r="G1658" s="65" t="s">
        <v>12</v>
      </c>
      <c r="H1658" s="65" t="s">
        <v>12</v>
      </c>
      <c r="I1658" s="65" t="s">
        <v>12</v>
      </c>
      <c r="J1658" s="65" t="s">
        <v>12</v>
      </c>
      <c r="K1658" s="65" t="s">
        <v>12</v>
      </c>
      <c r="L1658" s="66" t="str">
        <f t="shared" si="200"/>
        <v>Físico</v>
      </c>
      <c r="M1658" s="66" t="str">
        <f t="shared" si="201"/>
        <v>TEL_Telecom_Tag</v>
      </c>
      <c r="N1658" s="66" t="str">
        <f t="shared" si="202"/>
        <v>Dispositivo_Fixo_Etiquetas</v>
      </c>
      <c r="O1658" s="66" t="str">
        <f t="shared" si="203"/>
        <v>Cate. Revit:   OST_DataDeviceTags</v>
      </c>
      <c r="P1658" s="66" t="s">
        <v>5414</v>
      </c>
      <c r="Q1658" s="50" t="s">
        <v>7598</v>
      </c>
      <c r="R1658" s="67" t="s">
        <v>5115</v>
      </c>
      <c r="S1658" s="50" t="str">
        <f t="shared" si="204"/>
        <v>Físico</v>
      </c>
      <c r="T1658" s="50" t="str">
        <f t="shared" si="205"/>
        <v>Telecom_Tag</v>
      </c>
      <c r="U1658" s="50" t="str">
        <f t="shared" si="206"/>
        <v>Dispositivo Fixo Etiquetas</v>
      </c>
      <c r="V1658" s="50" t="s">
        <v>5571</v>
      </c>
      <c r="W1658" s="68" t="str">
        <f t="shared" si="207"/>
        <v>bim-key_1657</v>
      </c>
    </row>
    <row r="1659" spans="1:23" ht="8.25" customHeight="1" x14ac:dyDescent="0.25">
      <c r="A1659" s="53">
        <v>1658</v>
      </c>
      <c r="B1659" s="61" t="s">
        <v>4047</v>
      </c>
      <c r="C1659" s="62" t="s">
        <v>6009</v>
      </c>
      <c r="D1659" s="62" t="s">
        <v>4057</v>
      </c>
      <c r="E1659" s="80" t="s">
        <v>4253</v>
      </c>
      <c r="F1659" s="91" t="s">
        <v>3368</v>
      </c>
      <c r="G1659" s="65" t="s">
        <v>12</v>
      </c>
      <c r="H1659" s="65" t="s">
        <v>12</v>
      </c>
      <c r="I1659" s="65" t="s">
        <v>12</v>
      </c>
      <c r="J1659" s="65" t="s">
        <v>12</v>
      </c>
      <c r="K1659" s="65" t="s">
        <v>12</v>
      </c>
      <c r="L1659" s="66" t="str">
        <f t="shared" si="200"/>
        <v>Físico</v>
      </c>
      <c r="M1659" s="66" t="str">
        <f t="shared" si="201"/>
        <v>TEL_Telecom</v>
      </c>
      <c r="N1659" s="66" t="str">
        <f t="shared" si="202"/>
        <v>Dispositivo_Fixo</v>
      </c>
      <c r="O1659" s="66" t="str">
        <f t="shared" si="203"/>
        <v>Cate. Revit:   OST_DataExchanges</v>
      </c>
      <c r="P1659" s="66" t="s">
        <v>4795</v>
      </c>
      <c r="Q1659" s="50" t="s">
        <v>7599</v>
      </c>
      <c r="R1659" s="67" t="s">
        <v>5115</v>
      </c>
      <c r="S1659" s="50" t="str">
        <f t="shared" si="204"/>
        <v>Físico</v>
      </c>
      <c r="T1659" s="50" t="str">
        <f t="shared" si="205"/>
        <v>Telecom</v>
      </c>
      <c r="U1659" s="50" t="str">
        <f t="shared" si="206"/>
        <v>Dispositivo Fixo</v>
      </c>
      <c r="V1659" s="50" t="s">
        <v>5571</v>
      </c>
      <c r="W1659" s="68" t="str">
        <f t="shared" si="207"/>
        <v>bim-key_1658</v>
      </c>
    </row>
    <row r="1660" spans="1:23" ht="8.25" customHeight="1" x14ac:dyDescent="0.25">
      <c r="A1660" s="53">
        <v>1659</v>
      </c>
      <c r="B1660" s="61" t="s">
        <v>4047</v>
      </c>
      <c r="C1660" s="62" t="s">
        <v>6009</v>
      </c>
      <c r="D1660" s="62" t="s">
        <v>4057</v>
      </c>
      <c r="E1660" s="71" t="s">
        <v>4137</v>
      </c>
      <c r="F1660" s="91" t="s">
        <v>2968</v>
      </c>
      <c r="G1660" s="65" t="s">
        <v>12</v>
      </c>
      <c r="H1660" s="65" t="s">
        <v>12</v>
      </c>
      <c r="I1660" s="65" t="s">
        <v>12</v>
      </c>
      <c r="J1660" s="65" t="s">
        <v>12</v>
      </c>
      <c r="K1660" s="65" t="s">
        <v>12</v>
      </c>
      <c r="L1660" s="66" t="str">
        <f t="shared" si="200"/>
        <v>Físico</v>
      </c>
      <c r="M1660" s="66" t="str">
        <f t="shared" si="201"/>
        <v>TEL_Telecom</v>
      </c>
      <c r="N1660" s="66" t="str">
        <f t="shared" si="202"/>
        <v>Tabelas_Dados</v>
      </c>
      <c r="O1660" s="66" t="str">
        <f t="shared" si="203"/>
        <v>Cate. Revit:   OST_DataPanelScheduleTemplates</v>
      </c>
      <c r="P1660" s="66" t="s">
        <v>4796</v>
      </c>
      <c r="Q1660" s="50" t="s">
        <v>7600</v>
      </c>
      <c r="R1660" s="67" t="s">
        <v>5115</v>
      </c>
      <c r="S1660" s="50" t="str">
        <f t="shared" si="204"/>
        <v>Físico</v>
      </c>
      <c r="T1660" s="50" t="str">
        <f t="shared" si="205"/>
        <v>Telecom</v>
      </c>
      <c r="U1660" s="50" t="str">
        <f t="shared" si="206"/>
        <v>Tabelas Dados</v>
      </c>
      <c r="V1660" s="50" t="s">
        <v>5571</v>
      </c>
      <c r="W1660" s="68" t="str">
        <f t="shared" si="207"/>
        <v>bim-key_1659</v>
      </c>
    </row>
    <row r="1661" spans="1:23" ht="8.25" customHeight="1" x14ac:dyDescent="0.25">
      <c r="A1661" s="53">
        <v>1660</v>
      </c>
      <c r="B1661" s="61" t="s">
        <v>4047</v>
      </c>
      <c r="C1661" s="62" t="s">
        <v>6012</v>
      </c>
      <c r="D1661" s="62" t="s">
        <v>4161</v>
      </c>
      <c r="E1661" s="71" t="s">
        <v>5633</v>
      </c>
      <c r="F1661" s="91" t="s">
        <v>3180</v>
      </c>
      <c r="G1661" s="65" t="s">
        <v>12</v>
      </c>
      <c r="H1661" s="65" t="s">
        <v>12</v>
      </c>
      <c r="I1661" s="65" t="s">
        <v>12</v>
      </c>
      <c r="J1661" s="65" t="s">
        <v>12</v>
      </c>
      <c r="K1661" s="65" t="s">
        <v>12</v>
      </c>
      <c r="L1661" s="66" t="str">
        <f t="shared" si="200"/>
        <v>Documental</v>
      </c>
      <c r="M1661" s="66" t="str">
        <f t="shared" si="201"/>
        <v>DOC_Simbologia</v>
      </c>
      <c r="N1661" s="66" t="str">
        <f t="shared" si="202"/>
        <v>Anotações_e_Simbologia</v>
      </c>
      <c r="O1661" s="66" t="str">
        <f t="shared" si="203"/>
        <v>Cate. Revit:   OST_DecalElement</v>
      </c>
      <c r="P1661" s="66" t="s">
        <v>4797</v>
      </c>
      <c r="Q1661" s="50" t="s">
        <v>7601</v>
      </c>
      <c r="R1661" s="67" t="s">
        <v>5115</v>
      </c>
      <c r="S1661" s="50" t="str">
        <f t="shared" si="204"/>
        <v>Documental</v>
      </c>
      <c r="T1661" s="50" t="str">
        <f t="shared" si="205"/>
        <v>Simbologia</v>
      </c>
      <c r="U1661" s="50" t="str">
        <f t="shared" si="206"/>
        <v>Anotações e Simbologia</v>
      </c>
      <c r="V1661" s="50" t="s">
        <v>5568</v>
      </c>
      <c r="W1661" s="68" t="str">
        <f t="shared" si="207"/>
        <v>bim-key_1660</v>
      </c>
    </row>
    <row r="1662" spans="1:23" ht="8.25" customHeight="1" x14ac:dyDescent="0.25">
      <c r="A1662" s="53">
        <v>1661</v>
      </c>
      <c r="B1662" s="61" t="s">
        <v>4047</v>
      </c>
      <c r="C1662" s="62" t="s">
        <v>6009</v>
      </c>
      <c r="D1662" s="62" t="s">
        <v>4051</v>
      </c>
      <c r="E1662" s="86" t="s">
        <v>5844</v>
      </c>
      <c r="F1662" s="91" t="s">
        <v>3179</v>
      </c>
      <c r="G1662" s="65" t="s">
        <v>12</v>
      </c>
      <c r="H1662" s="65" t="s">
        <v>12</v>
      </c>
      <c r="I1662" s="65" t="s">
        <v>12</v>
      </c>
      <c r="J1662" s="65" t="s">
        <v>12</v>
      </c>
      <c r="K1662" s="65" t="s">
        <v>12</v>
      </c>
      <c r="L1662" s="66" t="str">
        <f t="shared" si="200"/>
        <v>Físico</v>
      </c>
      <c r="M1662" s="66" t="str">
        <f t="shared" si="201"/>
        <v>ARQ_Interdisciplinar</v>
      </c>
      <c r="N1662" s="66" t="str">
        <f t="shared" si="202"/>
        <v>Elementos_Compositivos_do_Projeto</v>
      </c>
      <c r="O1662" s="66" t="str">
        <f t="shared" si="203"/>
        <v>Cate. Revit:   OST_DecalType</v>
      </c>
      <c r="P1662" s="66" t="s">
        <v>4798</v>
      </c>
      <c r="Q1662" s="50" t="s">
        <v>7602</v>
      </c>
      <c r="R1662" s="67" t="s">
        <v>5115</v>
      </c>
      <c r="S1662" s="50" t="str">
        <f t="shared" si="204"/>
        <v>Físico</v>
      </c>
      <c r="T1662" s="50" t="str">
        <f t="shared" si="205"/>
        <v>Interdisciplinar</v>
      </c>
      <c r="U1662" s="50" t="str">
        <f t="shared" si="206"/>
        <v>Elementos Compositivos do Projeto</v>
      </c>
      <c r="V1662" s="50" t="s">
        <v>5568</v>
      </c>
      <c r="W1662" s="68" t="str">
        <f t="shared" si="207"/>
        <v>bim-key_1661</v>
      </c>
    </row>
    <row r="1663" spans="1:23" ht="8.25" customHeight="1" x14ac:dyDescent="0.25">
      <c r="A1663" s="53">
        <v>1662</v>
      </c>
      <c r="B1663" s="61" t="s">
        <v>4047</v>
      </c>
      <c r="C1663" s="62" t="s">
        <v>6009</v>
      </c>
      <c r="D1663" s="62" t="s">
        <v>4051</v>
      </c>
      <c r="E1663" s="86" t="s">
        <v>5842</v>
      </c>
      <c r="F1663" s="91" t="s">
        <v>3703</v>
      </c>
      <c r="G1663" s="65" t="s">
        <v>12</v>
      </c>
      <c r="H1663" s="65" t="s">
        <v>12</v>
      </c>
      <c r="I1663" s="65" t="s">
        <v>12</v>
      </c>
      <c r="J1663" s="65" t="s">
        <v>12</v>
      </c>
      <c r="K1663" s="65" t="s">
        <v>12</v>
      </c>
      <c r="L1663" s="66" t="str">
        <f t="shared" si="200"/>
        <v>Físico</v>
      </c>
      <c r="M1663" s="66" t="str">
        <f t="shared" si="201"/>
        <v>ARQ_Interdisciplinar</v>
      </c>
      <c r="N1663" s="66" t="str">
        <f t="shared" si="202"/>
        <v>Linhas_do_Projeto</v>
      </c>
      <c r="O1663" s="66" t="str">
        <f t="shared" si="203"/>
        <v>Cate. Revit:   OST_DemolishedLines</v>
      </c>
      <c r="P1663" s="66" t="s">
        <v>4799</v>
      </c>
      <c r="Q1663" s="50" t="s">
        <v>7603</v>
      </c>
      <c r="R1663" s="67" t="s">
        <v>5115</v>
      </c>
      <c r="S1663" s="50" t="str">
        <f t="shared" si="204"/>
        <v>Físico</v>
      </c>
      <c r="T1663" s="50" t="str">
        <f t="shared" si="205"/>
        <v>Interdisciplinar</v>
      </c>
      <c r="U1663" s="50" t="str">
        <f t="shared" si="206"/>
        <v>Linhas do Projeto</v>
      </c>
      <c r="V1663" s="50" t="s">
        <v>5568</v>
      </c>
      <c r="W1663" s="68" t="str">
        <f t="shared" si="207"/>
        <v>bim-key_1662</v>
      </c>
    </row>
    <row r="1664" spans="1:23" ht="8.25" customHeight="1" x14ac:dyDescent="0.25">
      <c r="A1664" s="53">
        <v>1663</v>
      </c>
      <c r="B1664" s="61" t="s">
        <v>4047</v>
      </c>
      <c r="C1664" s="62" t="s">
        <v>6009</v>
      </c>
      <c r="D1664" s="62" t="s">
        <v>4051</v>
      </c>
      <c r="E1664" s="86" t="s">
        <v>5850</v>
      </c>
      <c r="F1664" s="91" t="s">
        <v>3166</v>
      </c>
      <c r="G1664" s="65" t="s">
        <v>12</v>
      </c>
      <c r="H1664" s="65" t="s">
        <v>12</v>
      </c>
      <c r="I1664" s="65" t="s">
        <v>12</v>
      </c>
      <c r="J1664" s="65" t="s">
        <v>12</v>
      </c>
      <c r="K1664" s="65" t="s">
        <v>12</v>
      </c>
      <c r="L1664" s="66" t="str">
        <f t="shared" si="200"/>
        <v>Físico</v>
      </c>
      <c r="M1664" s="66" t="str">
        <f t="shared" si="201"/>
        <v>ARQ_Interdisciplinar</v>
      </c>
      <c r="N1664" s="66" t="str">
        <f t="shared" si="202"/>
        <v>Elementos_Escolha_do_Projeto</v>
      </c>
      <c r="O1664" s="66" t="str">
        <f t="shared" si="203"/>
        <v>Cate. Revit:   OST_DesignOptions</v>
      </c>
      <c r="P1664" s="66" t="s">
        <v>4800</v>
      </c>
      <c r="Q1664" s="50" t="s">
        <v>7604</v>
      </c>
      <c r="R1664" s="67" t="s">
        <v>5115</v>
      </c>
      <c r="S1664" s="50" t="str">
        <f t="shared" si="204"/>
        <v>Físico</v>
      </c>
      <c r="T1664" s="50" t="str">
        <f t="shared" si="205"/>
        <v>Interdisciplinar</v>
      </c>
      <c r="U1664" s="50" t="str">
        <f t="shared" si="206"/>
        <v>Elementos Escolha do Projeto</v>
      </c>
      <c r="V1664" s="50" t="s">
        <v>5568</v>
      </c>
      <c r="W1664" s="68" t="str">
        <f t="shared" si="207"/>
        <v>bim-key_1663</v>
      </c>
    </row>
    <row r="1665" spans="1:23" ht="8.25" customHeight="1" x14ac:dyDescent="0.25">
      <c r="A1665" s="53">
        <v>1664</v>
      </c>
      <c r="B1665" s="61" t="s">
        <v>4047</v>
      </c>
      <c r="C1665" s="62" t="s">
        <v>6009</v>
      </c>
      <c r="D1665" s="62" t="s">
        <v>4051</v>
      </c>
      <c r="E1665" s="86" t="s">
        <v>5850</v>
      </c>
      <c r="F1665" s="91" t="s">
        <v>3167</v>
      </c>
      <c r="G1665" s="65" t="s">
        <v>12</v>
      </c>
      <c r="H1665" s="65" t="s">
        <v>12</v>
      </c>
      <c r="I1665" s="65" t="s">
        <v>12</v>
      </c>
      <c r="J1665" s="65" t="s">
        <v>12</v>
      </c>
      <c r="K1665" s="65" t="s">
        <v>12</v>
      </c>
      <c r="L1665" s="66" t="str">
        <f t="shared" si="200"/>
        <v>Físico</v>
      </c>
      <c r="M1665" s="66" t="str">
        <f t="shared" si="201"/>
        <v>ARQ_Interdisciplinar</v>
      </c>
      <c r="N1665" s="66" t="str">
        <f t="shared" si="202"/>
        <v>Elementos_Escolha_do_Projeto</v>
      </c>
      <c r="O1665" s="66" t="str">
        <f t="shared" si="203"/>
        <v>Cate. Revit:   OST_DesignOptionSets</v>
      </c>
      <c r="P1665" s="66" t="s">
        <v>4801</v>
      </c>
      <c r="Q1665" s="50" t="s">
        <v>7605</v>
      </c>
      <c r="R1665" s="67" t="s">
        <v>5115</v>
      </c>
      <c r="S1665" s="50" t="str">
        <f t="shared" si="204"/>
        <v>Físico</v>
      </c>
      <c r="T1665" s="50" t="str">
        <f t="shared" si="205"/>
        <v>Interdisciplinar</v>
      </c>
      <c r="U1665" s="50" t="str">
        <f t="shared" si="206"/>
        <v>Elementos Escolha do Projeto</v>
      </c>
      <c r="V1665" s="50" t="s">
        <v>5568</v>
      </c>
      <c r="W1665" s="68" t="str">
        <f t="shared" si="207"/>
        <v>bim-key_1664</v>
      </c>
    </row>
    <row r="1666" spans="1:23" ht="8.25" customHeight="1" x14ac:dyDescent="0.25">
      <c r="A1666" s="53">
        <v>1665</v>
      </c>
      <c r="B1666" s="61" t="s">
        <v>4047</v>
      </c>
      <c r="C1666" s="62" t="s">
        <v>6012</v>
      </c>
      <c r="D1666" s="62" t="s">
        <v>4161</v>
      </c>
      <c r="E1666" s="71" t="s">
        <v>5644</v>
      </c>
      <c r="F1666" s="91" t="s">
        <v>3301</v>
      </c>
      <c r="G1666" s="65" t="s">
        <v>12</v>
      </c>
      <c r="H1666" s="65" t="s">
        <v>12</v>
      </c>
      <c r="I1666" s="65" t="s">
        <v>12</v>
      </c>
      <c r="J1666" s="65" t="s">
        <v>12</v>
      </c>
      <c r="K1666" s="65" t="s">
        <v>12</v>
      </c>
      <c r="L1666" s="66" t="str">
        <f t="shared" ref="L1666:L1729" si="208">CONCATENATE("",C1666)</f>
        <v>Documental</v>
      </c>
      <c r="M1666" s="66" t="str">
        <f t="shared" ref="M1666:M1729" si="209">CONCATENATE("", D1666)</f>
        <v>DOC_Simbologia</v>
      </c>
      <c r="N1666" s="66" t="str">
        <f t="shared" ref="N1666:N1729" si="210">CONCATENATE("", E1666)</f>
        <v>Anotações_e_Simbologia_Detalhes</v>
      </c>
      <c r="O1666" s="66" t="str">
        <f t="shared" ref="O1666:O1729" si="211">IF(ISNUMBER(FIND("Ifc",F1666)),CONCATENATE("Classe IFC:   ",F1666),CONCATENATE("Cate. Revit:   ",F1666))</f>
        <v>Cate. Revit:   OST_DetailComponents</v>
      </c>
      <c r="P1666" s="66" t="s">
        <v>4802</v>
      </c>
      <c r="Q1666" s="50" t="s">
        <v>7606</v>
      </c>
      <c r="R1666" s="67" t="s">
        <v>5115</v>
      </c>
      <c r="S1666" s="50" t="str">
        <f t="shared" ref="S1666:S1729" si="212">C1666</f>
        <v>Documental</v>
      </c>
      <c r="T1666" s="50" t="str">
        <f t="shared" ref="T1666:T1729" si="213">CONCATENATE(MID(D1666,FIND("_",D1666,1)+1,100))</f>
        <v>Simbologia</v>
      </c>
      <c r="U1666" s="50" t="str">
        <f t="shared" ref="U1666:U1729" si="214">SUBSTITUTE(E1666, "_", " ")</f>
        <v>Anotações e Simbologia Detalhes</v>
      </c>
      <c r="V1666" s="50" t="s">
        <v>5568</v>
      </c>
      <c r="W1666" s="68" t="str">
        <f t="shared" ref="W1666:W1729" si="215">CONCATENATE("bim-key_",A1666)</f>
        <v>bim-key_1665</v>
      </c>
    </row>
    <row r="1667" spans="1:23" ht="8.25" customHeight="1" x14ac:dyDescent="0.25">
      <c r="A1667" s="53">
        <v>1666</v>
      </c>
      <c r="B1667" s="61" t="s">
        <v>4047</v>
      </c>
      <c r="C1667" s="62" t="s">
        <v>6012</v>
      </c>
      <c r="D1667" s="62" t="s">
        <v>4161</v>
      </c>
      <c r="E1667" s="71" t="s">
        <v>5661</v>
      </c>
      <c r="F1667" s="91" t="s">
        <v>2807</v>
      </c>
      <c r="G1667" s="65" t="s">
        <v>12</v>
      </c>
      <c r="H1667" s="65" t="s">
        <v>12</v>
      </c>
      <c r="I1667" s="65" t="s">
        <v>12</v>
      </c>
      <c r="J1667" s="65" t="s">
        <v>12</v>
      </c>
      <c r="K1667" s="65" t="s">
        <v>12</v>
      </c>
      <c r="L1667" s="66" t="str">
        <f t="shared" si="208"/>
        <v>Documental</v>
      </c>
      <c r="M1667" s="66" t="str">
        <f t="shared" si="209"/>
        <v>DOC_Simbologia</v>
      </c>
      <c r="N1667" s="66" t="str">
        <f t="shared" si="210"/>
        <v>Anotações_e_Simbologia_Detalhes_Linhas_Ocultas</v>
      </c>
      <c r="O1667" s="66" t="str">
        <f t="shared" si="211"/>
        <v>Cate. Revit:   OST_DetailComponentsHiddenLines</v>
      </c>
      <c r="P1667" s="66" t="s">
        <v>4803</v>
      </c>
      <c r="Q1667" s="50" t="s">
        <v>7607</v>
      </c>
      <c r="R1667" s="67" t="s">
        <v>5115</v>
      </c>
      <c r="S1667" s="50" t="str">
        <f t="shared" si="212"/>
        <v>Documental</v>
      </c>
      <c r="T1667" s="50" t="str">
        <f t="shared" si="213"/>
        <v>Simbologia</v>
      </c>
      <c r="U1667" s="50" t="str">
        <f t="shared" si="214"/>
        <v>Anotações e Simbologia Detalhes Linhas Ocultas</v>
      </c>
      <c r="V1667" s="50" t="s">
        <v>5568</v>
      </c>
      <c r="W1667" s="68" t="str">
        <f t="shared" si="215"/>
        <v>bim-key_1666</v>
      </c>
    </row>
    <row r="1668" spans="1:23" ht="8.25" customHeight="1" x14ac:dyDescent="0.25">
      <c r="A1668" s="53">
        <v>1667</v>
      </c>
      <c r="B1668" s="61" t="s">
        <v>4047</v>
      </c>
      <c r="C1668" s="62" t="s">
        <v>6012</v>
      </c>
      <c r="D1668" s="62" t="s">
        <v>5946</v>
      </c>
      <c r="E1668" s="71" t="s">
        <v>5695</v>
      </c>
      <c r="F1668" s="91" t="s">
        <v>3217</v>
      </c>
      <c r="G1668" s="65" t="s">
        <v>12</v>
      </c>
      <c r="H1668" s="65" t="s">
        <v>12</v>
      </c>
      <c r="I1668" s="65" t="s">
        <v>12</v>
      </c>
      <c r="J1668" s="65" t="s">
        <v>12</v>
      </c>
      <c r="K1668" s="65" t="s">
        <v>12</v>
      </c>
      <c r="L1668" s="66" t="str">
        <f t="shared" si="208"/>
        <v>Documental</v>
      </c>
      <c r="M1668" s="66" t="str">
        <f t="shared" si="209"/>
        <v>DOC_Simbologia_Tag</v>
      </c>
      <c r="N1668" s="66" t="str">
        <f t="shared" si="210"/>
        <v>Anotações_e_Simbologia_Detalhes_Etiquetas</v>
      </c>
      <c r="O1668" s="66" t="str">
        <f t="shared" si="211"/>
        <v>Cate. Revit:   OST_DetailComponentTags</v>
      </c>
      <c r="P1668" s="66" t="s">
        <v>5415</v>
      </c>
      <c r="Q1668" s="50" t="s">
        <v>7608</v>
      </c>
      <c r="R1668" s="67" t="s">
        <v>5115</v>
      </c>
      <c r="S1668" s="50" t="str">
        <f t="shared" si="212"/>
        <v>Documental</v>
      </c>
      <c r="T1668" s="50" t="str">
        <f t="shared" si="213"/>
        <v>Simbologia_Tag</v>
      </c>
      <c r="U1668" s="50" t="str">
        <f t="shared" si="214"/>
        <v>Anotações e Simbologia Detalhes Etiquetas</v>
      </c>
      <c r="V1668" s="50" t="s">
        <v>5568</v>
      </c>
      <c r="W1668" s="68" t="str">
        <f t="shared" si="215"/>
        <v>bim-key_1667</v>
      </c>
    </row>
    <row r="1669" spans="1:23" ht="8.25" customHeight="1" x14ac:dyDescent="0.25">
      <c r="A1669" s="53">
        <v>1668</v>
      </c>
      <c r="B1669" s="61" t="s">
        <v>4047</v>
      </c>
      <c r="C1669" s="62" t="s">
        <v>6012</v>
      </c>
      <c r="D1669" s="62" t="s">
        <v>4161</v>
      </c>
      <c r="E1669" s="71" t="s">
        <v>5645</v>
      </c>
      <c r="F1669" s="91" t="s">
        <v>3722</v>
      </c>
      <c r="G1669" s="65" t="s">
        <v>12</v>
      </c>
      <c r="H1669" s="65" t="s">
        <v>12</v>
      </c>
      <c r="I1669" s="65" t="s">
        <v>12</v>
      </c>
      <c r="J1669" s="65" t="s">
        <v>12</v>
      </c>
      <c r="K1669" s="65" t="s">
        <v>12</v>
      </c>
      <c r="L1669" s="66" t="str">
        <f t="shared" si="208"/>
        <v>Documental</v>
      </c>
      <c r="M1669" s="66" t="str">
        <f t="shared" si="209"/>
        <v>DOC_Simbologia</v>
      </c>
      <c r="N1669" s="66" t="str">
        <f t="shared" si="210"/>
        <v>Anotações_e_Simbologia_Cotas</v>
      </c>
      <c r="O1669" s="66" t="str">
        <f t="shared" si="211"/>
        <v>Cate. Revit:   OST_Dimensions</v>
      </c>
      <c r="P1669" s="66" t="s">
        <v>4804</v>
      </c>
      <c r="Q1669" s="50" t="s">
        <v>7609</v>
      </c>
      <c r="R1669" s="67" t="s">
        <v>5115</v>
      </c>
      <c r="S1669" s="50" t="str">
        <f t="shared" si="212"/>
        <v>Documental</v>
      </c>
      <c r="T1669" s="50" t="str">
        <f t="shared" si="213"/>
        <v>Simbologia</v>
      </c>
      <c r="U1669" s="50" t="str">
        <f t="shared" si="214"/>
        <v>Anotações e Simbologia Cotas</v>
      </c>
      <c r="V1669" s="50" t="s">
        <v>5568</v>
      </c>
      <c r="W1669" s="68" t="str">
        <f t="shared" si="215"/>
        <v>bim-key_1668</v>
      </c>
    </row>
    <row r="1670" spans="1:23" ht="8.25" customHeight="1" x14ac:dyDescent="0.25">
      <c r="A1670" s="53">
        <v>1669</v>
      </c>
      <c r="B1670" s="61" t="s">
        <v>4047</v>
      </c>
      <c r="C1670" s="62" t="s">
        <v>6012</v>
      </c>
      <c r="D1670" s="62" t="s">
        <v>4161</v>
      </c>
      <c r="E1670" s="71" t="s">
        <v>5645</v>
      </c>
      <c r="F1670" s="91" t="s">
        <v>3575</v>
      </c>
      <c r="G1670" s="65" t="s">
        <v>12</v>
      </c>
      <c r="H1670" s="65" t="s">
        <v>12</v>
      </c>
      <c r="I1670" s="65" t="s">
        <v>12</v>
      </c>
      <c r="J1670" s="65" t="s">
        <v>12</v>
      </c>
      <c r="K1670" s="65" t="s">
        <v>12</v>
      </c>
      <c r="L1670" s="66" t="str">
        <f t="shared" si="208"/>
        <v>Documental</v>
      </c>
      <c r="M1670" s="66" t="str">
        <f t="shared" si="209"/>
        <v>DOC_Simbologia</v>
      </c>
      <c r="N1670" s="66" t="str">
        <f t="shared" si="210"/>
        <v>Anotações_e_Simbologia_Cotas</v>
      </c>
      <c r="O1670" s="66" t="str">
        <f t="shared" si="211"/>
        <v>Cate. Revit:   OST_DimLockControlLeader</v>
      </c>
      <c r="P1670" s="66" t="s">
        <v>4805</v>
      </c>
      <c r="Q1670" s="50" t="s">
        <v>7610</v>
      </c>
      <c r="R1670" s="67" t="s">
        <v>5115</v>
      </c>
      <c r="S1670" s="50" t="str">
        <f t="shared" si="212"/>
        <v>Documental</v>
      </c>
      <c r="T1670" s="50" t="str">
        <f t="shared" si="213"/>
        <v>Simbologia</v>
      </c>
      <c r="U1670" s="50" t="str">
        <f t="shared" si="214"/>
        <v>Anotações e Simbologia Cotas</v>
      </c>
      <c r="V1670" s="50" t="s">
        <v>5568</v>
      </c>
      <c r="W1670" s="68" t="str">
        <f t="shared" si="215"/>
        <v>bim-key_1669</v>
      </c>
    </row>
    <row r="1671" spans="1:23" ht="8.25" customHeight="1" x14ac:dyDescent="0.25">
      <c r="A1671" s="53">
        <v>1670</v>
      </c>
      <c r="B1671" s="61" t="s">
        <v>4047</v>
      </c>
      <c r="C1671" s="62" t="s">
        <v>6012</v>
      </c>
      <c r="D1671" s="62" t="s">
        <v>4161</v>
      </c>
      <c r="E1671" s="80" t="s">
        <v>5642</v>
      </c>
      <c r="F1671" s="91" t="s">
        <v>3699</v>
      </c>
      <c r="G1671" s="65" t="s">
        <v>12</v>
      </c>
      <c r="H1671" s="65" t="s">
        <v>12</v>
      </c>
      <c r="I1671" s="65" t="s">
        <v>12</v>
      </c>
      <c r="J1671" s="65" t="s">
        <v>12</v>
      </c>
      <c r="K1671" s="65" t="s">
        <v>12</v>
      </c>
      <c r="L1671" s="66" t="str">
        <f t="shared" si="208"/>
        <v>Documental</v>
      </c>
      <c r="M1671" s="66" t="str">
        <f t="shared" si="209"/>
        <v>DOC_Simbologia</v>
      </c>
      <c r="N1671" s="66" t="str">
        <f t="shared" si="210"/>
        <v>Anotações_e_Simbologia_Linhas</v>
      </c>
      <c r="O1671" s="66" t="str">
        <f t="shared" si="211"/>
        <v>Cate. Revit:   OST_DirectionEdgeLines</v>
      </c>
      <c r="P1671" s="66" t="s">
        <v>4806</v>
      </c>
      <c r="Q1671" s="50" t="s">
        <v>7611</v>
      </c>
      <c r="R1671" s="67" t="s">
        <v>5115</v>
      </c>
      <c r="S1671" s="50" t="str">
        <f t="shared" si="212"/>
        <v>Documental</v>
      </c>
      <c r="T1671" s="50" t="str">
        <f t="shared" si="213"/>
        <v>Simbologia</v>
      </c>
      <c r="U1671" s="50" t="str">
        <f t="shared" si="214"/>
        <v>Anotações e Simbologia Linhas</v>
      </c>
      <c r="V1671" s="50" t="s">
        <v>5568</v>
      </c>
      <c r="W1671" s="68" t="str">
        <f t="shared" si="215"/>
        <v>bim-key_1670</v>
      </c>
    </row>
    <row r="1672" spans="1:23" ht="8.25" customHeight="1" x14ac:dyDescent="0.25">
      <c r="A1672" s="53">
        <v>1671</v>
      </c>
      <c r="B1672" s="61" t="s">
        <v>4047</v>
      </c>
      <c r="C1672" s="62" t="s">
        <v>6012</v>
      </c>
      <c r="D1672" s="62" t="s">
        <v>4161</v>
      </c>
      <c r="E1672" s="71" t="s">
        <v>5633</v>
      </c>
      <c r="F1672" s="91" t="s">
        <v>3725</v>
      </c>
      <c r="G1672" s="65" t="s">
        <v>12</v>
      </c>
      <c r="H1672" s="65" t="s">
        <v>12</v>
      </c>
      <c r="I1672" s="65" t="s">
        <v>12</v>
      </c>
      <c r="J1672" s="65" t="s">
        <v>12</v>
      </c>
      <c r="K1672" s="65" t="s">
        <v>12</v>
      </c>
      <c r="L1672" s="66" t="str">
        <f t="shared" si="208"/>
        <v>Documental</v>
      </c>
      <c r="M1672" s="66" t="str">
        <f t="shared" si="209"/>
        <v>DOC_Simbologia</v>
      </c>
      <c r="N1672" s="66" t="str">
        <f t="shared" si="210"/>
        <v>Anotações_e_Simbologia</v>
      </c>
      <c r="O1672" s="66" t="str">
        <f t="shared" si="211"/>
        <v>Cate. Revit:   OST_DisplacementElements</v>
      </c>
      <c r="P1672" s="66" t="s">
        <v>4807</v>
      </c>
      <c r="Q1672" s="50" t="s">
        <v>7612</v>
      </c>
      <c r="R1672" s="67" t="s">
        <v>5115</v>
      </c>
      <c r="S1672" s="50" t="str">
        <f t="shared" si="212"/>
        <v>Documental</v>
      </c>
      <c r="T1672" s="50" t="str">
        <f t="shared" si="213"/>
        <v>Simbologia</v>
      </c>
      <c r="U1672" s="50" t="str">
        <f t="shared" si="214"/>
        <v>Anotações e Simbologia</v>
      </c>
      <c r="V1672" s="50" t="s">
        <v>5568</v>
      </c>
      <c r="W1672" s="68" t="str">
        <f t="shared" si="215"/>
        <v>bim-key_1671</v>
      </c>
    </row>
    <row r="1673" spans="1:23" ht="8.25" customHeight="1" x14ac:dyDescent="0.25">
      <c r="A1673" s="53">
        <v>1672</v>
      </c>
      <c r="B1673" s="61" t="s">
        <v>4047</v>
      </c>
      <c r="C1673" s="62" t="s">
        <v>6012</v>
      </c>
      <c r="D1673" s="62" t="s">
        <v>4161</v>
      </c>
      <c r="E1673" s="71" t="s">
        <v>5633</v>
      </c>
      <c r="F1673" s="91" t="s">
        <v>3724</v>
      </c>
      <c r="G1673" s="65" t="s">
        <v>12</v>
      </c>
      <c r="H1673" s="65" t="s">
        <v>12</v>
      </c>
      <c r="I1673" s="65" t="s">
        <v>12</v>
      </c>
      <c r="J1673" s="65" t="s">
        <v>12</v>
      </c>
      <c r="K1673" s="65" t="s">
        <v>12</v>
      </c>
      <c r="L1673" s="66" t="str">
        <f t="shared" si="208"/>
        <v>Documental</v>
      </c>
      <c r="M1673" s="66" t="str">
        <f t="shared" si="209"/>
        <v>DOC_Simbologia</v>
      </c>
      <c r="N1673" s="66" t="str">
        <f t="shared" si="210"/>
        <v>Anotações_e_Simbologia</v>
      </c>
      <c r="O1673" s="66" t="str">
        <f t="shared" si="211"/>
        <v>Cate. Revit:   OST_DisplacementPath</v>
      </c>
      <c r="P1673" s="66" t="s">
        <v>4808</v>
      </c>
      <c r="Q1673" s="50" t="s">
        <v>7613</v>
      </c>
      <c r="R1673" s="67" t="s">
        <v>5115</v>
      </c>
      <c r="S1673" s="50" t="str">
        <f t="shared" si="212"/>
        <v>Documental</v>
      </c>
      <c r="T1673" s="50" t="str">
        <f t="shared" si="213"/>
        <v>Simbologia</v>
      </c>
      <c r="U1673" s="50" t="str">
        <f t="shared" si="214"/>
        <v>Anotações e Simbologia</v>
      </c>
      <c r="V1673" s="50" t="s">
        <v>5568</v>
      </c>
      <c r="W1673" s="68" t="str">
        <f t="shared" si="215"/>
        <v>bim-key_1672</v>
      </c>
    </row>
    <row r="1674" spans="1:23" ht="8.25" customHeight="1" x14ac:dyDescent="0.25">
      <c r="A1674" s="53">
        <v>1673</v>
      </c>
      <c r="B1674" s="61" t="s">
        <v>4047</v>
      </c>
      <c r="C1674" s="62" t="s">
        <v>6009</v>
      </c>
      <c r="D1674" s="62" t="s">
        <v>4051</v>
      </c>
      <c r="E1674" s="86" t="s">
        <v>5854</v>
      </c>
      <c r="F1674" s="91" t="s">
        <v>3541</v>
      </c>
      <c r="G1674" s="65" t="s">
        <v>12</v>
      </c>
      <c r="H1674" s="65" t="s">
        <v>12</v>
      </c>
      <c r="I1674" s="65" t="s">
        <v>12</v>
      </c>
      <c r="J1674" s="65" t="s">
        <v>12</v>
      </c>
      <c r="K1674" s="65" t="s">
        <v>12</v>
      </c>
      <c r="L1674" s="66" t="str">
        <f t="shared" si="208"/>
        <v>Físico</v>
      </c>
      <c r="M1674" s="66" t="str">
        <f t="shared" si="209"/>
        <v>ARQ_Interdisciplinar</v>
      </c>
      <c r="N1674" s="66" t="str">
        <f t="shared" si="210"/>
        <v>Elementos_de_Segmentação_do_Projeto</v>
      </c>
      <c r="O1674" s="66" t="str">
        <f t="shared" si="211"/>
        <v>Cate. Revit:   OST_DividedPath</v>
      </c>
      <c r="P1674" s="66" t="s">
        <v>4809</v>
      </c>
      <c r="Q1674" s="50" t="s">
        <v>7614</v>
      </c>
      <c r="R1674" s="67" t="s">
        <v>5115</v>
      </c>
      <c r="S1674" s="50" t="str">
        <f t="shared" si="212"/>
        <v>Físico</v>
      </c>
      <c r="T1674" s="50" t="str">
        <f t="shared" si="213"/>
        <v>Interdisciplinar</v>
      </c>
      <c r="U1674" s="50" t="str">
        <f t="shared" si="214"/>
        <v>Elementos de Segmentação do Projeto</v>
      </c>
      <c r="V1674" s="50" t="s">
        <v>5568</v>
      </c>
      <c r="W1674" s="68" t="str">
        <f t="shared" si="215"/>
        <v>bim-key_1673</v>
      </c>
    </row>
    <row r="1675" spans="1:23" ht="8.25" customHeight="1" x14ac:dyDescent="0.25">
      <c r="A1675" s="53">
        <v>1674</v>
      </c>
      <c r="B1675" s="61" t="s">
        <v>4047</v>
      </c>
      <c r="C1675" s="62" t="s">
        <v>6009</v>
      </c>
      <c r="D1675" s="62" t="s">
        <v>4051</v>
      </c>
      <c r="E1675" s="86" t="s">
        <v>5854</v>
      </c>
      <c r="F1675" s="91" t="s">
        <v>3284</v>
      </c>
      <c r="G1675" s="65" t="s">
        <v>12</v>
      </c>
      <c r="H1675" s="65" t="s">
        <v>12</v>
      </c>
      <c r="I1675" s="65" t="s">
        <v>12</v>
      </c>
      <c r="J1675" s="65" t="s">
        <v>12</v>
      </c>
      <c r="K1675" s="65" t="s">
        <v>12</v>
      </c>
      <c r="L1675" s="66" t="str">
        <f t="shared" si="208"/>
        <v>Físico</v>
      </c>
      <c r="M1675" s="66" t="str">
        <f t="shared" si="209"/>
        <v>ARQ_Interdisciplinar</v>
      </c>
      <c r="N1675" s="66" t="str">
        <f t="shared" si="210"/>
        <v>Elementos_de_Segmentação_do_Projeto</v>
      </c>
      <c r="O1675" s="66" t="str">
        <f t="shared" si="211"/>
        <v>Cate. Revit:   OST_DividedSurface</v>
      </c>
      <c r="P1675" s="66" t="s">
        <v>4810</v>
      </c>
      <c r="Q1675" s="50" t="s">
        <v>7615</v>
      </c>
      <c r="R1675" s="67" t="s">
        <v>5115</v>
      </c>
      <c r="S1675" s="50" t="str">
        <f t="shared" si="212"/>
        <v>Físico</v>
      </c>
      <c r="T1675" s="50" t="str">
        <f t="shared" si="213"/>
        <v>Interdisciplinar</v>
      </c>
      <c r="U1675" s="50" t="str">
        <f t="shared" si="214"/>
        <v>Elementos de Segmentação do Projeto</v>
      </c>
      <c r="V1675" s="50" t="s">
        <v>5568</v>
      </c>
      <c r="W1675" s="68" t="str">
        <f t="shared" si="215"/>
        <v>bim-key_1674</v>
      </c>
    </row>
    <row r="1676" spans="1:23" ht="8.25" customHeight="1" x14ac:dyDescent="0.25">
      <c r="A1676" s="53">
        <v>1675</v>
      </c>
      <c r="B1676" s="61" t="s">
        <v>4047</v>
      </c>
      <c r="C1676" s="62" t="s">
        <v>6009</v>
      </c>
      <c r="D1676" s="62" t="s">
        <v>4051</v>
      </c>
      <c r="E1676" s="86" t="s">
        <v>5854</v>
      </c>
      <c r="F1676" s="91" t="s">
        <v>3274</v>
      </c>
      <c r="G1676" s="65" t="s">
        <v>12</v>
      </c>
      <c r="H1676" s="65" t="s">
        <v>12</v>
      </c>
      <c r="I1676" s="65" t="s">
        <v>12</v>
      </c>
      <c r="J1676" s="65" t="s">
        <v>12</v>
      </c>
      <c r="K1676" s="65" t="s">
        <v>12</v>
      </c>
      <c r="L1676" s="66" t="str">
        <f t="shared" si="208"/>
        <v>Físico</v>
      </c>
      <c r="M1676" s="66" t="str">
        <f t="shared" si="209"/>
        <v>ARQ_Interdisciplinar</v>
      </c>
      <c r="N1676" s="66" t="str">
        <f t="shared" si="210"/>
        <v>Elementos_de_Segmentação_do_Projeto</v>
      </c>
      <c r="O1676" s="66" t="str">
        <f t="shared" si="211"/>
        <v>Cate. Revit:   OST_DividedSurface_DiscardedDivisionLines</v>
      </c>
      <c r="P1676" s="66" t="s">
        <v>4811</v>
      </c>
      <c r="Q1676" s="50" t="s">
        <v>7616</v>
      </c>
      <c r="R1676" s="67" t="s">
        <v>5115</v>
      </c>
      <c r="S1676" s="50" t="str">
        <f t="shared" si="212"/>
        <v>Físico</v>
      </c>
      <c r="T1676" s="50" t="str">
        <f t="shared" si="213"/>
        <v>Interdisciplinar</v>
      </c>
      <c r="U1676" s="50" t="str">
        <f t="shared" si="214"/>
        <v>Elementos de Segmentação do Projeto</v>
      </c>
      <c r="V1676" s="50" t="s">
        <v>5568</v>
      </c>
      <c r="W1676" s="68" t="str">
        <f t="shared" si="215"/>
        <v>bim-key_1675</v>
      </c>
    </row>
    <row r="1677" spans="1:23" ht="8.25" customHeight="1" x14ac:dyDescent="0.25">
      <c r="A1677" s="53">
        <v>1676</v>
      </c>
      <c r="B1677" s="61" t="s">
        <v>4047</v>
      </c>
      <c r="C1677" s="62" t="s">
        <v>6009</v>
      </c>
      <c r="D1677" s="62" t="s">
        <v>4051</v>
      </c>
      <c r="E1677" s="86" t="s">
        <v>5854</v>
      </c>
      <c r="F1677" s="91" t="s">
        <v>3282</v>
      </c>
      <c r="G1677" s="65" t="s">
        <v>12</v>
      </c>
      <c r="H1677" s="65" t="s">
        <v>12</v>
      </c>
      <c r="I1677" s="65" t="s">
        <v>12</v>
      </c>
      <c r="J1677" s="65" t="s">
        <v>12</v>
      </c>
      <c r="K1677" s="65" t="s">
        <v>12</v>
      </c>
      <c r="L1677" s="66" t="str">
        <f t="shared" si="208"/>
        <v>Físico</v>
      </c>
      <c r="M1677" s="66" t="str">
        <f t="shared" si="209"/>
        <v>ARQ_Interdisciplinar</v>
      </c>
      <c r="N1677" s="66" t="str">
        <f t="shared" si="210"/>
        <v>Elementos_de_Segmentação_do_Projeto</v>
      </c>
      <c r="O1677" s="66" t="str">
        <f t="shared" si="211"/>
        <v>Cate. Revit:   OST_DividedSurface_Gridlines</v>
      </c>
      <c r="P1677" s="66" t="s">
        <v>4812</v>
      </c>
      <c r="Q1677" s="50" t="s">
        <v>7617</v>
      </c>
      <c r="R1677" s="67" t="s">
        <v>5115</v>
      </c>
      <c r="S1677" s="50" t="str">
        <f t="shared" si="212"/>
        <v>Físico</v>
      </c>
      <c r="T1677" s="50" t="str">
        <f t="shared" si="213"/>
        <v>Interdisciplinar</v>
      </c>
      <c r="U1677" s="50" t="str">
        <f t="shared" si="214"/>
        <v>Elementos de Segmentação do Projeto</v>
      </c>
      <c r="V1677" s="50" t="s">
        <v>5568</v>
      </c>
      <c r="W1677" s="68" t="str">
        <f t="shared" si="215"/>
        <v>bim-key_1676</v>
      </c>
    </row>
    <row r="1678" spans="1:23" ht="8.25" customHeight="1" x14ac:dyDescent="0.25">
      <c r="A1678" s="53">
        <v>1677</v>
      </c>
      <c r="B1678" s="61" t="s">
        <v>4047</v>
      </c>
      <c r="C1678" s="62" t="s">
        <v>6009</v>
      </c>
      <c r="D1678" s="62" t="s">
        <v>4051</v>
      </c>
      <c r="E1678" s="86" t="s">
        <v>5854</v>
      </c>
      <c r="F1678" s="91" t="s">
        <v>3283</v>
      </c>
      <c r="G1678" s="65" t="s">
        <v>12</v>
      </c>
      <c r="H1678" s="65" t="s">
        <v>12</v>
      </c>
      <c r="I1678" s="65" t="s">
        <v>12</v>
      </c>
      <c r="J1678" s="65" t="s">
        <v>12</v>
      </c>
      <c r="K1678" s="65" t="s">
        <v>12</v>
      </c>
      <c r="L1678" s="66" t="str">
        <f t="shared" si="208"/>
        <v>Físico</v>
      </c>
      <c r="M1678" s="66" t="str">
        <f t="shared" si="209"/>
        <v>ARQ_Interdisciplinar</v>
      </c>
      <c r="N1678" s="66" t="str">
        <f t="shared" si="210"/>
        <v>Elementos_de_Segmentação_do_Projeto</v>
      </c>
      <c r="O1678" s="66" t="str">
        <f t="shared" si="211"/>
        <v>Cate. Revit:   OST_DividedSurface_Nodes</v>
      </c>
      <c r="P1678" s="66" t="s">
        <v>4813</v>
      </c>
      <c r="Q1678" s="50" t="s">
        <v>7618</v>
      </c>
      <c r="R1678" s="67" t="s">
        <v>5115</v>
      </c>
      <c r="S1678" s="50" t="str">
        <f t="shared" si="212"/>
        <v>Físico</v>
      </c>
      <c r="T1678" s="50" t="str">
        <f t="shared" si="213"/>
        <v>Interdisciplinar</v>
      </c>
      <c r="U1678" s="50" t="str">
        <f t="shared" si="214"/>
        <v>Elementos de Segmentação do Projeto</v>
      </c>
      <c r="V1678" s="50" t="s">
        <v>5568</v>
      </c>
      <c r="W1678" s="68" t="str">
        <f t="shared" si="215"/>
        <v>bim-key_1677</v>
      </c>
    </row>
    <row r="1679" spans="1:23" ht="8.25" customHeight="1" x14ac:dyDescent="0.25">
      <c r="A1679" s="53">
        <v>1678</v>
      </c>
      <c r="B1679" s="61" t="s">
        <v>4047</v>
      </c>
      <c r="C1679" s="62" t="s">
        <v>6009</v>
      </c>
      <c r="D1679" s="62" t="s">
        <v>4051</v>
      </c>
      <c r="E1679" s="86" t="s">
        <v>5854</v>
      </c>
      <c r="F1679" s="91" t="s">
        <v>3280</v>
      </c>
      <c r="G1679" s="65" t="s">
        <v>12</v>
      </c>
      <c r="H1679" s="65" t="s">
        <v>12</v>
      </c>
      <c r="I1679" s="65" t="s">
        <v>12</v>
      </c>
      <c r="J1679" s="65" t="s">
        <v>12</v>
      </c>
      <c r="K1679" s="65" t="s">
        <v>12</v>
      </c>
      <c r="L1679" s="66" t="str">
        <f t="shared" si="208"/>
        <v>Físico</v>
      </c>
      <c r="M1679" s="66" t="str">
        <f t="shared" si="209"/>
        <v>ARQ_Interdisciplinar</v>
      </c>
      <c r="N1679" s="66" t="str">
        <f t="shared" si="210"/>
        <v>Elementos_de_Segmentação_do_Projeto</v>
      </c>
      <c r="O1679" s="66" t="str">
        <f t="shared" si="211"/>
        <v>Cate. Revit:   OST_DividedSurface_PatternFill</v>
      </c>
      <c r="P1679" s="66" t="s">
        <v>4814</v>
      </c>
      <c r="Q1679" s="50" t="s">
        <v>7619</v>
      </c>
      <c r="R1679" s="67" t="s">
        <v>5115</v>
      </c>
      <c r="S1679" s="50" t="str">
        <f t="shared" si="212"/>
        <v>Físico</v>
      </c>
      <c r="T1679" s="50" t="str">
        <f t="shared" si="213"/>
        <v>Interdisciplinar</v>
      </c>
      <c r="U1679" s="50" t="str">
        <f t="shared" si="214"/>
        <v>Elementos de Segmentação do Projeto</v>
      </c>
      <c r="V1679" s="50" t="s">
        <v>5568</v>
      </c>
      <c r="W1679" s="68" t="str">
        <f t="shared" si="215"/>
        <v>bim-key_1678</v>
      </c>
    </row>
    <row r="1680" spans="1:23" ht="8.25" customHeight="1" x14ac:dyDescent="0.25">
      <c r="A1680" s="53">
        <v>1679</v>
      </c>
      <c r="B1680" s="61" t="s">
        <v>4047</v>
      </c>
      <c r="C1680" s="62" t="s">
        <v>6009</v>
      </c>
      <c r="D1680" s="62" t="s">
        <v>4051</v>
      </c>
      <c r="E1680" s="86" t="s">
        <v>5854</v>
      </c>
      <c r="F1680" s="91" t="s">
        <v>3281</v>
      </c>
      <c r="G1680" s="65" t="s">
        <v>12</v>
      </c>
      <c r="H1680" s="65" t="s">
        <v>12</v>
      </c>
      <c r="I1680" s="65" t="s">
        <v>12</v>
      </c>
      <c r="J1680" s="65" t="s">
        <v>12</v>
      </c>
      <c r="K1680" s="65" t="s">
        <v>12</v>
      </c>
      <c r="L1680" s="66" t="str">
        <f t="shared" si="208"/>
        <v>Físico</v>
      </c>
      <c r="M1680" s="66" t="str">
        <f t="shared" si="209"/>
        <v>ARQ_Interdisciplinar</v>
      </c>
      <c r="N1680" s="66" t="str">
        <f t="shared" si="210"/>
        <v>Elementos_de_Segmentação_do_Projeto</v>
      </c>
      <c r="O1680" s="66" t="str">
        <f t="shared" si="211"/>
        <v>Cate. Revit:   OST_DividedSurface_PatternLines</v>
      </c>
      <c r="P1680" s="66" t="s">
        <v>4815</v>
      </c>
      <c r="Q1680" s="50" t="s">
        <v>7620</v>
      </c>
      <c r="R1680" s="67" t="s">
        <v>5115</v>
      </c>
      <c r="S1680" s="50" t="str">
        <f t="shared" si="212"/>
        <v>Físico</v>
      </c>
      <c r="T1680" s="50" t="str">
        <f t="shared" si="213"/>
        <v>Interdisciplinar</v>
      </c>
      <c r="U1680" s="50" t="str">
        <f t="shared" si="214"/>
        <v>Elementos de Segmentação do Projeto</v>
      </c>
      <c r="V1680" s="50" t="s">
        <v>5568</v>
      </c>
      <c r="W1680" s="68" t="str">
        <f t="shared" si="215"/>
        <v>bim-key_1679</v>
      </c>
    </row>
    <row r="1681" spans="1:23" ht="8.25" customHeight="1" x14ac:dyDescent="0.25">
      <c r="A1681" s="53">
        <v>1680</v>
      </c>
      <c r="B1681" s="61" t="s">
        <v>4047</v>
      </c>
      <c r="C1681" s="62" t="s">
        <v>6009</v>
      </c>
      <c r="D1681" s="62" t="s">
        <v>4051</v>
      </c>
      <c r="E1681" s="86" t="s">
        <v>5854</v>
      </c>
      <c r="F1681" s="91" t="s">
        <v>3279</v>
      </c>
      <c r="G1681" s="65" t="s">
        <v>12</v>
      </c>
      <c r="H1681" s="65" t="s">
        <v>12</v>
      </c>
      <c r="I1681" s="65" t="s">
        <v>12</v>
      </c>
      <c r="J1681" s="65" t="s">
        <v>12</v>
      </c>
      <c r="K1681" s="65" t="s">
        <v>12</v>
      </c>
      <c r="L1681" s="66" t="str">
        <f t="shared" si="208"/>
        <v>Físico</v>
      </c>
      <c r="M1681" s="66" t="str">
        <f t="shared" si="209"/>
        <v>ARQ_Interdisciplinar</v>
      </c>
      <c r="N1681" s="66" t="str">
        <f t="shared" si="210"/>
        <v>Elementos_de_Segmentação_do_Projeto</v>
      </c>
      <c r="O1681" s="66" t="str">
        <f t="shared" si="211"/>
        <v>Cate. Revit:   OST_DividedSurface_PreDividedSurface</v>
      </c>
      <c r="P1681" s="66" t="s">
        <v>4816</v>
      </c>
      <c r="Q1681" s="50" t="s">
        <v>7621</v>
      </c>
      <c r="R1681" s="67" t="s">
        <v>5115</v>
      </c>
      <c r="S1681" s="50" t="str">
        <f t="shared" si="212"/>
        <v>Físico</v>
      </c>
      <c r="T1681" s="50" t="str">
        <f t="shared" si="213"/>
        <v>Interdisciplinar</v>
      </c>
      <c r="U1681" s="50" t="str">
        <f t="shared" si="214"/>
        <v>Elementos de Segmentação do Projeto</v>
      </c>
      <c r="V1681" s="50" t="s">
        <v>5568</v>
      </c>
      <c r="W1681" s="68" t="str">
        <f t="shared" si="215"/>
        <v>bim-key_1680</v>
      </c>
    </row>
    <row r="1682" spans="1:23" ht="8.25" customHeight="1" x14ac:dyDescent="0.25">
      <c r="A1682" s="53">
        <v>1681</v>
      </c>
      <c r="B1682" s="61" t="s">
        <v>4047</v>
      </c>
      <c r="C1682" s="62" t="s">
        <v>6009</v>
      </c>
      <c r="D1682" s="62" t="s">
        <v>4051</v>
      </c>
      <c r="E1682" s="86" t="s">
        <v>5854</v>
      </c>
      <c r="F1682" s="91" t="s">
        <v>3278</v>
      </c>
      <c r="G1682" s="65" t="s">
        <v>12</v>
      </c>
      <c r="H1682" s="65" t="s">
        <v>12</v>
      </c>
      <c r="I1682" s="65" t="s">
        <v>12</v>
      </c>
      <c r="J1682" s="65" t="s">
        <v>12</v>
      </c>
      <c r="K1682" s="65" t="s">
        <v>12</v>
      </c>
      <c r="L1682" s="66" t="str">
        <f t="shared" si="208"/>
        <v>Físico</v>
      </c>
      <c r="M1682" s="66" t="str">
        <f t="shared" si="209"/>
        <v>ARQ_Interdisciplinar</v>
      </c>
      <c r="N1682" s="66" t="str">
        <f t="shared" si="210"/>
        <v>Elementos_de_Segmentação_do_Projeto</v>
      </c>
      <c r="O1682" s="66" t="str">
        <f t="shared" si="211"/>
        <v>Cate. Revit:   OST_DividedSurface_TransparentFace</v>
      </c>
      <c r="P1682" s="66" t="s">
        <v>4817</v>
      </c>
      <c r="Q1682" s="50" t="s">
        <v>7622</v>
      </c>
      <c r="R1682" s="67" t="s">
        <v>5115</v>
      </c>
      <c r="S1682" s="50" t="str">
        <f t="shared" si="212"/>
        <v>Físico</v>
      </c>
      <c r="T1682" s="50" t="str">
        <f t="shared" si="213"/>
        <v>Interdisciplinar</v>
      </c>
      <c r="U1682" s="50" t="str">
        <f t="shared" si="214"/>
        <v>Elementos de Segmentação do Projeto</v>
      </c>
      <c r="V1682" s="50" t="s">
        <v>5568</v>
      </c>
      <c r="W1682" s="68" t="str">
        <f t="shared" si="215"/>
        <v>bim-key_1681</v>
      </c>
    </row>
    <row r="1683" spans="1:23" ht="8.25" customHeight="1" x14ac:dyDescent="0.25">
      <c r="A1683" s="53">
        <v>1682</v>
      </c>
      <c r="B1683" s="61" t="s">
        <v>4047</v>
      </c>
      <c r="C1683" s="62" t="s">
        <v>6009</v>
      </c>
      <c r="D1683" s="62" t="s">
        <v>4051</v>
      </c>
      <c r="E1683" s="86" t="s">
        <v>5854</v>
      </c>
      <c r="F1683" s="91" t="s">
        <v>3275</v>
      </c>
      <c r="G1683" s="65" t="s">
        <v>12</v>
      </c>
      <c r="H1683" s="65" t="s">
        <v>12</v>
      </c>
      <c r="I1683" s="65" t="s">
        <v>12</v>
      </c>
      <c r="J1683" s="65" t="s">
        <v>12</v>
      </c>
      <c r="K1683" s="65" t="s">
        <v>12</v>
      </c>
      <c r="L1683" s="66" t="str">
        <f t="shared" si="208"/>
        <v>Físico</v>
      </c>
      <c r="M1683" s="66" t="str">
        <f t="shared" si="209"/>
        <v>ARQ_Interdisciplinar</v>
      </c>
      <c r="N1683" s="66" t="str">
        <f t="shared" si="210"/>
        <v>Elementos_de_Segmentação_do_Projeto</v>
      </c>
      <c r="O1683" s="66" t="str">
        <f t="shared" si="211"/>
        <v>Cate. Revit:   OST_DividedSurfaceBelt</v>
      </c>
      <c r="P1683" s="66" t="s">
        <v>4818</v>
      </c>
      <c r="Q1683" s="50" t="s">
        <v>7623</v>
      </c>
      <c r="R1683" s="67" t="s">
        <v>5115</v>
      </c>
      <c r="S1683" s="50" t="str">
        <f t="shared" si="212"/>
        <v>Físico</v>
      </c>
      <c r="T1683" s="50" t="str">
        <f t="shared" si="213"/>
        <v>Interdisciplinar</v>
      </c>
      <c r="U1683" s="50" t="str">
        <f t="shared" si="214"/>
        <v>Elementos de Segmentação do Projeto</v>
      </c>
      <c r="V1683" s="50" t="s">
        <v>5568</v>
      </c>
      <c r="W1683" s="68" t="str">
        <f t="shared" si="215"/>
        <v>bim-key_1682</v>
      </c>
    </row>
    <row r="1684" spans="1:23" ht="8.25" customHeight="1" x14ac:dyDescent="0.25">
      <c r="A1684" s="53">
        <v>1683</v>
      </c>
      <c r="B1684" s="61" t="s">
        <v>4047</v>
      </c>
      <c r="C1684" s="62" t="s">
        <v>6009</v>
      </c>
      <c r="D1684" s="62" t="s">
        <v>4051</v>
      </c>
      <c r="E1684" s="86" t="s">
        <v>5854</v>
      </c>
      <c r="F1684" s="91" t="s">
        <v>2950</v>
      </c>
      <c r="G1684" s="65" t="s">
        <v>12</v>
      </c>
      <c r="H1684" s="65" t="s">
        <v>12</v>
      </c>
      <c r="I1684" s="65" t="s">
        <v>12</v>
      </c>
      <c r="J1684" s="65" t="s">
        <v>12</v>
      </c>
      <c r="K1684" s="65" t="s">
        <v>12</v>
      </c>
      <c r="L1684" s="66" t="str">
        <f t="shared" si="208"/>
        <v>Físico</v>
      </c>
      <c r="M1684" s="66" t="str">
        <f t="shared" si="209"/>
        <v>ARQ_Interdisciplinar</v>
      </c>
      <c r="N1684" s="66" t="str">
        <f t="shared" si="210"/>
        <v>Elementos_de_Segmentação_do_Projeto</v>
      </c>
      <c r="O1684" s="66" t="str">
        <f t="shared" si="211"/>
        <v>Cate. Revit:   OST_DivisionProfile</v>
      </c>
      <c r="P1684" s="66" t="s">
        <v>4819</v>
      </c>
      <c r="Q1684" s="50" t="s">
        <v>6054</v>
      </c>
      <c r="R1684" s="67" t="s">
        <v>5115</v>
      </c>
      <c r="S1684" s="50" t="str">
        <f t="shared" si="212"/>
        <v>Físico</v>
      </c>
      <c r="T1684" s="50" t="str">
        <f t="shared" si="213"/>
        <v>Interdisciplinar</v>
      </c>
      <c r="U1684" s="50" t="str">
        <f t="shared" si="214"/>
        <v>Elementos de Segmentação do Projeto</v>
      </c>
      <c r="V1684" s="50" t="s">
        <v>5568</v>
      </c>
      <c r="W1684" s="68" t="str">
        <f t="shared" si="215"/>
        <v>bim-key_1683</v>
      </c>
    </row>
    <row r="1685" spans="1:23" ht="8.25" customHeight="1" x14ac:dyDescent="0.25">
      <c r="A1685" s="53">
        <v>1684</v>
      </c>
      <c r="B1685" s="61" t="s">
        <v>4047</v>
      </c>
      <c r="C1685" s="62" t="s">
        <v>6009</v>
      </c>
      <c r="D1685" s="62" t="s">
        <v>4051</v>
      </c>
      <c r="E1685" s="86" t="s">
        <v>5854</v>
      </c>
      <c r="F1685" s="91" t="s">
        <v>2928</v>
      </c>
      <c r="G1685" s="65" t="s">
        <v>12</v>
      </c>
      <c r="H1685" s="65" t="s">
        <v>12</v>
      </c>
      <c r="I1685" s="65" t="s">
        <v>12</v>
      </c>
      <c r="J1685" s="65" t="s">
        <v>12</v>
      </c>
      <c r="K1685" s="65" t="s">
        <v>12</v>
      </c>
      <c r="L1685" s="66" t="str">
        <f t="shared" si="208"/>
        <v>Físico</v>
      </c>
      <c r="M1685" s="66" t="str">
        <f t="shared" si="209"/>
        <v>ARQ_Interdisciplinar</v>
      </c>
      <c r="N1685" s="66" t="str">
        <f t="shared" si="210"/>
        <v>Elementos_de_Segmentação_do_Projeto</v>
      </c>
      <c r="O1685" s="66" t="str">
        <f t="shared" si="211"/>
        <v>Cate. Revit:   OST_DivisionRules</v>
      </c>
      <c r="P1685" s="66" t="s">
        <v>4820</v>
      </c>
      <c r="Q1685" s="50" t="s">
        <v>7624</v>
      </c>
      <c r="R1685" s="67" t="s">
        <v>5115</v>
      </c>
      <c r="S1685" s="50" t="str">
        <f t="shared" si="212"/>
        <v>Físico</v>
      </c>
      <c r="T1685" s="50" t="str">
        <f t="shared" si="213"/>
        <v>Interdisciplinar</v>
      </c>
      <c r="U1685" s="50" t="str">
        <f t="shared" si="214"/>
        <v>Elementos de Segmentação do Projeto</v>
      </c>
      <c r="V1685" s="50" t="s">
        <v>5568</v>
      </c>
      <c r="W1685" s="68" t="str">
        <f t="shared" si="215"/>
        <v>bim-key_1684</v>
      </c>
    </row>
    <row r="1686" spans="1:23" ht="8.25" customHeight="1" x14ac:dyDescent="0.25">
      <c r="A1686" s="53">
        <v>1685</v>
      </c>
      <c r="B1686" s="61" t="s">
        <v>4047</v>
      </c>
      <c r="C1686" s="62" t="s">
        <v>6009</v>
      </c>
      <c r="D1686" s="62" t="s">
        <v>4051</v>
      </c>
      <c r="E1686" s="86" t="s">
        <v>5854</v>
      </c>
      <c r="F1686" s="91" t="s">
        <v>3697</v>
      </c>
      <c r="G1686" s="65" t="s">
        <v>12</v>
      </c>
      <c r="H1686" s="65" t="s">
        <v>12</v>
      </c>
      <c r="I1686" s="65" t="s">
        <v>12</v>
      </c>
      <c r="J1686" s="65" t="s">
        <v>12</v>
      </c>
      <c r="K1686" s="65" t="s">
        <v>12</v>
      </c>
      <c r="L1686" s="66" t="str">
        <f t="shared" si="208"/>
        <v>Físico</v>
      </c>
      <c r="M1686" s="66" t="str">
        <f t="shared" si="209"/>
        <v>ARQ_Interdisciplinar</v>
      </c>
      <c r="N1686" s="66" t="str">
        <f t="shared" si="210"/>
        <v>Elementos_de_Segmentação_do_Projeto</v>
      </c>
      <c r="O1686" s="66" t="str">
        <f t="shared" si="211"/>
        <v>Cate. Revit:   OST_Divisions</v>
      </c>
      <c r="P1686" s="66" t="s">
        <v>4821</v>
      </c>
      <c r="Q1686" s="50" t="s">
        <v>6055</v>
      </c>
      <c r="R1686" s="67" t="s">
        <v>5115</v>
      </c>
      <c r="S1686" s="50" t="str">
        <f t="shared" si="212"/>
        <v>Físico</v>
      </c>
      <c r="T1686" s="50" t="str">
        <f t="shared" si="213"/>
        <v>Interdisciplinar</v>
      </c>
      <c r="U1686" s="50" t="str">
        <f t="shared" si="214"/>
        <v>Elementos de Segmentação do Projeto</v>
      </c>
      <c r="V1686" s="50" t="s">
        <v>5568</v>
      </c>
      <c r="W1686" s="68" t="str">
        <f t="shared" si="215"/>
        <v>bim-key_1685</v>
      </c>
    </row>
    <row r="1687" spans="1:23" ht="8.25" customHeight="1" x14ac:dyDescent="0.25">
      <c r="A1687" s="53">
        <v>1686</v>
      </c>
      <c r="B1687" s="61" t="s">
        <v>4047</v>
      </c>
      <c r="C1687" s="62" t="s">
        <v>6009</v>
      </c>
      <c r="D1687" s="62" t="s">
        <v>4108</v>
      </c>
      <c r="E1687" s="80" t="s">
        <v>4110</v>
      </c>
      <c r="F1687" s="91" t="s">
        <v>3873</v>
      </c>
      <c r="G1687" s="65" t="s">
        <v>12</v>
      </c>
      <c r="H1687" s="65" t="s">
        <v>12</v>
      </c>
      <c r="I1687" s="65" t="s">
        <v>12</v>
      </c>
      <c r="J1687" s="65" t="s">
        <v>12</v>
      </c>
      <c r="K1687" s="65" t="s">
        <v>12</v>
      </c>
      <c r="L1687" s="66" t="str">
        <f t="shared" si="208"/>
        <v>Físico</v>
      </c>
      <c r="M1687" s="66" t="str">
        <f t="shared" si="209"/>
        <v>ARQ_Esquadrias</v>
      </c>
      <c r="N1687" s="66" t="str">
        <f t="shared" si="210"/>
        <v>Porta</v>
      </c>
      <c r="O1687" s="66" t="str">
        <f t="shared" si="211"/>
        <v>Cate. Revit:   OST_Doors</v>
      </c>
      <c r="P1687" s="66" t="s">
        <v>4822</v>
      </c>
      <c r="Q1687" s="50" t="s">
        <v>7625</v>
      </c>
      <c r="R1687" s="67" t="s">
        <v>5115</v>
      </c>
      <c r="S1687" s="50" t="str">
        <f t="shared" si="212"/>
        <v>Físico</v>
      </c>
      <c r="T1687" s="50" t="str">
        <f t="shared" si="213"/>
        <v>Esquadrias</v>
      </c>
      <c r="U1687" s="50" t="str">
        <f t="shared" si="214"/>
        <v>Porta</v>
      </c>
      <c r="V1687" s="50" t="s">
        <v>5569</v>
      </c>
      <c r="W1687" s="68" t="str">
        <f t="shared" si="215"/>
        <v>bim-key_1686</v>
      </c>
    </row>
    <row r="1688" spans="1:23" ht="8.25" customHeight="1" x14ac:dyDescent="0.25">
      <c r="A1688" s="53">
        <v>1687</v>
      </c>
      <c r="B1688" s="61" t="s">
        <v>4047</v>
      </c>
      <c r="C1688" s="62" t="s">
        <v>6009</v>
      </c>
      <c r="D1688" s="62" t="s">
        <v>4108</v>
      </c>
      <c r="E1688" s="80" t="s">
        <v>4216</v>
      </c>
      <c r="F1688" s="91" t="s">
        <v>3868</v>
      </c>
      <c r="G1688" s="65" t="s">
        <v>12</v>
      </c>
      <c r="H1688" s="65" t="s">
        <v>12</v>
      </c>
      <c r="I1688" s="65" t="s">
        <v>12</v>
      </c>
      <c r="J1688" s="65" t="s">
        <v>12</v>
      </c>
      <c r="K1688" s="65" t="s">
        <v>12</v>
      </c>
      <c r="L1688" s="66" t="str">
        <f t="shared" si="208"/>
        <v>Físico</v>
      </c>
      <c r="M1688" s="66" t="str">
        <f t="shared" si="209"/>
        <v>ARQ_Esquadrias</v>
      </c>
      <c r="N1688" s="66" t="str">
        <f t="shared" si="210"/>
        <v>Porta_Caixilho</v>
      </c>
      <c r="O1688" s="66" t="str">
        <f t="shared" si="211"/>
        <v>Cate. Revit:   OST_DoorsFrameMullionCut</v>
      </c>
      <c r="P1688" s="66" t="s">
        <v>4823</v>
      </c>
      <c r="Q1688" s="50" t="s">
        <v>7626</v>
      </c>
      <c r="R1688" s="67" t="s">
        <v>5115</v>
      </c>
      <c r="S1688" s="50" t="str">
        <f t="shared" si="212"/>
        <v>Físico</v>
      </c>
      <c r="T1688" s="50" t="str">
        <f t="shared" si="213"/>
        <v>Esquadrias</v>
      </c>
      <c r="U1688" s="50" t="str">
        <f t="shared" si="214"/>
        <v>Porta Caixilho</v>
      </c>
      <c r="V1688" s="50" t="s">
        <v>5569</v>
      </c>
      <c r="W1688" s="68" t="str">
        <f t="shared" si="215"/>
        <v>bim-key_1687</v>
      </c>
    </row>
    <row r="1689" spans="1:23" ht="8.25" customHeight="1" x14ac:dyDescent="0.25">
      <c r="A1689" s="53">
        <v>1688</v>
      </c>
      <c r="B1689" s="61" t="s">
        <v>4047</v>
      </c>
      <c r="C1689" s="62" t="s">
        <v>6009</v>
      </c>
      <c r="D1689" s="62" t="s">
        <v>4108</v>
      </c>
      <c r="E1689" s="80" t="s">
        <v>4216</v>
      </c>
      <c r="F1689" s="91" t="s">
        <v>3867</v>
      </c>
      <c r="G1689" s="65" t="s">
        <v>12</v>
      </c>
      <c r="H1689" s="65" t="s">
        <v>12</v>
      </c>
      <c r="I1689" s="65" t="s">
        <v>12</v>
      </c>
      <c r="J1689" s="65" t="s">
        <v>12</v>
      </c>
      <c r="K1689" s="65" t="s">
        <v>12</v>
      </c>
      <c r="L1689" s="66" t="str">
        <f t="shared" si="208"/>
        <v>Físico</v>
      </c>
      <c r="M1689" s="66" t="str">
        <f t="shared" si="209"/>
        <v>ARQ_Esquadrias</v>
      </c>
      <c r="N1689" s="66" t="str">
        <f t="shared" si="210"/>
        <v>Porta_Caixilho</v>
      </c>
      <c r="O1689" s="66" t="str">
        <f t="shared" si="211"/>
        <v>Cate. Revit:   OST_DoorsFrameMullionProjection</v>
      </c>
      <c r="P1689" s="66" t="s">
        <v>4824</v>
      </c>
      <c r="Q1689" s="50" t="s">
        <v>7627</v>
      </c>
      <c r="R1689" s="67" t="s">
        <v>5115</v>
      </c>
      <c r="S1689" s="50" t="str">
        <f t="shared" si="212"/>
        <v>Físico</v>
      </c>
      <c r="T1689" s="50" t="str">
        <f t="shared" si="213"/>
        <v>Esquadrias</v>
      </c>
      <c r="U1689" s="50" t="str">
        <f t="shared" si="214"/>
        <v>Porta Caixilho</v>
      </c>
      <c r="V1689" s="50" t="s">
        <v>5569</v>
      </c>
      <c r="W1689" s="68" t="str">
        <f t="shared" si="215"/>
        <v>bim-key_1688</v>
      </c>
    </row>
    <row r="1690" spans="1:23" ht="8.25" customHeight="1" x14ac:dyDescent="0.25">
      <c r="A1690" s="53">
        <v>1689</v>
      </c>
      <c r="B1690" s="61" t="s">
        <v>4047</v>
      </c>
      <c r="C1690" s="62" t="s">
        <v>6009</v>
      </c>
      <c r="D1690" s="62" t="s">
        <v>4108</v>
      </c>
      <c r="E1690" s="80" t="s">
        <v>4217</v>
      </c>
      <c r="F1690" s="91" t="s">
        <v>3866</v>
      </c>
      <c r="G1690" s="65" t="s">
        <v>12</v>
      </c>
      <c r="H1690" s="65" t="s">
        <v>12</v>
      </c>
      <c r="I1690" s="65" t="s">
        <v>12</v>
      </c>
      <c r="J1690" s="65" t="s">
        <v>12</v>
      </c>
      <c r="K1690" s="65" t="s">
        <v>12</v>
      </c>
      <c r="L1690" s="66" t="str">
        <f t="shared" si="208"/>
        <v>Físico</v>
      </c>
      <c r="M1690" s="66" t="str">
        <f t="shared" si="209"/>
        <v>ARQ_Esquadrias</v>
      </c>
      <c r="N1690" s="66" t="str">
        <f t="shared" si="210"/>
        <v>Porta_Vidro</v>
      </c>
      <c r="O1690" s="66" t="str">
        <f t="shared" si="211"/>
        <v>Cate. Revit:   OST_DoorsGlassCut</v>
      </c>
      <c r="P1690" s="66" t="s">
        <v>4825</v>
      </c>
      <c r="Q1690" s="50" t="s">
        <v>7628</v>
      </c>
      <c r="R1690" s="67" t="s">
        <v>5115</v>
      </c>
      <c r="S1690" s="50" t="str">
        <f t="shared" si="212"/>
        <v>Físico</v>
      </c>
      <c r="T1690" s="50" t="str">
        <f t="shared" si="213"/>
        <v>Esquadrias</v>
      </c>
      <c r="U1690" s="50" t="str">
        <f t="shared" si="214"/>
        <v>Porta Vidro</v>
      </c>
      <c r="V1690" s="50" t="s">
        <v>5569</v>
      </c>
      <c r="W1690" s="68" t="str">
        <f t="shared" si="215"/>
        <v>bim-key_1689</v>
      </c>
    </row>
    <row r="1691" spans="1:23" ht="8.25" customHeight="1" x14ac:dyDescent="0.25">
      <c r="A1691" s="53">
        <v>1690</v>
      </c>
      <c r="B1691" s="61" t="s">
        <v>4047</v>
      </c>
      <c r="C1691" s="62" t="s">
        <v>6009</v>
      </c>
      <c r="D1691" s="62" t="s">
        <v>4108</v>
      </c>
      <c r="E1691" s="80" t="s">
        <v>4217</v>
      </c>
      <c r="F1691" s="91" t="s">
        <v>3865</v>
      </c>
      <c r="G1691" s="65" t="s">
        <v>12</v>
      </c>
      <c r="H1691" s="65" t="s">
        <v>12</v>
      </c>
      <c r="I1691" s="65" t="s">
        <v>12</v>
      </c>
      <c r="J1691" s="65" t="s">
        <v>12</v>
      </c>
      <c r="K1691" s="65" t="s">
        <v>12</v>
      </c>
      <c r="L1691" s="66" t="str">
        <f t="shared" si="208"/>
        <v>Físico</v>
      </c>
      <c r="M1691" s="66" t="str">
        <f t="shared" si="209"/>
        <v>ARQ_Esquadrias</v>
      </c>
      <c r="N1691" s="66" t="str">
        <f t="shared" si="210"/>
        <v>Porta_Vidro</v>
      </c>
      <c r="O1691" s="66" t="str">
        <f t="shared" si="211"/>
        <v>Cate. Revit:   OST_DoorsGlassProjection</v>
      </c>
      <c r="P1691" s="66" t="s">
        <v>4826</v>
      </c>
      <c r="Q1691" s="50" t="s">
        <v>7629</v>
      </c>
      <c r="R1691" s="67" t="s">
        <v>5115</v>
      </c>
      <c r="S1691" s="50" t="str">
        <f t="shared" si="212"/>
        <v>Físico</v>
      </c>
      <c r="T1691" s="50" t="str">
        <f t="shared" si="213"/>
        <v>Esquadrias</v>
      </c>
      <c r="U1691" s="50" t="str">
        <f t="shared" si="214"/>
        <v>Porta Vidro</v>
      </c>
      <c r="V1691" s="50" t="s">
        <v>5569</v>
      </c>
      <c r="W1691" s="68" t="str">
        <f t="shared" si="215"/>
        <v>bim-key_1690</v>
      </c>
    </row>
    <row r="1692" spans="1:23" ht="8.25" customHeight="1" x14ac:dyDescent="0.25">
      <c r="A1692" s="53">
        <v>1691</v>
      </c>
      <c r="B1692" s="61" t="s">
        <v>4047</v>
      </c>
      <c r="C1692" s="62" t="s">
        <v>6009</v>
      </c>
      <c r="D1692" s="62" t="s">
        <v>4108</v>
      </c>
      <c r="E1692" s="80" t="s">
        <v>5683</v>
      </c>
      <c r="F1692" s="91" t="s">
        <v>2820</v>
      </c>
      <c r="G1692" s="65" t="s">
        <v>12</v>
      </c>
      <c r="H1692" s="65" t="s">
        <v>12</v>
      </c>
      <c r="I1692" s="65" t="s">
        <v>12</v>
      </c>
      <c r="J1692" s="65" t="s">
        <v>12</v>
      </c>
      <c r="K1692" s="65" t="s">
        <v>12</v>
      </c>
      <c r="L1692" s="66" t="str">
        <f t="shared" si="208"/>
        <v>Físico</v>
      </c>
      <c r="M1692" s="66" t="str">
        <f t="shared" si="209"/>
        <v>ARQ_Esquadrias</v>
      </c>
      <c r="N1692" s="66" t="str">
        <f t="shared" si="210"/>
        <v>Porta_Linhas_Ocultas</v>
      </c>
      <c r="O1692" s="66" t="str">
        <f t="shared" si="211"/>
        <v>Cate. Revit:   OST_DoorsHiddenLines</v>
      </c>
      <c r="P1692" s="66" t="s">
        <v>4827</v>
      </c>
      <c r="Q1692" s="50" t="s">
        <v>7630</v>
      </c>
      <c r="R1692" s="67" t="s">
        <v>5115</v>
      </c>
      <c r="S1692" s="50" t="str">
        <f t="shared" si="212"/>
        <v>Físico</v>
      </c>
      <c r="T1692" s="50" t="str">
        <f t="shared" si="213"/>
        <v>Esquadrias</v>
      </c>
      <c r="U1692" s="50" t="str">
        <f t="shared" si="214"/>
        <v>Porta Linhas Ocultas</v>
      </c>
      <c r="V1692" s="50" t="s">
        <v>5569</v>
      </c>
      <c r="W1692" s="68" t="str">
        <f t="shared" si="215"/>
        <v>bim-key_1691</v>
      </c>
    </row>
    <row r="1693" spans="1:23" ht="8.25" customHeight="1" x14ac:dyDescent="0.25">
      <c r="A1693" s="53">
        <v>1692</v>
      </c>
      <c r="B1693" s="61" t="s">
        <v>4047</v>
      </c>
      <c r="C1693" s="62" t="s">
        <v>6009</v>
      </c>
      <c r="D1693" s="62" t="s">
        <v>4108</v>
      </c>
      <c r="E1693" s="80" t="s">
        <v>4218</v>
      </c>
      <c r="F1693" s="91" t="s">
        <v>3870</v>
      </c>
      <c r="G1693" s="65" t="s">
        <v>12</v>
      </c>
      <c r="H1693" s="65" t="s">
        <v>12</v>
      </c>
      <c r="I1693" s="65" t="s">
        <v>12</v>
      </c>
      <c r="J1693" s="65" t="s">
        <v>12</v>
      </c>
      <c r="K1693" s="65" t="s">
        <v>12</v>
      </c>
      <c r="L1693" s="66" t="str">
        <f t="shared" si="208"/>
        <v>Físico</v>
      </c>
      <c r="M1693" s="66" t="str">
        <f t="shared" si="209"/>
        <v>ARQ_Esquadrias</v>
      </c>
      <c r="N1693" s="66" t="str">
        <f t="shared" si="210"/>
        <v>Porta_Abertura</v>
      </c>
      <c r="O1693" s="66" t="str">
        <f t="shared" si="211"/>
        <v>Cate. Revit:   OST_DoorsOpeningCut</v>
      </c>
      <c r="P1693" s="66" t="s">
        <v>4828</v>
      </c>
      <c r="Q1693" s="50" t="s">
        <v>7631</v>
      </c>
      <c r="R1693" s="67" t="s">
        <v>5115</v>
      </c>
      <c r="S1693" s="50" t="str">
        <f t="shared" si="212"/>
        <v>Físico</v>
      </c>
      <c r="T1693" s="50" t="str">
        <f t="shared" si="213"/>
        <v>Esquadrias</v>
      </c>
      <c r="U1693" s="50" t="str">
        <f t="shared" si="214"/>
        <v>Porta Abertura</v>
      </c>
      <c r="V1693" s="50" t="s">
        <v>5569</v>
      </c>
      <c r="W1693" s="68" t="str">
        <f t="shared" si="215"/>
        <v>bim-key_1692</v>
      </c>
    </row>
    <row r="1694" spans="1:23" ht="8.25" customHeight="1" x14ac:dyDescent="0.25">
      <c r="A1694" s="53">
        <v>1693</v>
      </c>
      <c r="B1694" s="61" t="s">
        <v>4047</v>
      </c>
      <c r="C1694" s="62" t="s">
        <v>6009</v>
      </c>
      <c r="D1694" s="62" t="s">
        <v>4108</v>
      </c>
      <c r="E1694" s="80" t="s">
        <v>4218</v>
      </c>
      <c r="F1694" s="91" t="s">
        <v>3869</v>
      </c>
      <c r="G1694" s="65" t="s">
        <v>12</v>
      </c>
      <c r="H1694" s="65" t="s">
        <v>12</v>
      </c>
      <c r="I1694" s="65" t="s">
        <v>12</v>
      </c>
      <c r="J1694" s="65" t="s">
        <v>12</v>
      </c>
      <c r="K1694" s="65" t="s">
        <v>12</v>
      </c>
      <c r="L1694" s="66" t="str">
        <f t="shared" si="208"/>
        <v>Físico</v>
      </c>
      <c r="M1694" s="66" t="str">
        <f t="shared" si="209"/>
        <v>ARQ_Esquadrias</v>
      </c>
      <c r="N1694" s="66" t="str">
        <f t="shared" si="210"/>
        <v>Porta_Abertura</v>
      </c>
      <c r="O1694" s="66" t="str">
        <f t="shared" si="211"/>
        <v>Cate. Revit:   OST_DoorsOpeningProjection</v>
      </c>
      <c r="P1694" s="66" t="s">
        <v>4829</v>
      </c>
      <c r="Q1694" s="50" t="s">
        <v>7632</v>
      </c>
      <c r="R1694" s="67" t="s">
        <v>5115</v>
      </c>
      <c r="S1694" s="50" t="str">
        <f t="shared" si="212"/>
        <v>Físico</v>
      </c>
      <c r="T1694" s="50" t="str">
        <f t="shared" si="213"/>
        <v>Esquadrias</v>
      </c>
      <c r="U1694" s="50" t="str">
        <f t="shared" si="214"/>
        <v>Porta Abertura</v>
      </c>
      <c r="V1694" s="50" t="s">
        <v>5569</v>
      </c>
      <c r="W1694" s="68" t="str">
        <f t="shared" si="215"/>
        <v>bim-key_1693</v>
      </c>
    </row>
    <row r="1695" spans="1:23" ht="8.25" customHeight="1" x14ac:dyDescent="0.25">
      <c r="A1695" s="53">
        <v>1694</v>
      </c>
      <c r="B1695" s="61" t="s">
        <v>4047</v>
      </c>
      <c r="C1695" s="62" t="s">
        <v>6009</v>
      </c>
      <c r="D1695" s="62" t="s">
        <v>4108</v>
      </c>
      <c r="E1695" s="80" t="s">
        <v>4219</v>
      </c>
      <c r="F1695" s="91" t="s">
        <v>3872</v>
      </c>
      <c r="G1695" s="65" t="s">
        <v>12</v>
      </c>
      <c r="H1695" s="65" t="s">
        <v>12</v>
      </c>
      <c r="I1695" s="65" t="s">
        <v>12</v>
      </c>
      <c r="J1695" s="65" t="s">
        <v>12</v>
      </c>
      <c r="K1695" s="65" t="s">
        <v>12</v>
      </c>
      <c r="L1695" s="66" t="str">
        <f t="shared" si="208"/>
        <v>Físico</v>
      </c>
      <c r="M1695" s="66" t="str">
        <f t="shared" si="209"/>
        <v>ARQ_Esquadrias</v>
      </c>
      <c r="N1695" s="66" t="str">
        <f t="shared" si="210"/>
        <v>Porta_Folha</v>
      </c>
      <c r="O1695" s="66" t="str">
        <f t="shared" si="211"/>
        <v>Cate. Revit:   OST_DoorsPanelCut</v>
      </c>
      <c r="P1695" s="66" t="s">
        <v>4830</v>
      </c>
      <c r="Q1695" s="50" t="s">
        <v>7633</v>
      </c>
      <c r="R1695" s="67" t="s">
        <v>5115</v>
      </c>
      <c r="S1695" s="50" t="str">
        <f t="shared" si="212"/>
        <v>Físico</v>
      </c>
      <c r="T1695" s="50" t="str">
        <f t="shared" si="213"/>
        <v>Esquadrias</v>
      </c>
      <c r="U1695" s="50" t="str">
        <f t="shared" si="214"/>
        <v>Porta Folha</v>
      </c>
      <c r="V1695" s="50" t="s">
        <v>5569</v>
      </c>
      <c r="W1695" s="68" t="str">
        <f t="shared" si="215"/>
        <v>bim-key_1694</v>
      </c>
    </row>
    <row r="1696" spans="1:23" ht="8.25" customHeight="1" x14ac:dyDescent="0.25">
      <c r="A1696" s="53">
        <v>1695</v>
      </c>
      <c r="B1696" s="61" t="s">
        <v>4047</v>
      </c>
      <c r="C1696" s="62" t="s">
        <v>6009</v>
      </c>
      <c r="D1696" s="62" t="s">
        <v>4108</v>
      </c>
      <c r="E1696" s="80" t="s">
        <v>4219</v>
      </c>
      <c r="F1696" s="91" t="s">
        <v>3871</v>
      </c>
      <c r="G1696" s="65" t="s">
        <v>12</v>
      </c>
      <c r="H1696" s="65" t="s">
        <v>12</v>
      </c>
      <c r="I1696" s="65" t="s">
        <v>12</v>
      </c>
      <c r="J1696" s="65" t="s">
        <v>12</v>
      </c>
      <c r="K1696" s="65" t="s">
        <v>12</v>
      </c>
      <c r="L1696" s="66" t="str">
        <f t="shared" si="208"/>
        <v>Físico</v>
      </c>
      <c r="M1696" s="66" t="str">
        <f t="shared" si="209"/>
        <v>ARQ_Esquadrias</v>
      </c>
      <c r="N1696" s="66" t="str">
        <f t="shared" si="210"/>
        <v>Porta_Folha</v>
      </c>
      <c r="O1696" s="66" t="str">
        <f t="shared" si="211"/>
        <v>Cate. Revit:   OST_DoorsPanelProjection</v>
      </c>
      <c r="P1696" s="66" t="s">
        <v>4831</v>
      </c>
      <c r="Q1696" s="50" t="s">
        <v>7634</v>
      </c>
      <c r="R1696" s="67" t="s">
        <v>5115</v>
      </c>
      <c r="S1696" s="50" t="str">
        <f t="shared" si="212"/>
        <v>Físico</v>
      </c>
      <c r="T1696" s="50" t="str">
        <f t="shared" si="213"/>
        <v>Esquadrias</v>
      </c>
      <c r="U1696" s="50" t="str">
        <f t="shared" si="214"/>
        <v>Porta Folha</v>
      </c>
      <c r="V1696" s="50" t="s">
        <v>5569</v>
      </c>
      <c r="W1696" s="68" t="str">
        <f t="shared" si="215"/>
        <v>bim-key_1695</v>
      </c>
    </row>
    <row r="1697" spans="1:23" ht="8.25" customHeight="1" x14ac:dyDescent="0.25">
      <c r="A1697" s="53">
        <v>1696</v>
      </c>
      <c r="B1697" s="61" t="s">
        <v>4047</v>
      </c>
      <c r="C1697" s="62" t="s">
        <v>6009</v>
      </c>
      <c r="D1697" s="62" t="s">
        <v>5939</v>
      </c>
      <c r="E1697" s="80" t="s">
        <v>5747</v>
      </c>
      <c r="F1697" s="91" t="s">
        <v>3669</v>
      </c>
      <c r="G1697" s="65" t="s">
        <v>12</v>
      </c>
      <c r="H1697" s="65" t="s">
        <v>12</v>
      </c>
      <c r="I1697" s="65" t="s">
        <v>12</v>
      </c>
      <c r="J1697" s="65" t="s">
        <v>12</v>
      </c>
      <c r="K1697" s="65" t="s">
        <v>12</v>
      </c>
      <c r="L1697" s="66" t="str">
        <f t="shared" si="208"/>
        <v>Físico</v>
      </c>
      <c r="M1697" s="66" t="str">
        <f t="shared" si="209"/>
        <v>ARQ_Esquadrias_Tag</v>
      </c>
      <c r="N1697" s="66" t="str">
        <f t="shared" si="210"/>
        <v>Porta_Etiquetas</v>
      </c>
      <c r="O1697" s="66" t="str">
        <f t="shared" si="211"/>
        <v>Cate. Revit:   OST_DoorTags</v>
      </c>
      <c r="P1697" s="66" t="s">
        <v>5416</v>
      </c>
      <c r="Q1697" s="50" t="s">
        <v>6364</v>
      </c>
      <c r="R1697" s="67" t="s">
        <v>5115</v>
      </c>
      <c r="S1697" s="50" t="str">
        <f t="shared" si="212"/>
        <v>Físico</v>
      </c>
      <c r="T1697" s="50" t="str">
        <f t="shared" si="213"/>
        <v>Esquadrias_Tag</v>
      </c>
      <c r="U1697" s="50" t="str">
        <f t="shared" si="214"/>
        <v>Porta Etiquetas</v>
      </c>
      <c r="V1697" s="50" t="s">
        <v>5569</v>
      </c>
      <c r="W1697" s="68" t="str">
        <f t="shared" si="215"/>
        <v>bim-key_1696</v>
      </c>
    </row>
    <row r="1698" spans="1:23" ht="8.25" customHeight="1" x14ac:dyDescent="0.25">
      <c r="A1698" s="53">
        <v>1697</v>
      </c>
      <c r="B1698" s="61" t="s">
        <v>4047</v>
      </c>
      <c r="C1698" s="62" t="s">
        <v>6009</v>
      </c>
      <c r="D1698" s="62" t="s">
        <v>4106</v>
      </c>
      <c r="E1698" s="80" t="s">
        <v>5795</v>
      </c>
      <c r="F1698" s="91" t="s">
        <v>3476</v>
      </c>
      <c r="G1698" s="65" t="s">
        <v>12</v>
      </c>
      <c r="H1698" s="65" t="s">
        <v>12</v>
      </c>
      <c r="I1698" s="65" t="s">
        <v>12</v>
      </c>
      <c r="J1698" s="65" t="s">
        <v>12</v>
      </c>
      <c r="K1698" s="65" t="s">
        <v>12</v>
      </c>
      <c r="L1698" s="66" t="str">
        <f t="shared" si="208"/>
        <v>Físico</v>
      </c>
      <c r="M1698" s="66" t="str">
        <f t="shared" si="209"/>
        <v>ARQ_Coberturas</v>
      </c>
      <c r="N1698" s="66" t="str">
        <f t="shared" si="210"/>
        <v>Telhados</v>
      </c>
      <c r="O1698" s="66" t="str">
        <f t="shared" si="211"/>
        <v>Cate. Revit:   OST_DormerOpeningIncomplete</v>
      </c>
      <c r="P1698" s="66" t="s">
        <v>4832</v>
      </c>
      <c r="Q1698" s="50" t="s">
        <v>4832</v>
      </c>
      <c r="R1698" s="67" t="s">
        <v>5115</v>
      </c>
      <c r="S1698" s="50" t="str">
        <f t="shared" si="212"/>
        <v>Físico</v>
      </c>
      <c r="T1698" s="50" t="str">
        <f t="shared" si="213"/>
        <v>Coberturas</v>
      </c>
      <c r="U1698" s="50" t="str">
        <f t="shared" si="214"/>
        <v>Telhados</v>
      </c>
      <c r="V1698" s="50" t="s">
        <v>5569</v>
      </c>
      <c r="W1698" s="68" t="str">
        <f t="shared" si="215"/>
        <v>bim-key_1697</v>
      </c>
    </row>
    <row r="1699" spans="1:23" ht="8.25" customHeight="1" x14ac:dyDescent="0.25">
      <c r="A1699" s="53">
        <v>1698</v>
      </c>
      <c r="B1699" s="61" t="s">
        <v>4047</v>
      </c>
      <c r="C1699" s="62" t="s">
        <v>6012</v>
      </c>
      <c r="D1699" s="62" t="s">
        <v>4161</v>
      </c>
      <c r="E1699" s="71" t="s">
        <v>5646</v>
      </c>
      <c r="F1699" s="91" t="s">
        <v>3502</v>
      </c>
      <c r="G1699" s="65" t="s">
        <v>12</v>
      </c>
      <c r="H1699" s="65" t="s">
        <v>12</v>
      </c>
      <c r="I1699" s="65" t="s">
        <v>12</v>
      </c>
      <c r="J1699" s="65" t="s">
        <v>12</v>
      </c>
      <c r="K1699" s="65" t="s">
        <v>12</v>
      </c>
      <c r="L1699" s="66" t="str">
        <f t="shared" si="208"/>
        <v>Documental</v>
      </c>
      <c r="M1699" s="66" t="str">
        <f t="shared" si="209"/>
        <v>DOC_Simbologia</v>
      </c>
      <c r="N1699" s="66" t="str">
        <f t="shared" si="210"/>
        <v>Anotações_e_Simbologia_Setas</v>
      </c>
      <c r="O1699" s="66" t="str">
        <f t="shared" si="211"/>
        <v>Cate. Revit:   OST_DSR_ArrowHeadStyleId</v>
      </c>
      <c r="P1699" s="66" t="s">
        <v>4833</v>
      </c>
      <c r="Q1699" s="50" t="s">
        <v>7635</v>
      </c>
      <c r="R1699" s="67" t="s">
        <v>5115</v>
      </c>
      <c r="S1699" s="50" t="str">
        <f t="shared" si="212"/>
        <v>Documental</v>
      </c>
      <c r="T1699" s="50" t="str">
        <f t="shared" si="213"/>
        <v>Simbologia</v>
      </c>
      <c r="U1699" s="50" t="str">
        <f t="shared" si="214"/>
        <v>Anotações e Simbologia Setas</v>
      </c>
      <c r="V1699" s="50" t="s">
        <v>5568</v>
      </c>
      <c r="W1699" s="68" t="str">
        <f t="shared" si="215"/>
        <v>bim-key_1698</v>
      </c>
    </row>
    <row r="1700" spans="1:23" ht="8.25" customHeight="1" x14ac:dyDescent="0.25">
      <c r="A1700" s="53">
        <v>1699</v>
      </c>
      <c r="B1700" s="61" t="s">
        <v>4047</v>
      </c>
      <c r="C1700" s="62" t="s">
        <v>6012</v>
      </c>
      <c r="D1700" s="62" t="s">
        <v>4161</v>
      </c>
      <c r="E1700" s="80" t="s">
        <v>5642</v>
      </c>
      <c r="F1700" s="91" t="s">
        <v>3504</v>
      </c>
      <c r="G1700" s="65" t="s">
        <v>12</v>
      </c>
      <c r="H1700" s="65" t="s">
        <v>12</v>
      </c>
      <c r="I1700" s="65" t="s">
        <v>12</v>
      </c>
      <c r="J1700" s="65" t="s">
        <v>12</v>
      </c>
      <c r="K1700" s="65" t="s">
        <v>12</v>
      </c>
      <c r="L1700" s="66" t="str">
        <f t="shared" si="208"/>
        <v>Documental</v>
      </c>
      <c r="M1700" s="66" t="str">
        <f t="shared" si="209"/>
        <v>DOC_Simbologia</v>
      </c>
      <c r="N1700" s="66" t="str">
        <f t="shared" si="210"/>
        <v>Anotações_e_Simbologia_Linhas</v>
      </c>
      <c r="O1700" s="66" t="str">
        <f t="shared" si="211"/>
        <v>Cate. Revit:   OST_DSR_CenterlinePatternCatId</v>
      </c>
      <c r="P1700" s="66" t="s">
        <v>4834</v>
      </c>
      <c r="Q1700" s="50" t="s">
        <v>7636</v>
      </c>
      <c r="R1700" s="67" t="s">
        <v>5115</v>
      </c>
      <c r="S1700" s="50" t="str">
        <f t="shared" si="212"/>
        <v>Documental</v>
      </c>
      <c r="T1700" s="50" t="str">
        <f t="shared" si="213"/>
        <v>Simbologia</v>
      </c>
      <c r="U1700" s="50" t="str">
        <f t="shared" si="214"/>
        <v>Anotações e Simbologia Linhas</v>
      </c>
      <c r="V1700" s="50" t="s">
        <v>5568</v>
      </c>
      <c r="W1700" s="68" t="str">
        <f t="shared" si="215"/>
        <v>bim-key_1699</v>
      </c>
    </row>
    <row r="1701" spans="1:23" ht="8.25" customHeight="1" x14ac:dyDescent="0.25">
      <c r="A1701" s="53">
        <v>1700</v>
      </c>
      <c r="B1701" s="61" t="s">
        <v>4047</v>
      </c>
      <c r="C1701" s="62" t="s">
        <v>6012</v>
      </c>
      <c r="D1701" s="62" t="s">
        <v>4161</v>
      </c>
      <c r="E1701" s="71" t="s">
        <v>5634</v>
      </c>
      <c r="F1701" s="91" t="s">
        <v>3503</v>
      </c>
      <c r="G1701" s="65" t="s">
        <v>12</v>
      </c>
      <c r="H1701" s="65" t="s">
        <v>12</v>
      </c>
      <c r="I1701" s="65" t="s">
        <v>12</v>
      </c>
      <c r="J1701" s="65" t="s">
        <v>12</v>
      </c>
      <c r="K1701" s="65" t="s">
        <v>12</v>
      </c>
      <c r="L1701" s="66" t="str">
        <f t="shared" si="208"/>
        <v>Documental</v>
      </c>
      <c r="M1701" s="66" t="str">
        <f t="shared" si="209"/>
        <v>DOC_Simbologia</v>
      </c>
      <c r="N1701" s="66" t="str">
        <f t="shared" si="210"/>
        <v>Anotações_e_Simbologia_Ticks</v>
      </c>
      <c r="O1701" s="66" t="str">
        <f t="shared" si="211"/>
        <v>Cate. Revit:   OST_DSR_CenterlineTickMarkStyleId</v>
      </c>
      <c r="P1701" s="66" t="s">
        <v>4835</v>
      </c>
      <c r="Q1701" s="50" t="s">
        <v>7637</v>
      </c>
      <c r="R1701" s="67" t="s">
        <v>5115</v>
      </c>
      <c r="S1701" s="50" t="str">
        <f t="shared" si="212"/>
        <v>Documental</v>
      </c>
      <c r="T1701" s="50" t="str">
        <f t="shared" si="213"/>
        <v>Simbologia</v>
      </c>
      <c r="U1701" s="50" t="str">
        <f t="shared" si="214"/>
        <v>Anotações e Simbologia Ticks</v>
      </c>
      <c r="V1701" s="50" t="s">
        <v>5568</v>
      </c>
      <c r="W1701" s="68" t="str">
        <f t="shared" si="215"/>
        <v>bim-key_1700</v>
      </c>
    </row>
    <row r="1702" spans="1:23" ht="8.25" customHeight="1" x14ac:dyDescent="0.25">
      <c r="A1702" s="53">
        <v>1701</v>
      </c>
      <c r="B1702" s="61" t="s">
        <v>4047</v>
      </c>
      <c r="C1702" s="62" t="s">
        <v>6012</v>
      </c>
      <c r="D1702" s="62" t="s">
        <v>4161</v>
      </c>
      <c r="E1702" s="71" t="s">
        <v>5645</v>
      </c>
      <c r="F1702" s="91" t="s">
        <v>3505</v>
      </c>
      <c r="G1702" s="65" t="s">
        <v>12</v>
      </c>
      <c r="H1702" s="65" t="s">
        <v>12</v>
      </c>
      <c r="I1702" s="65" t="s">
        <v>12</v>
      </c>
      <c r="J1702" s="65" t="s">
        <v>12</v>
      </c>
      <c r="K1702" s="65" t="s">
        <v>12</v>
      </c>
      <c r="L1702" s="66" t="str">
        <f t="shared" si="208"/>
        <v>Documental</v>
      </c>
      <c r="M1702" s="66" t="str">
        <f t="shared" si="209"/>
        <v>DOC_Simbologia</v>
      </c>
      <c r="N1702" s="66" t="str">
        <f t="shared" si="210"/>
        <v>Anotações_e_Simbologia_Cotas</v>
      </c>
      <c r="O1702" s="66" t="str">
        <f t="shared" si="211"/>
        <v>Cate. Revit:   OST_DSR_DimStyleHeavyEndCategoryId</v>
      </c>
      <c r="P1702" s="66" t="s">
        <v>4840</v>
      </c>
      <c r="Q1702" s="50" t="s">
        <v>7638</v>
      </c>
      <c r="R1702" s="67" t="s">
        <v>5115</v>
      </c>
      <c r="S1702" s="50" t="str">
        <f t="shared" si="212"/>
        <v>Documental</v>
      </c>
      <c r="T1702" s="50" t="str">
        <f t="shared" si="213"/>
        <v>Simbologia</v>
      </c>
      <c r="U1702" s="50" t="str">
        <f t="shared" si="214"/>
        <v>Anotações e Simbologia Cotas</v>
      </c>
      <c r="V1702" s="50" t="s">
        <v>5568</v>
      </c>
      <c r="W1702" s="68" t="str">
        <f t="shared" si="215"/>
        <v>bim-key_1701</v>
      </c>
    </row>
    <row r="1703" spans="1:23" ht="8.25" customHeight="1" x14ac:dyDescent="0.25">
      <c r="A1703" s="53">
        <v>1702</v>
      </c>
      <c r="B1703" s="61" t="s">
        <v>4047</v>
      </c>
      <c r="C1703" s="62" t="s">
        <v>6012</v>
      </c>
      <c r="D1703" s="62" t="s">
        <v>4161</v>
      </c>
      <c r="E1703" s="71" t="s">
        <v>5645</v>
      </c>
      <c r="F1703" s="91" t="s">
        <v>3506</v>
      </c>
      <c r="G1703" s="65" t="s">
        <v>12</v>
      </c>
      <c r="H1703" s="65" t="s">
        <v>12</v>
      </c>
      <c r="I1703" s="65" t="s">
        <v>12</v>
      </c>
      <c r="J1703" s="65" t="s">
        <v>12</v>
      </c>
      <c r="K1703" s="65" t="s">
        <v>12</v>
      </c>
      <c r="L1703" s="66" t="str">
        <f t="shared" si="208"/>
        <v>Documental</v>
      </c>
      <c r="M1703" s="66" t="str">
        <f t="shared" si="209"/>
        <v>DOC_Simbologia</v>
      </c>
      <c r="N1703" s="66" t="str">
        <f t="shared" si="210"/>
        <v>Anotações_e_Simbologia_Cotas</v>
      </c>
      <c r="O1703" s="66" t="str">
        <f t="shared" si="211"/>
        <v>Cate. Revit:   OST_DSR_DimStyleHeavyEndCatId</v>
      </c>
      <c r="P1703" s="66" t="s">
        <v>4840</v>
      </c>
      <c r="Q1703" s="50" t="s">
        <v>7638</v>
      </c>
      <c r="R1703" s="67" t="s">
        <v>5115</v>
      </c>
      <c r="S1703" s="50" t="str">
        <f t="shared" si="212"/>
        <v>Documental</v>
      </c>
      <c r="T1703" s="50" t="str">
        <f t="shared" si="213"/>
        <v>Simbologia</v>
      </c>
      <c r="U1703" s="50" t="str">
        <f t="shared" si="214"/>
        <v>Anotações e Simbologia Cotas</v>
      </c>
      <c r="V1703" s="50" t="s">
        <v>5568</v>
      </c>
      <c r="W1703" s="68" t="str">
        <f t="shared" si="215"/>
        <v>bim-key_1702</v>
      </c>
    </row>
    <row r="1704" spans="1:23" ht="8.25" customHeight="1" x14ac:dyDescent="0.25">
      <c r="A1704" s="53">
        <v>1703</v>
      </c>
      <c r="B1704" s="61" t="s">
        <v>4047</v>
      </c>
      <c r="C1704" s="62" t="s">
        <v>6012</v>
      </c>
      <c r="D1704" s="62" t="s">
        <v>4161</v>
      </c>
      <c r="E1704" s="71" t="s">
        <v>5645</v>
      </c>
      <c r="F1704" s="91" t="s">
        <v>3507</v>
      </c>
      <c r="G1704" s="65" t="s">
        <v>12</v>
      </c>
      <c r="H1704" s="65" t="s">
        <v>12</v>
      </c>
      <c r="I1704" s="65" t="s">
        <v>12</v>
      </c>
      <c r="J1704" s="65" t="s">
        <v>12</v>
      </c>
      <c r="K1704" s="65" t="s">
        <v>12</v>
      </c>
      <c r="L1704" s="66" t="str">
        <f t="shared" si="208"/>
        <v>Documental</v>
      </c>
      <c r="M1704" s="66" t="str">
        <f t="shared" si="209"/>
        <v>DOC_Simbologia</v>
      </c>
      <c r="N1704" s="66" t="str">
        <f t="shared" si="210"/>
        <v>Anotações_e_Simbologia_Cotas</v>
      </c>
      <c r="O1704" s="66" t="str">
        <f t="shared" si="211"/>
        <v>Cate. Revit:   OST_DSR_DimStyleTickCategoryId</v>
      </c>
      <c r="P1704" s="66" t="s">
        <v>5417</v>
      </c>
      <c r="Q1704" s="50" t="s">
        <v>7639</v>
      </c>
      <c r="R1704" s="67" t="s">
        <v>5115</v>
      </c>
      <c r="S1704" s="50" t="str">
        <f t="shared" si="212"/>
        <v>Documental</v>
      </c>
      <c r="T1704" s="50" t="str">
        <f t="shared" si="213"/>
        <v>Simbologia</v>
      </c>
      <c r="U1704" s="50" t="str">
        <f t="shared" si="214"/>
        <v>Anotações e Simbologia Cotas</v>
      </c>
      <c r="V1704" s="50" t="s">
        <v>5568</v>
      </c>
      <c r="W1704" s="68" t="str">
        <f t="shared" si="215"/>
        <v>bim-key_1703</v>
      </c>
    </row>
    <row r="1705" spans="1:23" ht="8.25" customHeight="1" x14ac:dyDescent="0.25">
      <c r="A1705" s="53">
        <v>1704</v>
      </c>
      <c r="B1705" s="61" t="s">
        <v>4047</v>
      </c>
      <c r="C1705" s="62" t="s">
        <v>6012</v>
      </c>
      <c r="D1705" s="62" t="s">
        <v>4161</v>
      </c>
      <c r="E1705" s="71" t="s">
        <v>5634</v>
      </c>
      <c r="F1705" s="91" t="s">
        <v>3501</v>
      </c>
      <c r="G1705" s="65" t="s">
        <v>12</v>
      </c>
      <c r="H1705" s="65" t="s">
        <v>12</v>
      </c>
      <c r="I1705" s="65" t="s">
        <v>12</v>
      </c>
      <c r="J1705" s="65" t="s">
        <v>12</v>
      </c>
      <c r="K1705" s="65" t="s">
        <v>12</v>
      </c>
      <c r="L1705" s="66" t="str">
        <f t="shared" si="208"/>
        <v>Documental</v>
      </c>
      <c r="M1705" s="66" t="str">
        <f t="shared" si="209"/>
        <v>DOC_Simbologia</v>
      </c>
      <c r="N1705" s="66" t="str">
        <f t="shared" si="210"/>
        <v>Anotações_e_Simbologia_Ticks</v>
      </c>
      <c r="O1705" s="66" t="str">
        <f t="shared" si="211"/>
        <v>Cate. Revit:   OST_DSR_InteriorTickMarkStyleId</v>
      </c>
      <c r="P1705" s="66" t="s">
        <v>4839</v>
      </c>
      <c r="Q1705" s="50" t="s">
        <v>7640</v>
      </c>
      <c r="R1705" s="67" t="s">
        <v>5115</v>
      </c>
      <c r="S1705" s="50" t="str">
        <f t="shared" si="212"/>
        <v>Documental</v>
      </c>
      <c r="T1705" s="50" t="str">
        <f t="shared" si="213"/>
        <v>Simbologia</v>
      </c>
      <c r="U1705" s="50" t="str">
        <f t="shared" si="214"/>
        <v>Anotações e Simbologia Ticks</v>
      </c>
      <c r="V1705" s="50" t="s">
        <v>5568</v>
      </c>
      <c r="W1705" s="68" t="str">
        <f t="shared" si="215"/>
        <v>bim-key_1704</v>
      </c>
    </row>
    <row r="1706" spans="1:23" ht="8.25" customHeight="1" x14ac:dyDescent="0.25">
      <c r="A1706" s="53">
        <v>1705</v>
      </c>
      <c r="B1706" s="61" t="s">
        <v>4047</v>
      </c>
      <c r="C1706" s="62" t="s">
        <v>6012</v>
      </c>
      <c r="D1706" s="62" t="s">
        <v>4161</v>
      </c>
      <c r="E1706" s="71" t="s">
        <v>5634</v>
      </c>
      <c r="F1706" s="91" t="s">
        <v>3500</v>
      </c>
      <c r="G1706" s="65" t="s">
        <v>12</v>
      </c>
      <c r="H1706" s="65" t="s">
        <v>12</v>
      </c>
      <c r="I1706" s="65" t="s">
        <v>12</v>
      </c>
      <c r="J1706" s="65" t="s">
        <v>12</v>
      </c>
      <c r="K1706" s="65" t="s">
        <v>12</v>
      </c>
      <c r="L1706" s="66" t="str">
        <f t="shared" si="208"/>
        <v>Documental</v>
      </c>
      <c r="M1706" s="66" t="str">
        <f t="shared" si="209"/>
        <v>DOC_Simbologia</v>
      </c>
      <c r="N1706" s="66" t="str">
        <f t="shared" si="210"/>
        <v>Anotações_e_Simbologia_Ticks</v>
      </c>
      <c r="O1706" s="66" t="str">
        <f t="shared" si="211"/>
        <v>Cate. Revit:   OST_DSR_LeaderTickMarkStyleId</v>
      </c>
      <c r="P1706" s="66" t="s">
        <v>4838</v>
      </c>
      <c r="Q1706" s="50" t="s">
        <v>7641</v>
      </c>
      <c r="R1706" s="67" t="s">
        <v>5115</v>
      </c>
      <c r="S1706" s="50" t="str">
        <f t="shared" si="212"/>
        <v>Documental</v>
      </c>
      <c r="T1706" s="50" t="str">
        <f t="shared" si="213"/>
        <v>Simbologia</v>
      </c>
      <c r="U1706" s="50" t="str">
        <f t="shared" si="214"/>
        <v>Anotações e Simbologia Ticks</v>
      </c>
      <c r="V1706" s="50" t="s">
        <v>5568</v>
      </c>
      <c r="W1706" s="68" t="str">
        <f t="shared" si="215"/>
        <v>bim-key_1705</v>
      </c>
    </row>
    <row r="1707" spans="1:23" ht="8.25" customHeight="1" x14ac:dyDescent="0.25">
      <c r="A1707" s="53">
        <v>1706</v>
      </c>
      <c r="B1707" s="61" t="s">
        <v>4047</v>
      </c>
      <c r="C1707" s="62" t="s">
        <v>6012</v>
      </c>
      <c r="D1707" s="62" t="s">
        <v>4161</v>
      </c>
      <c r="E1707" s="80" t="s">
        <v>5642</v>
      </c>
      <c r="F1707" s="91" t="s">
        <v>3509</v>
      </c>
      <c r="G1707" s="65" t="s">
        <v>12</v>
      </c>
      <c r="H1707" s="65" t="s">
        <v>12</v>
      </c>
      <c r="I1707" s="65" t="s">
        <v>12</v>
      </c>
      <c r="J1707" s="65" t="s">
        <v>12</v>
      </c>
      <c r="K1707" s="65" t="s">
        <v>12</v>
      </c>
      <c r="L1707" s="66" t="str">
        <f t="shared" si="208"/>
        <v>Documental</v>
      </c>
      <c r="M1707" s="66" t="str">
        <f t="shared" si="209"/>
        <v>DOC_Simbologia</v>
      </c>
      <c r="N1707" s="66" t="str">
        <f t="shared" si="210"/>
        <v>Anotações_e_Simbologia_Linhas</v>
      </c>
      <c r="O1707" s="66" t="str">
        <f t="shared" si="211"/>
        <v>Cate. Revit:   OST_DSR_LineAndTextAttrCategoryId</v>
      </c>
      <c r="P1707" s="66" t="s">
        <v>4837</v>
      </c>
      <c r="Q1707" s="50" t="s">
        <v>7642</v>
      </c>
      <c r="R1707" s="67" t="s">
        <v>5115</v>
      </c>
      <c r="S1707" s="50" t="str">
        <f t="shared" si="212"/>
        <v>Documental</v>
      </c>
      <c r="T1707" s="50" t="str">
        <f t="shared" si="213"/>
        <v>Simbologia</v>
      </c>
      <c r="U1707" s="50" t="str">
        <f t="shared" si="214"/>
        <v>Anotações e Simbologia Linhas</v>
      </c>
      <c r="V1707" s="50" t="s">
        <v>5568</v>
      </c>
      <c r="W1707" s="68" t="str">
        <f t="shared" si="215"/>
        <v>bim-key_1706</v>
      </c>
    </row>
    <row r="1708" spans="1:23" ht="8.25" customHeight="1" x14ac:dyDescent="0.25">
      <c r="A1708" s="53">
        <v>1707</v>
      </c>
      <c r="B1708" s="61" t="s">
        <v>4047</v>
      </c>
      <c r="C1708" s="62" t="s">
        <v>6012</v>
      </c>
      <c r="D1708" s="62" t="s">
        <v>4161</v>
      </c>
      <c r="E1708" s="80" t="s">
        <v>5642</v>
      </c>
      <c r="F1708" s="91" t="s">
        <v>3508</v>
      </c>
      <c r="G1708" s="65" t="s">
        <v>12</v>
      </c>
      <c r="H1708" s="65" t="s">
        <v>12</v>
      </c>
      <c r="I1708" s="65" t="s">
        <v>12</v>
      </c>
      <c r="J1708" s="65" t="s">
        <v>12</v>
      </c>
      <c r="K1708" s="65" t="s">
        <v>12</v>
      </c>
      <c r="L1708" s="66" t="str">
        <f t="shared" si="208"/>
        <v>Documental</v>
      </c>
      <c r="M1708" s="66" t="str">
        <f t="shared" si="209"/>
        <v>DOC_Simbologia</v>
      </c>
      <c r="N1708" s="66" t="str">
        <f t="shared" si="210"/>
        <v>Anotações_e_Simbologia_Linhas</v>
      </c>
      <c r="O1708" s="66" t="str">
        <f t="shared" si="211"/>
        <v>Cate. Revit:   OST_DSR_LineAndTextAttrFontId</v>
      </c>
      <c r="P1708" s="66" t="s">
        <v>4836</v>
      </c>
      <c r="Q1708" s="50" t="s">
        <v>7643</v>
      </c>
      <c r="R1708" s="67" t="s">
        <v>5115</v>
      </c>
      <c r="S1708" s="50" t="str">
        <f t="shared" si="212"/>
        <v>Documental</v>
      </c>
      <c r="T1708" s="50" t="str">
        <f t="shared" si="213"/>
        <v>Simbologia</v>
      </c>
      <c r="U1708" s="50" t="str">
        <f t="shared" si="214"/>
        <v>Anotações e Simbologia Linhas</v>
      </c>
      <c r="V1708" s="50" t="s">
        <v>5568</v>
      </c>
      <c r="W1708" s="68" t="str">
        <f t="shared" si="215"/>
        <v>bim-key_1707</v>
      </c>
    </row>
    <row r="1709" spans="1:23" ht="8.25" customHeight="1" x14ac:dyDescent="0.25">
      <c r="A1709" s="53">
        <v>1708</v>
      </c>
      <c r="B1709" s="61" t="s">
        <v>4047</v>
      </c>
      <c r="C1709" s="62" t="s">
        <v>6009</v>
      </c>
      <c r="D1709" s="62" t="s">
        <v>4294</v>
      </c>
      <c r="E1709" s="80" t="s">
        <v>4295</v>
      </c>
      <c r="F1709" s="91" t="s">
        <v>3085</v>
      </c>
      <c r="G1709" s="65" t="s">
        <v>12</v>
      </c>
      <c r="H1709" s="65" t="s">
        <v>12</v>
      </c>
      <c r="I1709" s="65" t="s">
        <v>12</v>
      </c>
      <c r="J1709" s="65" t="s">
        <v>12</v>
      </c>
      <c r="K1709" s="65" t="s">
        <v>12</v>
      </c>
      <c r="L1709" s="66" t="str">
        <f t="shared" si="208"/>
        <v>Físico</v>
      </c>
      <c r="M1709" s="66" t="str">
        <f t="shared" si="209"/>
        <v>AVAC_Distribuição</v>
      </c>
      <c r="N1709" s="66" t="str">
        <f t="shared" si="210"/>
        <v>Distribui_Insumo_Duto</v>
      </c>
      <c r="O1709" s="66" t="str">
        <f t="shared" si="211"/>
        <v>Cate. Revit:   OST_DuctAccessory</v>
      </c>
      <c r="P1709" s="66" t="s">
        <v>4841</v>
      </c>
      <c r="Q1709" s="50" t="s">
        <v>7644</v>
      </c>
      <c r="R1709" s="67" t="s">
        <v>5115</v>
      </c>
      <c r="S1709" s="50" t="str">
        <f t="shared" si="212"/>
        <v>Físico</v>
      </c>
      <c r="T1709" s="50" t="str">
        <f t="shared" si="213"/>
        <v>Distribuição</v>
      </c>
      <c r="U1709" s="50" t="str">
        <f t="shared" si="214"/>
        <v>Distribui Insumo Duto</v>
      </c>
      <c r="V1709" s="50" t="s">
        <v>5586</v>
      </c>
      <c r="W1709" s="68" t="str">
        <f t="shared" si="215"/>
        <v>bim-key_1708</v>
      </c>
    </row>
    <row r="1710" spans="1:23" ht="8.25" customHeight="1" x14ac:dyDescent="0.25">
      <c r="A1710" s="53">
        <v>1709</v>
      </c>
      <c r="B1710" s="61" t="s">
        <v>4047</v>
      </c>
      <c r="C1710" s="62" t="s">
        <v>6009</v>
      </c>
      <c r="D1710" s="62" t="s">
        <v>5945</v>
      </c>
      <c r="E1710" s="80" t="s">
        <v>5718</v>
      </c>
      <c r="F1710" s="91" t="s">
        <v>3084</v>
      </c>
      <c r="G1710" s="65" t="s">
        <v>12</v>
      </c>
      <c r="H1710" s="65" t="s">
        <v>12</v>
      </c>
      <c r="I1710" s="65" t="s">
        <v>12</v>
      </c>
      <c r="J1710" s="65" t="s">
        <v>12</v>
      </c>
      <c r="K1710" s="65" t="s">
        <v>12</v>
      </c>
      <c r="L1710" s="66" t="str">
        <f t="shared" si="208"/>
        <v>Físico</v>
      </c>
      <c r="M1710" s="66" t="str">
        <f t="shared" si="209"/>
        <v>AVAC_Distribuição_Tag</v>
      </c>
      <c r="N1710" s="66" t="str">
        <f t="shared" si="210"/>
        <v>Distribui_Insumo_Duto_Etiquetas</v>
      </c>
      <c r="O1710" s="66" t="str">
        <f t="shared" si="211"/>
        <v>Cate. Revit:   OST_DuctAccessoryTags</v>
      </c>
      <c r="P1710" s="66" t="s">
        <v>5418</v>
      </c>
      <c r="Q1710" s="50" t="s">
        <v>7645</v>
      </c>
      <c r="R1710" s="67" t="s">
        <v>5115</v>
      </c>
      <c r="S1710" s="50" t="str">
        <f t="shared" si="212"/>
        <v>Físico</v>
      </c>
      <c r="T1710" s="50" t="str">
        <f t="shared" si="213"/>
        <v>Distribuição_Tag</v>
      </c>
      <c r="U1710" s="50" t="str">
        <f t="shared" si="214"/>
        <v>Distribui Insumo Duto Etiquetas</v>
      </c>
      <c r="V1710" s="50" t="s">
        <v>5586</v>
      </c>
      <c r="W1710" s="68" t="str">
        <f t="shared" si="215"/>
        <v>bim-key_1709</v>
      </c>
    </row>
    <row r="1711" spans="1:23" ht="8.25" customHeight="1" x14ac:dyDescent="0.25">
      <c r="A1711" s="53">
        <v>1710</v>
      </c>
      <c r="B1711" s="61" t="s">
        <v>4047</v>
      </c>
      <c r="C1711" s="62" t="s">
        <v>6009</v>
      </c>
      <c r="D1711" s="62" t="s">
        <v>4294</v>
      </c>
      <c r="E1711" s="80" t="s">
        <v>4295</v>
      </c>
      <c r="F1711" s="91" t="s">
        <v>3096</v>
      </c>
      <c r="G1711" s="65" t="s">
        <v>12</v>
      </c>
      <c r="H1711" s="65" t="s">
        <v>12</v>
      </c>
      <c r="I1711" s="65" t="s">
        <v>12</v>
      </c>
      <c r="J1711" s="65" t="s">
        <v>12</v>
      </c>
      <c r="K1711" s="65" t="s">
        <v>12</v>
      </c>
      <c r="L1711" s="66" t="str">
        <f t="shared" si="208"/>
        <v>Físico</v>
      </c>
      <c r="M1711" s="66" t="str">
        <f t="shared" si="209"/>
        <v>AVAC_Distribuição</v>
      </c>
      <c r="N1711" s="66" t="str">
        <f t="shared" si="210"/>
        <v>Distribui_Insumo_Duto</v>
      </c>
      <c r="O1711" s="66" t="str">
        <f t="shared" si="211"/>
        <v>Cate. Revit:   OST_DuctColorFillLegends</v>
      </c>
      <c r="P1711" s="66" t="s">
        <v>4842</v>
      </c>
      <c r="Q1711" s="50" t="s">
        <v>7646</v>
      </c>
      <c r="R1711" s="67" t="s">
        <v>5115</v>
      </c>
      <c r="S1711" s="50" t="str">
        <f t="shared" si="212"/>
        <v>Físico</v>
      </c>
      <c r="T1711" s="50" t="str">
        <f t="shared" si="213"/>
        <v>Distribuição</v>
      </c>
      <c r="U1711" s="50" t="str">
        <f t="shared" si="214"/>
        <v>Distribui Insumo Duto</v>
      </c>
      <c r="V1711" s="50" t="s">
        <v>5586</v>
      </c>
      <c r="W1711" s="68" t="str">
        <f t="shared" si="215"/>
        <v>bim-key_1710</v>
      </c>
    </row>
    <row r="1712" spans="1:23" ht="8.25" customHeight="1" x14ac:dyDescent="0.25">
      <c r="A1712" s="53">
        <v>1711</v>
      </c>
      <c r="B1712" s="61" t="s">
        <v>4047</v>
      </c>
      <c r="C1712" s="62" t="s">
        <v>6009</v>
      </c>
      <c r="D1712" s="62" t="s">
        <v>4294</v>
      </c>
      <c r="E1712" s="80" t="s">
        <v>4295</v>
      </c>
      <c r="F1712" s="91" t="s">
        <v>3090</v>
      </c>
      <c r="G1712" s="65" t="s">
        <v>12</v>
      </c>
      <c r="H1712" s="65" t="s">
        <v>12</v>
      </c>
      <c r="I1712" s="65" t="s">
        <v>12</v>
      </c>
      <c r="J1712" s="65" t="s">
        <v>12</v>
      </c>
      <c r="K1712" s="65" t="s">
        <v>12</v>
      </c>
      <c r="L1712" s="66" t="str">
        <f t="shared" si="208"/>
        <v>Físico</v>
      </c>
      <c r="M1712" s="66" t="str">
        <f t="shared" si="209"/>
        <v>AVAC_Distribuição</v>
      </c>
      <c r="N1712" s="66" t="str">
        <f t="shared" si="210"/>
        <v>Distribui_Insumo_Duto</v>
      </c>
      <c r="O1712" s="66" t="str">
        <f t="shared" si="211"/>
        <v>Cate. Revit:   OST_DuctColorFills</v>
      </c>
      <c r="P1712" s="66" t="s">
        <v>4843</v>
      </c>
      <c r="Q1712" s="50" t="s">
        <v>7647</v>
      </c>
      <c r="R1712" s="67" t="s">
        <v>5115</v>
      </c>
      <c r="S1712" s="50" t="str">
        <f t="shared" si="212"/>
        <v>Físico</v>
      </c>
      <c r="T1712" s="50" t="str">
        <f t="shared" si="213"/>
        <v>Distribuição</v>
      </c>
      <c r="U1712" s="50" t="str">
        <f t="shared" si="214"/>
        <v>Distribui Insumo Duto</v>
      </c>
      <c r="V1712" s="50" t="s">
        <v>5586</v>
      </c>
      <c r="W1712" s="68" t="str">
        <f t="shared" si="215"/>
        <v>bim-key_1711</v>
      </c>
    </row>
    <row r="1713" spans="1:23" ht="8.25" customHeight="1" x14ac:dyDescent="0.25">
      <c r="A1713" s="53">
        <v>1712</v>
      </c>
      <c r="B1713" s="61" t="s">
        <v>4047</v>
      </c>
      <c r="C1713" s="62" t="s">
        <v>6009</v>
      </c>
      <c r="D1713" s="62" t="s">
        <v>4294</v>
      </c>
      <c r="E1713" s="80" t="s">
        <v>4295</v>
      </c>
      <c r="F1713" s="91" t="s">
        <v>3095</v>
      </c>
      <c r="G1713" s="65" t="s">
        <v>12</v>
      </c>
      <c r="H1713" s="65" t="s">
        <v>12</v>
      </c>
      <c r="I1713" s="65" t="s">
        <v>12</v>
      </c>
      <c r="J1713" s="65" t="s">
        <v>12</v>
      </c>
      <c r="K1713" s="65" t="s">
        <v>12</v>
      </c>
      <c r="L1713" s="66" t="str">
        <f t="shared" si="208"/>
        <v>Físico</v>
      </c>
      <c r="M1713" s="66" t="str">
        <f t="shared" si="209"/>
        <v>AVAC_Distribuição</v>
      </c>
      <c r="N1713" s="66" t="str">
        <f t="shared" si="210"/>
        <v>Distribui_Insumo_Duto</v>
      </c>
      <c r="O1713" s="66" t="str">
        <f t="shared" si="211"/>
        <v>Cate. Revit:   OST_DuctCurves</v>
      </c>
      <c r="P1713" s="66" t="s">
        <v>4844</v>
      </c>
      <c r="Q1713" s="50" t="s">
        <v>7648</v>
      </c>
      <c r="R1713" s="67" t="s">
        <v>5115</v>
      </c>
      <c r="S1713" s="50" t="str">
        <f t="shared" si="212"/>
        <v>Físico</v>
      </c>
      <c r="T1713" s="50" t="str">
        <f t="shared" si="213"/>
        <v>Distribuição</v>
      </c>
      <c r="U1713" s="50" t="str">
        <f t="shared" si="214"/>
        <v>Distribui Insumo Duto</v>
      </c>
      <c r="V1713" s="50" t="s">
        <v>5586</v>
      </c>
      <c r="W1713" s="68" t="str">
        <f t="shared" si="215"/>
        <v>bim-key_1712</v>
      </c>
    </row>
    <row r="1714" spans="1:23" ht="8.25" customHeight="1" x14ac:dyDescent="0.25">
      <c r="A1714" s="53">
        <v>1713</v>
      </c>
      <c r="B1714" s="61" t="s">
        <v>4047</v>
      </c>
      <c r="C1714" s="62" t="s">
        <v>6009</v>
      </c>
      <c r="D1714" s="62" t="s">
        <v>4294</v>
      </c>
      <c r="E1714" s="80" t="s">
        <v>4295</v>
      </c>
      <c r="F1714" s="91" t="s">
        <v>3094</v>
      </c>
      <c r="G1714" s="65" t="s">
        <v>12</v>
      </c>
      <c r="H1714" s="65" t="s">
        <v>12</v>
      </c>
      <c r="I1714" s="65" t="s">
        <v>12</v>
      </c>
      <c r="J1714" s="65" t="s">
        <v>12</v>
      </c>
      <c r="K1714" s="65" t="s">
        <v>12</v>
      </c>
      <c r="L1714" s="66" t="str">
        <f t="shared" si="208"/>
        <v>Físico</v>
      </c>
      <c r="M1714" s="66" t="str">
        <f t="shared" si="209"/>
        <v>AVAC_Distribuição</v>
      </c>
      <c r="N1714" s="66" t="str">
        <f t="shared" si="210"/>
        <v>Distribui_Insumo_Duto</v>
      </c>
      <c r="O1714" s="66" t="str">
        <f t="shared" si="211"/>
        <v>Cate. Revit:   OST_DuctCurvesCenterLine</v>
      </c>
      <c r="P1714" s="66" t="s">
        <v>4845</v>
      </c>
      <c r="Q1714" s="50" t="s">
        <v>7649</v>
      </c>
      <c r="R1714" s="67" t="s">
        <v>5115</v>
      </c>
      <c r="S1714" s="50" t="str">
        <f t="shared" si="212"/>
        <v>Físico</v>
      </c>
      <c r="T1714" s="50" t="str">
        <f t="shared" si="213"/>
        <v>Distribuição</v>
      </c>
      <c r="U1714" s="50" t="str">
        <f t="shared" si="214"/>
        <v>Distribui Insumo Duto</v>
      </c>
      <c r="V1714" s="50" t="s">
        <v>5586</v>
      </c>
      <c r="W1714" s="68" t="str">
        <f t="shared" si="215"/>
        <v>bim-key_1713</v>
      </c>
    </row>
    <row r="1715" spans="1:23" ht="8.25" customHeight="1" x14ac:dyDescent="0.25">
      <c r="A1715" s="53">
        <v>1714</v>
      </c>
      <c r="B1715" s="61" t="s">
        <v>4047</v>
      </c>
      <c r="C1715" s="62" t="s">
        <v>6009</v>
      </c>
      <c r="D1715" s="62" t="s">
        <v>4294</v>
      </c>
      <c r="E1715" s="80" t="s">
        <v>4295</v>
      </c>
      <c r="F1715" s="91" t="s">
        <v>3093</v>
      </c>
      <c r="G1715" s="65" t="s">
        <v>12</v>
      </c>
      <c r="H1715" s="65" t="s">
        <v>12</v>
      </c>
      <c r="I1715" s="65" t="s">
        <v>12</v>
      </c>
      <c r="J1715" s="65" t="s">
        <v>12</v>
      </c>
      <c r="K1715" s="65" t="s">
        <v>12</v>
      </c>
      <c r="L1715" s="66" t="str">
        <f t="shared" si="208"/>
        <v>Físico</v>
      </c>
      <c r="M1715" s="66" t="str">
        <f t="shared" si="209"/>
        <v>AVAC_Distribuição</v>
      </c>
      <c r="N1715" s="66" t="str">
        <f t="shared" si="210"/>
        <v>Distribui_Insumo_Duto</v>
      </c>
      <c r="O1715" s="66" t="str">
        <f t="shared" si="211"/>
        <v>Cate. Revit:   OST_DuctCurvesContour</v>
      </c>
      <c r="P1715" s="66" t="s">
        <v>4846</v>
      </c>
      <c r="Q1715" s="50" t="s">
        <v>7650</v>
      </c>
      <c r="R1715" s="67" t="s">
        <v>5115</v>
      </c>
      <c r="S1715" s="50" t="str">
        <f t="shared" si="212"/>
        <v>Físico</v>
      </c>
      <c r="T1715" s="50" t="str">
        <f t="shared" si="213"/>
        <v>Distribuição</v>
      </c>
      <c r="U1715" s="50" t="str">
        <f t="shared" si="214"/>
        <v>Distribui Insumo Duto</v>
      </c>
      <c r="V1715" s="50" t="s">
        <v>5586</v>
      </c>
      <c r="W1715" s="68" t="str">
        <f t="shared" si="215"/>
        <v>bim-key_1714</v>
      </c>
    </row>
    <row r="1716" spans="1:23" ht="8.25" customHeight="1" x14ac:dyDescent="0.25">
      <c r="A1716" s="53">
        <v>1715</v>
      </c>
      <c r="B1716" s="61" t="s">
        <v>4047</v>
      </c>
      <c r="C1716" s="62" t="s">
        <v>6009</v>
      </c>
      <c r="D1716" s="62" t="s">
        <v>4294</v>
      </c>
      <c r="E1716" s="80" t="s">
        <v>4295</v>
      </c>
      <c r="F1716" s="91" t="s">
        <v>3053</v>
      </c>
      <c r="G1716" s="65" t="s">
        <v>12</v>
      </c>
      <c r="H1716" s="65" t="s">
        <v>12</v>
      </c>
      <c r="I1716" s="65" t="s">
        <v>12</v>
      </c>
      <c r="J1716" s="65" t="s">
        <v>12</v>
      </c>
      <c r="K1716" s="65" t="s">
        <v>12</v>
      </c>
      <c r="L1716" s="66" t="str">
        <f t="shared" si="208"/>
        <v>Físico</v>
      </c>
      <c r="M1716" s="66" t="str">
        <f t="shared" si="209"/>
        <v>AVAC_Distribuição</v>
      </c>
      <c r="N1716" s="66" t="str">
        <f t="shared" si="210"/>
        <v>Distribui_Insumo_Duto</v>
      </c>
      <c r="O1716" s="66" t="str">
        <f t="shared" si="211"/>
        <v>Cate. Revit:   OST_DuctCurvesDrop</v>
      </c>
      <c r="P1716" s="66" t="s">
        <v>4849</v>
      </c>
      <c r="Q1716" s="50" t="s">
        <v>7651</v>
      </c>
      <c r="R1716" s="67" t="s">
        <v>5115</v>
      </c>
      <c r="S1716" s="50" t="str">
        <f t="shared" si="212"/>
        <v>Físico</v>
      </c>
      <c r="T1716" s="50" t="str">
        <f t="shared" si="213"/>
        <v>Distribuição</v>
      </c>
      <c r="U1716" s="50" t="str">
        <f t="shared" si="214"/>
        <v>Distribui Insumo Duto</v>
      </c>
      <c r="V1716" s="50" t="s">
        <v>5586</v>
      </c>
      <c r="W1716" s="68" t="str">
        <f t="shared" si="215"/>
        <v>bim-key_1715</v>
      </c>
    </row>
    <row r="1717" spans="1:23" ht="8.25" customHeight="1" x14ac:dyDescent="0.25">
      <c r="A1717" s="53">
        <v>1716</v>
      </c>
      <c r="B1717" s="61" t="s">
        <v>4047</v>
      </c>
      <c r="C1717" s="62" t="s">
        <v>6009</v>
      </c>
      <c r="D1717" s="62" t="s">
        <v>4294</v>
      </c>
      <c r="E1717" s="80" t="s">
        <v>4295</v>
      </c>
      <c r="F1717" s="91" t="s">
        <v>3052</v>
      </c>
      <c r="G1717" s="65" t="s">
        <v>12</v>
      </c>
      <c r="H1717" s="65" t="s">
        <v>12</v>
      </c>
      <c r="I1717" s="65" t="s">
        <v>12</v>
      </c>
      <c r="J1717" s="65" t="s">
        <v>12</v>
      </c>
      <c r="K1717" s="65" t="s">
        <v>12</v>
      </c>
      <c r="L1717" s="66" t="str">
        <f t="shared" si="208"/>
        <v>Físico</v>
      </c>
      <c r="M1717" s="66" t="str">
        <f t="shared" si="209"/>
        <v>AVAC_Distribuição</v>
      </c>
      <c r="N1717" s="66" t="str">
        <f t="shared" si="210"/>
        <v>Distribui_Insumo_Duto</v>
      </c>
      <c r="O1717" s="66" t="str">
        <f t="shared" si="211"/>
        <v>Cate. Revit:   OST_DuctCurvesInsulation</v>
      </c>
      <c r="P1717" s="66" t="s">
        <v>4847</v>
      </c>
      <c r="Q1717" s="50" t="s">
        <v>7652</v>
      </c>
      <c r="R1717" s="67" t="s">
        <v>5115</v>
      </c>
      <c r="S1717" s="50" t="str">
        <f t="shared" si="212"/>
        <v>Físico</v>
      </c>
      <c r="T1717" s="50" t="str">
        <f t="shared" si="213"/>
        <v>Distribuição</v>
      </c>
      <c r="U1717" s="50" t="str">
        <f t="shared" si="214"/>
        <v>Distribui Insumo Duto</v>
      </c>
      <c r="V1717" s="50" t="s">
        <v>5586</v>
      </c>
      <c r="W1717" s="68" t="str">
        <f t="shared" si="215"/>
        <v>bim-key_1716</v>
      </c>
    </row>
    <row r="1718" spans="1:23" ht="8.25" customHeight="1" x14ac:dyDescent="0.25">
      <c r="A1718" s="53">
        <v>1717</v>
      </c>
      <c r="B1718" s="61" t="s">
        <v>4047</v>
      </c>
      <c r="C1718" s="62" t="s">
        <v>6009</v>
      </c>
      <c r="D1718" s="62" t="s">
        <v>4294</v>
      </c>
      <c r="E1718" s="80" t="s">
        <v>4295</v>
      </c>
      <c r="F1718" s="91" t="s">
        <v>3051</v>
      </c>
      <c r="G1718" s="65" t="s">
        <v>12</v>
      </c>
      <c r="H1718" s="65" t="s">
        <v>12</v>
      </c>
      <c r="I1718" s="65" t="s">
        <v>12</v>
      </c>
      <c r="J1718" s="65" t="s">
        <v>12</v>
      </c>
      <c r="K1718" s="65" t="s">
        <v>12</v>
      </c>
      <c r="L1718" s="66" t="str">
        <f t="shared" si="208"/>
        <v>Físico</v>
      </c>
      <c r="M1718" s="66" t="str">
        <f t="shared" si="209"/>
        <v>AVAC_Distribuição</v>
      </c>
      <c r="N1718" s="66" t="str">
        <f t="shared" si="210"/>
        <v>Distribui_Insumo_Duto</v>
      </c>
      <c r="O1718" s="66" t="str">
        <f t="shared" si="211"/>
        <v>Cate. Revit:   OST_DuctCurvesLining</v>
      </c>
      <c r="P1718" s="66" t="s">
        <v>4848</v>
      </c>
      <c r="Q1718" s="50" t="s">
        <v>7653</v>
      </c>
      <c r="R1718" s="67" t="s">
        <v>5115</v>
      </c>
      <c r="S1718" s="50" t="str">
        <f t="shared" si="212"/>
        <v>Físico</v>
      </c>
      <c r="T1718" s="50" t="str">
        <f t="shared" si="213"/>
        <v>Distribuição</v>
      </c>
      <c r="U1718" s="50" t="str">
        <f t="shared" si="214"/>
        <v>Distribui Insumo Duto</v>
      </c>
      <c r="V1718" s="50" t="s">
        <v>5586</v>
      </c>
      <c r="W1718" s="68" t="str">
        <f t="shared" si="215"/>
        <v>bim-key_1717</v>
      </c>
    </row>
    <row r="1719" spans="1:23" ht="8.25" customHeight="1" x14ac:dyDescent="0.25">
      <c r="A1719" s="53">
        <v>1718</v>
      </c>
      <c r="B1719" s="61" t="s">
        <v>4047</v>
      </c>
      <c r="C1719" s="62" t="s">
        <v>6009</v>
      </c>
      <c r="D1719" s="62" t="s">
        <v>4294</v>
      </c>
      <c r="E1719" s="80" t="s">
        <v>4295</v>
      </c>
      <c r="F1719" s="91" t="s">
        <v>3079</v>
      </c>
      <c r="G1719" s="65" t="s">
        <v>12</v>
      </c>
      <c r="H1719" s="65" t="s">
        <v>12</v>
      </c>
      <c r="I1719" s="65" t="s">
        <v>12</v>
      </c>
      <c r="J1719" s="65" t="s">
        <v>12</v>
      </c>
      <c r="K1719" s="65" t="s">
        <v>12</v>
      </c>
      <c r="L1719" s="66" t="str">
        <f t="shared" si="208"/>
        <v>Físico</v>
      </c>
      <c r="M1719" s="66" t="str">
        <f t="shared" si="209"/>
        <v>AVAC_Distribuição</v>
      </c>
      <c r="N1719" s="66" t="str">
        <f t="shared" si="210"/>
        <v>Distribui_Insumo_Duto</v>
      </c>
      <c r="O1719" s="66" t="str">
        <f t="shared" si="211"/>
        <v>Cate. Revit:   OST_DuctCurvesRiseDrop</v>
      </c>
      <c r="P1719" s="66" t="s">
        <v>4850</v>
      </c>
      <c r="Q1719" s="50" t="s">
        <v>7654</v>
      </c>
      <c r="R1719" s="67" t="s">
        <v>5115</v>
      </c>
      <c r="S1719" s="50" t="str">
        <f t="shared" si="212"/>
        <v>Físico</v>
      </c>
      <c r="T1719" s="50" t="str">
        <f t="shared" si="213"/>
        <v>Distribuição</v>
      </c>
      <c r="U1719" s="50" t="str">
        <f t="shared" si="214"/>
        <v>Distribui Insumo Duto</v>
      </c>
      <c r="V1719" s="50" t="s">
        <v>5586</v>
      </c>
      <c r="W1719" s="68" t="str">
        <f t="shared" si="215"/>
        <v>bim-key_1718</v>
      </c>
    </row>
    <row r="1720" spans="1:23" ht="8.25" customHeight="1" x14ac:dyDescent="0.25">
      <c r="A1720" s="53">
        <v>1719</v>
      </c>
      <c r="B1720" s="61" t="s">
        <v>4047</v>
      </c>
      <c r="C1720" s="62" t="s">
        <v>6009</v>
      </c>
      <c r="D1720" s="62" t="s">
        <v>4294</v>
      </c>
      <c r="E1720" s="80" t="s">
        <v>4295</v>
      </c>
      <c r="F1720" s="91" t="s">
        <v>3089</v>
      </c>
      <c r="G1720" s="65" t="s">
        <v>12</v>
      </c>
      <c r="H1720" s="65" t="s">
        <v>12</v>
      </c>
      <c r="I1720" s="65" t="s">
        <v>12</v>
      </c>
      <c r="J1720" s="65" t="s">
        <v>12</v>
      </c>
      <c r="K1720" s="65" t="s">
        <v>12</v>
      </c>
      <c r="L1720" s="66" t="str">
        <f t="shared" si="208"/>
        <v>Físico</v>
      </c>
      <c r="M1720" s="66" t="str">
        <f t="shared" si="209"/>
        <v>AVAC_Distribuição</v>
      </c>
      <c r="N1720" s="66" t="str">
        <f t="shared" si="210"/>
        <v>Distribui_Insumo_Duto</v>
      </c>
      <c r="O1720" s="66" t="str">
        <f t="shared" si="211"/>
        <v>Cate. Revit:   OST_DuctFitting</v>
      </c>
      <c r="P1720" s="66" t="s">
        <v>4851</v>
      </c>
      <c r="Q1720" s="50" t="s">
        <v>7655</v>
      </c>
      <c r="R1720" s="67" t="s">
        <v>5115</v>
      </c>
      <c r="S1720" s="50" t="str">
        <f t="shared" si="212"/>
        <v>Físico</v>
      </c>
      <c r="T1720" s="50" t="str">
        <f t="shared" si="213"/>
        <v>Distribuição</v>
      </c>
      <c r="U1720" s="50" t="str">
        <f t="shared" si="214"/>
        <v>Distribui Insumo Duto</v>
      </c>
      <c r="V1720" s="50" t="s">
        <v>5586</v>
      </c>
      <c r="W1720" s="68" t="str">
        <f t="shared" si="215"/>
        <v>bim-key_1719</v>
      </c>
    </row>
    <row r="1721" spans="1:23" ht="8.25" customHeight="1" x14ac:dyDescent="0.25">
      <c r="A1721" s="53">
        <v>1720</v>
      </c>
      <c r="B1721" s="61" t="s">
        <v>4047</v>
      </c>
      <c r="C1721" s="62" t="s">
        <v>6009</v>
      </c>
      <c r="D1721" s="62" t="s">
        <v>4294</v>
      </c>
      <c r="E1721" s="80" t="s">
        <v>4295</v>
      </c>
      <c r="F1721" s="91" t="s">
        <v>3049</v>
      </c>
      <c r="G1721" s="65" t="s">
        <v>12</v>
      </c>
      <c r="H1721" s="65" t="s">
        <v>12</v>
      </c>
      <c r="I1721" s="65" t="s">
        <v>12</v>
      </c>
      <c r="J1721" s="65" t="s">
        <v>12</v>
      </c>
      <c r="K1721" s="65" t="s">
        <v>12</v>
      </c>
      <c r="L1721" s="66" t="str">
        <f t="shared" si="208"/>
        <v>Físico</v>
      </c>
      <c r="M1721" s="66" t="str">
        <f t="shared" si="209"/>
        <v>AVAC_Distribuição</v>
      </c>
      <c r="N1721" s="66" t="str">
        <f t="shared" si="210"/>
        <v>Distribui_Insumo_Duto</v>
      </c>
      <c r="O1721" s="66" t="str">
        <f t="shared" si="211"/>
        <v>Cate. Revit:   OST_DuctFittingCenterLine</v>
      </c>
      <c r="P1721" s="66" t="s">
        <v>4852</v>
      </c>
      <c r="Q1721" s="50" t="s">
        <v>7656</v>
      </c>
      <c r="R1721" s="67" t="s">
        <v>5115</v>
      </c>
      <c r="S1721" s="50" t="str">
        <f t="shared" si="212"/>
        <v>Físico</v>
      </c>
      <c r="T1721" s="50" t="str">
        <f t="shared" si="213"/>
        <v>Distribuição</v>
      </c>
      <c r="U1721" s="50" t="str">
        <f t="shared" si="214"/>
        <v>Distribui Insumo Duto</v>
      </c>
      <c r="V1721" s="50" t="s">
        <v>5586</v>
      </c>
      <c r="W1721" s="68" t="str">
        <f t="shared" si="215"/>
        <v>bim-key_1720</v>
      </c>
    </row>
    <row r="1722" spans="1:23" ht="8.25" customHeight="1" x14ac:dyDescent="0.25">
      <c r="A1722" s="53">
        <v>1721</v>
      </c>
      <c r="B1722" s="61" t="s">
        <v>4047</v>
      </c>
      <c r="C1722" s="62" t="s">
        <v>6009</v>
      </c>
      <c r="D1722" s="62" t="s">
        <v>4294</v>
      </c>
      <c r="E1722" s="80" t="s">
        <v>4295</v>
      </c>
      <c r="F1722" s="91" t="s">
        <v>3048</v>
      </c>
      <c r="G1722" s="65" t="s">
        <v>12</v>
      </c>
      <c r="H1722" s="65" t="s">
        <v>12</v>
      </c>
      <c r="I1722" s="65" t="s">
        <v>12</v>
      </c>
      <c r="J1722" s="65" t="s">
        <v>12</v>
      </c>
      <c r="K1722" s="65" t="s">
        <v>12</v>
      </c>
      <c r="L1722" s="66" t="str">
        <f t="shared" si="208"/>
        <v>Físico</v>
      </c>
      <c r="M1722" s="66" t="str">
        <f t="shared" si="209"/>
        <v>AVAC_Distribuição</v>
      </c>
      <c r="N1722" s="66" t="str">
        <f t="shared" si="210"/>
        <v>Distribui_Insumo_Duto</v>
      </c>
      <c r="O1722" s="66" t="str">
        <f t="shared" si="211"/>
        <v>Cate. Revit:   OST_DuctFittingInsulation</v>
      </c>
      <c r="P1722" s="66" t="s">
        <v>4853</v>
      </c>
      <c r="Q1722" s="50" t="s">
        <v>7657</v>
      </c>
      <c r="R1722" s="67" t="s">
        <v>5115</v>
      </c>
      <c r="S1722" s="50" t="str">
        <f t="shared" si="212"/>
        <v>Físico</v>
      </c>
      <c r="T1722" s="50" t="str">
        <f t="shared" si="213"/>
        <v>Distribuição</v>
      </c>
      <c r="U1722" s="50" t="str">
        <f t="shared" si="214"/>
        <v>Distribui Insumo Duto</v>
      </c>
      <c r="V1722" s="50" t="s">
        <v>5586</v>
      </c>
      <c r="W1722" s="68" t="str">
        <f t="shared" si="215"/>
        <v>bim-key_1721</v>
      </c>
    </row>
    <row r="1723" spans="1:23" ht="8.25" customHeight="1" x14ac:dyDescent="0.25">
      <c r="A1723" s="53">
        <v>1722</v>
      </c>
      <c r="B1723" s="61" t="s">
        <v>4047</v>
      </c>
      <c r="C1723" s="62" t="s">
        <v>6009</v>
      </c>
      <c r="D1723" s="62" t="s">
        <v>4294</v>
      </c>
      <c r="E1723" s="80" t="s">
        <v>4295</v>
      </c>
      <c r="F1723" s="91" t="s">
        <v>3047</v>
      </c>
      <c r="G1723" s="65" t="s">
        <v>12</v>
      </c>
      <c r="H1723" s="65" t="s">
        <v>12</v>
      </c>
      <c r="I1723" s="65" t="s">
        <v>12</v>
      </c>
      <c r="J1723" s="65" t="s">
        <v>12</v>
      </c>
      <c r="K1723" s="65" t="s">
        <v>12</v>
      </c>
      <c r="L1723" s="66" t="str">
        <f t="shared" si="208"/>
        <v>Físico</v>
      </c>
      <c r="M1723" s="66" t="str">
        <f t="shared" si="209"/>
        <v>AVAC_Distribuição</v>
      </c>
      <c r="N1723" s="66" t="str">
        <f t="shared" si="210"/>
        <v>Distribui_Insumo_Duto</v>
      </c>
      <c r="O1723" s="66" t="str">
        <f t="shared" si="211"/>
        <v>Cate. Revit:   OST_DuctFittingLining</v>
      </c>
      <c r="P1723" s="66" t="s">
        <v>4854</v>
      </c>
      <c r="Q1723" s="50" t="s">
        <v>7658</v>
      </c>
      <c r="R1723" s="67" t="s">
        <v>5115</v>
      </c>
      <c r="S1723" s="50" t="str">
        <f t="shared" si="212"/>
        <v>Físico</v>
      </c>
      <c r="T1723" s="50" t="str">
        <f t="shared" si="213"/>
        <v>Distribuição</v>
      </c>
      <c r="U1723" s="50" t="str">
        <f t="shared" si="214"/>
        <v>Distribui Insumo Duto</v>
      </c>
      <c r="V1723" s="50" t="s">
        <v>5586</v>
      </c>
      <c r="W1723" s="68" t="str">
        <f t="shared" si="215"/>
        <v>bim-key_1722</v>
      </c>
    </row>
    <row r="1724" spans="1:23" ht="8.25" customHeight="1" x14ac:dyDescent="0.25">
      <c r="A1724" s="53">
        <v>1723</v>
      </c>
      <c r="B1724" s="61" t="s">
        <v>4047</v>
      </c>
      <c r="C1724" s="62" t="s">
        <v>6009</v>
      </c>
      <c r="D1724" s="62" t="s">
        <v>5945</v>
      </c>
      <c r="E1724" s="80" t="s">
        <v>5718</v>
      </c>
      <c r="F1724" s="91" t="s">
        <v>3054</v>
      </c>
      <c r="G1724" s="65" t="s">
        <v>12</v>
      </c>
      <c r="H1724" s="65" t="s">
        <v>12</v>
      </c>
      <c r="I1724" s="65" t="s">
        <v>12</v>
      </c>
      <c r="J1724" s="65" t="s">
        <v>12</v>
      </c>
      <c r="K1724" s="65" t="s">
        <v>12</v>
      </c>
      <c r="L1724" s="66" t="str">
        <f t="shared" si="208"/>
        <v>Físico</v>
      </c>
      <c r="M1724" s="66" t="str">
        <f t="shared" si="209"/>
        <v>AVAC_Distribuição_Tag</v>
      </c>
      <c r="N1724" s="66" t="str">
        <f t="shared" si="210"/>
        <v>Distribui_Insumo_Duto_Etiquetas</v>
      </c>
      <c r="O1724" s="66" t="str">
        <f t="shared" si="211"/>
        <v>Cate. Revit:   OST_DuctFittingTags</v>
      </c>
      <c r="P1724" s="66" t="s">
        <v>5419</v>
      </c>
      <c r="Q1724" s="50" t="s">
        <v>7659</v>
      </c>
      <c r="R1724" s="67" t="s">
        <v>5115</v>
      </c>
      <c r="S1724" s="50" t="str">
        <f t="shared" si="212"/>
        <v>Físico</v>
      </c>
      <c r="T1724" s="50" t="str">
        <f t="shared" si="213"/>
        <v>Distribuição_Tag</v>
      </c>
      <c r="U1724" s="50" t="str">
        <f t="shared" si="214"/>
        <v>Distribui Insumo Duto Etiquetas</v>
      </c>
      <c r="V1724" s="50" t="s">
        <v>5586</v>
      </c>
      <c r="W1724" s="68" t="str">
        <f t="shared" si="215"/>
        <v>bim-key_1723</v>
      </c>
    </row>
    <row r="1725" spans="1:23" ht="8.25" customHeight="1" x14ac:dyDescent="0.25">
      <c r="A1725" s="53">
        <v>1724</v>
      </c>
      <c r="B1725" s="61" t="s">
        <v>4047</v>
      </c>
      <c r="C1725" s="62" t="s">
        <v>6009</v>
      </c>
      <c r="D1725" s="62" t="s">
        <v>4294</v>
      </c>
      <c r="E1725" s="80" t="s">
        <v>4295</v>
      </c>
      <c r="F1725" s="91" t="s">
        <v>2992</v>
      </c>
      <c r="G1725" s="65" t="s">
        <v>12</v>
      </c>
      <c r="H1725" s="65" t="s">
        <v>12</v>
      </c>
      <c r="I1725" s="65" t="s">
        <v>12</v>
      </c>
      <c r="J1725" s="65" t="s">
        <v>12</v>
      </c>
      <c r="K1725" s="65" t="s">
        <v>12</v>
      </c>
      <c r="L1725" s="66" t="str">
        <f t="shared" si="208"/>
        <v>Físico</v>
      </c>
      <c r="M1725" s="66" t="str">
        <f t="shared" si="209"/>
        <v>AVAC_Distribuição</v>
      </c>
      <c r="N1725" s="66" t="str">
        <f t="shared" si="210"/>
        <v>Distribui_Insumo_Duto</v>
      </c>
      <c r="O1725" s="66" t="str">
        <f t="shared" si="211"/>
        <v>Cate. Revit:   OST_DuctInsulations</v>
      </c>
      <c r="P1725" s="66" t="s">
        <v>4857</v>
      </c>
      <c r="Q1725" s="50" t="s">
        <v>7660</v>
      </c>
      <c r="R1725" s="67" t="s">
        <v>5115</v>
      </c>
      <c r="S1725" s="50" t="str">
        <f t="shared" si="212"/>
        <v>Físico</v>
      </c>
      <c r="T1725" s="50" t="str">
        <f t="shared" si="213"/>
        <v>Distribuição</v>
      </c>
      <c r="U1725" s="50" t="str">
        <f t="shared" si="214"/>
        <v>Distribui Insumo Duto</v>
      </c>
      <c r="V1725" s="50" t="s">
        <v>5586</v>
      </c>
      <c r="W1725" s="68" t="str">
        <f t="shared" si="215"/>
        <v>bim-key_1724</v>
      </c>
    </row>
    <row r="1726" spans="1:23" ht="8.25" customHeight="1" x14ac:dyDescent="0.25">
      <c r="A1726" s="53">
        <v>1725</v>
      </c>
      <c r="B1726" s="61" t="s">
        <v>4047</v>
      </c>
      <c r="C1726" s="62" t="s">
        <v>6009</v>
      </c>
      <c r="D1726" s="62" t="s">
        <v>5945</v>
      </c>
      <c r="E1726" s="80" t="s">
        <v>5718</v>
      </c>
      <c r="F1726" s="91" t="s">
        <v>2962</v>
      </c>
      <c r="G1726" s="65" t="s">
        <v>12</v>
      </c>
      <c r="H1726" s="65" t="s">
        <v>12</v>
      </c>
      <c r="I1726" s="65" t="s">
        <v>12</v>
      </c>
      <c r="J1726" s="65" t="s">
        <v>12</v>
      </c>
      <c r="K1726" s="65" t="s">
        <v>12</v>
      </c>
      <c r="L1726" s="66" t="str">
        <f t="shared" si="208"/>
        <v>Físico</v>
      </c>
      <c r="M1726" s="66" t="str">
        <f t="shared" si="209"/>
        <v>AVAC_Distribuição_Tag</v>
      </c>
      <c r="N1726" s="66" t="str">
        <f t="shared" si="210"/>
        <v>Distribui_Insumo_Duto_Etiquetas</v>
      </c>
      <c r="O1726" s="66" t="str">
        <f t="shared" si="211"/>
        <v>Cate. Revit:   OST_DuctInsulationsTags</v>
      </c>
      <c r="P1726" s="66" t="s">
        <v>5420</v>
      </c>
      <c r="Q1726" s="50" t="s">
        <v>7661</v>
      </c>
      <c r="R1726" s="67" t="s">
        <v>5115</v>
      </c>
      <c r="S1726" s="50" t="str">
        <f t="shared" si="212"/>
        <v>Físico</v>
      </c>
      <c r="T1726" s="50" t="str">
        <f t="shared" si="213"/>
        <v>Distribuição_Tag</v>
      </c>
      <c r="U1726" s="50" t="str">
        <f t="shared" si="214"/>
        <v>Distribui Insumo Duto Etiquetas</v>
      </c>
      <c r="V1726" s="50" t="s">
        <v>5586</v>
      </c>
      <c r="W1726" s="68" t="str">
        <f t="shared" si="215"/>
        <v>bim-key_1725</v>
      </c>
    </row>
    <row r="1727" spans="1:23" ht="8.25" customHeight="1" x14ac:dyDescent="0.25">
      <c r="A1727" s="53">
        <v>1726</v>
      </c>
      <c r="B1727" s="61" t="s">
        <v>4047</v>
      </c>
      <c r="C1727" s="62" t="s">
        <v>6009</v>
      </c>
      <c r="D1727" s="62" t="s">
        <v>4294</v>
      </c>
      <c r="E1727" s="80" t="s">
        <v>4295</v>
      </c>
      <c r="F1727" s="91" t="s">
        <v>2991</v>
      </c>
      <c r="G1727" s="65" t="s">
        <v>12</v>
      </c>
      <c r="H1727" s="65" t="s">
        <v>12</v>
      </c>
      <c r="I1727" s="65" t="s">
        <v>12</v>
      </c>
      <c r="J1727" s="65" t="s">
        <v>12</v>
      </c>
      <c r="K1727" s="65" t="s">
        <v>12</v>
      </c>
      <c r="L1727" s="66" t="str">
        <f t="shared" si="208"/>
        <v>Físico</v>
      </c>
      <c r="M1727" s="66" t="str">
        <f t="shared" si="209"/>
        <v>AVAC_Distribuição</v>
      </c>
      <c r="N1727" s="66" t="str">
        <f t="shared" si="210"/>
        <v>Distribui_Insumo_Duto</v>
      </c>
      <c r="O1727" s="66" t="str">
        <f t="shared" si="211"/>
        <v>Cate. Revit:   OST_DuctLinings</v>
      </c>
      <c r="P1727" s="66" t="s">
        <v>4855</v>
      </c>
      <c r="Q1727" s="50" t="s">
        <v>7662</v>
      </c>
      <c r="R1727" s="67" t="s">
        <v>5115</v>
      </c>
      <c r="S1727" s="50" t="str">
        <f t="shared" si="212"/>
        <v>Físico</v>
      </c>
      <c r="T1727" s="50" t="str">
        <f t="shared" si="213"/>
        <v>Distribuição</v>
      </c>
      <c r="U1727" s="50" t="str">
        <f t="shared" si="214"/>
        <v>Distribui Insumo Duto</v>
      </c>
      <c r="V1727" s="50" t="s">
        <v>5586</v>
      </c>
      <c r="W1727" s="68" t="str">
        <f t="shared" si="215"/>
        <v>bim-key_1726</v>
      </c>
    </row>
    <row r="1728" spans="1:23" ht="8.25" customHeight="1" x14ac:dyDescent="0.25">
      <c r="A1728" s="53">
        <v>1727</v>
      </c>
      <c r="B1728" s="61" t="s">
        <v>4047</v>
      </c>
      <c r="C1728" s="62" t="s">
        <v>6009</v>
      </c>
      <c r="D1728" s="62" t="s">
        <v>5945</v>
      </c>
      <c r="E1728" s="80" t="s">
        <v>5718</v>
      </c>
      <c r="F1728" s="91" t="s">
        <v>2961</v>
      </c>
      <c r="G1728" s="65" t="s">
        <v>12</v>
      </c>
      <c r="H1728" s="65" t="s">
        <v>12</v>
      </c>
      <c r="I1728" s="65" t="s">
        <v>12</v>
      </c>
      <c r="J1728" s="65" t="s">
        <v>12</v>
      </c>
      <c r="K1728" s="65" t="s">
        <v>12</v>
      </c>
      <c r="L1728" s="66" t="str">
        <f t="shared" si="208"/>
        <v>Físico</v>
      </c>
      <c r="M1728" s="66" t="str">
        <f t="shared" si="209"/>
        <v>AVAC_Distribuição_Tag</v>
      </c>
      <c r="N1728" s="66" t="str">
        <f t="shared" si="210"/>
        <v>Distribui_Insumo_Duto_Etiquetas</v>
      </c>
      <c r="O1728" s="66" t="str">
        <f t="shared" si="211"/>
        <v>Cate. Revit:   OST_DuctLiningsTags</v>
      </c>
      <c r="P1728" s="66" t="s">
        <v>5421</v>
      </c>
      <c r="Q1728" s="50" t="s">
        <v>7663</v>
      </c>
      <c r="R1728" s="67" t="s">
        <v>5115</v>
      </c>
      <c r="S1728" s="50" t="str">
        <f t="shared" si="212"/>
        <v>Físico</v>
      </c>
      <c r="T1728" s="50" t="str">
        <f t="shared" si="213"/>
        <v>Distribuição_Tag</v>
      </c>
      <c r="U1728" s="50" t="str">
        <f t="shared" si="214"/>
        <v>Distribui Insumo Duto Etiquetas</v>
      </c>
      <c r="V1728" s="50" t="s">
        <v>5586</v>
      </c>
      <c r="W1728" s="68" t="str">
        <f t="shared" si="215"/>
        <v>bim-key_1727</v>
      </c>
    </row>
    <row r="1729" spans="1:23" ht="8.25" customHeight="1" x14ac:dyDescent="0.25">
      <c r="A1729" s="53">
        <v>1728</v>
      </c>
      <c r="B1729" s="61" t="s">
        <v>4047</v>
      </c>
      <c r="C1729" s="62" t="s">
        <v>6009</v>
      </c>
      <c r="D1729" s="62" t="s">
        <v>4279</v>
      </c>
      <c r="E1729" s="80" t="s">
        <v>5632</v>
      </c>
      <c r="F1729" s="91" t="s">
        <v>3086</v>
      </c>
      <c r="G1729" s="65" t="s">
        <v>12</v>
      </c>
      <c r="H1729" s="65" t="s">
        <v>12</v>
      </c>
      <c r="I1729" s="65" t="s">
        <v>12</v>
      </c>
      <c r="J1729" s="65" t="s">
        <v>12</v>
      </c>
      <c r="K1729" s="65" t="s">
        <v>12</v>
      </c>
      <c r="L1729" s="66" t="str">
        <f t="shared" si="208"/>
        <v>Físico</v>
      </c>
      <c r="M1729" s="66" t="str">
        <f t="shared" si="209"/>
        <v>AVAC_Sistemas</v>
      </c>
      <c r="N1729" s="66" t="str">
        <f t="shared" si="210"/>
        <v>Sistema_de_Dutos_Distribuição_de_Insumo</v>
      </c>
      <c r="O1729" s="66" t="str">
        <f t="shared" si="211"/>
        <v>Cate. Revit:   OST_DuctSystem</v>
      </c>
      <c r="P1729" s="66" t="s">
        <v>4856</v>
      </c>
      <c r="Q1729" s="50" t="s">
        <v>7664</v>
      </c>
      <c r="R1729" s="67" t="s">
        <v>5115</v>
      </c>
      <c r="S1729" s="50" t="str">
        <f t="shared" si="212"/>
        <v>Físico</v>
      </c>
      <c r="T1729" s="50" t="str">
        <f t="shared" si="213"/>
        <v>Sistemas</v>
      </c>
      <c r="U1729" s="50" t="str">
        <f t="shared" si="214"/>
        <v>Sistema de Dutos Distribuição de Insumo</v>
      </c>
      <c r="V1729" s="50" t="s">
        <v>5586</v>
      </c>
      <c r="W1729" s="68" t="str">
        <f t="shared" si="215"/>
        <v>bim-key_1728</v>
      </c>
    </row>
    <row r="1730" spans="1:23" ht="8.25" customHeight="1" x14ac:dyDescent="0.25">
      <c r="A1730" s="53">
        <v>1729</v>
      </c>
      <c r="B1730" s="61" t="s">
        <v>4047</v>
      </c>
      <c r="C1730" s="62" t="s">
        <v>6009</v>
      </c>
      <c r="D1730" s="62" t="s">
        <v>4279</v>
      </c>
      <c r="E1730" s="80" t="s">
        <v>5632</v>
      </c>
      <c r="F1730" s="91" t="s">
        <v>2959</v>
      </c>
      <c r="G1730" s="65" t="s">
        <v>12</v>
      </c>
      <c r="H1730" s="65" t="s">
        <v>12</v>
      </c>
      <c r="I1730" s="65" t="s">
        <v>12</v>
      </c>
      <c r="J1730" s="65" t="s">
        <v>12</v>
      </c>
      <c r="K1730" s="65" t="s">
        <v>12</v>
      </c>
      <c r="L1730" s="66" t="str">
        <f t="shared" ref="L1730:L1793" si="216">CONCATENATE("",C1730)</f>
        <v>Físico</v>
      </c>
      <c r="M1730" s="66" t="str">
        <f t="shared" ref="M1730:M1793" si="217">CONCATENATE("", D1730)</f>
        <v>AVAC_Sistemas</v>
      </c>
      <c r="N1730" s="66" t="str">
        <f t="shared" ref="N1730:N1793" si="218">CONCATENATE("", E1730)</f>
        <v>Sistema_de_Dutos_Distribuição_de_Insumo</v>
      </c>
      <c r="O1730" s="66" t="str">
        <f t="shared" ref="O1730:O1793" si="219">IF(ISNUMBER(FIND("Ifc",F1730)),CONCATENATE("Classe IFC:   ",F1730),CONCATENATE("Cate. Revit:   ",F1730))</f>
        <v>Cate. Revit:   OST_DuctSystem_Reference</v>
      </c>
      <c r="P1730" s="66" t="s">
        <v>4858</v>
      </c>
      <c r="Q1730" s="50" t="s">
        <v>7665</v>
      </c>
      <c r="R1730" s="67" t="s">
        <v>5115</v>
      </c>
      <c r="S1730" s="50" t="str">
        <f t="shared" ref="S1730:S1793" si="220">C1730</f>
        <v>Físico</v>
      </c>
      <c r="T1730" s="50" t="str">
        <f t="shared" ref="T1730:T1793" si="221">CONCATENATE(MID(D1730,FIND("_",D1730,1)+1,100))</f>
        <v>Sistemas</v>
      </c>
      <c r="U1730" s="50" t="str">
        <f t="shared" ref="U1730:U1793" si="222">SUBSTITUTE(E1730, "_", " ")</f>
        <v>Sistema de Dutos Distribuição de Insumo</v>
      </c>
      <c r="V1730" s="50" t="s">
        <v>5586</v>
      </c>
      <c r="W1730" s="68" t="str">
        <f t="shared" ref="W1730:W1793" si="223">CONCATENATE("bim-key_",A1730)</f>
        <v>bim-key_1729</v>
      </c>
    </row>
    <row r="1731" spans="1:23" ht="8.25" customHeight="1" x14ac:dyDescent="0.25">
      <c r="A1731" s="53">
        <v>1730</v>
      </c>
      <c r="B1731" s="61" t="s">
        <v>4047</v>
      </c>
      <c r="C1731" s="62" t="s">
        <v>6009</v>
      </c>
      <c r="D1731" s="62" t="s">
        <v>4279</v>
      </c>
      <c r="E1731" s="80" t="s">
        <v>5632</v>
      </c>
      <c r="F1731" s="91" t="s">
        <v>2958</v>
      </c>
      <c r="G1731" s="65" t="s">
        <v>12</v>
      </c>
      <c r="H1731" s="65" t="s">
        <v>12</v>
      </c>
      <c r="I1731" s="65" t="s">
        <v>12</v>
      </c>
      <c r="J1731" s="65" t="s">
        <v>12</v>
      </c>
      <c r="K1731" s="65" t="s">
        <v>12</v>
      </c>
      <c r="L1731" s="66" t="str">
        <f t="shared" si="216"/>
        <v>Físico</v>
      </c>
      <c r="M1731" s="66" t="str">
        <f t="shared" si="217"/>
        <v>AVAC_Sistemas</v>
      </c>
      <c r="N1731" s="66" t="str">
        <f t="shared" si="218"/>
        <v>Sistema_de_Dutos_Distribuição_de_Insumo</v>
      </c>
      <c r="O1731" s="66" t="str">
        <f t="shared" si="219"/>
        <v>Cate. Revit:   OST_DuctSystem_Reference_Visibility</v>
      </c>
      <c r="P1731" s="66" t="s">
        <v>4859</v>
      </c>
      <c r="Q1731" s="50" t="s">
        <v>7666</v>
      </c>
      <c r="R1731" s="67" t="s">
        <v>5115</v>
      </c>
      <c r="S1731" s="50" t="str">
        <f t="shared" si="220"/>
        <v>Físico</v>
      </c>
      <c r="T1731" s="50" t="str">
        <f t="shared" si="221"/>
        <v>Sistemas</v>
      </c>
      <c r="U1731" s="50" t="str">
        <f t="shared" si="222"/>
        <v>Sistema de Dutos Distribuição de Insumo</v>
      </c>
      <c r="V1731" s="50" t="s">
        <v>5586</v>
      </c>
      <c r="W1731" s="68" t="str">
        <f t="shared" si="223"/>
        <v>bim-key_1730</v>
      </c>
    </row>
    <row r="1732" spans="1:23" ht="8.25" customHeight="1" x14ac:dyDescent="0.25">
      <c r="A1732" s="53">
        <v>1731</v>
      </c>
      <c r="B1732" s="61" t="s">
        <v>4047</v>
      </c>
      <c r="C1732" s="62" t="s">
        <v>6009</v>
      </c>
      <c r="D1732" s="62" t="s">
        <v>5945</v>
      </c>
      <c r="E1732" s="80" t="s">
        <v>5718</v>
      </c>
      <c r="F1732" s="91" t="s">
        <v>3092</v>
      </c>
      <c r="G1732" s="65" t="s">
        <v>12</v>
      </c>
      <c r="H1732" s="65" t="s">
        <v>12</v>
      </c>
      <c r="I1732" s="65" t="s">
        <v>12</v>
      </c>
      <c r="J1732" s="65" t="s">
        <v>12</v>
      </c>
      <c r="K1732" s="65" t="s">
        <v>12</v>
      </c>
      <c r="L1732" s="66" t="str">
        <f t="shared" si="216"/>
        <v>Físico</v>
      </c>
      <c r="M1732" s="66" t="str">
        <f t="shared" si="217"/>
        <v>AVAC_Distribuição_Tag</v>
      </c>
      <c r="N1732" s="66" t="str">
        <f t="shared" si="218"/>
        <v>Distribui_Insumo_Duto_Etiquetas</v>
      </c>
      <c r="O1732" s="66" t="str">
        <f t="shared" si="219"/>
        <v>Cate. Revit:   OST_DuctTags</v>
      </c>
      <c r="P1732" s="66" t="s">
        <v>5422</v>
      </c>
      <c r="Q1732" s="50" t="s">
        <v>7667</v>
      </c>
      <c r="R1732" s="67" t="s">
        <v>5115</v>
      </c>
      <c r="S1732" s="50" t="str">
        <f t="shared" si="220"/>
        <v>Físico</v>
      </c>
      <c r="T1732" s="50" t="str">
        <f t="shared" si="221"/>
        <v>Distribuição_Tag</v>
      </c>
      <c r="U1732" s="50" t="str">
        <f t="shared" si="222"/>
        <v>Distribui Insumo Duto Etiquetas</v>
      </c>
      <c r="V1732" s="50" t="s">
        <v>5586</v>
      </c>
      <c r="W1732" s="68" t="str">
        <f t="shared" si="223"/>
        <v>bim-key_1731</v>
      </c>
    </row>
    <row r="1733" spans="1:23" ht="8.25" customHeight="1" x14ac:dyDescent="0.25">
      <c r="A1733" s="53">
        <v>1732</v>
      </c>
      <c r="B1733" s="61" t="s">
        <v>4047</v>
      </c>
      <c r="C1733" s="62" t="s">
        <v>6009</v>
      </c>
      <c r="D1733" s="62" t="s">
        <v>4294</v>
      </c>
      <c r="E1733" s="80" t="s">
        <v>4295</v>
      </c>
      <c r="F1733" s="91" t="s">
        <v>3088</v>
      </c>
      <c r="G1733" s="65" t="s">
        <v>12</v>
      </c>
      <c r="H1733" s="65" t="s">
        <v>12</v>
      </c>
      <c r="I1733" s="65" t="s">
        <v>12</v>
      </c>
      <c r="J1733" s="65" t="s">
        <v>12</v>
      </c>
      <c r="K1733" s="65" t="s">
        <v>12</v>
      </c>
      <c r="L1733" s="66" t="str">
        <f t="shared" si="216"/>
        <v>Físico</v>
      </c>
      <c r="M1733" s="66" t="str">
        <f t="shared" si="217"/>
        <v>AVAC_Distribuição</v>
      </c>
      <c r="N1733" s="66" t="str">
        <f t="shared" si="218"/>
        <v>Distribui_Insumo_Duto</v>
      </c>
      <c r="O1733" s="66" t="str">
        <f t="shared" si="219"/>
        <v>Cate. Revit:   OST_DuctTerminal</v>
      </c>
      <c r="P1733" s="66" t="s">
        <v>4860</v>
      </c>
      <c r="Q1733" s="50" t="s">
        <v>7668</v>
      </c>
      <c r="R1733" s="67" t="s">
        <v>5115</v>
      </c>
      <c r="S1733" s="50" t="str">
        <f t="shared" si="220"/>
        <v>Físico</v>
      </c>
      <c r="T1733" s="50" t="str">
        <f t="shared" si="221"/>
        <v>Distribuição</v>
      </c>
      <c r="U1733" s="50" t="str">
        <f t="shared" si="222"/>
        <v>Distribui Insumo Duto</v>
      </c>
      <c r="V1733" s="50" t="s">
        <v>5586</v>
      </c>
      <c r="W1733" s="68" t="str">
        <f t="shared" si="223"/>
        <v>bim-key_1732</v>
      </c>
    </row>
    <row r="1734" spans="1:23" ht="8.25" customHeight="1" x14ac:dyDescent="0.25">
      <c r="A1734" s="53">
        <v>1733</v>
      </c>
      <c r="B1734" s="61" t="s">
        <v>4047</v>
      </c>
      <c r="C1734" s="62" t="s">
        <v>6009</v>
      </c>
      <c r="D1734" s="62" t="s">
        <v>5945</v>
      </c>
      <c r="E1734" s="80" t="s">
        <v>5718</v>
      </c>
      <c r="F1734" s="91" t="s">
        <v>3087</v>
      </c>
      <c r="G1734" s="65" t="s">
        <v>12</v>
      </c>
      <c r="H1734" s="65" t="s">
        <v>12</v>
      </c>
      <c r="I1734" s="65" t="s">
        <v>12</v>
      </c>
      <c r="J1734" s="65" t="s">
        <v>12</v>
      </c>
      <c r="K1734" s="65" t="s">
        <v>12</v>
      </c>
      <c r="L1734" s="66" t="str">
        <f t="shared" si="216"/>
        <v>Físico</v>
      </c>
      <c r="M1734" s="66" t="str">
        <f t="shared" si="217"/>
        <v>AVAC_Distribuição_Tag</v>
      </c>
      <c r="N1734" s="66" t="str">
        <f t="shared" si="218"/>
        <v>Distribui_Insumo_Duto_Etiquetas</v>
      </c>
      <c r="O1734" s="66" t="str">
        <f t="shared" si="219"/>
        <v>Cate. Revit:   OST_DuctTerminalTags</v>
      </c>
      <c r="P1734" s="66" t="s">
        <v>5423</v>
      </c>
      <c r="Q1734" s="50" t="s">
        <v>7669</v>
      </c>
      <c r="R1734" s="67" t="s">
        <v>5115</v>
      </c>
      <c r="S1734" s="50" t="str">
        <f t="shared" si="220"/>
        <v>Físico</v>
      </c>
      <c r="T1734" s="50" t="str">
        <f t="shared" si="221"/>
        <v>Distribuição_Tag</v>
      </c>
      <c r="U1734" s="50" t="str">
        <f t="shared" si="222"/>
        <v>Distribui Insumo Duto Etiquetas</v>
      </c>
      <c r="V1734" s="50" t="s">
        <v>5586</v>
      </c>
      <c r="W1734" s="68" t="str">
        <f t="shared" si="223"/>
        <v>bim-key_1733</v>
      </c>
    </row>
    <row r="1735" spans="1:23" ht="8.25" customHeight="1" x14ac:dyDescent="0.25">
      <c r="A1735" s="53">
        <v>1734</v>
      </c>
      <c r="B1735" s="61" t="s">
        <v>4047</v>
      </c>
      <c r="C1735" s="62" t="s">
        <v>6009</v>
      </c>
      <c r="D1735" s="62" t="s">
        <v>4051</v>
      </c>
      <c r="E1735" s="86" t="s">
        <v>5851</v>
      </c>
      <c r="F1735" s="91" t="s">
        <v>3013</v>
      </c>
      <c r="G1735" s="65" t="s">
        <v>12</v>
      </c>
      <c r="H1735" s="65" t="s">
        <v>12</v>
      </c>
      <c r="I1735" s="65" t="s">
        <v>12</v>
      </c>
      <c r="J1735" s="65" t="s">
        <v>12</v>
      </c>
      <c r="K1735" s="65" t="s">
        <v>12</v>
      </c>
      <c r="L1735" s="66" t="str">
        <f t="shared" si="216"/>
        <v>Físico</v>
      </c>
      <c r="M1735" s="66" t="str">
        <f t="shared" si="217"/>
        <v>ARQ_Interdisciplinar</v>
      </c>
      <c r="N1735" s="66" t="str">
        <f t="shared" si="218"/>
        <v>Elementos_do_Projeto</v>
      </c>
      <c r="O1735" s="66" t="str">
        <f t="shared" si="219"/>
        <v>Cate. Revit:   OST_EAConstructions</v>
      </c>
      <c r="P1735" s="66" t="s">
        <v>5116</v>
      </c>
      <c r="Q1735" s="50" t="s">
        <v>7670</v>
      </c>
      <c r="R1735" s="67" t="s">
        <v>5115</v>
      </c>
      <c r="S1735" s="50" t="str">
        <f t="shared" si="220"/>
        <v>Físico</v>
      </c>
      <c r="T1735" s="50" t="str">
        <f t="shared" si="221"/>
        <v>Interdisciplinar</v>
      </c>
      <c r="U1735" s="50" t="str">
        <f t="shared" si="222"/>
        <v>Elementos do Projeto</v>
      </c>
      <c r="V1735" s="50" t="s">
        <v>5568</v>
      </c>
      <c r="W1735" s="68" t="str">
        <f t="shared" si="223"/>
        <v>bim-key_1734</v>
      </c>
    </row>
    <row r="1736" spans="1:23" ht="8.25" customHeight="1" x14ac:dyDescent="0.25">
      <c r="A1736" s="53">
        <v>1735</v>
      </c>
      <c r="B1736" s="61" t="s">
        <v>4047</v>
      </c>
      <c r="C1736" s="62" t="s">
        <v>6009</v>
      </c>
      <c r="D1736" s="62" t="s">
        <v>4353</v>
      </c>
      <c r="E1736" s="86" t="s">
        <v>5849</v>
      </c>
      <c r="F1736" s="91" t="s">
        <v>3303</v>
      </c>
      <c r="G1736" s="65" t="s">
        <v>12</v>
      </c>
      <c r="H1736" s="65" t="s">
        <v>12</v>
      </c>
      <c r="I1736" s="65" t="s">
        <v>12</v>
      </c>
      <c r="J1736" s="65" t="s">
        <v>12</v>
      </c>
      <c r="K1736" s="65" t="s">
        <v>12</v>
      </c>
      <c r="L1736" s="66" t="str">
        <f t="shared" si="216"/>
        <v>Físico</v>
      </c>
      <c r="M1736" s="66" t="str">
        <f t="shared" si="217"/>
        <v>EST_Lajes</v>
      </c>
      <c r="N1736" s="66" t="str">
        <f t="shared" si="218"/>
        <v>Borda_Laje</v>
      </c>
      <c r="O1736" s="66" t="str">
        <f t="shared" si="219"/>
        <v>Cate. Revit:   OST_EdgeSlab</v>
      </c>
      <c r="P1736" s="66" t="s">
        <v>4861</v>
      </c>
      <c r="Q1736" s="50" t="s">
        <v>7671</v>
      </c>
      <c r="R1736" s="67" t="s">
        <v>5115</v>
      </c>
      <c r="S1736" s="50" t="str">
        <f t="shared" si="220"/>
        <v>Físico</v>
      </c>
      <c r="T1736" s="50" t="str">
        <f t="shared" si="221"/>
        <v>Lajes</v>
      </c>
      <c r="U1736" s="50" t="str">
        <f t="shared" si="222"/>
        <v>Borda Laje</v>
      </c>
      <c r="V1736" s="50" t="s">
        <v>5568</v>
      </c>
      <c r="W1736" s="68" t="str">
        <f t="shared" si="223"/>
        <v>bim-key_1735</v>
      </c>
    </row>
    <row r="1737" spans="1:23" ht="8.25" customHeight="1" x14ac:dyDescent="0.25">
      <c r="A1737" s="53">
        <v>1736</v>
      </c>
      <c r="B1737" s="61" t="s">
        <v>4047</v>
      </c>
      <c r="C1737" s="62" t="s">
        <v>6009</v>
      </c>
      <c r="D1737" s="62" t="s">
        <v>4051</v>
      </c>
      <c r="E1737" s="86" t="s">
        <v>5851</v>
      </c>
      <c r="F1737" s="91" t="s">
        <v>3175</v>
      </c>
      <c r="G1737" s="65" t="s">
        <v>12</v>
      </c>
      <c r="H1737" s="65" t="s">
        <v>12</v>
      </c>
      <c r="I1737" s="65" t="s">
        <v>12</v>
      </c>
      <c r="J1737" s="65" t="s">
        <v>12</v>
      </c>
      <c r="K1737" s="65" t="s">
        <v>12</v>
      </c>
      <c r="L1737" s="66" t="str">
        <f t="shared" si="216"/>
        <v>Físico</v>
      </c>
      <c r="M1737" s="66" t="str">
        <f t="shared" si="217"/>
        <v>ARQ_Interdisciplinar</v>
      </c>
      <c r="N1737" s="66" t="str">
        <f t="shared" si="218"/>
        <v>Elementos_do_Projeto</v>
      </c>
      <c r="O1737" s="66" t="str">
        <f t="shared" si="219"/>
        <v>Cate. Revit:   OST_EditCutProfile</v>
      </c>
      <c r="P1737" s="66" t="s">
        <v>4862</v>
      </c>
      <c r="Q1737" s="50" t="s">
        <v>4862</v>
      </c>
      <c r="R1737" s="67" t="s">
        <v>5115</v>
      </c>
      <c r="S1737" s="50" t="str">
        <f t="shared" si="220"/>
        <v>Físico</v>
      </c>
      <c r="T1737" s="50" t="str">
        <f t="shared" si="221"/>
        <v>Interdisciplinar</v>
      </c>
      <c r="U1737" s="50" t="str">
        <f t="shared" si="222"/>
        <v>Elementos do Projeto</v>
      </c>
      <c r="V1737" s="50" t="s">
        <v>5568</v>
      </c>
      <c r="W1737" s="68" t="str">
        <f t="shared" si="223"/>
        <v>bim-key_1736</v>
      </c>
    </row>
    <row r="1738" spans="1:23" ht="8.25" customHeight="1" x14ac:dyDescent="0.25">
      <c r="A1738" s="53">
        <v>1737</v>
      </c>
      <c r="B1738" s="61" t="s">
        <v>4047</v>
      </c>
      <c r="C1738" s="62" t="s">
        <v>6009</v>
      </c>
      <c r="D1738" s="62" t="s">
        <v>4208</v>
      </c>
      <c r="E1738" s="86" t="s">
        <v>4073</v>
      </c>
      <c r="F1738" s="91" t="s">
        <v>3074</v>
      </c>
      <c r="G1738" s="65" t="s">
        <v>12</v>
      </c>
      <c r="H1738" s="65" t="s">
        <v>12</v>
      </c>
      <c r="I1738" s="65" t="s">
        <v>12</v>
      </c>
      <c r="J1738" s="65" t="s">
        <v>12</v>
      </c>
      <c r="K1738" s="65" t="s">
        <v>12</v>
      </c>
      <c r="L1738" s="66" t="str">
        <f t="shared" si="216"/>
        <v>Físico</v>
      </c>
      <c r="M1738" s="66" t="str">
        <f t="shared" si="217"/>
        <v>ELE_Sistema</v>
      </c>
      <c r="N1738" s="66" t="str">
        <f t="shared" si="218"/>
        <v>Sistema_Distribuição</v>
      </c>
      <c r="O1738" s="66" t="str">
        <f t="shared" si="219"/>
        <v>Cate. Revit:   OST_ElecDistributionSys</v>
      </c>
      <c r="P1738" s="66" t="s">
        <v>4863</v>
      </c>
      <c r="Q1738" s="50" t="s">
        <v>7672</v>
      </c>
      <c r="R1738" s="67" t="s">
        <v>5115</v>
      </c>
      <c r="S1738" s="50" t="str">
        <f t="shared" si="220"/>
        <v>Físico</v>
      </c>
      <c r="T1738" s="50" t="str">
        <f t="shared" si="221"/>
        <v>Sistema</v>
      </c>
      <c r="U1738" s="50" t="str">
        <f t="shared" si="222"/>
        <v>Sistema Distribuição</v>
      </c>
      <c r="V1738" s="50" t="s">
        <v>5568</v>
      </c>
      <c r="W1738" s="68" t="str">
        <f t="shared" si="223"/>
        <v>bim-key_1737</v>
      </c>
    </row>
    <row r="1739" spans="1:23" ht="8.25" customHeight="1" x14ac:dyDescent="0.25">
      <c r="A1739" s="53">
        <v>1738</v>
      </c>
      <c r="B1739" s="61" t="s">
        <v>4047</v>
      </c>
      <c r="C1739" s="62" t="s">
        <v>6009</v>
      </c>
      <c r="D1739" s="62" t="s">
        <v>4187</v>
      </c>
      <c r="E1739" s="71" t="s">
        <v>4093</v>
      </c>
      <c r="F1739" s="91" t="s">
        <v>2896</v>
      </c>
      <c r="G1739" s="65" t="s">
        <v>12</v>
      </c>
      <c r="H1739" s="65" t="s">
        <v>12</v>
      </c>
      <c r="I1739" s="65" t="s">
        <v>12</v>
      </c>
      <c r="J1739" s="65" t="s">
        <v>12</v>
      </c>
      <c r="K1739" s="65" t="s">
        <v>12</v>
      </c>
      <c r="L1739" s="66" t="str">
        <f t="shared" si="216"/>
        <v>Físico</v>
      </c>
      <c r="M1739" s="66" t="str">
        <f t="shared" si="217"/>
        <v>ELE_Carga</v>
      </c>
      <c r="N1739" s="66" t="str">
        <f t="shared" si="218"/>
        <v>Carga_Elétrica</v>
      </c>
      <c r="O1739" s="66" t="str">
        <f t="shared" si="219"/>
        <v>Cate. Revit:   OST_ELECTRICAL_AreaBasedLoads_Boundary</v>
      </c>
      <c r="P1739" s="66" t="s">
        <v>4590</v>
      </c>
      <c r="Q1739" s="50" t="s">
        <v>7673</v>
      </c>
      <c r="R1739" s="67" t="s">
        <v>5115</v>
      </c>
      <c r="S1739" s="50" t="str">
        <f t="shared" si="220"/>
        <v>Físico</v>
      </c>
      <c r="T1739" s="50" t="str">
        <f t="shared" si="221"/>
        <v>Carga</v>
      </c>
      <c r="U1739" s="50" t="str">
        <f t="shared" si="222"/>
        <v>Carga Elétrica</v>
      </c>
      <c r="V1739" s="50" t="s">
        <v>5573</v>
      </c>
      <c r="W1739" s="68" t="str">
        <f t="shared" si="223"/>
        <v>bim-key_1738</v>
      </c>
    </row>
    <row r="1740" spans="1:23" ht="8.25" customHeight="1" x14ac:dyDescent="0.25">
      <c r="A1740" s="53">
        <v>1739</v>
      </c>
      <c r="B1740" s="61" t="s">
        <v>4047</v>
      </c>
      <c r="C1740" s="62" t="s">
        <v>6010</v>
      </c>
      <c r="D1740" s="62" t="s">
        <v>4149</v>
      </c>
      <c r="E1740" s="71" t="s">
        <v>4150</v>
      </c>
      <c r="F1740" s="91" t="s">
        <v>2893</v>
      </c>
      <c r="G1740" s="65" t="s">
        <v>12</v>
      </c>
      <c r="H1740" s="65" t="s">
        <v>12</v>
      </c>
      <c r="I1740" s="65" t="s">
        <v>12</v>
      </c>
      <c r="J1740" s="65" t="s">
        <v>12</v>
      </c>
      <c r="K1740" s="65" t="s">
        <v>12</v>
      </c>
      <c r="L1740" s="66" t="str">
        <f t="shared" si="216"/>
        <v>Descarte</v>
      </c>
      <c r="M1740" s="66" t="str">
        <f t="shared" si="217"/>
        <v>XXX_Obsoletos</v>
      </c>
      <c r="N1740" s="66" t="str">
        <f t="shared" si="218"/>
        <v>Elemento_Obsoleto</v>
      </c>
      <c r="O1740" s="66" t="str">
        <f t="shared" si="219"/>
        <v>Cate. Revit:   OST_ELECTRICAL_AreaBasedLoads_ColorFill_Obsolete</v>
      </c>
      <c r="P1740" s="66" t="s">
        <v>5533</v>
      </c>
      <c r="Q1740" s="50" t="s">
        <v>7674</v>
      </c>
      <c r="R1740" s="67" t="s">
        <v>5115</v>
      </c>
      <c r="S1740" s="50" t="str">
        <f t="shared" si="220"/>
        <v>Descarte</v>
      </c>
      <c r="T1740" s="50" t="str">
        <f t="shared" si="221"/>
        <v>Obsoletos</v>
      </c>
      <c r="U1740" s="50" t="str">
        <f t="shared" si="222"/>
        <v>Elemento Obsoleto</v>
      </c>
      <c r="V1740" s="50" t="s">
        <v>5581</v>
      </c>
      <c r="W1740" s="68" t="str">
        <f t="shared" si="223"/>
        <v>bim-key_1739</v>
      </c>
    </row>
    <row r="1741" spans="1:23" ht="8.25" customHeight="1" x14ac:dyDescent="0.25">
      <c r="A1741" s="53">
        <v>1740</v>
      </c>
      <c r="B1741" s="61" t="s">
        <v>4047</v>
      </c>
      <c r="C1741" s="62" t="s">
        <v>6009</v>
      </c>
      <c r="D1741" s="62" t="s">
        <v>4187</v>
      </c>
      <c r="E1741" s="71" t="s">
        <v>4093</v>
      </c>
      <c r="F1741" s="91" t="s">
        <v>2895</v>
      </c>
      <c r="G1741" s="65" t="s">
        <v>12</v>
      </c>
      <c r="H1741" s="65" t="s">
        <v>12</v>
      </c>
      <c r="I1741" s="65" t="s">
        <v>12</v>
      </c>
      <c r="J1741" s="65" t="s">
        <v>12</v>
      </c>
      <c r="K1741" s="65" t="s">
        <v>12</v>
      </c>
      <c r="L1741" s="66" t="str">
        <f t="shared" si="216"/>
        <v>Físico</v>
      </c>
      <c r="M1741" s="66" t="str">
        <f t="shared" si="217"/>
        <v>ELE_Carga</v>
      </c>
      <c r="N1741" s="66" t="str">
        <f t="shared" si="218"/>
        <v>Carga_Elétrica</v>
      </c>
      <c r="O1741" s="66" t="str">
        <f t="shared" si="219"/>
        <v>Cate. Revit:   OST_ELECTRICAL_AreaBasedLoads_InteriorFill</v>
      </c>
      <c r="P1741" s="66" t="s">
        <v>4975</v>
      </c>
      <c r="Q1741" s="50" t="s">
        <v>7675</v>
      </c>
      <c r="R1741" s="67" t="s">
        <v>5115</v>
      </c>
      <c r="S1741" s="50" t="str">
        <f t="shared" si="220"/>
        <v>Físico</v>
      </c>
      <c r="T1741" s="50" t="str">
        <f t="shared" si="221"/>
        <v>Carga</v>
      </c>
      <c r="U1741" s="50" t="str">
        <f t="shared" si="222"/>
        <v>Carga Elétrica</v>
      </c>
      <c r="V1741" s="50" t="s">
        <v>5573</v>
      </c>
      <c r="W1741" s="68" t="str">
        <f t="shared" si="223"/>
        <v>bim-key_1740</v>
      </c>
    </row>
    <row r="1742" spans="1:23" ht="8.25" customHeight="1" x14ac:dyDescent="0.25">
      <c r="A1742" s="53">
        <v>1741</v>
      </c>
      <c r="B1742" s="61" t="s">
        <v>4047</v>
      </c>
      <c r="C1742" s="62" t="s">
        <v>6009</v>
      </c>
      <c r="D1742" s="62" t="s">
        <v>4187</v>
      </c>
      <c r="E1742" s="71" t="s">
        <v>4093</v>
      </c>
      <c r="F1742" s="91" t="s">
        <v>2892</v>
      </c>
      <c r="G1742" s="65" t="s">
        <v>12</v>
      </c>
      <c r="H1742" s="65" t="s">
        <v>12</v>
      </c>
      <c r="I1742" s="65" t="s">
        <v>12</v>
      </c>
      <c r="J1742" s="65" t="s">
        <v>12</v>
      </c>
      <c r="K1742" s="65" t="s">
        <v>12</v>
      </c>
      <c r="L1742" s="66" t="str">
        <f t="shared" si="216"/>
        <v>Físico</v>
      </c>
      <c r="M1742" s="66" t="str">
        <f t="shared" si="217"/>
        <v>ELE_Carga</v>
      </c>
      <c r="N1742" s="66" t="str">
        <f t="shared" si="218"/>
        <v>Carga_Elétrica</v>
      </c>
      <c r="O1742" s="66" t="str">
        <f t="shared" si="219"/>
        <v>Cate. Revit:   OST_ELECTRICAL_AreaBasedLoads_InteriorFill_Visibility</v>
      </c>
      <c r="P1742" s="66" t="s">
        <v>4976</v>
      </c>
      <c r="Q1742" s="50" t="s">
        <v>7676</v>
      </c>
      <c r="R1742" s="67" t="s">
        <v>5115</v>
      </c>
      <c r="S1742" s="50" t="str">
        <f t="shared" si="220"/>
        <v>Físico</v>
      </c>
      <c r="T1742" s="50" t="str">
        <f t="shared" si="221"/>
        <v>Carga</v>
      </c>
      <c r="U1742" s="50" t="str">
        <f t="shared" si="222"/>
        <v>Carga Elétrica</v>
      </c>
      <c r="V1742" s="50" t="s">
        <v>5573</v>
      </c>
      <c r="W1742" s="68" t="str">
        <f t="shared" si="223"/>
        <v>bim-key_1741</v>
      </c>
    </row>
    <row r="1743" spans="1:23" ht="8.25" customHeight="1" x14ac:dyDescent="0.25">
      <c r="A1743" s="53">
        <v>1742</v>
      </c>
      <c r="B1743" s="61" t="s">
        <v>4047</v>
      </c>
      <c r="C1743" s="62" t="s">
        <v>6009</v>
      </c>
      <c r="D1743" s="62" t="s">
        <v>4187</v>
      </c>
      <c r="E1743" s="71" t="s">
        <v>4093</v>
      </c>
      <c r="F1743" s="91" t="s">
        <v>2894</v>
      </c>
      <c r="G1743" s="65" t="s">
        <v>12</v>
      </c>
      <c r="H1743" s="65" t="s">
        <v>12</v>
      </c>
      <c r="I1743" s="65" t="s">
        <v>12</v>
      </c>
      <c r="J1743" s="65" t="s">
        <v>12</v>
      </c>
      <c r="K1743" s="65" t="s">
        <v>12</v>
      </c>
      <c r="L1743" s="66" t="str">
        <f t="shared" si="216"/>
        <v>Físico</v>
      </c>
      <c r="M1743" s="66" t="str">
        <f t="shared" si="217"/>
        <v>ELE_Carga</v>
      </c>
      <c r="N1743" s="66" t="str">
        <f t="shared" si="218"/>
        <v>Carga_Elétrica</v>
      </c>
      <c r="O1743" s="66" t="str">
        <f t="shared" si="219"/>
        <v>Cate. Revit:   OST_ELECTRICAL_AreaBasedLoads_Reference</v>
      </c>
      <c r="P1743" s="66" t="s">
        <v>4588</v>
      </c>
      <c r="Q1743" s="50" t="s">
        <v>7677</v>
      </c>
      <c r="R1743" s="67" t="s">
        <v>5115</v>
      </c>
      <c r="S1743" s="50" t="str">
        <f t="shared" si="220"/>
        <v>Físico</v>
      </c>
      <c r="T1743" s="50" t="str">
        <f t="shared" si="221"/>
        <v>Carga</v>
      </c>
      <c r="U1743" s="50" t="str">
        <f t="shared" si="222"/>
        <v>Carga Elétrica</v>
      </c>
      <c r="V1743" s="50" t="s">
        <v>5573</v>
      </c>
      <c r="W1743" s="68" t="str">
        <f t="shared" si="223"/>
        <v>bim-key_1742</v>
      </c>
    </row>
    <row r="1744" spans="1:23" ht="8.25" customHeight="1" x14ac:dyDescent="0.25">
      <c r="A1744" s="53">
        <v>1743</v>
      </c>
      <c r="B1744" s="61" t="s">
        <v>4047</v>
      </c>
      <c r="C1744" s="62" t="s">
        <v>6009</v>
      </c>
      <c r="D1744" s="62" t="s">
        <v>4187</v>
      </c>
      <c r="E1744" s="71" t="s">
        <v>4093</v>
      </c>
      <c r="F1744" s="91" t="s">
        <v>2891</v>
      </c>
      <c r="G1744" s="65" t="s">
        <v>12</v>
      </c>
      <c r="H1744" s="65" t="s">
        <v>12</v>
      </c>
      <c r="I1744" s="65" t="s">
        <v>12</v>
      </c>
      <c r="J1744" s="65" t="s">
        <v>12</v>
      </c>
      <c r="K1744" s="65" t="s">
        <v>12</v>
      </c>
      <c r="L1744" s="66" t="str">
        <f t="shared" si="216"/>
        <v>Físico</v>
      </c>
      <c r="M1744" s="66" t="str">
        <f t="shared" si="217"/>
        <v>ELE_Carga</v>
      </c>
      <c r="N1744" s="66" t="str">
        <f t="shared" si="218"/>
        <v>Carga_Elétrica</v>
      </c>
      <c r="O1744" s="66" t="str">
        <f t="shared" si="219"/>
        <v>Cate. Revit:   OST_ELECTRICAL_AreaBasedLoads_Reference_Visibility</v>
      </c>
      <c r="P1744" s="66" t="s">
        <v>4589</v>
      </c>
      <c r="Q1744" s="50" t="s">
        <v>7678</v>
      </c>
      <c r="R1744" s="67" t="s">
        <v>5115</v>
      </c>
      <c r="S1744" s="50" t="str">
        <f t="shared" si="220"/>
        <v>Físico</v>
      </c>
      <c r="T1744" s="50" t="str">
        <f t="shared" si="221"/>
        <v>Carga</v>
      </c>
      <c r="U1744" s="50" t="str">
        <f t="shared" si="222"/>
        <v>Carga Elétrica</v>
      </c>
      <c r="V1744" s="50" t="s">
        <v>5573</v>
      </c>
      <c r="W1744" s="68" t="str">
        <f t="shared" si="223"/>
        <v>bim-key_1743</v>
      </c>
    </row>
    <row r="1745" spans="1:23" ht="8.25" customHeight="1" x14ac:dyDescent="0.25">
      <c r="A1745" s="53">
        <v>1744</v>
      </c>
      <c r="B1745" s="61" t="s">
        <v>4047</v>
      </c>
      <c r="C1745" s="62" t="s">
        <v>6009</v>
      </c>
      <c r="D1745" s="62" t="s">
        <v>4187</v>
      </c>
      <c r="E1745" s="71" t="s">
        <v>5701</v>
      </c>
      <c r="F1745" s="91" t="s">
        <v>3397</v>
      </c>
      <c r="G1745" s="65" t="s">
        <v>12</v>
      </c>
      <c r="H1745" s="65" t="s">
        <v>12</v>
      </c>
      <c r="I1745" s="65" t="s">
        <v>12</v>
      </c>
      <c r="J1745" s="65" t="s">
        <v>12</v>
      </c>
      <c r="K1745" s="65" t="s">
        <v>12</v>
      </c>
      <c r="L1745" s="66" t="str">
        <f t="shared" si="216"/>
        <v>Físico</v>
      </c>
      <c r="M1745" s="66" t="str">
        <f t="shared" si="217"/>
        <v>ELE_Carga</v>
      </c>
      <c r="N1745" s="66" t="str">
        <f t="shared" si="218"/>
        <v>Carga_Elétrica_Etiquetas</v>
      </c>
      <c r="O1745" s="66" t="str">
        <f t="shared" si="219"/>
        <v>Cate. Revit:   OST_ELECTRICAL_AreaBasedLoads_Tags</v>
      </c>
      <c r="P1745" s="66" t="s">
        <v>4591</v>
      </c>
      <c r="Q1745" s="50" t="s">
        <v>7679</v>
      </c>
      <c r="R1745" s="67" t="s">
        <v>5115</v>
      </c>
      <c r="S1745" s="50" t="str">
        <f t="shared" si="220"/>
        <v>Físico</v>
      </c>
      <c r="T1745" s="50" t="str">
        <f t="shared" si="221"/>
        <v>Carga</v>
      </c>
      <c r="U1745" s="50" t="str">
        <f t="shared" si="222"/>
        <v>Carga Elétrica Etiquetas</v>
      </c>
      <c r="V1745" s="50" t="s">
        <v>5573</v>
      </c>
      <c r="W1745" s="68" t="str">
        <f t="shared" si="223"/>
        <v>bim-key_1744</v>
      </c>
    </row>
    <row r="1746" spans="1:23" ht="8.25" customHeight="1" x14ac:dyDescent="0.25">
      <c r="A1746" s="53">
        <v>1745</v>
      </c>
      <c r="B1746" s="61" t="s">
        <v>4047</v>
      </c>
      <c r="C1746" s="62" t="s">
        <v>6009</v>
      </c>
      <c r="D1746" s="62" t="s">
        <v>4188</v>
      </c>
      <c r="E1746" s="71" t="s">
        <v>4094</v>
      </c>
      <c r="F1746" s="91" t="s">
        <v>3379</v>
      </c>
      <c r="G1746" s="65" t="s">
        <v>12</v>
      </c>
      <c r="H1746" s="65" t="s">
        <v>12</v>
      </c>
      <c r="I1746" s="65" t="s">
        <v>12</v>
      </c>
      <c r="J1746" s="65" t="s">
        <v>12</v>
      </c>
      <c r="K1746" s="65" t="s">
        <v>12</v>
      </c>
      <c r="L1746" s="66" t="str">
        <f t="shared" si="216"/>
        <v>Físico</v>
      </c>
      <c r="M1746" s="66" t="str">
        <f t="shared" si="217"/>
        <v>ELE_Equipamento</v>
      </c>
      <c r="N1746" s="66" t="str">
        <f t="shared" si="218"/>
        <v>Equipamento_Elétrico</v>
      </c>
      <c r="O1746" s="66" t="str">
        <f t="shared" si="219"/>
        <v>Cate. Revit:   OST_ElectricalAnalyticalFeeder</v>
      </c>
      <c r="P1746" s="66" t="s">
        <v>4864</v>
      </c>
      <c r="Q1746" s="50" t="s">
        <v>7680</v>
      </c>
      <c r="R1746" s="67" t="s">
        <v>5115</v>
      </c>
      <c r="S1746" s="50" t="str">
        <f t="shared" si="220"/>
        <v>Físico</v>
      </c>
      <c r="T1746" s="50" t="str">
        <f t="shared" si="221"/>
        <v>Equipamento</v>
      </c>
      <c r="U1746" s="50" t="str">
        <f t="shared" si="222"/>
        <v>Equipamento Elétrico</v>
      </c>
      <c r="V1746" s="50" t="s">
        <v>5573</v>
      </c>
      <c r="W1746" s="68" t="str">
        <f t="shared" si="223"/>
        <v>bim-key_1745</v>
      </c>
    </row>
    <row r="1747" spans="1:23" ht="8.25" customHeight="1" x14ac:dyDescent="0.25">
      <c r="A1747" s="53">
        <v>1746</v>
      </c>
      <c r="B1747" s="61" t="s">
        <v>4047</v>
      </c>
      <c r="C1747" s="62" t="s">
        <v>6009</v>
      </c>
      <c r="D1747" s="62" t="s">
        <v>4188</v>
      </c>
      <c r="E1747" s="71" t="s">
        <v>4094</v>
      </c>
      <c r="F1747" s="91" t="s">
        <v>3398</v>
      </c>
      <c r="G1747" s="65" t="s">
        <v>12</v>
      </c>
      <c r="H1747" s="65" t="s">
        <v>12</v>
      </c>
      <c r="I1747" s="65" t="s">
        <v>12</v>
      </c>
      <c r="J1747" s="65" t="s">
        <v>12</v>
      </c>
      <c r="K1747" s="65" t="s">
        <v>12</v>
      </c>
      <c r="L1747" s="66" t="str">
        <f t="shared" si="216"/>
        <v>Físico</v>
      </c>
      <c r="M1747" s="66" t="str">
        <f t="shared" si="217"/>
        <v>ELE_Equipamento</v>
      </c>
      <c r="N1747" s="66" t="str">
        <f t="shared" si="218"/>
        <v>Equipamento_Elétrico</v>
      </c>
      <c r="O1747" s="66" t="str">
        <f t="shared" si="219"/>
        <v>Cate. Revit:   OST_ElectricalAnalyticalTransformer</v>
      </c>
      <c r="P1747" s="66" t="s">
        <v>4865</v>
      </c>
      <c r="Q1747" s="50" t="s">
        <v>7681</v>
      </c>
      <c r="R1747" s="67" t="s">
        <v>5115</v>
      </c>
      <c r="S1747" s="50" t="str">
        <f t="shared" si="220"/>
        <v>Físico</v>
      </c>
      <c r="T1747" s="50" t="str">
        <f t="shared" si="221"/>
        <v>Equipamento</v>
      </c>
      <c r="U1747" s="50" t="str">
        <f t="shared" si="222"/>
        <v>Equipamento Elétrico</v>
      </c>
      <c r="V1747" s="50" t="s">
        <v>5573</v>
      </c>
      <c r="W1747" s="68" t="str">
        <f t="shared" si="223"/>
        <v>bim-key_1746</v>
      </c>
    </row>
    <row r="1748" spans="1:23" ht="8.25" customHeight="1" x14ac:dyDescent="0.25">
      <c r="A1748" s="53">
        <v>1747</v>
      </c>
      <c r="B1748" s="61" t="s">
        <v>4047</v>
      </c>
      <c r="C1748" s="62" t="s">
        <v>6009</v>
      </c>
      <c r="D1748" s="62" t="s">
        <v>4208</v>
      </c>
      <c r="E1748" s="71" t="s">
        <v>4203</v>
      </c>
      <c r="F1748" s="91" t="s">
        <v>3078</v>
      </c>
      <c r="G1748" s="65" t="s">
        <v>12</v>
      </c>
      <c r="H1748" s="65" t="s">
        <v>12</v>
      </c>
      <c r="I1748" s="65" t="s">
        <v>12</v>
      </c>
      <c r="J1748" s="65" t="s">
        <v>12</v>
      </c>
      <c r="K1748" s="65" t="s">
        <v>12</v>
      </c>
      <c r="L1748" s="66" t="str">
        <f t="shared" si="216"/>
        <v>Físico</v>
      </c>
      <c r="M1748" s="66" t="str">
        <f t="shared" si="217"/>
        <v>ELE_Sistema</v>
      </c>
      <c r="N1748" s="66" t="str">
        <f t="shared" si="218"/>
        <v>Sistema_Circuito_Elétrico</v>
      </c>
      <c r="O1748" s="66" t="str">
        <f t="shared" si="219"/>
        <v>Cate. Revit:   OST_ElectricalCircuit</v>
      </c>
      <c r="P1748" s="66" t="s">
        <v>4866</v>
      </c>
      <c r="Q1748" s="50" t="s">
        <v>7682</v>
      </c>
      <c r="R1748" s="67" t="s">
        <v>5115</v>
      </c>
      <c r="S1748" s="50" t="str">
        <f t="shared" si="220"/>
        <v>Físico</v>
      </c>
      <c r="T1748" s="50" t="str">
        <f t="shared" si="221"/>
        <v>Sistema</v>
      </c>
      <c r="U1748" s="50" t="str">
        <f t="shared" si="222"/>
        <v>Sistema Circuito Elétrico</v>
      </c>
      <c r="V1748" s="50" t="s">
        <v>5573</v>
      </c>
      <c r="W1748" s="68" t="str">
        <f t="shared" si="223"/>
        <v>bim-key_1747</v>
      </c>
    </row>
    <row r="1749" spans="1:23" ht="8.25" customHeight="1" x14ac:dyDescent="0.25">
      <c r="A1749" s="53">
        <v>1748</v>
      </c>
      <c r="B1749" s="61" t="s">
        <v>4047</v>
      </c>
      <c r="C1749" s="62" t="s">
        <v>6009</v>
      </c>
      <c r="D1749" s="62" t="s">
        <v>4208</v>
      </c>
      <c r="E1749" s="71" t="s">
        <v>4203</v>
      </c>
      <c r="F1749" s="91" t="s">
        <v>3463</v>
      </c>
      <c r="G1749" s="65" t="s">
        <v>12</v>
      </c>
      <c r="H1749" s="65" t="s">
        <v>12</v>
      </c>
      <c r="I1749" s="65" t="s">
        <v>12</v>
      </c>
      <c r="J1749" s="65" t="s">
        <v>12</v>
      </c>
      <c r="K1749" s="65" t="s">
        <v>12</v>
      </c>
      <c r="L1749" s="66" t="str">
        <f t="shared" si="216"/>
        <v>Físico</v>
      </c>
      <c r="M1749" s="66" t="str">
        <f t="shared" si="217"/>
        <v>ELE_Sistema</v>
      </c>
      <c r="N1749" s="66" t="str">
        <f t="shared" si="218"/>
        <v>Sistema_Circuito_Elétrico</v>
      </c>
      <c r="O1749" s="66" t="str">
        <f t="shared" si="219"/>
        <v>Cate. Revit:   OST_ElectricalCircuitNaming</v>
      </c>
      <c r="P1749" s="66" t="s">
        <v>4867</v>
      </c>
      <c r="Q1749" s="50" t="s">
        <v>7683</v>
      </c>
      <c r="R1749" s="67" t="s">
        <v>5115</v>
      </c>
      <c r="S1749" s="50" t="str">
        <f t="shared" si="220"/>
        <v>Físico</v>
      </c>
      <c r="T1749" s="50" t="str">
        <f t="shared" si="221"/>
        <v>Sistema</v>
      </c>
      <c r="U1749" s="50" t="str">
        <f t="shared" si="222"/>
        <v>Sistema Circuito Elétrico</v>
      </c>
      <c r="V1749" s="50" t="s">
        <v>5573</v>
      </c>
      <c r="W1749" s="68" t="str">
        <f t="shared" si="223"/>
        <v>bim-key_1748</v>
      </c>
    </row>
    <row r="1750" spans="1:23" ht="8.25" customHeight="1" x14ac:dyDescent="0.25">
      <c r="A1750" s="53">
        <v>1749</v>
      </c>
      <c r="B1750" s="61" t="s">
        <v>4047</v>
      </c>
      <c r="C1750" s="62" t="s">
        <v>6009</v>
      </c>
      <c r="D1750" s="62" t="s">
        <v>4208</v>
      </c>
      <c r="E1750" s="71" t="s">
        <v>5702</v>
      </c>
      <c r="F1750" s="91" t="s">
        <v>3077</v>
      </c>
      <c r="G1750" s="65" t="s">
        <v>12</v>
      </c>
      <c r="H1750" s="65" t="s">
        <v>12</v>
      </c>
      <c r="I1750" s="65" t="s">
        <v>12</v>
      </c>
      <c r="J1750" s="65" t="s">
        <v>12</v>
      </c>
      <c r="K1750" s="65" t="s">
        <v>12</v>
      </c>
      <c r="L1750" s="66" t="str">
        <f t="shared" si="216"/>
        <v>Físico</v>
      </c>
      <c r="M1750" s="66" t="str">
        <f t="shared" si="217"/>
        <v>ELE_Sistema</v>
      </c>
      <c r="N1750" s="66" t="str">
        <f t="shared" si="218"/>
        <v>Circuito_Elétrico_Etiquetas</v>
      </c>
      <c r="O1750" s="66" t="str">
        <f t="shared" si="219"/>
        <v>Cate. Revit:   OST_ElectricalCircuitTags</v>
      </c>
      <c r="P1750" s="66" t="s">
        <v>4626</v>
      </c>
      <c r="Q1750" s="50" t="s">
        <v>7684</v>
      </c>
      <c r="R1750" s="67" t="s">
        <v>5115</v>
      </c>
      <c r="S1750" s="50" t="str">
        <f t="shared" si="220"/>
        <v>Físico</v>
      </c>
      <c r="T1750" s="50" t="str">
        <f t="shared" si="221"/>
        <v>Sistema</v>
      </c>
      <c r="U1750" s="50" t="str">
        <f t="shared" si="222"/>
        <v>Circuito Elétrico Etiquetas</v>
      </c>
      <c r="V1750" s="50" t="s">
        <v>5573</v>
      </c>
      <c r="W1750" s="68" t="str">
        <f t="shared" si="223"/>
        <v>bim-key_1749</v>
      </c>
    </row>
    <row r="1751" spans="1:23" ht="8.25" customHeight="1" x14ac:dyDescent="0.25">
      <c r="A1751" s="53">
        <v>1750</v>
      </c>
      <c r="B1751" s="61" t="s">
        <v>4047</v>
      </c>
      <c r="C1751" s="62" t="s">
        <v>6009</v>
      </c>
      <c r="D1751" s="62" t="s">
        <v>4207</v>
      </c>
      <c r="E1751" s="71" t="s">
        <v>4095</v>
      </c>
      <c r="F1751" s="91" t="s">
        <v>3374</v>
      </c>
      <c r="G1751" s="65" t="s">
        <v>12</v>
      </c>
      <c r="H1751" s="65" t="s">
        <v>12</v>
      </c>
      <c r="I1751" s="65" t="s">
        <v>12</v>
      </c>
      <c r="J1751" s="65" t="s">
        <v>12</v>
      </c>
      <c r="K1751" s="65" t="s">
        <v>12</v>
      </c>
      <c r="L1751" s="66" t="str">
        <f t="shared" si="216"/>
        <v>Físico</v>
      </c>
      <c r="M1751" s="66" t="str">
        <f t="shared" si="217"/>
        <v>ELE_Conector</v>
      </c>
      <c r="N1751" s="66" t="str">
        <f t="shared" si="218"/>
        <v>Conetor_Elétrico</v>
      </c>
      <c r="O1751" s="66" t="str">
        <f t="shared" si="219"/>
        <v>Cate. Revit:   OST_ElectricalConnector</v>
      </c>
      <c r="P1751" s="66" t="s">
        <v>4627</v>
      </c>
      <c r="Q1751" s="50" t="s">
        <v>7685</v>
      </c>
      <c r="R1751" s="67" t="s">
        <v>5115</v>
      </c>
      <c r="S1751" s="50" t="str">
        <f t="shared" si="220"/>
        <v>Físico</v>
      </c>
      <c r="T1751" s="50" t="str">
        <f t="shared" si="221"/>
        <v>Conector</v>
      </c>
      <c r="U1751" s="50" t="str">
        <f t="shared" si="222"/>
        <v>Conetor Elétrico</v>
      </c>
      <c r="V1751" s="50" t="s">
        <v>5573</v>
      </c>
      <c r="W1751" s="68" t="str">
        <f t="shared" si="223"/>
        <v>bim-key_1750</v>
      </c>
    </row>
    <row r="1752" spans="1:23" ht="8.25" customHeight="1" x14ac:dyDescent="0.25">
      <c r="A1752" s="53">
        <v>1751</v>
      </c>
      <c r="B1752" s="61" t="s">
        <v>4047</v>
      </c>
      <c r="C1752" s="62" t="s">
        <v>6009</v>
      </c>
      <c r="D1752" s="62" t="s">
        <v>4207</v>
      </c>
      <c r="E1752" s="71" t="s">
        <v>5706</v>
      </c>
      <c r="F1752" s="91" t="s">
        <v>3373</v>
      </c>
      <c r="G1752" s="65" t="s">
        <v>12</v>
      </c>
      <c r="H1752" s="65" t="s">
        <v>12</v>
      </c>
      <c r="I1752" s="65" t="s">
        <v>12</v>
      </c>
      <c r="J1752" s="65" t="s">
        <v>12</v>
      </c>
      <c r="K1752" s="65" t="s">
        <v>12</v>
      </c>
      <c r="L1752" s="66" t="str">
        <f t="shared" si="216"/>
        <v>Físico</v>
      </c>
      <c r="M1752" s="66" t="str">
        <f t="shared" si="217"/>
        <v>ELE_Conector</v>
      </c>
      <c r="N1752" s="66" t="str">
        <f t="shared" si="218"/>
        <v>Conetor_Elétrico_Etiquetas</v>
      </c>
      <c r="O1752" s="66" t="str">
        <f t="shared" si="219"/>
        <v>Cate. Revit:   OST_ElectricalConnectorTags</v>
      </c>
      <c r="P1752" s="66" t="s">
        <v>4628</v>
      </c>
      <c r="Q1752" s="50" t="s">
        <v>7686</v>
      </c>
      <c r="R1752" s="67" t="s">
        <v>5115</v>
      </c>
      <c r="S1752" s="50" t="str">
        <f t="shared" si="220"/>
        <v>Físico</v>
      </c>
      <c r="T1752" s="50" t="str">
        <f t="shared" si="221"/>
        <v>Conector</v>
      </c>
      <c r="U1752" s="50" t="str">
        <f t="shared" si="222"/>
        <v>Conetor Elétrico Etiquetas</v>
      </c>
      <c r="V1752" s="50" t="s">
        <v>5573</v>
      </c>
      <c r="W1752" s="68" t="str">
        <f t="shared" si="223"/>
        <v>bim-key_1751</v>
      </c>
    </row>
    <row r="1753" spans="1:23" ht="8.25" customHeight="1" x14ac:dyDescent="0.25">
      <c r="A1753" s="53">
        <v>1752</v>
      </c>
      <c r="B1753" s="61" t="s">
        <v>4047</v>
      </c>
      <c r="C1753" s="62" t="s">
        <v>6009</v>
      </c>
      <c r="D1753" s="62" t="s">
        <v>4187</v>
      </c>
      <c r="E1753" s="71" t="s">
        <v>4096</v>
      </c>
      <c r="F1753" s="91" t="s">
        <v>3073</v>
      </c>
      <c r="G1753" s="65" t="s">
        <v>12</v>
      </c>
      <c r="H1753" s="65" t="s">
        <v>12</v>
      </c>
      <c r="I1753" s="65" t="s">
        <v>12</v>
      </c>
      <c r="J1753" s="65" t="s">
        <v>12</v>
      </c>
      <c r="K1753" s="65" t="s">
        <v>12</v>
      </c>
      <c r="L1753" s="66" t="str">
        <f t="shared" si="216"/>
        <v>Físico</v>
      </c>
      <c r="M1753" s="66" t="str">
        <f t="shared" si="217"/>
        <v>ELE_Carga</v>
      </c>
      <c r="N1753" s="66" t="str">
        <f t="shared" si="218"/>
        <v>Demanda_Elétrica</v>
      </c>
      <c r="O1753" s="66" t="str">
        <f t="shared" si="219"/>
        <v>Cate. Revit:   OST_ElectricalDemandFactor</v>
      </c>
      <c r="P1753" s="66" t="s">
        <v>4868</v>
      </c>
      <c r="Q1753" s="50" t="s">
        <v>7687</v>
      </c>
      <c r="R1753" s="67" t="s">
        <v>5115</v>
      </c>
      <c r="S1753" s="50" t="str">
        <f t="shared" si="220"/>
        <v>Físico</v>
      </c>
      <c r="T1753" s="50" t="str">
        <f t="shared" si="221"/>
        <v>Carga</v>
      </c>
      <c r="U1753" s="50" t="str">
        <f t="shared" si="222"/>
        <v>Demanda Elétrica</v>
      </c>
      <c r="V1753" s="50" t="s">
        <v>5573</v>
      </c>
      <c r="W1753" s="68" t="str">
        <f t="shared" si="223"/>
        <v>bim-key_1752</v>
      </c>
    </row>
    <row r="1754" spans="1:23" ht="8.25" customHeight="1" x14ac:dyDescent="0.25">
      <c r="A1754" s="53">
        <v>1753</v>
      </c>
      <c r="B1754" s="61" t="s">
        <v>4047</v>
      </c>
      <c r="C1754" s="62" t="s">
        <v>6009</v>
      </c>
      <c r="D1754" s="62" t="s">
        <v>4187</v>
      </c>
      <c r="E1754" s="71" t="s">
        <v>4096</v>
      </c>
      <c r="F1754" s="91" t="s">
        <v>2973</v>
      </c>
      <c r="G1754" s="65" t="s">
        <v>12</v>
      </c>
      <c r="H1754" s="65" t="s">
        <v>12</v>
      </c>
      <c r="I1754" s="65" t="s">
        <v>12</v>
      </c>
      <c r="J1754" s="65" t="s">
        <v>12</v>
      </c>
      <c r="K1754" s="65" t="s">
        <v>12</v>
      </c>
      <c r="L1754" s="66" t="str">
        <f t="shared" si="216"/>
        <v>Físico</v>
      </c>
      <c r="M1754" s="66" t="str">
        <f t="shared" si="217"/>
        <v>ELE_Carga</v>
      </c>
      <c r="N1754" s="66" t="str">
        <f t="shared" si="218"/>
        <v>Demanda_Elétrica</v>
      </c>
      <c r="O1754" s="66" t="str">
        <f t="shared" si="219"/>
        <v>Cate. Revit:   OST_ElectricalDemandFactorDefinitions</v>
      </c>
      <c r="P1754" s="66" t="s">
        <v>4869</v>
      </c>
      <c r="Q1754" s="50" t="s">
        <v>7688</v>
      </c>
      <c r="R1754" s="67" t="s">
        <v>5115</v>
      </c>
      <c r="S1754" s="50" t="str">
        <f t="shared" si="220"/>
        <v>Físico</v>
      </c>
      <c r="T1754" s="50" t="str">
        <f t="shared" si="221"/>
        <v>Carga</v>
      </c>
      <c r="U1754" s="50" t="str">
        <f t="shared" si="222"/>
        <v>Demanda Elétrica</v>
      </c>
      <c r="V1754" s="50" t="s">
        <v>5573</v>
      </c>
      <c r="W1754" s="68" t="str">
        <f t="shared" si="223"/>
        <v>bim-key_1753</v>
      </c>
    </row>
    <row r="1755" spans="1:23" ht="8.25" customHeight="1" x14ac:dyDescent="0.25">
      <c r="A1755" s="53">
        <v>1754</v>
      </c>
      <c r="B1755" s="61" t="s">
        <v>4047</v>
      </c>
      <c r="C1755" s="62" t="s">
        <v>6009</v>
      </c>
      <c r="D1755" s="62" t="s">
        <v>4188</v>
      </c>
      <c r="E1755" s="71" t="s">
        <v>4094</v>
      </c>
      <c r="F1755" s="91" t="s">
        <v>3435</v>
      </c>
      <c r="G1755" s="65" t="s">
        <v>12</v>
      </c>
      <c r="H1755" s="65" t="s">
        <v>12</v>
      </c>
      <c r="I1755" s="65" t="s">
        <v>12</v>
      </c>
      <c r="J1755" s="65" t="s">
        <v>12</v>
      </c>
      <c r="K1755" s="65" t="s">
        <v>12</v>
      </c>
      <c r="L1755" s="66" t="str">
        <f t="shared" si="216"/>
        <v>Físico</v>
      </c>
      <c r="M1755" s="66" t="str">
        <f t="shared" si="217"/>
        <v>ELE_Equipamento</v>
      </c>
      <c r="N1755" s="66" t="str">
        <f t="shared" si="218"/>
        <v>Equipamento_Elétrico</v>
      </c>
      <c r="O1755" s="66" t="str">
        <f t="shared" si="219"/>
        <v>Cate. Revit:   OST_ElectricalEquipment</v>
      </c>
      <c r="P1755" s="66" t="s">
        <v>4870</v>
      </c>
      <c r="Q1755" s="50" t="s">
        <v>7689</v>
      </c>
      <c r="R1755" s="67" t="s">
        <v>5115</v>
      </c>
      <c r="S1755" s="50" t="str">
        <f t="shared" si="220"/>
        <v>Físico</v>
      </c>
      <c r="T1755" s="50" t="str">
        <f t="shared" si="221"/>
        <v>Equipamento</v>
      </c>
      <c r="U1755" s="50" t="str">
        <f t="shared" si="222"/>
        <v>Equipamento Elétrico</v>
      </c>
      <c r="V1755" s="50" t="s">
        <v>5573</v>
      </c>
      <c r="W1755" s="68" t="str">
        <f t="shared" si="223"/>
        <v>bim-key_1754</v>
      </c>
    </row>
    <row r="1756" spans="1:23" ht="8.25" customHeight="1" x14ac:dyDescent="0.25">
      <c r="A1756" s="53">
        <v>1755</v>
      </c>
      <c r="B1756" s="61" t="s">
        <v>4047</v>
      </c>
      <c r="C1756" s="62" t="s">
        <v>6009</v>
      </c>
      <c r="D1756" s="62" t="s">
        <v>4188</v>
      </c>
      <c r="E1756" s="71" t="s">
        <v>5671</v>
      </c>
      <c r="F1756" s="91" t="s">
        <v>2805</v>
      </c>
      <c r="G1756" s="65" t="s">
        <v>12</v>
      </c>
      <c r="H1756" s="65" t="s">
        <v>12</v>
      </c>
      <c r="I1756" s="65" t="s">
        <v>12</v>
      </c>
      <c r="J1756" s="65" t="s">
        <v>12</v>
      </c>
      <c r="K1756" s="65" t="s">
        <v>12</v>
      </c>
      <c r="L1756" s="66" t="str">
        <f t="shared" si="216"/>
        <v>Físico</v>
      </c>
      <c r="M1756" s="66" t="str">
        <f t="shared" si="217"/>
        <v>ELE_Equipamento</v>
      </c>
      <c r="N1756" s="66" t="str">
        <f t="shared" si="218"/>
        <v>Equipamento_Elétrico_Linhas_Ocultas</v>
      </c>
      <c r="O1756" s="66" t="str">
        <f t="shared" si="219"/>
        <v>Cate. Revit:   OST_ElectricalEquipmentHiddenLines</v>
      </c>
      <c r="P1756" s="66" t="s">
        <v>4871</v>
      </c>
      <c r="Q1756" s="50" t="s">
        <v>7690</v>
      </c>
      <c r="R1756" s="67" t="s">
        <v>5115</v>
      </c>
      <c r="S1756" s="50" t="str">
        <f t="shared" si="220"/>
        <v>Físico</v>
      </c>
      <c r="T1756" s="50" t="str">
        <f t="shared" si="221"/>
        <v>Equipamento</v>
      </c>
      <c r="U1756" s="50" t="str">
        <f t="shared" si="222"/>
        <v>Equipamento Elétrico Linhas Ocultas</v>
      </c>
      <c r="V1756" s="50" t="s">
        <v>5573</v>
      </c>
      <c r="W1756" s="68" t="str">
        <f t="shared" si="223"/>
        <v>bim-key_1755</v>
      </c>
    </row>
    <row r="1757" spans="1:23" ht="8.25" customHeight="1" x14ac:dyDescent="0.25">
      <c r="A1757" s="53">
        <v>1756</v>
      </c>
      <c r="B1757" s="61" t="s">
        <v>4047</v>
      </c>
      <c r="C1757" s="62" t="s">
        <v>6009</v>
      </c>
      <c r="D1757" s="62" t="s">
        <v>4188</v>
      </c>
      <c r="E1757" s="71" t="s">
        <v>5722</v>
      </c>
      <c r="F1757" s="91" t="s">
        <v>3241</v>
      </c>
      <c r="G1757" s="65" t="s">
        <v>12</v>
      </c>
      <c r="H1757" s="65" t="s">
        <v>12</v>
      </c>
      <c r="I1757" s="65" t="s">
        <v>12</v>
      </c>
      <c r="J1757" s="65" t="s">
        <v>12</v>
      </c>
      <c r="K1757" s="65" t="s">
        <v>12</v>
      </c>
      <c r="L1757" s="66" t="str">
        <f t="shared" si="216"/>
        <v>Físico</v>
      </c>
      <c r="M1757" s="66" t="str">
        <f t="shared" si="217"/>
        <v>ELE_Equipamento</v>
      </c>
      <c r="N1757" s="66" t="str">
        <f t="shared" si="218"/>
        <v>Equipamento_Elétrico_Etiquetas</v>
      </c>
      <c r="O1757" s="66" t="str">
        <f t="shared" si="219"/>
        <v>Cate. Revit:   OST_ElectricalEquipmentTags</v>
      </c>
      <c r="P1757" s="66" t="s">
        <v>5424</v>
      </c>
      <c r="Q1757" s="50" t="s">
        <v>7691</v>
      </c>
      <c r="R1757" s="67" t="s">
        <v>5115</v>
      </c>
      <c r="S1757" s="50" t="str">
        <f t="shared" si="220"/>
        <v>Físico</v>
      </c>
      <c r="T1757" s="50" t="str">
        <f t="shared" si="221"/>
        <v>Equipamento</v>
      </c>
      <c r="U1757" s="50" t="str">
        <f t="shared" si="222"/>
        <v>Equipamento Elétrico Etiquetas</v>
      </c>
      <c r="V1757" s="50" t="s">
        <v>5573</v>
      </c>
      <c r="W1757" s="68" t="str">
        <f t="shared" si="223"/>
        <v>bim-key_1756</v>
      </c>
    </row>
    <row r="1758" spans="1:23" ht="8.25" customHeight="1" x14ac:dyDescent="0.25">
      <c r="A1758" s="53">
        <v>1757</v>
      </c>
      <c r="B1758" s="61" t="s">
        <v>4047</v>
      </c>
      <c r="C1758" s="62" t="s">
        <v>6009</v>
      </c>
      <c r="D1758" s="62" t="s">
        <v>4206</v>
      </c>
      <c r="E1758" s="71" t="s">
        <v>4092</v>
      </c>
      <c r="F1758" s="91" t="s">
        <v>3415</v>
      </c>
      <c r="G1758" s="65" t="s">
        <v>12</v>
      </c>
      <c r="H1758" s="65" t="s">
        <v>12</v>
      </c>
      <c r="I1758" s="65" t="s">
        <v>12</v>
      </c>
      <c r="J1758" s="65" t="s">
        <v>12</v>
      </c>
      <c r="K1758" s="65" t="s">
        <v>12</v>
      </c>
      <c r="L1758" s="66" t="str">
        <f t="shared" si="216"/>
        <v>Físico</v>
      </c>
      <c r="M1758" s="66" t="str">
        <f t="shared" si="217"/>
        <v>ELE_Dispositivo</v>
      </c>
      <c r="N1758" s="66" t="str">
        <f t="shared" si="218"/>
        <v>Dispositivo_Elétrico</v>
      </c>
      <c r="O1758" s="66" t="str">
        <f t="shared" si="219"/>
        <v>Cate. Revit:   OST_ElectricalFixtures</v>
      </c>
      <c r="P1758" s="66" t="s">
        <v>4872</v>
      </c>
      <c r="Q1758" s="50" t="s">
        <v>7692</v>
      </c>
      <c r="R1758" s="67" t="s">
        <v>5115</v>
      </c>
      <c r="S1758" s="50" t="str">
        <f t="shared" si="220"/>
        <v>Físico</v>
      </c>
      <c r="T1758" s="50" t="str">
        <f t="shared" si="221"/>
        <v>Dispositivo</v>
      </c>
      <c r="U1758" s="50" t="str">
        <f t="shared" si="222"/>
        <v>Dispositivo Elétrico</v>
      </c>
      <c r="V1758" s="50" t="s">
        <v>5573</v>
      </c>
      <c r="W1758" s="68" t="str">
        <f t="shared" si="223"/>
        <v>bim-key_1757</v>
      </c>
    </row>
    <row r="1759" spans="1:23" ht="8.25" customHeight="1" x14ac:dyDescent="0.25">
      <c r="A1759" s="53">
        <v>1758</v>
      </c>
      <c r="B1759" s="61" t="s">
        <v>4047</v>
      </c>
      <c r="C1759" s="62" t="s">
        <v>6009</v>
      </c>
      <c r="D1759" s="62" t="s">
        <v>4206</v>
      </c>
      <c r="E1759" s="71" t="s">
        <v>5668</v>
      </c>
      <c r="F1759" s="91" t="s">
        <v>2804</v>
      </c>
      <c r="G1759" s="65" t="s">
        <v>12</v>
      </c>
      <c r="H1759" s="65" t="s">
        <v>12</v>
      </c>
      <c r="I1759" s="65" t="s">
        <v>12</v>
      </c>
      <c r="J1759" s="65" t="s">
        <v>12</v>
      </c>
      <c r="K1759" s="65" t="s">
        <v>12</v>
      </c>
      <c r="L1759" s="66" t="str">
        <f t="shared" si="216"/>
        <v>Físico</v>
      </c>
      <c r="M1759" s="66" t="str">
        <f t="shared" si="217"/>
        <v>ELE_Dispositivo</v>
      </c>
      <c r="N1759" s="66" t="str">
        <f t="shared" si="218"/>
        <v>Dispositivo_Elétrico_Linhas_Ocultas</v>
      </c>
      <c r="O1759" s="66" t="str">
        <f t="shared" si="219"/>
        <v>Cate. Revit:   OST_ElectricalFixturesHiddenLines</v>
      </c>
      <c r="P1759" s="66" t="s">
        <v>4873</v>
      </c>
      <c r="Q1759" s="50" t="s">
        <v>7693</v>
      </c>
      <c r="R1759" s="67" t="s">
        <v>5115</v>
      </c>
      <c r="S1759" s="50" t="str">
        <f t="shared" si="220"/>
        <v>Físico</v>
      </c>
      <c r="T1759" s="50" t="str">
        <f t="shared" si="221"/>
        <v>Dispositivo</v>
      </c>
      <c r="U1759" s="50" t="str">
        <f t="shared" si="222"/>
        <v>Dispositivo Elétrico Linhas Ocultas</v>
      </c>
      <c r="V1759" s="50" t="s">
        <v>5573</v>
      </c>
      <c r="W1759" s="68" t="str">
        <f t="shared" si="223"/>
        <v>bim-key_1758</v>
      </c>
    </row>
    <row r="1760" spans="1:23" ht="8.25" customHeight="1" x14ac:dyDescent="0.25">
      <c r="A1760" s="53">
        <v>1759</v>
      </c>
      <c r="B1760" s="61" t="s">
        <v>4047</v>
      </c>
      <c r="C1760" s="62" t="s">
        <v>6009</v>
      </c>
      <c r="D1760" s="62" t="s">
        <v>4206</v>
      </c>
      <c r="E1760" s="71" t="s">
        <v>5715</v>
      </c>
      <c r="F1760" s="91" t="s">
        <v>3240</v>
      </c>
      <c r="G1760" s="65" t="s">
        <v>12</v>
      </c>
      <c r="H1760" s="65" t="s">
        <v>12</v>
      </c>
      <c r="I1760" s="65" t="s">
        <v>12</v>
      </c>
      <c r="J1760" s="65" t="s">
        <v>12</v>
      </c>
      <c r="K1760" s="65" t="s">
        <v>12</v>
      </c>
      <c r="L1760" s="66" t="str">
        <f t="shared" si="216"/>
        <v>Físico</v>
      </c>
      <c r="M1760" s="66" t="str">
        <f t="shared" si="217"/>
        <v>ELE_Dispositivo</v>
      </c>
      <c r="N1760" s="66" t="str">
        <f t="shared" si="218"/>
        <v>Dispositivo_Elétrico_Etiquetas</v>
      </c>
      <c r="O1760" s="66" t="str">
        <f t="shared" si="219"/>
        <v>Cate. Revit:   OST_ElectricalFixtureTags</v>
      </c>
      <c r="P1760" s="66" t="s">
        <v>5425</v>
      </c>
      <c r="Q1760" s="50" t="s">
        <v>7694</v>
      </c>
      <c r="R1760" s="67" t="s">
        <v>5115</v>
      </c>
      <c r="S1760" s="50" t="str">
        <f t="shared" si="220"/>
        <v>Físico</v>
      </c>
      <c r="T1760" s="50" t="str">
        <f t="shared" si="221"/>
        <v>Dispositivo</v>
      </c>
      <c r="U1760" s="50" t="str">
        <f t="shared" si="222"/>
        <v>Dispositivo Elétrico Etiquetas</v>
      </c>
      <c r="V1760" s="50" t="s">
        <v>5573</v>
      </c>
      <c r="W1760" s="68" t="str">
        <f t="shared" si="223"/>
        <v>bim-key_1759</v>
      </c>
    </row>
    <row r="1761" spans="1:23" ht="8.25" customHeight="1" x14ac:dyDescent="0.25">
      <c r="A1761" s="53">
        <v>1760</v>
      </c>
      <c r="B1761" s="61" t="s">
        <v>4047</v>
      </c>
      <c r="C1761" s="62" t="s">
        <v>6009</v>
      </c>
      <c r="D1761" s="62" t="s">
        <v>4208</v>
      </c>
      <c r="E1761" s="71" t="s">
        <v>4203</v>
      </c>
      <c r="F1761" s="91" t="s">
        <v>2963</v>
      </c>
      <c r="G1761" s="65" t="s">
        <v>12</v>
      </c>
      <c r="H1761" s="65" t="s">
        <v>12</v>
      </c>
      <c r="I1761" s="65" t="s">
        <v>12</v>
      </c>
      <c r="J1761" s="65" t="s">
        <v>12</v>
      </c>
      <c r="K1761" s="65" t="s">
        <v>12</v>
      </c>
      <c r="L1761" s="66" t="str">
        <f t="shared" si="216"/>
        <v>Físico</v>
      </c>
      <c r="M1761" s="66" t="str">
        <f t="shared" si="217"/>
        <v>ELE_Sistema</v>
      </c>
      <c r="N1761" s="66" t="str">
        <f t="shared" si="218"/>
        <v>Sistema_Circuito_Elétrico</v>
      </c>
      <c r="O1761" s="66" t="str">
        <f t="shared" si="219"/>
        <v>Cate. Revit:   OST_ElectricalInternalCircuits</v>
      </c>
      <c r="P1761" s="66" t="s">
        <v>4874</v>
      </c>
      <c r="Q1761" s="50" t="s">
        <v>7695</v>
      </c>
      <c r="R1761" s="67" t="s">
        <v>5115</v>
      </c>
      <c r="S1761" s="50" t="str">
        <f t="shared" si="220"/>
        <v>Físico</v>
      </c>
      <c r="T1761" s="50" t="str">
        <f t="shared" si="221"/>
        <v>Sistema</v>
      </c>
      <c r="U1761" s="50" t="str">
        <f t="shared" si="222"/>
        <v>Sistema Circuito Elétrico</v>
      </c>
      <c r="V1761" s="50" t="s">
        <v>5573</v>
      </c>
      <c r="W1761" s="68" t="str">
        <f t="shared" si="223"/>
        <v>bim-key_1760</v>
      </c>
    </row>
    <row r="1762" spans="1:23" ht="8.25" customHeight="1" x14ac:dyDescent="0.25">
      <c r="A1762" s="53">
        <v>1761</v>
      </c>
      <c r="B1762" s="61" t="s">
        <v>4047</v>
      </c>
      <c r="C1762" s="62" t="s">
        <v>6009</v>
      </c>
      <c r="D1762" s="62" t="s">
        <v>4187</v>
      </c>
      <c r="E1762" s="71" t="s">
        <v>4093</v>
      </c>
      <c r="F1762" s="91" t="s">
        <v>3376</v>
      </c>
      <c r="G1762" s="65" t="s">
        <v>12</v>
      </c>
      <c r="H1762" s="65" t="s">
        <v>12</v>
      </c>
      <c r="I1762" s="65" t="s">
        <v>12</v>
      </c>
      <c r="J1762" s="65" t="s">
        <v>12</v>
      </c>
      <c r="K1762" s="65" t="s">
        <v>12</v>
      </c>
      <c r="L1762" s="66" t="str">
        <f t="shared" si="216"/>
        <v>Físico</v>
      </c>
      <c r="M1762" s="66" t="str">
        <f t="shared" si="217"/>
        <v>ELE_Carga</v>
      </c>
      <c r="N1762" s="66" t="str">
        <f t="shared" si="218"/>
        <v>Carga_Elétrica</v>
      </c>
      <c r="O1762" s="66" t="str">
        <f t="shared" si="219"/>
        <v>Cate. Revit:   OST_ElectricalLoadCase</v>
      </c>
      <c r="P1762" s="66" t="s">
        <v>4592</v>
      </c>
      <c r="Q1762" s="50" t="s">
        <v>7696</v>
      </c>
      <c r="R1762" s="67" t="s">
        <v>5115</v>
      </c>
      <c r="S1762" s="50" t="str">
        <f t="shared" si="220"/>
        <v>Físico</v>
      </c>
      <c r="T1762" s="50" t="str">
        <f t="shared" si="221"/>
        <v>Carga</v>
      </c>
      <c r="U1762" s="50" t="str">
        <f t="shared" si="222"/>
        <v>Carga Elétrica</v>
      </c>
      <c r="V1762" s="50" t="s">
        <v>5573</v>
      </c>
      <c r="W1762" s="68" t="str">
        <f t="shared" si="223"/>
        <v>bim-key_1761</v>
      </c>
    </row>
    <row r="1763" spans="1:23" ht="8.25" customHeight="1" x14ac:dyDescent="0.25">
      <c r="A1763" s="53">
        <v>1762</v>
      </c>
      <c r="B1763" s="61" t="s">
        <v>4047</v>
      </c>
      <c r="C1763" s="62" t="s">
        <v>6009</v>
      </c>
      <c r="D1763" s="62" t="s">
        <v>4187</v>
      </c>
      <c r="E1763" s="71" t="s">
        <v>4093</v>
      </c>
      <c r="F1763" s="91" t="s">
        <v>2972</v>
      </c>
      <c r="G1763" s="65" t="s">
        <v>12</v>
      </c>
      <c r="H1763" s="65" t="s">
        <v>12</v>
      </c>
      <c r="I1763" s="65" t="s">
        <v>12</v>
      </c>
      <c r="J1763" s="65" t="s">
        <v>12</v>
      </c>
      <c r="K1763" s="65" t="s">
        <v>12</v>
      </c>
      <c r="L1763" s="66" t="str">
        <f t="shared" si="216"/>
        <v>Físico</v>
      </c>
      <c r="M1763" s="66" t="str">
        <f t="shared" si="217"/>
        <v>ELE_Carga</v>
      </c>
      <c r="N1763" s="66" t="str">
        <f t="shared" si="218"/>
        <v>Carga_Elétrica</v>
      </c>
      <c r="O1763" s="66" t="str">
        <f t="shared" si="219"/>
        <v>Cate. Revit:   OST_ElectricalLoadClassifications</v>
      </c>
      <c r="P1763" s="66" t="s">
        <v>4593</v>
      </c>
      <c r="Q1763" s="50" t="s">
        <v>7697</v>
      </c>
      <c r="R1763" s="67" t="s">
        <v>5115</v>
      </c>
      <c r="S1763" s="50" t="str">
        <f t="shared" si="220"/>
        <v>Físico</v>
      </c>
      <c r="T1763" s="50" t="str">
        <f t="shared" si="221"/>
        <v>Carga</v>
      </c>
      <c r="U1763" s="50" t="str">
        <f t="shared" si="222"/>
        <v>Carga Elétrica</v>
      </c>
      <c r="V1763" s="50" t="s">
        <v>5573</v>
      </c>
      <c r="W1763" s="68" t="str">
        <f t="shared" si="223"/>
        <v>bim-key_1762</v>
      </c>
    </row>
    <row r="1764" spans="1:23" ht="8.25" customHeight="1" x14ac:dyDescent="0.25">
      <c r="A1764" s="53">
        <v>1763</v>
      </c>
      <c r="B1764" s="61" t="s">
        <v>4047</v>
      </c>
      <c r="C1764" s="62" t="s">
        <v>6009</v>
      </c>
      <c r="D1764" s="62" t="s">
        <v>4187</v>
      </c>
      <c r="E1764" s="71" t="s">
        <v>4093</v>
      </c>
      <c r="F1764" s="91" t="s">
        <v>3377</v>
      </c>
      <c r="G1764" s="65" t="s">
        <v>12</v>
      </c>
      <c r="H1764" s="65" t="s">
        <v>12</v>
      </c>
      <c r="I1764" s="65" t="s">
        <v>12</v>
      </c>
      <c r="J1764" s="65" t="s">
        <v>12</v>
      </c>
      <c r="K1764" s="65" t="s">
        <v>12</v>
      </c>
      <c r="L1764" s="66" t="str">
        <f t="shared" si="216"/>
        <v>Físico</v>
      </c>
      <c r="M1764" s="66" t="str">
        <f t="shared" si="217"/>
        <v>ELE_Carga</v>
      </c>
      <c r="N1764" s="66" t="str">
        <f t="shared" si="218"/>
        <v>Carga_Elétrica</v>
      </c>
      <c r="O1764" s="66" t="str">
        <f t="shared" si="219"/>
        <v>Cate. Revit:   OST_ElectricalLoadSet</v>
      </c>
      <c r="P1764" s="66" t="s">
        <v>4594</v>
      </c>
      <c r="Q1764" s="50" t="s">
        <v>7698</v>
      </c>
      <c r="R1764" s="67" t="s">
        <v>5115</v>
      </c>
      <c r="S1764" s="50" t="str">
        <f t="shared" si="220"/>
        <v>Físico</v>
      </c>
      <c r="T1764" s="50" t="str">
        <f t="shared" si="221"/>
        <v>Carga</v>
      </c>
      <c r="U1764" s="50" t="str">
        <f t="shared" si="222"/>
        <v>Carga Elétrica</v>
      </c>
      <c r="V1764" s="50" t="s">
        <v>5573</v>
      </c>
      <c r="W1764" s="68" t="str">
        <f t="shared" si="223"/>
        <v>bim-key_1763</v>
      </c>
    </row>
    <row r="1765" spans="1:23" ht="8.25" customHeight="1" x14ac:dyDescent="0.25">
      <c r="A1765" s="53">
        <v>1764</v>
      </c>
      <c r="B1765" s="61" t="s">
        <v>4047</v>
      </c>
      <c r="C1765" s="62" t="s">
        <v>6009</v>
      </c>
      <c r="D1765" s="62" t="s">
        <v>4187</v>
      </c>
      <c r="E1765" s="71" t="s">
        <v>4093</v>
      </c>
      <c r="F1765" s="91" t="s">
        <v>3454</v>
      </c>
      <c r="G1765" s="65" t="s">
        <v>12</v>
      </c>
      <c r="H1765" s="65" t="s">
        <v>12</v>
      </c>
      <c r="I1765" s="65" t="s">
        <v>12</v>
      </c>
      <c r="J1765" s="65" t="s">
        <v>12</v>
      </c>
      <c r="K1765" s="65" t="s">
        <v>12</v>
      </c>
      <c r="L1765" s="66" t="str">
        <f t="shared" si="216"/>
        <v>Físico</v>
      </c>
      <c r="M1765" s="66" t="str">
        <f t="shared" si="217"/>
        <v>ELE_Carga</v>
      </c>
      <c r="N1765" s="66" t="str">
        <f t="shared" si="218"/>
        <v>Carga_Elétrica</v>
      </c>
      <c r="O1765" s="66" t="str">
        <f t="shared" si="219"/>
        <v>Cate. Revit:   OST_ElectricalLoadZoneInstance</v>
      </c>
      <c r="P1765" s="66" t="s">
        <v>4598</v>
      </c>
      <c r="Q1765" s="50" t="s">
        <v>7699</v>
      </c>
      <c r="R1765" s="67" t="s">
        <v>5115</v>
      </c>
      <c r="S1765" s="50" t="str">
        <f t="shared" si="220"/>
        <v>Físico</v>
      </c>
      <c r="T1765" s="50" t="str">
        <f t="shared" si="221"/>
        <v>Carga</v>
      </c>
      <c r="U1765" s="50" t="str">
        <f t="shared" si="222"/>
        <v>Carga Elétrica</v>
      </c>
      <c r="V1765" s="50" t="s">
        <v>5573</v>
      </c>
      <c r="W1765" s="68" t="str">
        <f t="shared" si="223"/>
        <v>bim-key_1764</v>
      </c>
    </row>
    <row r="1766" spans="1:23" ht="8.25" customHeight="1" x14ac:dyDescent="0.25">
      <c r="A1766" s="53">
        <v>1765</v>
      </c>
      <c r="B1766" s="61" t="s">
        <v>4047</v>
      </c>
      <c r="C1766" s="62" t="s">
        <v>6009</v>
      </c>
      <c r="D1766" s="62" t="s">
        <v>4187</v>
      </c>
      <c r="E1766" s="71" t="s">
        <v>4093</v>
      </c>
      <c r="F1766" s="91" t="s">
        <v>3455</v>
      </c>
      <c r="G1766" s="65" t="s">
        <v>12</v>
      </c>
      <c r="H1766" s="65" t="s">
        <v>12</v>
      </c>
      <c r="I1766" s="65" t="s">
        <v>12</v>
      </c>
      <c r="J1766" s="65" t="s">
        <v>12</v>
      </c>
      <c r="K1766" s="65" t="s">
        <v>12</v>
      </c>
      <c r="L1766" s="66" t="str">
        <f t="shared" si="216"/>
        <v>Físico</v>
      </c>
      <c r="M1766" s="66" t="str">
        <f t="shared" si="217"/>
        <v>ELE_Carga</v>
      </c>
      <c r="N1766" s="66" t="str">
        <f t="shared" si="218"/>
        <v>Carga_Elétrica</v>
      </c>
      <c r="O1766" s="66" t="str">
        <f t="shared" si="219"/>
        <v>Cate. Revit:   OST_ElectricalLoadZoneType</v>
      </c>
      <c r="P1766" s="66" t="s">
        <v>4597</v>
      </c>
      <c r="Q1766" s="50" t="s">
        <v>7700</v>
      </c>
      <c r="R1766" s="67" t="s">
        <v>5115</v>
      </c>
      <c r="S1766" s="50" t="str">
        <f t="shared" si="220"/>
        <v>Físico</v>
      </c>
      <c r="T1766" s="50" t="str">
        <f t="shared" si="221"/>
        <v>Carga</v>
      </c>
      <c r="U1766" s="50" t="str">
        <f t="shared" si="222"/>
        <v>Carga Elétrica</v>
      </c>
      <c r="V1766" s="50" t="s">
        <v>5573</v>
      </c>
      <c r="W1766" s="68" t="str">
        <f t="shared" si="223"/>
        <v>bim-key_1765</v>
      </c>
    </row>
    <row r="1767" spans="1:23" ht="8.25" customHeight="1" x14ac:dyDescent="0.25">
      <c r="A1767" s="53">
        <v>1766</v>
      </c>
      <c r="B1767" s="61" t="s">
        <v>4047</v>
      </c>
      <c r="C1767" s="62" t="s">
        <v>6009</v>
      </c>
      <c r="D1767" s="62" t="s">
        <v>4187</v>
      </c>
      <c r="E1767" s="71" t="s">
        <v>4093</v>
      </c>
      <c r="F1767" s="91" t="s">
        <v>3448</v>
      </c>
      <c r="G1767" s="65" t="s">
        <v>12</v>
      </c>
      <c r="H1767" s="65" t="s">
        <v>12</v>
      </c>
      <c r="I1767" s="65" t="s">
        <v>12</v>
      </c>
      <c r="J1767" s="65" t="s">
        <v>12</v>
      </c>
      <c r="K1767" s="65" t="s">
        <v>12</v>
      </c>
      <c r="L1767" s="66" t="str">
        <f t="shared" si="216"/>
        <v>Físico</v>
      </c>
      <c r="M1767" s="66" t="str">
        <f t="shared" si="217"/>
        <v>ELE_Carga</v>
      </c>
      <c r="N1767" s="66" t="str">
        <f t="shared" si="218"/>
        <v>Carga_Elétrica</v>
      </c>
      <c r="O1767" s="66" t="str">
        <f t="shared" si="219"/>
        <v>Cate. Revit:   OST_ElectricalPowerSource</v>
      </c>
      <c r="P1767" s="66" t="s">
        <v>4596</v>
      </c>
      <c r="Q1767" s="50" t="s">
        <v>7701</v>
      </c>
      <c r="R1767" s="67" t="s">
        <v>5115</v>
      </c>
      <c r="S1767" s="50" t="str">
        <f t="shared" si="220"/>
        <v>Físico</v>
      </c>
      <c r="T1767" s="50" t="str">
        <f t="shared" si="221"/>
        <v>Carga</v>
      </c>
      <c r="U1767" s="50" t="str">
        <f t="shared" si="222"/>
        <v>Carga Elétrica</v>
      </c>
      <c r="V1767" s="50" t="s">
        <v>5573</v>
      </c>
      <c r="W1767" s="68" t="str">
        <f t="shared" si="223"/>
        <v>bim-key_1766</v>
      </c>
    </row>
    <row r="1768" spans="1:23" ht="8.25" customHeight="1" x14ac:dyDescent="0.25">
      <c r="A1768" s="53">
        <v>1767</v>
      </c>
      <c r="B1768" s="61" t="s">
        <v>4047</v>
      </c>
      <c r="C1768" s="62" t="s">
        <v>6009</v>
      </c>
      <c r="D1768" s="62" t="s">
        <v>4187</v>
      </c>
      <c r="E1768" s="71" t="s">
        <v>4093</v>
      </c>
      <c r="F1768" s="91" t="s">
        <v>3075</v>
      </c>
      <c r="G1768" s="65" t="s">
        <v>12</v>
      </c>
      <c r="H1768" s="65" t="s">
        <v>12</v>
      </c>
      <c r="I1768" s="65" t="s">
        <v>12</v>
      </c>
      <c r="J1768" s="65" t="s">
        <v>12</v>
      </c>
      <c r="K1768" s="65" t="s">
        <v>12</v>
      </c>
      <c r="L1768" s="66" t="str">
        <f t="shared" si="216"/>
        <v>Físico</v>
      </c>
      <c r="M1768" s="66" t="str">
        <f t="shared" si="217"/>
        <v>ELE_Carga</v>
      </c>
      <c r="N1768" s="66" t="str">
        <f t="shared" si="218"/>
        <v>Carga_Elétrica</v>
      </c>
      <c r="O1768" s="66" t="str">
        <f t="shared" si="219"/>
        <v>Cate. Revit:   OST_ElectricalVoltage</v>
      </c>
      <c r="P1768" s="66" t="s">
        <v>4595</v>
      </c>
      <c r="Q1768" s="50" t="s">
        <v>7702</v>
      </c>
      <c r="R1768" s="67" t="s">
        <v>5115</v>
      </c>
      <c r="S1768" s="50" t="str">
        <f t="shared" si="220"/>
        <v>Físico</v>
      </c>
      <c r="T1768" s="50" t="str">
        <f t="shared" si="221"/>
        <v>Carga</v>
      </c>
      <c r="U1768" s="50" t="str">
        <f t="shared" si="222"/>
        <v>Carga Elétrica</v>
      </c>
      <c r="V1768" s="50" t="s">
        <v>5573</v>
      </c>
      <c r="W1768" s="68" t="str">
        <f t="shared" si="223"/>
        <v>bim-key_1767</v>
      </c>
    </row>
    <row r="1769" spans="1:23" ht="8.25" customHeight="1" x14ac:dyDescent="0.25">
      <c r="A1769" s="53">
        <v>1768</v>
      </c>
      <c r="B1769" s="61" t="s">
        <v>4047</v>
      </c>
      <c r="C1769" s="62" t="s">
        <v>6010</v>
      </c>
      <c r="D1769" s="62" t="s">
        <v>4149</v>
      </c>
      <c r="E1769" s="71" t="s">
        <v>4150</v>
      </c>
      <c r="F1769" s="91" t="s">
        <v>3456</v>
      </c>
      <c r="G1769" s="65" t="s">
        <v>12</v>
      </c>
      <c r="H1769" s="65" t="s">
        <v>12</v>
      </c>
      <c r="I1769" s="65" t="s">
        <v>12</v>
      </c>
      <c r="J1769" s="65" t="s">
        <v>12</v>
      </c>
      <c r="K1769" s="65" t="s">
        <v>12</v>
      </c>
      <c r="L1769" s="66" t="str">
        <f t="shared" si="216"/>
        <v>Descarte</v>
      </c>
      <c r="M1769" s="66" t="str">
        <f t="shared" si="217"/>
        <v>XXX_Obsoletos</v>
      </c>
      <c r="N1769" s="66" t="str">
        <f t="shared" si="218"/>
        <v>Elemento_Obsoleto</v>
      </c>
      <c r="O1769" s="66" t="str">
        <f t="shared" si="219"/>
        <v>Cate. Revit:   OST_ElectricalZoneEquipment_Obsolete</v>
      </c>
      <c r="P1769" s="66" t="s">
        <v>5533</v>
      </c>
      <c r="Q1769" s="50" t="s">
        <v>7674</v>
      </c>
      <c r="R1769" s="67" t="s">
        <v>5115</v>
      </c>
      <c r="S1769" s="50" t="str">
        <f t="shared" si="220"/>
        <v>Descarte</v>
      </c>
      <c r="T1769" s="50" t="str">
        <f t="shared" si="221"/>
        <v>Obsoletos</v>
      </c>
      <c r="U1769" s="50" t="str">
        <f t="shared" si="222"/>
        <v>Elemento Obsoleto</v>
      </c>
      <c r="V1769" s="50" t="s">
        <v>5581</v>
      </c>
      <c r="W1769" s="68" t="str">
        <f t="shared" si="223"/>
        <v>bim-key_1768</v>
      </c>
    </row>
    <row r="1770" spans="1:23" ht="8.25" customHeight="1" x14ac:dyDescent="0.25">
      <c r="A1770" s="53">
        <v>1769</v>
      </c>
      <c r="B1770" s="61" t="s">
        <v>4047</v>
      </c>
      <c r="C1770" s="62" t="s">
        <v>6012</v>
      </c>
      <c r="D1770" s="62" t="s">
        <v>4161</v>
      </c>
      <c r="E1770" s="71" t="s">
        <v>5654</v>
      </c>
      <c r="F1770" s="91" t="s">
        <v>3657</v>
      </c>
      <c r="G1770" s="65" t="s">
        <v>12</v>
      </c>
      <c r="H1770" s="65" t="s">
        <v>12</v>
      </c>
      <c r="I1770" s="65" t="s">
        <v>12</v>
      </c>
      <c r="J1770" s="65" t="s">
        <v>12</v>
      </c>
      <c r="K1770" s="65" t="s">
        <v>12</v>
      </c>
      <c r="L1770" s="66" t="str">
        <f t="shared" si="216"/>
        <v>Documental</v>
      </c>
      <c r="M1770" s="66" t="str">
        <f t="shared" si="217"/>
        <v>DOC_Simbologia</v>
      </c>
      <c r="N1770" s="66" t="str">
        <f t="shared" si="218"/>
        <v>Anotações_e_Simbologia_Simbolos</v>
      </c>
      <c r="O1770" s="66" t="str">
        <f t="shared" si="219"/>
        <v>Cate. Revit:   OST_Elev</v>
      </c>
      <c r="P1770" s="66" t="s">
        <v>4875</v>
      </c>
      <c r="Q1770" s="50" t="s">
        <v>4875</v>
      </c>
      <c r="R1770" s="67" t="s">
        <v>5115</v>
      </c>
      <c r="S1770" s="50" t="str">
        <f t="shared" si="220"/>
        <v>Documental</v>
      </c>
      <c r="T1770" s="50" t="str">
        <f t="shared" si="221"/>
        <v>Simbologia</v>
      </c>
      <c r="U1770" s="50" t="str">
        <f t="shared" si="222"/>
        <v>Anotações e Simbologia Simbolos</v>
      </c>
      <c r="V1770" s="50" t="s">
        <v>5568</v>
      </c>
      <c r="W1770" s="68" t="str">
        <f t="shared" si="223"/>
        <v>bim-key_1769</v>
      </c>
    </row>
    <row r="1771" spans="1:23" ht="8.25" customHeight="1" x14ac:dyDescent="0.25">
      <c r="A1771" s="53">
        <v>1770</v>
      </c>
      <c r="B1771" s="61" t="s">
        <v>4047</v>
      </c>
      <c r="C1771" s="62" t="s">
        <v>6012</v>
      </c>
      <c r="D1771" s="62" t="s">
        <v>4161</v>
      </c>
      <c r="E1771" s="71" t="s">
        <v>5654</v>
      </c>
      <c r="F1771" s="91" t="s">
        <v>3176</v>
      </c>
      <c r="G1771" s="65" t="s">
        <v>12</v>
      </c>
      <c r="H1771" s="65" t="s">
        <v>12</v>
      </c>
      <c r="I1771" s="65" t="s">
        <v>12</v>
      </c>
      <c r="J1771" s="65" t="s">
        <v>12</v>
      </c>
      <c r="K1771" s="65" t="s">
        <v>12</v>
      </c>
      <c r="L1771" s="66" t="str">
        <f t="shared" si="216"/>
        <v>Documental</v>
      </c>
      <c r="M1771" s="66" t="str">
        <f t="shared" si="217"/>
        <v>DOC_Simbologia</v>
      </c>
      <c r="N1771" s="66" t="str">
        <f t="shared" si="218"/>
        <v>Anotações_e_Simbologia_Simbolos</v>
      </c>
      <c r="O1771" s="66" t="str">
        <f t="shared" si="219"/>
        <v>Cate. Revit:   OST_ElevationMarks</v>
      </c>
      <c r="P1771" s="66" t="s">
        <v>4876</v>
      </c>
      <c r="Q1771" s="50" t="s">
        <v>4876</v>
      </c>
      <c r="R1771" s="67" t="s">
        <v>5115</v>
      </c>
      <c r="S1771" s="50" t="str">
        <f t="shared" si="220"/>
        <v>Documental</v>
      </c>
      <c r="T1771" s="50" t="str">
        <f t="shared" si="221"/>
        <v>Simbologia</v>
      </c>
      <c r="U1771" s="50" t="str">
        <f t="shared" si="222"/>
        <v>Anotações e Simbologia Simbolos</v>
      </c>
      <c r="V1771" s="50" t="s">
        <v>5568</v>
      </c>
      <c r="W1771" s="68" t="str">
        <f t="shared" si="223"/>
        <v>bim-key_1770</v>
      </c>
    </row>
    <row r="1772" spans="1:23" ht="8.25" customHeight="1" x14ac:dyDescent="0.25">
      <c r="A1772" s="53">
        <v>1771</v>
      </c>
      <c r="B1772" s="61" t="s">
        <v>4047</v>
      </c>
      <c r="C1772" s="62" t="s">
        <v>6009</v>
      </c>
      <c r="D1772" s="62" t="s">
        <v>5868</v>
      </c>
      <c r="E1772" s="71" t="s">
        <v>5865</v>
      </c>
      <c r="F1772" s="91" t="s">
        <v>3306</v>
      </c>
      <c r="G1772" s="65" t="s">
        <v>12</v>
      </c>
      <c r="H1772" s="65" t="s">
        <v>12</v>
      </c>
      <c r="I1772" s="65" t="s">
        <v>12</v>
      </c>
      <c r="J1772" s="65" t="s">
        <v>12</v>
      </c>
      <c r="K1772" s="65" t="s">
        <v>12</v>
      </c>
      <c r="L1772" s="66" t="str">
        <f t="shared" si="216"/>
        <v>Físico</v>
      </c>
      <c r="M1772" s="66" t="str">
        <f t="shared" si="217"/>
        <v>ARQ_Humanização</v>
      </c>
      <c r="N1772" s="66" t="str">
        <f t="shared" si="218"/>
        <v>Complementos</v>
      </c>
      <c r="O1772" s="66" t="str">
        <f t="shared" si="219"/>
        <v>Cate. Revit:   OST_Entourage</v>
      </c>
      <c r="P1772" s="66" t="s">
        <v>4877</v>
      </c>
      <c r="Q1772" s="50" t="s">
        <v>7703</v>
      </c>
      <c r="R1772" s="67" t="s">
        <v>5115</v>
      </c>
      <c r="S1772" s="50" t="str">
        <f t="shared" si="220"/>
        <v>Físico</v>
      </c>
      <c r="T1772" s="50" t="str">
        <f t="shared" si="221"/>
        <v>Humanização</v>
      </c>
      <c r="U1772" s="50" t="str">
        <f t="shared" si="222"/>
        <v>Complementos</v>
      </c>
      <c r="V1772" s="50" t="s">
        <v>5869</v>
      </c>
      <c r="W1772" s="68" t="str">
        <f t="shared" si="223"/>
        <v>bim-key_1771</v>
      </c>
    </row>
    <row r="1773" spans="1:23" ht="8.25" customHeight="1" x14ac:dyDescent="0.25">
      <c r="A1773" s="53">
        <v>1772</v>
      </c>
      <c r="B1773" s="61" t="s">
        <v>4047</v>
      </c>
      <c r="C1773" s="62" t="s">
        <v>6009</v>
      </c>
      <c r="D1773" s="62" t="s">
        <v>5868</v>
      </c>
      <c r="E1773" s="71" t="s">
        <v>5867</v>
      </c>
      <c r="F1773" s="91" t="s">
        <v>2792</v>
      </c>
      <c r="G1773" s="65" t="s">
        <v>12</v>
      </c>
      <c r="H1773" s="65" t="s">
        <v>12</v>
      </c>
      <c r="I1773" s="65" t="s">
        <v>12</v>
      </c>
      <c r="J1773" s="65" t="s">
        <v>12</v>
      </c>
      <c r="K1773" s="65" t="s">
        <v>12</v>
      </c>
      <c r="L1773" s="66" t="str">
        <f t="shared" si="216"/>
        <v>Físico</v>
      </c>
      <c r="M1773" s="66" t="str">
        <f t="shared" si="217"/>
        <v>ARQ_Humanização</v>
      </c>
      <c r="N1773" s="66" t="str">
        <f t="shared" si="218"/>
        <v>Complementos_Linhas_Ocultas</v>
      </c>
      <c r="O1773" s="66" t="str">
        <f t="shared" si="219"/>
        <v>Cate. Revit:   OST_EntourageHiddenLines</v>
      </c>
      <c r="P1773" s="66" t="s">
        <v>4878</v>
      </c>
      <c r="Q1773" s="50" t="s">
        <v>7704</v>
      </c>
      <c r="R1773" s="67" t="s">
        <v>5115</v>
      </c>
      <c r="S1773" s="50" t="str">
        <f t="shared" si="220"/>
        <v>Físico</v>
      </c>
      <c r="T1773" s="50" t="str">
        <f t="shared" si="221"/>
        <v>Humanização</v>
      </c>
      <c r="U1773" s="50" t="str">
        <f t="shared" si="222"/>
        <v>Complementos Linhas Ocultas</v>
      </c>
      <c r="V1773" s="50" t="s">
        <v>5869</v>
      </c>
      <c r="W1773" s="68" t="str">
        <f t="shared" si="223"/>
        <v>bim-key_1772</v>
      </c>
    </row>
    <row r="1774" spans="1:23" ht="8.25" customHeight="1" x14ac:dyDescent="0.25">
      <c r="A1774" s="53">
        <v>1773</v>
      </c>
      <c r="B1774" s="61" t="s">
        <v>4047</v>
      </c>
      <c r="C1774" s="62" t="s">
        <v>6009</v>
      </c>
      <c r="D1774" s="62" t="s">
        <v>5868</v>
      </c>
      <c r="E1774" s="71" t="s">
        <v>5866</v>
      </c>
      <c r="F1774" s="91" t="s">
        <v>3411</v>
      </c>
      <c r="G1774" s="65" t="s">
        <v>12</v>
      </c>
      <c r="H1774" s="65" t="s">
        <v>12</v>
      </c>
      <c r="I1774" s="65" t="s">
        <v>12</v>
      </c>
      <c r="J1774" s="65" t="s">
        <v>12</v>
      </c>
      <c r="K1774" s="65" t="s">
        <v>12</v>
      </c>
      <c r="L1774" s="66" t="str">
        <f t="shared" si="216"/>
        <v>Físico</v>
      </c>
      <c r="M1774" s="66" t="str">
        <f t="shared" si="217"/>
        <v>ARQ_Humanização</v>
      </c>
      <c r="N1774" s="66" t="str">
        <f t="shared" si="218"/>
        <v>Complementos_Etiquetas</v>
      </c>
      <c r="O1774" s="66" t="str">
        <f t="shared" si="219"/>
        <v>Cate. Revit:   OST_EntourageTags</v>
      </c>
      <c r="P1774" s="66" t="s">
        <v>5426</v>
      </c>
      <c r="Q1774" s="50" t="s">
        <v>7705</v>
      </c>
      <c r="R1774" s="67" t="s">
        <v>5115</v>
      </c>
      <c r="S1774" s="50" t="str">
        <f t="shared" si="220"/>
        <v>Físico</v>
      </c>
      <c r="T1774" s="50" t="str">
        <f t="shared" si="221"/>
        <v>Humanização</v>
      </c>
      <c r="U1774" s="50" t="str">
        <f t="shared" si="222"/>
        <v>Complementos Etiquetas</v>
      </c>
      <c r="V1774" s="50" t="s">
        <v>5869</v>
      </c>
      <c r="W1774" s="68" t="str">
        <f t="shared" si="223"/>
        <v>bim-key_1773</v>
      </c>
    </row>
    <row r="1775" spans="1:23" ht="8.25" customHeight="1" x14ac:dyDescent="0.25">
      <c r="A1775" s="53">
        <v>1774</v>
      </c>
      <c r="B1775" s="61" t="s">
        <v>4047</v>
      </c>
      <c r="C1775" s="62" t="s">
        <v>6009</v>
      </c>
      <c r="D1775" s="62" t="s">
        <v>4265</v>
      </c>
      <c r="E1775" s="71" t="s">
        <v>4267</v>
      </c>
      <c r="F1775" s="91" t="s">
        <v>3793</v>
      </c>
      <c r="G1775" s="65" t="s">
        <v>12</v>
      </c>
      <c r="H1775" s="65" t="s">
        <v>12</v>
      </c>
      <c r="I1775" s="65" t="s">
        <v>12</v>
      </c>
      <c r="J1775" s="65" t="s">
        <v>12</v>
      </c>
      <c r="K1775" s="65" t="s">
        <v>12</v>
      </c>
      <c r="L1775" s="66" t="str">
        <f t="shared" si="216"/>
        <v>Físico</v>
      </c>
      <c r="M1775" s="66" t="str">
        <f t="shared" si="217"/>
        <v>Fases_Temporais</v>
      </c>
      <c r="N1775" s="66" t="str">
        <f t="shared" si="218"/>
        <v>Fase_Construtiva_Demolida</v>
      </c>
      <c r="O1775" s="66" t="str">
        <f t="shared" si="219"/>
        <v>Cate. Revit:   OST_EPS_Demolished</v>
      </c>
      <c r="P1775" s="66" t="s">
        <v>4881</v>
      </c>
      <c r="Q1775" s="50" t="s">
        <v>7706</v>
      </c>
      <c r="R1775" s="67" t="s">
        <v>5115</v>
      </c>
      <c r="S1775" s="50" t="str">
        <f t="shared" si="220"/>
        <v>Físico</v>
      </c>
      <c r="T1775" s="50" t="str">
        <f t="shared" si="221"/>
        <v>Temporais</v>
      </c>
      <c r="U1775" s="50" t="str">
        <f t="shared" si="222"/>
        <v>Fase Construtiva Demolida</v>
      </c>
      <c r="V1775" s="50" t="s">
        <v>5575</v>
      </c>
      <c r="W1775" s="68" t="str">
        <f t="shared" si="223"/>
        <v>bim-key_1774</v>
      </c>
    </row>
    <row r="1776" spans="1:23" ht="8.25" customHeight="1" x14ac:dyDescent="0.25">
      <c r="A1776" s="53">
        <v>1775</v>
      </c>
      <c r="B1776" s="61" t="s">
        <v>4047</v>
      </c>
      <c r="C1776" s="62" t="s">
        <v>6009</v>
      </c>
      <c r="D1776" s="62" t="s">
        <v>4265</v>
      </c>
      <c r="E1776" s="71" t="s">
        <v>4268</v>
      </c>
      <c r="F1776" s="91" t="s">
        <v>3794</v>
      </c>
      <c r="G1776" s="65" t="s">
        <v>12</v>
      </c>
      <c r="H1776" s="65" t="s">
        <v>12</v>
      </c>
      <c r="I1776" s="65" t="s">
        <v>12</v>
      </c>
      <c r="J1776" s="65" t="s">
        <v>12</v>
      </c>
      <c r="K1776" s="65" t="s">
        <v>12</v>
      </c>
      <c r="L1776" s="66" t="str">
        <f t="shared" si="216"/>
        <v>Físico</v>
      </c>
      <c r="M1776" s="66" t="str">
        <f t="shared" si="217"/>
        <v>Fases_Temporais</v>
      </c>
      <c r="N1776" s="66" t="str">
        <f t="shared" si="218"/>
        <v>Fase_Construtiva_Existente</v>
      </c>
      <c r="O1776" s="66" t="str">
        <f t="shared" si="219"/>
        <v>Cate. Revit:   OST_EPS_Existing</v>
      </c>
      <c r="P1776" s="66" t="s">
        <v>4879</v>
      </c>
      <c r="Q1776" s="50" t="s">
        <v>4879</v>
      </c>
      <c r="R1776" s="67" t="s">
        <v>5115</v>
      </c>
      <c r="S1776" s="50" t="str">
        <f t="shared" si="220"/>
        <v>Físico</v>
      </c>
      <c r="T1776" s="50" t="str">
        <f t="shared" si="221"/>
        <v>Temporais</v>
      </c>
      <c r="U1776" s="50" t="str">
        <f t="shared" si="222"/>
        <v>Fase Construtiva Existente</v>
      </c>
      <c r="V1776" s="50" t="s">
        <v>5575</v>
      </c>
      <c r="W1776" s="68" t="str">
        <f t="shared" si="223"/>
        <v>bim-key_1775</v>
      </c>
    </row>
    <row r="1777" spans="1:23" ht="8.25" customHeight="1" x14ac:dyDescent="0.25">
      <c r="A1777" s="53">
        <v>1776</v>
      </c>
      <c r="B1777" s="61" t="s">
        <v>4047</v>
      </c>
      <c r="C1777" s="62" t="s">
        <v>6009</v>
      </c>
      <c r="D1777" s="62" t="s">
        <v>4265</v>
      </c>
      <c r="E1777" s="71" t="s">
        <v>4269</v>
      </c>
      <c r="F1777" s="91" t="s">
        <v>3790</v>
      </c>
      <c r="G1777" s="65" t="s">
        <v>12</v>
      </c>
      <c r="H1777" s="65" t="s">
        <v>12</v>
      </c>
      <c r="I1777" s="65" t="s">
        <v>12</v>
      </c>
      <c r="J1777" s="65" t="s">
        <v>12</v>
      </c>
      <c r="K1777" s="65" t="s">
        <v>12</v>
      </c>
      <c r="L1777" s="66" t="str">
        <f t="shared" si="216"/>
        <v>Físico</v>
      </c>
      <c r="M1777" s="66" t="str">
        <f t="shared" si="217"/>
        <v>Fases_Temporais</v>
      </c>
      <c r="N1777" s="66" t="str">
        <f t="shared" si="218"/>
        <v>Fase_Construtiva_Construir_Futuramente</v>
      </c>
      <c r="O1777" s="66" t="str">
        <f t="shared" si="219"/>
        <v>Cate. Revit:   OST_EPS_Future</v>
      </c>
      <c r="P1777" s="66" t="s">
        <v>4883</v>
      </c>
      <c r="Q1777" s="50" t="s">
        <v>4883</v>
      </c>
      <c r="R1777" s="67" t="s">
        <v>5115</v>
      </c>
      <c r="S1777" s="50" t="str">
        <f t="shared" si="220"/>
        <v>Físico</v>
      </c>
      <c r="T1777" s="50" t="str">
        <f t="shared" si="221"/>
        <v>Temporais</v>
      </c>
      <c r="U1777" s="50" t="str">
        <f t="shared" si="222"/>
        <v>Fase Construtiva Construir Futuramente</v>
      </c>
      <c r="V1777" s="50" t="s">
        <v>5575</v>
      </c>
      <c r="W1777" s="68" t="str">
        <f t="shared" si="223"/>
        <v>bim-key_1776</v>
      </c>
    </row>
    <row r="1778" spans="1:23" ht="8.25" customHeight="1" x14ac:dyDescent="0.25">
      <c r="A1778" s="53">
        <v>1777</v>
      </c>
      <c r="B1778" s="61" t="s">
        <v>4047</v>
      </c>
      <c r="C1778" s="62" t="s">
        <v>6009</v>
      </c>
      <c r="D1778" s="62" t="s">
        <v>4265</v>
      </c>
      <c r="E1778" s="71" t="s">
        <v>4270</v>
      </c>
      <c r="F1778" s="91" t="s">
        <v>3792</v>
      </c>
      <c r="G1778" s="65" t="s">
        <v>12</v>
      </c>
      <c r="H1778" s="65" t="s">
        <v>12</v>
      </c>
      <c r="I1778" s="65" t="s">
        <v>12</v>
      </c>
      <c r="J1778" s="65" t="s">
        <v>12</v>
      </c>
      <c r="K1778" s="65" t="s">
        <v>12</v>
      </c>
      <c r="L1778" s="66" t="str">
        <f t="shared" si="216"/>
        <v>Físico</v>
      </c>
      <c r="M1778" s="66" t="str">
        <f t="shared" si="217"/>
        <v>Fases_Temporais</v>
      </c>
      <c r="N1778" s="66" t="str">
        <f t="shared" si="218"/>
        <v>Fase_Construtiva_Construir_Nova</v>
      </c>
      <c r="O1778" s="66" t="str">
        <f t="shared" si="219"/>
        <v>Cate. Revit:   OST_EPS_New</v>
      </c>
      <c r="P1778" s="66" t="s">
        <v>4882</v>
      </c>
      <c r="Q1778" s="50" t="s">
        <v>7707</v>
      </c>
      <c r="R1778" s="67" t="s">
        <v>5115</v>
      </c>
      <c r="S1778" s="50" t="str">
        <f t="shared" si="220"/>
        <v>Físico</v>
      </c>
      <c r="T1778" s="50" t="str">
        <f t="shared" si="221"/>
        <v>Temporais</v>
      </c>
      <c r="U1778" s="50" t="str">
        <f t="shared" si="222"/>
        <v>Fase Construtiva Construir Nova</v>
      </c>
      <c r="V1778" s="50" t="s">
        <v>5575</v>
      </c>
      <c r="W1778" s="68" t="str">
        <f t="shared" si="223"/>
        <v>bim-key_1777</v>
      </c>
    </row>
    <row r="1779" spans="1:23" ht="8.25" customHeight="1" x14ac:dyDescent="0.25">
      <c r="A1779" s="53">
        <v>1778</v>
      </c>
      <c r="B1779" s="61" t="s">
        <v>4047</v>
      </c>
      <c r="C1779" s="62" t="s">
        <v>6009</v>
      </c>
      <c r="D1779" s="62" t="s">
        <v>4265</v>
      </c>
      <c r="E1779" s="71" t="s">
        <v>4271</v>
      </c>
      <c r="F1779" s="91" t="s">
        <v>3791</v>
      </c>
      <c r="G1779" s="65" t="s">
        <v>12</v>
      </c>
      <c r="H1779" s="65" t="s">
        <v>12</v>
      </c>
      <c r="I1779" s="65" t="s">
        <v>12</v>
      </c>
      <c r="J1779" s="65" t="s">
        <v>12</v>
      </c>
      <c r="K1779" s="65" t="s">
        <v>12</v>
      </c>
      <c r="L1779" s="66" t="str">
        <f t="shared" si="216"/>
        <v>Físico</v>
      </c>
      <c r="M1779" s="66" t="str">
        <f t="shared" si="217"/>
        <v>Fases_Temporais</v>
      </c>
      <c r="N1779" s="66" t="str">
        <f t="shared" si="218"/>
        <v>Fase_Construtiva_Temporária</v>
      </c>
      <c r="O1779" s="66" t="str">
        <f t="shared" si="219"/>
        <v>Cate. Revit:   OST_EPS_Temporary</v>
      </c>
      <c r="P1779" s="66" t="s">
        <v>4880</v>
      </c>
      <c r="Q1779" s="50" t="s">
        <v>7708</v>
      </c>
      <c r="R1779" s="67" t="s">
        <v>5115</v>
      </c>
      <c r="S1779" s="50" t="str">
        <f t="shared" si="220"/>
        <v>Físico</v>
      </c>
      <c r="T1779" s="50" t="str">
        <f t="shared" si="221"/>
        <v>Temporais</v>
      </c>
      <c r="U1779" s="50" t="str">
        <f t="shared" si="222"/>
        <v>Fase Construtiva Temporária</v>
      </c>
      <c r="V1779" s="50" t="s">
        <v>5575</v>
      </c>
      <c r="W1779" s="68" t="str">
        <f t="shared" si="223"/>
        <v>bim-key_1778</v>
      </c>
    </row>
    <row r="1780" spans="1:23" ht="8.25" customHeight="1" x14ac:dyDescent="0.25">
      <c r="A1780" s="53">
        <v>1779</v>
      </c>
      <c r="B1780" s="61" t="s">
        <v>4047</v>
      </c>
      <c r="C1780" s="62" t="s">
        <v>6009</v>
      </c>
      <c r="D1780" s="62" t="s">
        <v>4353</v>
      </c>
      <c r="E1780" s="80" t="s">
        <v>5679</v>
      </c>
      <c r="F1780" s="91" t="s">
        <v>3109</v>
      </c>
      <c r="G1780" s="65" t="s">
        <v>12</v>
      </c>
      <c r="H1780" s="65" t="s">
        <v>12</v>
      </c>
      <c r="I1780" s="65" t="s">
        <v>12</v>
      </c>
      <c r="J1780" s="65" t="s">
        <v>12</v>
      </c>
      <c r="K1780" s="65" t="s">
        <v>12</v>
      </c>
      <c r="L1780" s="66" t="str">
        <f t="shared" si="216"/>
        <v>Físico</v>
      </c>
      <c r="M1780" s="66" t="str">
        <f t="shared" si="217"/>
        <v>EST_Lajes</v>
      </c>
      <c r="N1780" s="66" t="str">
        <f t="shared" si="218"/>
        <v>Junta_Dilatação_Linhas_Ocultas</v>
      </c>
      <c r="O1780" s="66" t="str">
        <f t="shared" si="219"/>
        <v>Cate. Revit:   OST_ExpansionJointHiddenLines</v>
      </c>
      <c r="P1780" s="66" t="s">
        <v>4884</v>
      </c>
      <c r="Q1780" s="50" t="s">
        <v>7709</v>
      </c>
      <c r="R1780" s="67" t="s">
        <v>5115</v>
      </c>
      <c r="S1780" s="50" t="str">
        <f t="shared" si="220"/>
        <v>Físico</v>
      </c>
      <c r="T1780" s="50" t="str">
        <f t="shared" si="221"/>
        <v>Lajes</v>
      </c>
      <c r="U1780" s="50" t="str">
        <f t="shared" si="222"/>
        <v>Junta Dilatação Linhas Ocultas</v>
      </c>
      <c r="V1780" s="50" t="s">
        <v>5574</v>
      </c>
      <c r="W1780" s="68" t="str">
        <f t="shared" si="223"/>
        <v>bim-key_1779</v>
      </c>
    </row>
    <row r="1781" spans="1:23" ht="8.25" customHeight="1" x14ac:dyDescent="0.25">
      <c r="A1781" s="53">
        <v>1780</v>
      </c>
      <c r="B1781" s="61" t="s">
        <v>4047</v>
      </c>
      <c r="C1781" s="62" t="s">
        <v>6009</v>
      </c>
      <c r="D1781" s="62" t="s">
        <v>4353</v>
      </c>
      <c r="E1781" s="86" t="s">
        <v>4168</v>
      </c>
      <c r="F1781" s="91" t="s">
        <v>3110</v>
      </c>
      <c r="G1781" s="65" t="s">
        <v>12</v>
      </c>
      <c r="H1781" s="65" t="s">
        <v>12</v>
      </c>
      <c r="I1781" s="65" t="s">
        <v>12</v>
      </c>
      <c r="J1781" s="65" t="s">
        <v>12</v>
      </c>
      <c r="K1781" s="65" t="s">
        <v>12</v>
      </c>
      <c r="L1781" s="66" t="str">
        <f t="shared" si="216"/>
        <v>Físico</v>
      </c>
      <c r="M1781" s="66" t="str">
        <f t="shared" si="217"/>
        <v>EST_Lajes</v>
      </c>
      <c r="N1781" s="66" t="str">
        <f t="shared" si="218"/>
        <v>Junta_Dilatação</v>
      </c>
      <c r="O1781" s="66" t="str">
        <f t="shared" si="219"/>
        <v>Cate. Revit:   OST_ExpansionJoints</v>
      </c>
      <c r="P1781" s="66" t="s">
        <v>4885</v>
      </c>
      <c r="Q1781" s="50" t="s">
        <v>6056</v>
      </c>
      <c r="R1781" s="67" t="s">
        <v>5115</v>
      </c>
      <c r="S1781" s="50" t="str">
        <f t="shared" si="220"/>
        <v>Físico</v>
      </c>
      <c r="T1781" s="50" t="str">
        <f t="shared" si="221"/>
        <v>Lajes</v>
      </c>
      <c r="U1781" s="50" t="str">
        <f t="shared" si="222"/>
        <v>Junta Dilatação</v>
      </c>
      <c r="V1781" s="50" t="s">
        <v>5574</v>
      </c>
      <c r="W1781" s="68" t="str">
        <f t="shared" si="223"/>
        <v>bim-key_1780</v>
      </c>
    </row>
    <row r="1782" spans="1:23" ht="8.25" customHeight="1" x14ac:dyDescent="0.25">
      <c r="A1782" s="53">
        <v>1781</v>
      </c>
      <c r="B1782" s="61" t="s">
        <v>4047</v>
      </c>
      <c r="C1782" s="62" t="s">
        <v>6009</v>
      </c>
      <c r="D1782" s="62" t="s">
        <v>5952</v>
      </c>
      <c r="E1782" s="86" t="s">
        <v>5740</v>
      </c>
      <c r="F1782" s="91" t="s">
        <v>3108</v>
      </c>
      <c r="G1782" s="65" t="s">
        <v>12</v>
      </c>
      <c r="H1782" s="65" t="s">
        <v>12</v>
      </c>
      <c r="I1782" s="65" t="s">
        <v>12</v>
      </c>
      <c r="J1782" s="65" t="s">
        <v>12</v>
      </c>
      <c r="K1782" s="65" t="s">
        <v>12</v>
      </c>
      <c r="L1782" s="66" t="str">
        <f t="shared" si="216"/>
        <v>Físico</v>
      </c>
      <c r="M1782" s="66" t="str">
        <f t="shared" si="217"/>
        <v>EST_Lajes_Tag</v>
      </c>
      <c r="N1782" s="66" t="str">
        <f t="shared" si="218"/>
        <v>Junta_Dilatação_Etiquetas</v>
      </c>
      <c r="O1782" s="66" t="str">
        <f t="shared" si="219"/>
        <v>Cate. Revit:   OST_ExpansionJointTags</v>
      </c>
      <c r="P1782" s="66" t="s">
        <v>5427</v>
      </c>
      <c r="Q1782" s="50" t="s">
        <v>6162</v>
      </c>
      <c r="R1782" s="67" t="s">
        <v>5115</v>
      </c>
      <c r="S1782" s="50" t="str">
        <f t="shared" si="220"/>
        <v>Físico</v>
      </c>
      <c r="T1782" s="50" t="str">
        <f t="shared" si="221"/>
        <v>Lajes_Tag</v>
      </c>
      <c r="U1782" s="50" t="str">
        <f t="shared" si="222"/>
        <v>Junta Dilatação Etiquetas</v>
      </c>
      <c r="V1782" s="50" t="s">
        <v>5574</v>
      </c>
      <c r="W1782" s="68" t="str">
        <f t="shared" si="223"/>
        <v>bim-key_1781</v>
      </c>
    </row>
    <row r="1783" spans="1:23" ht="8.25" customHeight="1" x14ac:dyDescent="0.25">
      <c r="A1783" s="53">
        <v>1782</v>
      </c>
      <c r="B1783" s="61" t="s">
        <v>4047</v>
      </c>
      <c r="C1783" s="62" t="s">
        <v>6009</v>
      </c>
      <c r="D1783" s="62" t="s">
        <v>4051</v>
      </c>
      <c r="E1783" s="86" t="s">
        <v>5855</v>
      </c>
      <c r="F1783" s="91" t="s">
        <v>3836</v>
      </c>
      <c r="G1783" s="65" t="s">
        <v>12</v>
      </c>
      <c r="H1783" s="65" t="s">
        <v>12</v>
      </c>
      <c r="I1783" s="65" t="s">
        <v>12</v>
      </c>
      <c r="J1783" s="65" t="s">
        <v>12</v>
      </c>
      <c r="K1783" s="65" t="s">
        <v>12</v>
      </c>
      <c r="L1783" s="66" t="str">
        <f t="shared" si="216"/>
        <v>Físico</v>
      </c>
      <c r="M1783" s="66" t="str">
        <f t="shared" si="217"/>
        <v>ARQ_Interdisciplinar</v>
      </c>
      <c r="N1783" s="66" t="str">
        <f t="shared" si="218"/>
        <v>Elementos_de_Forma_do_Projeto</v>
      </c>
      <c r="O1783" s="66" t="str">
        <f t="shared" si="219"/>
        <v>Cate. Revit:   OST_Extrusions</v>
      </c>
      <c r="P1783" s="66" t="s">
        <v>4887</v>
      </c>
      <c r="Q1783" s="50" t="s">
        <v>7710</v>
      </c>
      <c r="R1783" s="67" t="s">
        <v>5115</v>
      </c>
      <c r="S1783" s="50" t="str">
        <f t="shared" si="220"/>
        <v>Físico</v>
      </c>
      <c r="T1783" s="50" t="str">
        <f t="shared" si="221"/>
        <v>Interdisciplinar</v>
      </c>
      <c r="U1783" s="50" t="str">
        <f t="shared" si="222"/>
        <v>Elementos de Forma do Projeto</v>
      </c>
      <c r="V1783" s="50" t="s">
        <v>5568</v>
      </c>
      <c r="W1783" s="68" t="str">
        <f t="shared" si="223"/>
        <v>bim-key_1782</v>
      </c>
    </row>
    <row r="1784" spans="1:23" ht="8.25" customHeight="1" x14ac:dyDescent="0.25">
      <c r="A1784" s="53">
        <v>1783</v>
      </c>
      <c r="B1784" s="61" t="s">
        <v>4047</v>
      </c>
      <c r="C1784" s="62" t="s">
        <v>6009</v>
      </c>
      <c r="D1784" s="62" t="s">
        <v>4332</v>
      </c>
      <c r="E1784" s="71" t="s">
        <v>4167</v>
      </c>
      <c r="F1784" s="91" t="s">
        <v>2853</v>
      </c>
      <c r="G1784" s="65" t="s">
        <v>12</v>
      </c>
      <c r="H1784" s="65" t="s">
        <v>12</v>
      </c>
      <c r="I1784" s="65" t="s">
        <v>12</v>
      </c>
      <c r="J1784" s="65" t="s">
        <v>12</v>
      </c>
      <c r="K1784" s="65" t="s">
        <v>12</v>
      </c>
      <c r="L1784" s="66" t="str">
        <f t="shared" si="216"/>
        <v>Físico</v>
      </c>
      <c r="M1784" s="66" t="str">
        <f t="shared" si="217"/>
        <v>EST_Membrana</v>
      </c>
      <c r="N1784" s="66" t="str">
        <f t="shared" si="218"/>
        <v>Membrana_Flexível</v>
      </c>
      <c r="O1784" s="66" t="str">
        <f t="shared" si="219"/>
        <v>Cate. Revit:   OST_FabricAreaBoundary</v>
      </c>
      <c r="P1784" s="66" t="s">
        <v>4886</v>
      </c>
      <c r="Q1784" s="50" t="s">
        <v>7711</v>
      </c>
      <c r="R1784" s="67" t="s">
        <v>5115</v>
      </c>
      <c r="S1784" s="50" t="str">
        <f t="shared" si="220"/>
        <v>Físico</v>
      </c>
      <c r="T1784" s="50" t="str">
        <f t="shared" si="221"/>
        <v>Membrana</v>
      </c>
      <c r="U1784" s="50" t="str">
        <f t="shared" si="222"/>
        <v>Membrana Flexível</v>
      </c>
      <c r="V1784" s="50" t="s">
        <v>5574</v>
      </c>
      <c r="W1784" s="68" t="str">
        <f t="shared" si="223"/>
        <v>bim-key_1783</v>
      </c>
    </row>
    <row r="1785" spans="1:23" ht="8.25" customHeight="1" x14ac:dyDescent="0.25">
      <c r="A1785" s="53">
        <v>1784</v>
      </c>
      <c r="B1785" s="61" t="s">
        <v>4047</v>
      </c>
      <c r="C1785" s="62" t="s">
        <v>6009</v>
      </c>
      <c r="D1785" s="62" t="s">
        <v>4332</v>
      </c>
      <c r="E1785" s="71" t="s">
        <v>4167</v>
      </c>
      <c r="F1785" s="91" t="s">
        <v>2864</v>
      </c>
      <c r="G1785" s="65" t="s">
        <v>12</v>
      </c>
      <c r="H1785" s="65" t="s">
        <v>12</v>
      </c>
      <c r="I1785" s="65" t="s">
        <v>12</v>
      </c>
      <c r="J1785" s="65" t="s">
        <v>12</v>
      </c>
      <c r="K1785" s="65" t="s">
        <v>12</v>
      </c>
      <c r="L1785" s="66" t="str">
        <f t="shared" si="216"/>
        <v>Físico</v>
      </c>
      <c r="M1785" s="66" t="str">
        <f t="shared" si="217"/>
        <v>EST_Membrana</v>
      </c>
      <c r="N1785" s="66" t="str">
        <f t="shared" si="218"/>
        <v>Membrana_Flexível</v>
      </c>
      <c r="O1785" s="66" t="str">
        <f t="shared" si="219"/>
        <v>Cate. Revit:   OST_FabricAreas</v>
      </c>
      <c r="P1785" s="66" t="s">
        <v>5428</v>
      </c>
      <c r="Q1785" s="50" t="s">
        <v>7712</v>
      </c>
      <c r="R1785" s="67" t="s">
        <v>5115</v>
      </c>
      <c r="S1785" s="50" t="str">
        <f t="shared" si="220"/>
        <v>Físico</v>
      </c>
      <c r="T1785" s="50" t="str">
        <f t="shared" si="221"/>
        <v>Membrana</v>
      </c>
      <c r="U1785" s="50" t="str">
        <f t="shared" si="222"/>
        <v>Membrana Flexível</v>
      </c>
      <c r="V1785" s="50" t="s">
        <v>5574</v>
      </c>
      <c r="W1785" s="68" t="str">
        <f t="shared" si="223"/>
        <v>bim-key_1784</v>
      </c>
    </row>
    <row r="1786" spans="1:23" ht="8.25" customHeight="1" x14ac:dyDescent="0.25">
      <c r="A1786" s="53">
        <v>1785</v>
      </c>
      <c r="B1786" s="61" t="s">
        <v>4047</v>
      </c>
      <c r="C1786" s="62" t="s">
        <v>6009</v>
      </c>
      <c r="D1786" s="62" t="s">
        <v>4332</v>
      </c>
      <c r="E1786" s="71" t="s">
        <v>4209</v>
      </c>
      <c r="F1786" s="91" t="s">
        <v>2863</v>
      </c>
      <c r="G1786" s="65" t="s">
        <v>12</v>
      </c>
      <c r="H1786" s="65" t="s">
        <v>12</v>
      </c>
      <c r="I1786" s="65" t="s">
        <v>12</v>
      </c>
      <c r="J1786" s="65" t="s">
        <v>12</v>
      </c>
      <c r="K1786" s="65" t="s">
        <v>12</v>
      </c>
      <c r="L1786" s="66" t="str">
        <f t="shared" si="216"/>
        <v>Físico</v>
      </c>
      <c r="M1786" s="66" t="str">
        <f t="shared" si="217"/>
        <v>EST_Membrana</v>
      </c>
      <c r="N1786" s="66" t="str">
        <f t="shared" si="218"/>
        <v>Membrana_Flexível_Esboço</v>
      </c>
      <c r="O1786" s="66" t="str">
        <f t="shared" si="219"/>
        <v>Cate. Revit:   OST_FabricAreaSketchEnvelopeLines</v>
      </c>
      <c r="P1786" s="66" t="s">
        <v>5431</v>
      </c>
      <c r="Q1786" s="50" t="s">
        <v>7713</v>
      </c>
      <c r="R1786" s="67" t="s">
        <v>5115</v>
      </c>
      <c r="S1786" s="50" t="str">
        <f t="shared" si="220"/>
        <v>Físico</v>
      </c>
      <c r="T1786" s="50" t="str">
        <f t="shared" si="221"/>
        <v>Membrana</v>
      </c>
      <c r="U1786" s="50" t="str">
        <f t="shared" si="222"/>
        <v>Membrana Flexível Esboço</v>
      </c>
      <c r="V1786" s="50" t="s">
        <v>5574</v>
      </c>
      <c r="W1786" s="68" t="str">
        <f t="shared" si="223"/>
        <v>bim-key_1785</v>
      </c>
    </row>
    <row r="1787" spans="1:23" ht="8.25" customHeight="1" x14ac:dyDescent="0.25">
      <c r="A1787" s="53">
        <v>1786</v>
      </c>
      <c r="B1787" s="61" t="s">
        <v>4047</v>
      </c>
      <c r="C1787" s="62" t="s">
        <v>6009</v>
      </c>
      <c r="D1787" s="62" t="s">
        <v>4332</v>
      </c>
      <c r="E1787" s="71" t="s">
        <v>4209</v>
      </c>
      <c r="F1787" s="91" t="s">
        <v>2862</v>
      </c>
      <c r="G1787" s="65" t="s">
        <v>12</v>
      </c>
      <c r="H1787" s="65" t="s">
        <v>12</v>
      </c>
      <c r="I1787" s="65" t="s">
        <v>12</v>
      </c>
      <c r="J1787" s="65" t="s">
        <v>12</v>
      </c>
      <c r="K1787" s="65" t="s">
        <v>12</v>
      </c>
      <c r="L1787" s="66" t="str">
        <f t="shared" si="216"/>
        <v>Físico</v>
      </c>
      <c r="M1787" s="66" t="str">
        <f t="shared" si="217"/>
        <v>EST_Membrana</v>
      </c>
      <c r="N1787" s="66" t="str">
        <f t="shared" si="218"/>
        <v>Membrana_Flexível_Esboço</v>
      </c>
      <c r="O1787" s="66" t="str">
        <f t="shared" si="219"/>
        <v>Cate. Revit:   OST_FabricAreaSketchSheetsLines</v>
      </c>
      <c r="P1787" s="66" t="s">
        <v>5430</v>
      </c>
      <c r="Q1787" s="50" t="s">
        <v>7714</v>
      </c>
      <c r="R1787" s="67" t="s">
        <v>5115</v>
      </c>
      <c r="S1787" s="50" t="str">
        <f t="shared" si="220"/>
        <v>Físico</v>
      </c>
      <c r="T1787" s="50" t="str">
        <f t="shared" si="221"/>
        <v>Membrana</v>
      </c>
      <c r="U1787" s="50" t="str">
        <f t="shared" si="222"/>
        <v>Membrana Flexível Esboço</v>
      </c>
      <c r="V1787" s="50" t="s">
        <v>5574</v>
      </c>
      <c r="W1787" s="68" t="str">
        <f t="shared" si="223"/>
        <v>bim-key_1786</v>
      </c>
    </row>
    <row r="1788" spans="1:23" ht="8.25" customHeight="1" x14ac:dyDescent="0.25">
      <c r="A1788" s="53">
        <v>1787</v>
      </c>
      <c r="B1788" s="61" t="s">
        <v>4047</v>
      </c>
      <c r="C1788" s="62" t="s">
        <v>6009</v>
      </c>
      <c r="D1788" s="62" t="s">
        <v>4332</v>
      </c>
      <c r="E1788" s="71" t="s">
        <v>5745</v>
      </c>
      <c r="F1788" s="91" t="s">
        <v>2858</v>
      </c>
      <c r="G1788" s="65" t="s">
        <v>12</v>
      </c>
      <c r="H1788" s="65" t="s">
        <v>12</v>
      </c>
      <c r="I1788" s="65" t="s">
        <v>12</v>
      </c>
      <c r="J1788" s="65" t="s">
        <v>12</v>
      </c>
      <c r="K1788" s="65" t="s">
        <v>12</v>
      </c>
      <c r="L1788" s="66" t="str">
        <f t="shared" si="216"/>
        <v>Físico</v>
      </c>
      <c r="M1788" s="66" t="str">
        <f t="shared" si="217"/>
        <v>EST_Membrana</v>
      </c>
      <c r="N1788" s="66" t="str">
        <f t="shared" si="218"/>
        <v>Membrana_Flevível_Etiquetas</v>
      </c>
      <c r="O1788" s="66" t="str">
        <f t="shared" si="219"/>
        <v>Cate. Revit:   OST_FabricAreaTags</v>
      </c>
      <c r="P1788" s="66" t="s">
        <v>5429</v>
      </c>
      <c r="Q1788" s="50" t="s">
        <v>7715</v>
      </c>
      <c r="R1788" s="67" t="s">
        <v>5115</v>
      </c>
      <c r="S1788" s="50" t="str">
        <f t="shared" si="220"/>
        <v>Físico</v>
      </c>
      <c r="T1788" s="50" t="str">
        <f t="shared" si="221"/>
        <v>Membrana</v>
      </c>
      <c r="U1788" s="50" t="str">
        <f t="shared" si="222"/>
        <v>Membrana Flevível Etiquetas</v>
      </c>
      <c r="V1788" s="50" t="s">
        <v>5574</v>
      </c>
      <c r="W1788" s="68" t="str">
        <f t="shared" si="223"/>
        <v>bim-key_1787</v>
      </c>
    </row>
    <row r="1789" spans="1:23" ht="8.25" customHeight="1" x14ac:dyDescent="0.25">
      <c r="A1789" s="53">
        <v>1788</v>
      </c>
      <c r="B1789" s="61" t="s">
        <v>4047</v>
      </c>
      <c r="C1789" s="62" t="s">
        <v>6009</v>
      </c>
      <c r="D1789" s="62" t="s">
        <v>4155</v>
      </c>
      <c r="E1789" s="71" t="s">
        <v>4159</v>
      </c>
      <c r="F1789" s="91" t="s">
        <v>2906</v>
      </c>
      <c r="G1789" s="65" t="s">
        <v>12</v>
      </c>
      <c r="H1789" s="65" t="s">
        <v>12</v>
      </c>
      <c r="I1789" s="65" t="s">
        <v>12</v>
      </c>
      <c r="J1789" s="65" t="s">
        <v>12</v>
      </c>
      <c r="K1789" s="65" t="s">
        <v>12</v>
      </c>
      <c r="L1789" s="66" t="str">
        <f t="shared" si="216"/>
        <v>Físico</v>
      </c>
      <c r="M1789" s="66" t="str">
        <f t="shared" si="217"/>
        <v>MEC_Fabricação</v>
      </c>
      <c r="N1789" s="66" t="str">
        <f t="shared" si="218"/>
        <v>Fabricação_Cápsulas</v>
      </c>
      <c r="O1789" s="66" t="str">
        <f t="shared" si="219"/>
        <v>Cate. Revit:   OST_FabricationContainment</v>
      </c>
      <c r="P1789" s="66" t="s">
        <v>5432</v>
      </c>
      <c r="Q1789" s="50" t="s">
        <v>6184</v>
      </c>
      <c r="R1789" s="67" t="s">
        <v>5115</v>
      </c>
      <c r="S1789" s="50" t="str">
        <f t="shared" si="220"/>
        <v>Físico</v>
      </c>
      <c r="T1789" s="50" t="str">
        <f t="shared" si="221"/>
        <v>Fabricação</v>
      </c>
      <c r="U1789" s="50" t="str">
        <f t="shared" si="222"/>
        <v>Fabricação Cápsulas</v>
      </c>
      <c r="V1789" s="50" t="s">
        <v>5588</v>
      </c>
      <c r="W1789" s="68" t="str">
        <f t="shared" si="223"/>
        <v>bim-key_1788</v>
      </c>
    </row>
    <row r="1790" spans="1:23" ht="8.25" customHeight="1" x14ac:dyDescent="0.25">
      <c r="A1790" s="53">
        <v>1789</v>
      </c>
      <c r="B1790" s="61" t="s">
        <v>4047</v>
      </c>
      <c r="C1790" s="62" t="s">
        <v>6009</v>
      </c>
      <c r="D1790" s="62" t="s">
        <v>4155</v>
      </c>
      <c r="E1790" s="71" t="s">
        <v>4159</v>
      </c>
      <c r="F1790" s="91" t="s">
        <v>2904</v>
      </c>
      <c r="G1790" s="65" t="s">
        <v>12</v>
      </c>
      <c r="H1790" s="65" t="s">
        <v>12</v>
      </c>
      <c r="I1790" s="65" t="s">
        <v>12</v>
      </c>
      <c r="J1790" s="65" t="s">
        <v>12</v>
      </c>
      <c r="K1790" s="65" t="s">
        <v>12</v>
      </c>
      <c r="L1790" s="66" t="str">
        <f t="shared" si="216"/>
        <v>Físico</v>
      </c>
      <c r="M1790" s="66" t="str">
        <f t="shared" si="217"/>
        <v>MEC_Fabricação</v>
      </c>
      <c r="N1790" s="66" t="str">
        <f t="shared" si="218"/>
        <v>Fabricação_Cápsulas</v>
      </c>
      <c r="O1790" s="66" t="str">
        <f t="shared" si="219"/>
        <v>Cate. Revit:   OST_FabricationContainmentCenterLine</v>
      </c>
      <c r="P1790" s="66" t="s">
        <v>5437</v>
      </c>
      <c r="Q1790" s="50" t="s">
        <v>7716</v>
      </c>
      <c r="R1790" s="67" t="s">
        <v>5115</v>
      </c>
      <c r="S1790" s="50" t="str">
        <f t="shared" si="220"/>
        <v>Físico</v>
      </c>
      <c r="T1790" s="50" t="str">
        <f t="shared" si="221"/>
        <v>Fabricação</v>
      </c>
      <c r="U1790" s="50" t="str">
        <f t="shared" si="222"/>
        <v>Fabricação Cápsulas</v>
      </c>
      <c r="V1790" s="50" t="s">
        <v>5588</v>
      </c>
      <c r="W1790" s="68" t="str">
        <f t="shared" si="223"/>
        <v>bim-key_1789</v>
      </c>
    </row>
    <row r="1791" spans="1:23" ht="8.25" customHeight="1" x14ac:dyDescent="0.25">
      <c r="A1791" s="53">
        <v>1790</v>
      </c>
      <c r="B1791" s="61" t="s">
        <v>4047</v>
      </c>
      <c r="C1791" s="62" t="s">
        <v>6009</v>
      </c>
      <c r="D1791" s="62" t="s">
        <v>4155</v>
      </c>
      <c r="E1791" s="71" t="s">
        <v>4159</v>
      </c>
      <c r="F1791" s="91" t="s">
        <v>2899</v>
      </c>
      <c r="G1791" s="65" t="s">
        <v>12</v>
      </c>
      <c r="H1791" s="65" t="s">
        <v>12</v>
      </c>
      <c r="I1791" s="65" t="s">
        <v>12</v>
      </c>
      <c r="J1791" s="65" t="s">
        <v>12</v>
      </c>
      <c r="K1791" s="65" t="s">
        <v>12</v>
      </c>
      <c r="L1791" s="66" t="str">
        <f t="shared" si="216"/>
        <v>Físico</v>
      </c>
      <c r="M1791" s="66" t="str">
        <f t="shared" si="217"/>
        <v>MEC_Fabricação</v>
      </c>
      <c r="N1791" s="66" t="str">
        <f t="shared" si="218"/>
        <v>Fabricação_Cápsulas</v>
      </c>
      <c r="O1791" s="66" t="str">
        <f t="shared" si="219"/>
        <v>Cate. Revit:   OST_FabricationContainmentDrop</v>
      </c>
      <c r="P1791" s="66" t="s">
        <v>5436</v>
      </c>
      <c r="Q1791" s="50" t="s">
        <v>7717</v>
      </c>
      <c r="R1791" s="67" t="s">
        <v>5115</v>
      </c>
      <c r="S1791" s="50" t="str">
        <f t="shared" si="220"/>
        <v>Físico</v>
      </c>
      <c r="T1791" s="50" t="str">
        <f t="shared" si="221"/>
        <v>Fabricação</v>
      </c>
      <c r="U1791" s="50" t="str">
        <f t="shared" si="222"/>
        <v>Fabricação Cápsulas</v>
      </c>
      <c r="V1791" s="50" t="s">
        <v>5588</v>
      </c>
      <c r="W1791" s="68" t="str">
        <f t="shared" si="223"/>
        <v>bim-key_1790</v>
      </c>
    </row>
    <row r="1792" spans="1:23" ht="8.25" customHeight="1" x14ac:dyDescent="0.25">
      <c r="A1792" s="53">
        <v>1791</v>
      </c>
      <c r="B1792" s="61" t="s">
        <v>4047</v>
      </c>
      <c r="C1792" s="62" t="s">
        <v>6009</v>
      </c>
      <c r="D1792" s="62" t="s">
        <v>4155</v>
      </c>
      <c r="E1792" s="71" t="s">
        <v>4159</v>
      </c>
      <c r="F1792" s="91" t="s">
        <v>2900</v>
      </c>
      <c r="G1792" s="65" t="s">
        <v>12</v>
      </c>
      <c r="H1792" s="65" t="s">
        <v>12</v>
      </c>
      <c r="I1792" s="65" t="s">
        <v>12</v>
      </c>
      <c r="J1792" s="65" t="s">
        <v>12</v>
      </c>
      <c r="K1792" s="65" t="s">
        <v>12</v>
      </c>
      <c r="L1792" s="66" t="str">
        <f t="shared" si="216"/>
        <v>Físico</v>
      </c>
      <c r="M1792" s="66" t="str">
        <f t="shared" si="217"/>
        <v>MEC_Fabricação</v>
      </c>
      <c r="N1792" s="66" t="str">
        <f t="shared" si="218"/>
        <v>Fabricação_Cápsulas</v>
      </c>
      <c r="O1792" s="66" t="str">
        <f t="shared" si="219"/>
        <v>Cate. Revit:   OST_FabricationContainmentRise</v>
      </c>
      <c r="P1792" s="66" t="s">
        <v>5435</v>
      </c>
      <c r="Q1792" s="50" t="s">
        <v>7718</v>
      </c>
      <c r="R1792" s="67" t="s">
        <v>5115</v>
      </c>
      <c r="S1792" s="50" t="str">
        <f t="shared" si="220"/>
        <v>Físico</v>
      </c>
      <c r="T1792" s="50" t="str">
        <f t="shared" si="221"/>
        <v>Fabricação</v>
      </c>
      <c r="U1792" s="50" t="str">
        <f t="shared" si="222"/>
        <v>Fabricação Cápsulas</v>
      </c>
      <c r="V1792" s="50" t="s">
        <v>5588</v>
      </c>
      <c r="W1792" s="68" t="str">
        <f t="shared" si="223"/>
        <v>bim-key_1791</v>
      </c>
    </row>
    <row r="1793" spans="1:23" ht="8.25" customHeight="1" x14ac:dyDescent="0.25">
      <c r="A1793" s="53">
        <v>1792</v>
      </c>
      <c r="B1793" s="61" t="s">
        <v>4047</v>
      </c>
      <c r="C1793" s="62" t="s">
        <v>6009</v>
      </c>
      <c r="D1793" s="62" t="s">
        <v>4155</v>
      </c>
      <c r="E1793" s="71" t="s">
        <v>4159</v>
      </c>
      <c r="F1793" s="91" t="s">
        <v>2903</v>
      </c>
      <c r="G1793" s="65" t="s">
        <v>12</v>
      </c>
      <c r="H1793" s="65" t="s">
        <v>12</v>
      </c>
      <c r="I1793" s="65" t="s">
        <v>12</v>
      </c>
      <c r="J1793" s="65" t="s">
        <v>12</v>
      </c>
      <c r="K1793" s="65" t="s">
        <v>12</v>
      </c>
      <c r="L1793" s="66" t="str">
        <f t="shared" si="216"/>
        <v>Físico</v>
      </c>
      <c r="M1793" s="66" t="str">
        <f t="shared" si="217"/>
        <v>MEC_Fabricação</v>
      </c>
      <c r="N1793" s="66" t="str">
        <f t="shared" si="218"/>
        <v>Fabricação_Cápsulas</v>
      </c>
      <c r="O1793" s="66" t="str">
        <f t="shared" si="219"/>
        <v>Cate. Revit:   OST_FabricationContainmentSymbology</v>
      </c>
      <c r="P1793" s="66" t="s">
        <v>5434</v>
      </c>
      <c r="Q1793" s="50" t="s">
        <v>7719</v>
      </c>
      <c r="R1793" s="67" t="s">
        <v>5115</v>
      </c>
      <c r="S1793" s="50" t="str">
        <f t="shared" si="220"/>
        <v>Físico</v>
      </c>
      <c r="T1793" s="50" t="str">
        <f t="shared" si="221"/>
        <v>Fabricação</v>
      </c>
      <c r="U1793" s="50" t="str">
        <f t="shared" si="222"/>
        <v>Fabricação Cápsulas</v>
      </c>
      <c r="V1793" s="50" t="s">
        <v>5588</v>
      </c>
      <c r="W1793" s="68" t="str">
        <f t="shared" si="223"/>
        <v>bim-key_1792</v>
      </c>
    </row>
    <row r="1794" spans="1:23" ht="8.25" customHeight="1" x14ac:dyDescent="0.25">
      <c r="A1794" s="53">
        <v>1793</v>
      </c>
      <c r="B1794" s="61" t="s">
        <v>4047</v>
      </c>
      <c r="C1794" s="62" t="s">
        <v>6009</v>
      </c>
      <c r="D1794" s="62" t="s">
        <v>5964</v>
      </c>
      <c r="E1794" s="71" t="s">
        <v>5727</v>
      </c>
      <c r="F1794" s="91" t="s">
        <v>2905</v>
      </c>
      <c r="G1794" s="65" t="s">
        <v>12</v>
      </c>
      <c r="H1794" s="65" t="s">
        <v>12</v>
      </c>
      <c r="I1794" s="65" t="s">
        <v>12</v>
      </c>
      <c r="J1794" s="65" t="s">
        <v>12</v>
      </c>
      <c r="K1794" s="65" t="s">
        <v>12</v>
      </c>
      <c r="L1794" s="66" t="str">
        <f t="shared" ref="L1794:L1857" si="224">CONCATENATE("",C1794)</f>
        <v>Físico</v>
      </c>
      <c r="M1794" s="66" t="str">
        <f t="shared" ref="M1794:M1857" si="225">CONCATENATE("", D1794)</f>
        <v>MEC_Fabricação_Tag</v>
      </c>
      <c r="N1794" s="66" t="str">
        <f t="shared" ref="N1794:N1857" si="226">CONCATENATE("", E1794)</f>
        <v>Fabricação_Etiquetas</v>
      </c>
      <c r="O1794" s="66" t="str">
        <f t="shared" ref="O1794:O1857" si="227">IF(ISNUMBER(FIND("Ifc",F1794)),CONCATENATE("Classe IFC:   ",F1794),CONCATENATE("Cate. Revit:   ",F1794))</f>
        <v>Cate. Revit:   OST_FabricationContainmentTags</v>
      </c>
      <c r="P1794" s="66" t="s">
        <v>5433</v>
      </c>
      <c r="Q1794" s="50" t="s">
        <v>6185</v>
      </c>
      <c r="R1794" s="67" t="s">
        <v>5115</v>
      </c>
      <c r="S1794" s="50" t="str">
        <f t="shared" ref="S1794:S1857" si="228">C1794</f>
        <v>Físico</v>
      </c>
      <c r="T1794" s="50" t="str">
        <f t="shared" ref="T1794:T1857" si="229">CONCATENATE(MID(D1794,FIND("_",D1794,1)+1,100))</f>
        <v>Fabricação_Tag</v>
      </c>
      <c r="U1794" s="50" t="str">
        <f t="shared" ref="U1794:U1857" si="230">SUBSTITUTE(E1794, "_", " ")</f>
        <v>Fabricação Etiquetas</v>
      </c>
      <c r="V1794" s="50" t="s">
        <v>5588</v>
      </c>
      <c r="W1794" s="68" t="str">
        <f t="shared" ref="W1794:W1857" si="231">CONCATENATE("bim-key_",A1794)</f>
        <v>bim-key_1793</v>
      </c>
    </row>
    <row r="1795" spans="1:23" ht="8.25" customHeight="1" x14ac:dyDescent="0.25">
      <c r="A1795" s="53">
        <v>1794</v>
      </c>
      <c r="B1795" s="61" t="s">
        <v>4047</v>
      </c>
      <c r="C1795" s="62" t="s">
        <v>6009</v>
      </c>
      <c r="D1795" s="62" t="s">
        <v>4155</v>
      </c>
      <c r="E1795" s="71" t="s">
        <v>4157</v>
      </c>
      <c r="F1795" s="91" t="s">
        <v>2925</v>
      </c>
      <c r="G1795" s="65" t="s">
        <v>12</v>
      </c>
      <c r="H1795" s="65" t="s">
        <v>12</v>
      </c>
      <c r="I1795" s="65" t="s">
        <v>12</v>
      </c>
      <c r="J1795" s="65" t="s">
        <v>12</v>
      </c>
      <c r="K1795" s="65" t="s">
        <v>12</v>
      </c>
      <c r="L1795" s="66" t="str">
        <f t="shared" si="224"/>
        <v>Físico</v>
      </c>
      <c r="M1795" s="66" t="str">
        <f t="shared" si="225"/>
        <v>MEC_Fabricação</v>
      </c>
      <c r="N1795" s="66" t="str">
        <f t="shared" si="226"/>
        <v>Fabricação_Dutos</v>
      </c>
      <c r="O1795" s="66" t="str">
        <f t="shared" si="227"/>
        <v>Cate. Revit:   OST_FabricationDuctwork</v>
      </c>
      <c r="P1795" s="66" t="s">
        <v>5438</v>
      </c>
      <c r="Q1795" s="50" t="s">
        <v>7720</v>
      </c>
      <c r="R1795" s="67" t="s">
        <v>5115</v>
      </c>
      <c r="S1795" s="50" t="str">
        <f t="shared" si="228"/>
        <v>Físico</v>
      </c>
      <c r="T1795" s="50" t="str">
        <f t="shared" si="229"/>
        <v>Fabricação</v>
      </c>
      <c r="U1795" s="50" t="str">
        <f t="shared" si="230"/>
        <v>Fabricação Dutos</v>
      </c>
      <c r="V1795" s="50" t="s">
        <v>5588</v>
      </c>
      <c r="W1795" s="68" t="str">
        <f t="shared" si="231"/>
        <v>bim-key_1794</v>
      </c>
    </row>
    <row r="1796" spans="1:23" ht="8.25" customHeight="1" x14ac:dyDescent="0.25">
      <c r="A1796" s="53">
        <v>1795</v>
      </c>
      <c r="B1796" s="61" t="s">
        <v>4047</v>
      </c>
      <c r="C1796" s="62" t="s">
        <v>6009</v>
      </c>
      <c r="D1796" s="62" t="s">
        <v>4155</v>
      </c>
      <c r="E1796" s="71" t="s">
        <v>4157</v>
      </c>
      <c r="F1796" s="91" t="s">
        <v>2922</v>
      </c>
      <c r="G1796" s="65" t="s">
        <v>12</v>
      </c>
      <c r="H1796" s="65" t="s">
        <v>12</v>
      </c>
      <c r="I1796" s="65" t="s">
        <v>12</v>
      </c>
      <c r="J1796" s="65" t="s">
        <v>12</v>
      </c>
      <c r="K1796" s="65" t="s">
        <v>12</v>
      </c>
      <c r="L1796" s="66" t="str">
        <f t="shared" si="224"/>
        <v>Físico</v>
      </c>
      <c r="M1796" s="66" t="str">
        <f t="shared" si="225"/>
        <v>MEC_Fabricação</v>
      </c>
      <c r="N1796" s="66" t="str">
        <f t="shared" si="226"/>
        <v>Fabricação_Dutos</v>
      </c>
      <c r="O1796" s="66" t="str">
        <f t="shared" si="227"/>
        <v>Cate. Revit:   OST_FabricationDuctworkCenterLine</v>
      </c>
      <c r="P1796" s="66" t="s">
        <v>5439</v>
      </c>
      <c r="Q1796" s="50" t="s">
        <v>7721</v>
      </c>
      <c r="R1796" s="67" t="s">
        <v>5115</v>
      </c>
      <c r="S1796" s="50" t="str">
        <f t="shared" si="228"/>
        <v>Físico</v>
      </c>
      <c r="T1796" s="50" t="str">
        <f t="shared" si="229"/>
        <v>Fabricação</v>
      </c>
      <c r="U1796" s="50" t="str">
        <f t="shared" si="230"/>
        <v>Fabricação Dutos</v>
      </c>
      <c r="V1796" s="50" t="s">
        <v>5588</v>
      </c>
      <c r="W1796" s="68" t="str">
        <f t="shared" si="231"/>
        <v>bim-key_1795</v>
      </c>
    </row>
    <row r="1797" spans="1:23" ht="8.25" customHeight="1" x14ac:dyDescent="0.25">
      <c r="A1797" s="53">
        <v>1796</v>
      </c>
      <c r="B1797" s="61" t="s">
        <v>4047</v>
      </c>
      <c r="C1797" s="62" t="s">
        <v>6009</v>
      </c>
      <c r="D1797" s="62" t="s">
        <v>4155</v>
      </c>
      <c r="E1797" s="71" t="s">
        <v>4157</v>
      </c>
      <c r="F1797" s="91" t="s">
        <v>2912</v>
      </c>
      <c r="G1797" s="65" t="s">
        <v>12</v>
      </c>
      <c r="H1797" s="65" t="s">
        <v>12</v>
      </c>
      <c r="I1797" s="65" t="s">
        <v>12</v>
      </c>
      <c r="J1797" s="65" t="s">
        <v>12</v>
      </c>
      <c r="K1797" s="65" t="s">
        <v>12</v>
      </c>
      <c r="L1797" s="66" t="str">
        <f t="shared" si="224"/>
        <v>Físico</v>
      </c>
      <c r="M1797" s="66" t="str">
        <f t="shared" si="225"/>
        <v>MEC_Fabricação</v>
      </c>
      <c r="N1797" s="66" t="str">
        <f t="shared" si="226"/>
        <v>Fabricação_Dutos</v>
      </c>
      <c r="O1797" s="66" t="str">
        <f t="shared" si="227"/>
        <v>Cate. Revit:   OST_FabricationDuctworkDrop</v>
      </c>
      <c r="P1797" s="66" t="s">
        <v>5440</v>
      </c>
      <c r="Q1797" s="50" t="s">
        <v>7722</v>
      </c>
      <c r="R1797" s="67" t="s">
        <v>5115</v>
      </c>
      <c r="S1797" s="50" t="str">
        <f t="shared" si="228"/>
        <v>Físico</v>
      </c>
      <c r="T1797" s="50" t="str">
        <f t="shared" si="229"/>
        <v>Fabricação</v>
      </c>
      <c r="U1797" s="50" t="str">
        <f t="shared" si="230"/>
        <v>Fabricação Dutos</v>
      </c>
      <c r="V1797" s="50" t="s">
        <v>5588</v>
      </c>
      <c r="W1797" s="68" t="str">
        <f t="shared" si="231"/>
        <v>bim-key_1796</v>
      </c>
    </row>
    <row r="1798" spans="1:23" ht="8.25" customHeight="1" x14ac:dyDescent="0.25">
      <c r="A1798" s="53">
        <v>1797</v>
      </c>
      <c r="B1798" s="61" t="s">
        <v>4047</v>
      </c>
      <c r="C1798" s="62" t="s">
        <v>6009</v>
      </c>
      <c r="D1798" s="62" t="s">
        <v>4155</v>
      </c>
      <c r="E1798" s="71" t="s">
        <v>4157</v>
      </c>
      <c r="F1798" s="91" t="s">
        <v>2920</v>
      </c>
      <c r="G1798" s="65" t="s">
        <v>12</v>
      </c>
      <c r="H1798" s="65" t="s">
        <v>12</v>
      </c>
      <c r="I1798" s="65" t="s">
        <v>12</v>
      </c>
      <c r="J1798" s="65" t="s">
        <v>12</v>
      </c>
      <c r="K1798" s="65" t="s">
        <v>12</v>
      </c>
      <c r="L1798" s="66" t="str">
        <f t="shared" si="224"/>
        <v>Físico</v>
      </c>
      <c r="M1798" s="66" t="str">
        <f t="shared" si="225"/>
        <v>MEC_Fabricação</v>
      </c>
      <c r="N1798" s="66" t="str">
        <f t="shared" si="226"/>
        <v>Fabricação_Dutos</v>
      </c>
      <c r="O1798" s="66" t="str">
        <f t="shared" si="227"/>
        <v>Cate. Revit:   OST_FabricationDuctworkInsulation</v>
      </c>
      <c r="P1798" s="66" t="s">
        <v>5441</v>
      </c>
      <c r="Q1798" s="50" t="s">
        <v>7723</v>
      </c>
      <c r="R1798" s="67" t="s">
        <v>5115</v>
      </c>
      <c r="S1798" s="50" t="str">
        <f t="shared" si="228"/>
        <v>Físico</v>
      </c>
      <c r="T1798" s="50" t="str">
        <f t="shared" si="229"/>
        <v>Fabricação</v>
      </c>
      <c r="U1798" s="50" t="str">
        <f t="shared" si="230"/>
        <v>Fabricação Dutos</v>
      </c>
      <c r="V1798" s="50" t="s">
        <v>5588</v>
      </c>
      <c r="W1798" s="68" t="str">
        <f t="shared" si="231"/>
        <v>bim-key_1797</v>
      </c>
    </row>
    <row r="1799" spans="1:23" ht="8.25" customHeight="1" x14ac:dyDescent="0.25">
      <c r="A1799" s="53">
        <v>1798</v>
      </c>
      <c r="B1799" s="61" t="s">
        <v>4047</v>
      </c>
      <c r="C1799" s="62" t="s">
        <v>6009</v>
      </c>
      <c r="D1799" s="62" t="s">
        <v>4155</v>
      </c>
      <c r="E1799" s="71" t="s">
        <v>4157</v>
      </c>
      <c r="F1799" s="91" t="s">
        <v>2898</v>
      </c>
      <c r="G1799" s="65" t="s">
        <v>12</v>
      </c>
      <c r="H1799" s="65" t="s">
        <v>12</v>
      </c>
      <c r="I1799" s="65" t="s">
        <v>12</v>
      </c>
      <c r="J1799" s="65" t="s">
        <v>12</v>
      </c>
      <c r="K1799" s="65" t="s">
        <v>12</v>
      </c>
      <c r="L1799" s="66" t="str">
        <f t="shared" si="224"/>
        <v>Físico</v>
      </c>
      <c r="M1799" s="66" t="str">
        <f t="shared" si="225"/>
        <v>MEC_Fabricação</v>
      </c>
      <c r="N1799" s="66" t="str">
        <f t="shared" si="226"/>
        <v>Fabricação_Dutos</v>
      </c>
      <c r="O1799" s="66" t="str">
        <f t="shared" si="227"/>
        <v>Cate. Revit:   OST_FabricationDuctworkLining</v>
      </c>
      <c r="P1799" s="66" t="s">
        <v>5442</v>
      </c>
      <c r="Q1799" s="50" t="s">
        <v>7724</v>
      </c>
      <c r="R1799" s="67" t="s">
        <v>5115</v>
      </c>
      <c r="S1799" s="50" t="str">
        <f t="shared" si="228"/>
        <v>Físico</v>
      </c>
      <c r="T1799" s="50" t="str">
        <f t="shared" si="229"/>
        <v>Fabricação</v>
      </c>
      <c r="U1799" s="50" t="str">
        <f t="shared" si="230"/>
        <v>Fabricação Dutos</v>
      </c>
      <c r="V1799" s="50" t="s">
        <v>5588</v>
      </c>
      <c r="W1799" s="68" t="str">
        <f t="shared" si="231"/>
        <v>bim-key_1798</v>
      </c>
    </row>
    <row r="1800" spans="1:23" ht="8.25" customHeight="1" x14ac:dyDescent="0.25">
      <c r="A1800" s="53">
        <v>1799</v>
      </c>
      <c r="B1800" s="61" t="s">
        <v>4047</v>
      </c>
      <c r="C1800" s="62" t="s">
        <v>6009</v>
      </c>
      <c r="D1800" s="62" t="s">
        <v>4155</v>
      </c>
      <c r="E1800" s="71" t="s">
        <v>4157</v>
      </c>
      <c r="F1800" s="91" t="s">
        <v>2913</v>
      </c>
      <c r="G1800" s="65" t="s">
        <v>12</v>
      </c>
      <c r="H1800" s="65" t="s">
        <v>12</v>
      </c>
      <c r="I1800" s="65" t="s">
        <v>12</v>
      </c>
      <c r="J1800" s="65" t="s">
        <v>12</v>
      </c>
      <c r="K1800" s="65" t="s">
        <v>12</v>
      </c>
      <c r="L1800" s="66" t="str">
        <f t="shared" si="224"/>
        <v>Físico</v>
      </c>
      <c r="M1800" s="66" t="str">
        <f t="shared" si="225"/>
        <v>MEC_Fabricação</v>
      </c>
      <c r="N1800" s="66" t="str">
        <f t="shared" si="226"/>
        <v>Fabricação_Dutos</v>
      </c>
      <c r="O1800" s="66" t="str">
        <f t="shared" si="227"/>
        <v>Cate. Revit:   OST_FabricationDuctworkRise</v>
      </c>
      <c r="P1800" s="66" t="s">
        <v>5443</v>
      </c>
      <c r="Q1800" s="50" t="s">
        <v>7725</v>
      </c>
      <c r="R1800" s="67" t="s">
        <v>5115</v>
      </c>
      <c r="S1800" s="50" t="str">
        <f t="shared" si="228"/>
        <v>Físico</v>
      </c>
      <c r="T1800" s="50" t="str">
        <f t="shared" si="229"/>
        <v>Fabricação</v>
      </c>
      <c r="U1800" s="50" t="str">
        <f t="shared" si="230"/>
        <v>Fabricação Dutos</v>
      </c>
      <c r="V1800" s="50" t="s">
        <v>5588</v>
      </c>
      <c r="W1800" s="68" t="str">
        <f t="shared" si="231"/>
        <v>bim-key_1799</v>
      </c>
    </row>
    <row r="1801" spans="1:23" ht="8.25" customHeight="1" x14ac:dyDescent="0.25">
      <c r="A1801" s="53">
        <v>1800</v>
      </c>
      <c r="B1801" s="61" t="s">
        <v>4047</v>
      </c>
      <c r="C1801" s="62" t="s">
        <v>6009</v>
      </c>
      <c r="D1801" s="62" t="s">
        <v>4155</v>
      </c>
      <c r="E1801" s="71" t="s">
        <v>4157</v>
      </c>
      <c r="F1801" s="91" t="s">
        <v>2890</v>
      </c>
      <c r="G1801" s="65" t="s">
        <v>12</v>
      </c>
      <c r="H1801" s="65" t="s">
        <v>12</v>
      </c>
      <c r="I1801" s="65" t="s">
        <v>12</v>
      </c>
      <c r="J1801" s="65" t="s">
        <v>12</v>
      </c>
      <c r="K1801" s="65" t="s">
        <v>12</v>
      </c>
      <c r="L1801" s="66" t="str">
        <f t="shared" si="224"/>
        <v>Físico</v>
      </c>
      <c r="M1801" s="66" t="str">
        <f t="shared" si="225"/>
        <v>MEC_Fabricação</v>
      </c>
      <c r="N1801" s="66" t="str">
        <f t="shared" si="226"/>
        <v>Fabricação_Dutos</v>
      </c>
      <c r="O1801" s="66" t="str">
        <f t="shared" si="227"/>
        <v>Cate. Revit:   OST_FabricationDuctworkStiffeners</v>
      </c>
      <c r="P1801" s="66" t="s">
        <v>5444</v>
      </c>
      <c r="Q1801" s="50" t="s">
        <v>7726</v>
      </c>
      <c r="R1801" s="67" t="s">
        <v>5115</v>
      </c>
      <c r="S1801" s="50" t="str">
        <f t="shared" si="228"/>
        <v>Físico</v>
      </c>
      <c r="T1801" s="50" t="str">
        <f t="shared" si="229"/>
        <v>Fabricação</v>
      </c>
      <c r="U1801" s="50" t="str">
        <f t="shared" si="230"/>
        <v>Fabricação Dutos</v>
      </c>
      <c r="V1801" s="50" t="s">
        <v>5588</v>
      </c>
      <c r="W1801" s="68" t="str">
        <f t="shared" si="231"/>
        <v>bim-key_1800</v>
      </c>
    </row>
    <row r="1802" spans="1:23" ht="8.25" customHeight="1" x14ac:dyDescent="0.25">
      <c r="A1802" s="53">
        <v>1801</v>
      </c>
      <c r="B1802" s="61" t="s">
        <v>4047</v>
      </c>
      <c r="C1802" s="62" t="s">
        <v>6009</v>
      </c>
      <c r="D1802" s="62" t="s">
        <v>5964</v>
      </c>
      <c r="E1802" s="71" t="s">
        <v>5727</v>
      </c>
      <c r="F1802" s="91" t="s">
        <v>2889</v>
      </c>
      <c r="G1802" s="65" t="s">
        <v>12</v>
      </c>
      <c r="H1802" s="65" t="s">
        <v>12</v>
      </c>
      <c r="I1802" s="65" t="s">
        <v>12</v>
      </c>
      <c r="J1802" s="65" t="s">
        <v>12</v>
      </c>
      <c r="K1802" s="65" t="s">
        <v>12</v>
      </c>
      <c r="L1802" s="66" t="str">
        <f t="shared" si="224"/>
        <v>Físico</v>
      </c>
      <c r="M1802" s="66" t="str">
        <f t="shared" si="225"/>
        <v>MEC_Fabricação_Tag</v>
      </c>
      <c r="N1802" s="66" t="str">
        <f t="shared" si="226"/>
        <v>Fabricação_Etiquetas</v>
      </c>
      <c r="O1802" s="66" t="str">
        <f t="shared" si="227"/>
        <v>Cate. Revit:   OST_FabricationDuctworkStiffenerTags</v>
      </c>
      <c r="P1802" s="66" t="s">
        <v>5445</v>
      </c>
      <c r="Q1802" s="50" t="s">
        <v>7727</v>
      </c>
      <c r="R1802" s="67" t="s">
        <v>5115</v>
      </c>
      <c r="S1802" s="50" t="str">
        <f t="shared" si="228"/>
        <v>Físico</v>
      </c>
      <c r="T1802" s="50" t="str">
        <f t="shared" si="229"/>
        <v>Fabricação_Tag</v>
      </c>
      <c r="U1802" s="50" t="str">
        <f t="shared" si="230"/>
        <v>Fabricação Etiquetas</v>
      </c>
      <c r="V1802" s="50" t="s">
        <v>5588</v>
      </c>
      <c r="W1802" s="68" t="str">
        <f t="shared" si="231"/>
        <v>bim-key_1801</v>
      </c>
    </row>
    <row r="1803" spans="1:23" ht="8.25" customHeight="1" x14ac:dyDescent="0.25">
      <c r="A1803" s="53">
        <v>1802</v>
      </c>
      <c r="B1803" s="61" t="s">
        <v>4047</v>
      </c>
      <c r="C1803" s="62" t="s">
        <v>6009</v>
      </c>
      <c r="D1803" s="62" t="s">
        <v>4155</v>
      </c>
      <c r="E1803" s="71" t="s">
        <v>4157</v>
      </c>
      <c r="F1803" s="91" t="s">
        <v>2911</v>
      </c>
      <c r="G1803" s="65" t="s">
        <v>12</v>
      </c>
      <c r="H1803" s="65" t="s">
        <v>12</v>
      </c>
      <c r="I1803" s="65" t="s">
        <v>12</v>
      </c>
      <c r="J1803" s="65" t="s">
        <v>12</v>
      </c>
      <c r="K1803" s="65" t="s">
        <v>12</v>
      </c>
      <c r="L1803" s="66" t="str">
        <f t="shared" si="224"/>
        <v>Físico</v>
      </c>
      <c r="M1803" s="66" t="str">
        <f t="shared" si="225"/>
        <v>MEC_Fabricação</v>
      </c>
      <c r="N1803" s="66" t="str">
        <f t="shared" si="226"/>
        <v>Fabricação_Dutos</v>
      </c>
      <c r="O1803" s="66" t="str">
        <f t="shared" si="227"/>
        <v>Cate. Revit:   OST_FabricationDuctworkSymbology</v>
      </c>
      <c r="P1803" s="66" t="s">
        <v>5446</v>
      </c>
      <c r="Q1803" s="50" t="s">
        <v>7728</v>
      </c>
      <c r="R1803" s="67" t="s">
        <v>5115</v>
      </c>
      <c r="S1803" s="50" t="str">
        <f t="shared" si="228"/>
        <v>Físico</v>
      </c>
      <c r="T1803" s="50" t="str">
        <f t="shared" si="229"/>
        <v>Fabricação</v>
      </c>
      <c r="U1803" s="50" t="str">
        <f t="shared" si="230"/>
        <v>Fabricação Dutos</v>
      </c>
      <c r="V1803" s="50" t="s">
        <v>5588</v>
      </c>
      <c r="W1803" s="68" t="str">
        <f t="shared" si="231"/>
        <v>bim-key_1802</v>
      </c>
    </row>
    <row r="1804" spans="1:23" ht="8.25" customHeight="1" x14ac:dyDescent="0.25">
      <c r="A1804" s="53">
        <v>1803</v>
      </c>
      <c r="B1804" s="61" t="s">
        <v>4047</v>
      </c>
      <c r="C1804" s="62" t="s">
        <v>6009</v>
      </c>
      <c r="D1804" s="62" t="s">
        <v>5964</v>
      </c>
      <c r="E1804" s="71" t="s">
        <v>5727</v>
      </c>
      <c r="F1804" s="91" t="s">
        <v>2924</v>
      </c>
      <c r="G1804" s="65" t="s">
        <v>12</v>
      </c>
      <c r="H1804" s="65" t="s">
        <v>12</v>
      </c>
      <c r="I1804" s="65" t="s">
        <v>12</v>
      </c>
      <c r="J1804" s="65" t="s">
        <v>12</v>
      </c>
      <c r="K1804" s="65" t="s">
        <v>12</v>
      </c>
      <c r="L1804" s="66" t="str">
        <f t="shared" si="224"/>
        <v>Físico</v>
      </c>
      <c r="M1804" s="66" t="str">
        <f t="shared" si="225"/>
        <v>MEC_Fabricação_Tag</v>
      </c>
      <c r="N1804" s="66" t="str">
        <f t="shared" si="226"/>
        <v>Fabricação_Etiquetas</v>
      </c>
      <c r="O1804" s="66" t="str">
        <f t="shared" si="227"/>
        <v>Cate. Revit:   OST_FabricationDuctworkTags</v>
      </c>
      <c r="P1804" s="66" t="s">
        <v>5447</v>
      </c>
      <c r="Q1804" s="50" t="s">
        <v>7729</v>
      </c>
      <c r="R1804" s="67" t="s">
        <v>5115</v>
      </c>
      <c r="S1804" s="50" t="str">
        <f t="shared" si="228"/>
        <v>Físico</v>
      </c>
      <c r="T1804" s="50" t="str">
        <f t="shared" si="229"/>
        <v>Fabricação_Tag</v>
      </c>
      <c r="U1804" s="50" t="str">
        <f t="shared" si="230"/>
        <v>Fabricação Etiquetas</v>
      </c>
      <c r="V1804" s="50" t="s">
        <v>5588</v>
      </c>
      <c r="W1804" s="68" t="str">
        <f t="shared" si="231"/>
        <v>bim-key_1803</v>
      </c>
    </row>
    <row r="1805" spans="1:23" ht="8.25" customHeight="1" x14ac:dyDescent="0.25">
      <c r="A1805" s="53">
        <v>1804</v>
      </c>
      <c r="B1805" s="61" t="s">
        <v>4047</v>
      </c>
      <c r="C1805" s="62" t="s">
        <v>6009</v>
      </c>
      <c r="D1805" s="62" t="s">
        <v>4155</v>
      </c>
      <c r="E1805" s="71" t="s">
        <v>4158</v>
      </c>
      <c r="F1805" s="91" t="s">
        <v>2915</v>
      </c>
      <c r="G1805" s="65" t="s">
        <v>12</v>
      </c>
      <c r="H1805" s="65" t="s">
        <v>12</v>
      </c>
      <c r="I1805" s="65" t="s">
        <v>12</v>
      </c>
      <c r="J1805" s="65" t="s">
        <v>12</v>
      </c>
      <c r="K1805" s="65" t="s">
        <v>12</v>
      </c>
      <c r="L1805" s="66" t="str">
        <f t="shared" si="224"/>
        <v>Físico</v>
      </c>
      <c r="M1805" s="66" t="str">
        <f t="shared" si="225"/>
        <v>MEC_Fabricação</v>
      </c>
      <c r="N1805" s="66" t="str">
        <f t="shared" si="226"/>
        <v>Fabricação_Suportes</v>
      </c>
      <c r="O1805" s="66" t="str">
        <f t="shared" si="227"/>
        <v>Cate. Revit:   OST_FabricationHangers</v>
      </c>
      <c r="P1805" s="66" t="s">
        <v>5448</v>
      </c>
      <c r="Q1805" s="50" t="s">
        <v>7730</v>
      </c>
      <c r="R1805" s="67" t="s">
        <v>5115</v>
      </c>
      <c r="S1805" s="50" t="str">
        <f t="shared" si="228"/>
        <v>Físico</v>
      </c>
      <c r="T1805" s="50" t="str">
        <f t="shared" si="229"/>
        <v>Fabricação</v>
      </c>
      <c r="U1805" s="50" t="str">
        <f t="shared" si="230"/>
        <v>Fabricação Suportes</v>
      </c>
      <c r="V1805" s="50" t="s">
        <v>5588</v>
      </c>
      <c r="W1805" s="68" t="str">
        <f t="shared" si="231"/>
        <v>bim-key_1804</v>
      </c>
    </row>
    <row r="1806" spans="1:23" ht="8.25" customHeight="1" x14ac:dyDescent="0.25">
      <c r="A1806" s="53">
        <v>1805</v>
      </c>
      <c r="B1806" s="61" t="s">
        <v>4047</v>
      </c>
      <c r="C1806" s="62" t="s">
        <v>6009</v>
      </c>
      <c r="D1806" s="62" t="s">
        <v>5964</v>
      </c>
      <c r="E1806" s="71" t="s">
        <v>5727</v>
      </c>
      <c r="F1806" s="91" t="s">
        <v>2914</v>
      </c>
      <c r="G1806" s="65" t="s">
        <v>12</v>
      </c>
      <c r="H1806" s="65" t="s">
        <v>12</v>
      </c>
      <c r="I1806" s="65" t="s">
        <v>12</v>
      </c>
      <c r="J1806" s="65" t="s">
        <v>12</v>
      </c>
      <c r="K1806" s="65" t="s">
        <v>12</v>
      </c>
      <c r="L1806" s="66" t="str">
        <f t="shared" si="224"/>
        <v>Físico</v>
      </c>
      <c r="M1806" s="66" t="str">
        <f t="shared" si="225"/>
        <v>MEC_Fabricação_Tag</v>
      </c>
      <c r="N1806" s="66" t="str">
        <f t="shared" si="226"/>
        <v>Fabricação_Etiquetas</v>
      </c>
      <c r="O1806" s="66" t="str">
        <f t="shared" si="227"/>
        <v>Cate. Revit:   OST_FabricationHangerTags</v>
      </c>
      <c r="P1806" s="66" t="s">
        <v>5449</v>
      </c>
      <c r="Q1806" s="50" t="s">
        <v>7731</v>
      </c>
      <c r="R1806" s="67" t="s">
        <v>5115</v>
      </c>
      <c r="S1806" s="50" t="str">
        <f t="shared" si="228"/>
        <v>Físico</v>
      </c>
      <c r="T1806" s="50" t="str">
        <f t="shared" si="229"/>
        <v>Fabricação_Tag</v>
      </c>
      <c r="U1806" s="50" t="str">
        <f t="shared" si="230"/>
        <v>Fabricação Etiquetas</v>
      </c>
      <c r="V1806" s="50" t="s">
        <v>5588</v>
      </c>
      <c r="W1806" s="68" t="str">
        <f t="shared" si="231"/>
        <v>bim-key_1805</v>
      </c>
    </row>
    <row r="1807" spans="1:23" ht="8.25" customHeight="1" x14ac:dyDescent="0.25">
      <c r="A1807" s="53">
        <v>1806</v>
      </c>
      <c r="B1807" s="61" t="s">
        <v>4047</v>
      </c>
      <c r="C1807" s="62" t="s">
        <v>6009</v>
      </c>
      <c r="D1807" s="62" t="s">
        <v>4155</v>
      </c>
      <c r="E1807" s="71" t="s">
        <v>4153</v>
      </c>
      <c r="F1807" s="91" t="s">
        <v>2917</v>
      </c>
      <c r="G1807" s="65" t="s">
        <v>12</v>
      </c>
      <c r="H1807" s="65" t="s">
        <v>12</v>
      </c>
      <c r="I1807" s="65" t="s">
        <v>12</v>
      </c>
      <c r="J1807" s="65" t="s">
        <v>12</v>
      </c>
      <c r="K1807" s="65" t="s">
        <v>12</v>
      </c>
      <c r="L1807" s="66" t="str">
        <f t="shared" si="224"/>
        <v>Físico</v>
      </c>
      <c r="M1807" s="66" t="str">
        <f t="shared" si="225"/>
        <v>MEC_Fabricação</v>
      </c>
      <c r="N1807" s="66" t="str">
        <f t="shared" si="226"/>
        <v>Fabricação</v>
      </c>
      <c r="O1807" s="66" t="str">
        <f t="shared" si="227"/>
        <v>Cate. Revit:   OST_FabricationPartsTmpGraphicDrag</v>
      </c>
      <c r="P1807" s="66" t="s">
        <v>5303</v>
      </c>
      <c r="Q1807" s="50" t="s">
        <v>7732</v>
      </c>
      <c r="R1807" s="67" t="s">
        <v>5115</v>
      </c>
      <c r="S1807" s="50" t="str">
        <f t="shared" si="228"/>
        <v>Físico</v>
      </c>
      <c r="T1807" s="50" t="str">
        <f t="shared" si="229"/>
        <v>Fabricação</v>
      </c>
      <c r="U1807" s="50" t="str">
        <f t="shared" si="230"/>
        <v>Fabricação</v>
      </c>
      <c r="V1807" s="50" t="s">
        <v>5588</v>
      </c>
      <c r="W1807" s="68" t="str">
        <f t="shared" si="231"/>
        <v>bim-key_1806</v>
      </c>
    </row>
    <row r="1808" spans="1:23" ht="8.25" customHeight="1" x14ac:dyDescent="0.25">
      <c r="A1808" s="53">
        <v>1807</v>
      </c>
      <c r="B1808" s="61" t="s">
        <v>4047</v>
      </c>
      <c r="C1808" s="62" t="s">
        <v>6009</v>
      </c>
      <c r="D1808" s="62" t="s">
        <v>4155</v>
      </c>
      <c r="E1808" s="71" t="s">
        <v>4153</v>
      </c>
      <c r="F1808" s="91" t="s">
        <v>2919</v>
      </c>
      <c r="G1808" s="65" t="s">
        <v>12</v>
      </c>
      <c r="H1808" s="65" t="s">
        <v>12</v>
      </c>
      <c r="I1808" s="65" t="s">
        <v>12</v>
      </c>
      <c r="J1808" s="65" t="s">
        <v>12</v>
      </c>
      <c r="K1808" s="65" t="s">
        <v>12</v>
      </c>
      <c r="L1808" s="66" t="str">
        <f t="shared" si="224"/>
        <v>Físico</v>
      </c>
      <c r="M1808" s="66" t="str">
        <f t="shared" si="225"/>
        <v>MEC_Fabricação</v>
      </c>
      <c r="N1808" s="66" t="str">
        <f t="shared" si="226"/>
        <v>Fabricação</v>
      </c>
      <c r="O1808" s="66" t="str">
        <f t="shared" si="227"/>
        <v>Cate. Revit:   OST_FabricationPartsTmpGraphicEnd</v>
      </c>
      <c r="P1808" s="66" t="s">
        <v>5303</v>
      </c>
      <c r="Q1808" s="50" t="s">
        <v>7732</v>
      </c>
      <c r="R1808" s="67" t="s">
        <v>5115</v>
      </c>
      <c r="S1808" s="50" t="str">
        <f t="shared" si="228"/>
        <v>Físico</v>
      </c>
      <c r="T1808" s="50" t="str">
        <f t="shared" si="229"/>
        <v>Fabricação</v>
      </c>
      <c r="U1808" s="50" t="str">
        <f t="shared" si="230"/>
        <v>Fabricação</v>
      </c>
      <c r="V1808" s="50" t="s">
        <v>5588</v>
      </c>
      <c r="W1808" s="68" t="str">
        <f t="shared" si="231"/>
        <v>bim-key_1807</v>
      </c>
    </row>
    <row r="1809" spans="1:23" ht="8.25" customHeight="1" x14ac:dyDescent="0.25">
      <c r="A1809" s="53">
        <v>1808</v>
      </c>
      <c r="B1809" s="61" t="s">
        <v>4047</v>
      </c>
      <c r="C1809" s="62" t="s">
        <v>6009</v>
      </c>
      <c r="D1809" s="62" t="s">
        <v>4155</v>
      </c>
      <c r="E1809" s="71" t="s">
        <v>4156</v>
      </c>
      <c r="F1809" s="91" t="s">
        <v>2910</v>
      </c>
      <c r="G1809" s="65" t="s">
        <v>12</v>
      </c>
      <c r="H1809" s="65" t="s">
        <v>12</v>
      </c>
      <c r="I1809" s="65" t="s">
        <v>12</v>
      </c>
      <c r="J1809" s="65" t="s">
        <v>12</v>
      </c>
      <c r="K1809" s="65" t="s">
        <v>12</v>
      </c>
      <c r="L1809" s="66" t="str">
        <f t="shared" si="224"/>
        <v>Físico</v>
      </c>
      <c r="M1809" s="66" t="str">
        <f t="shared" si="225"/>
        <v>MEC_Fabricação</v>
      </c>
      <c r="N1809" s="66" t="str">
        <f t="shared" si="226"/>
        <v>Fabricação_Tubos</v>
      </c>
      <c r="O1809" s="66" t="str">
        <f t="shared" si="227"/>
        <v>Cate. Revit:   OST_FabricationPipework</v>
      </c>
      <c r="P1809" s="66" t="s">
        <v>5450</v>
      </c>
      <c r="Q1809" s="50" t="s">
        <v>7733</v>
      </c>
      <c r="R1809" s="67" t="s">
        <v>5115</v>
      </c>
      <c r="S1809" s="50" t="str">
        <f t="shared" si="228"/>
        <v>Físico</v>
      </c>
      <c r="T1809" s="50" t="str">
        <f t="shared" si="229"/>
        <v>Fabricação</v>
      </c>
      <c r="U1809" s="50" t="str">
        <f t="shared" si="230"/>
        <v>Fabricação Tubos</v>
      </c>
      <c r="V1809" s="50" t="s">
        <v>5588</v>
      </c>
      <c r="W1809" s="68" t="str">
        <f t="shared" si="231"/>
        <v>bim-key_1808</v>
      </c>
    </row>
    <row r="1810" spans="1:23" ht="8.25" customHeight="1" x14ac:dyDescent="0.25">
      <c r="A1810" s="53">
        <v>1809</v>
      </c>
      <c r="B1810" s="61" t="s">
        <v>4047</v>
      </c>
      <c r="C1810" s="62" t="s">
        <v>6009</v>
      </c>
      <c r="D1810" s="62" t="s">
        <v>4155</v>
      </c>
      <c r="E1810" s="71" t="s">
        <v>4156</v>
      </c>
      <c r="F1810" s="91" t="s">
        <v>2908</v>
      </c>
      <c r="G1810" s="65" t="s">
        <v>12</v>
      </c>
      <c r="H1810" s="65" t="s">
        <v>12</v>
      </c>
      <c r="I1810" s="65" t="s">
        <v>12</v>
      </c>
      <c r="J1810" s="65" t="s">
        <v>12</v>
      </c>
      <c r="K1810" s="65" t="s">
        <v>12</v>
      </c>
      <c r="L1810" s="66" t="str">
        <f t="shared" si="224"/>
        <v>Físico</v>
      </c>
      <c r="M1810" s="66" t="str">
        <f t="shared" si="225"/>
        <v>MEC_Fabricação</v>
      </c>
      <c r="N1810" s="66" t="str">
        <f t="shared" si="226"/>
        <v>Fabricação_Tubos</v>
      </c>
      <c r="O1810" s="66" t="str">
        <f t="shared" si="227"/>
        <v>Cate. Revit:   OST_FabricationPipeworkCenterLine</v>
      </c>
      <c r="P1810" s="66" t="s">
        <v>5451</v>
      </c>
      <c r="Q1810" s="50" t="s">
        <v>7734</v>
      </c>
      <c r="R1810" s="67" t="s">
        <v>5115</v>
      </c>
      <c r="S1810" s="50" t="str">
        <f t="shared" si="228"/>
        <v>Físico</v>
      </c>
      <c r="T1810" s="50" t="str">
        <f t="shared" si="229"/>
        <v>Fabricação</v>
      </c>
      <c r="U1810" s="50" t="str">
        <f t="shared" si="230"/>
        <v>Fabricação Tubos</v>
      </c>
      <c r="V1810" s="50" t="s">
        <v>5588</v>
      </c>
      <c r="W1810" s="68" t="str">
        <f t="shared" si="231"/>
        <v>bim-key_1809</v>
      </c>
    </row>
    <row r="1811" spans="1:23" ht="8.25" customHeight="1" x14ac:dyDescent="0.25">
      <c r="A1811" s="53">
        <v>1810</v>
      </c>
      <c r="B1811" s="61" t="s">
        <v>4047</v>
      </c>
      <c r="C1811" s="62" t="s">
        <v>6009</v>
      </c>
      <c r="D1811" s="62" t="s">
        <v>4155</v>
      </c>
      <c r="E1811" s="71" t="s">
        <v>4156</v>
      </c>
      <c r="F1811" s="91" t="s">
        <v>2901</v>
      </c>
      <c r="G1811" s="65" t="s">
        <v>12</v>
      </c>
      <c r="H1811" s="65" t="s">
        <v>12</v>
      </c>
      <c r="I1811" s="65" t="s">
        <v>12</v>
      </c>
      <c r="J1811" s="65" t="s">
        <v>12</v>
      </c>
      <c r="K1811" s="65" t="s">
        <v>12</v>
      </c>
      <c r="L1811" s="66" t="str">
        <f t="shared" si="224"/>
        <v>Físico</v>
      </c>
      <c r="M1811" s="66" t="str">
        <f t="shared" si="225"/>
        <v>MEC_Fabricação</v>
      </c>
      <c r="N1811" s="66" t="str">
        <f t="shared" si="226"/>
        <v>Fabricação_Tubos</v>
      </c>
      <c r="O1811" s="66" t="str">
        <f t="shared" si="227"/>
        <v>Cate. Revit:   OST_FabricationPipeworkDrop</v>
      </c>
      <c r="P1811" s="66" t="s">
        <v>5452</v>
      </c>
      <c r="Q1811" s="50" t="s">
        <v>7735</v>
      </c>
      <c r="R1811" s="67" t="s">
        <v>5115</v>
      </c>
      <c r="S1811" s="50" t="str">
        <f t="shared" si="228"/>
        <v>Físico</v>
      </c>
      <c r="T1811" s="50" t="str">
        <f t="shared" si="229"/>
        <v>Fabricação</v>
      </c>
      <c r="U1811" s="50" t="str">
        <f t="shared" si="230"/>
        <v>Fabricação Tubos</v>
      </c>
      <c r="V1811" s="50" t="s">
        <v>5588</v>
      </c>
      <c r="W1811" s="68" t="str">
        <f t="shared" si="231"/>
        <v>bim-key_1810</v>
      </c>
    </row>
    <row r="1812" spans="1:23" ht="8.25" customHeight="1" x14ac:dyDescent="0.25">
      <c r="A1812" s="53">
        <v>1811</v>
      </c>
      <c r="B1812" s="61" t="s">
        <v>4047</v>
      </c>
      <c r="C1812" s="62" t="s">
        <v>6009</v>
      </c>
      <c r="D1812" s="62" t="s">
        <v>4155</v>
      </c>
      <c r="E1812" s="71" t="s">
        <v>4156</v>
      </c>
      <c r="F1812" s="91" t="s">
        <v>2897</v>
      </c>
      <c r="G1812" s="65" t="s">
        <v>12</v>
      </c>
      <c r="H1812" s="65" t="s">
        <v>12</v>
      </c>
      <c r="I1812" s="65" t="s">
        <v>12</v>
      </c>
      <c r="J1812" s="65" t="s">
        <v>12</v>
      </c>
      <c r="K1812" s="65" t="s">
        <v>12</v>
      </c>
      <c r="L1812" s="66" t="str">
        <f t="shared" si="224"/>
        <v>Físico</v>
      </c>
      <c r="M1812" s="66" t="str">
        <f t="shared" si="225"/>
        <v>MEC_Fabricação</v>
      </c>
      <c r="N1812" s="66" t="str">
        <f t="shared" si="226"/>
        <v>Fabricação_Tubos</v>
      </c>
      <c r="O1812" s="66" t="str">
        <f t="shared" si="227"/>
        <v>Cate. Revit:   OST_FabricationPipeworkInsulation</v>
      </c>
      <c r="P1812" s="66" t="s">
        <v>5453</v>
      </c>
      <c r="Q1812" s="50" t="s">
        <v>7736</v>
      </c>
      <c r="R1812" s="67" t="s">
        <v>5115</v>
      </c>
      <c r="S1812" s="50" t="str">
        <f t="shared" si="228"/>
        <v>Físico</v>
      </c>
      <c r="T1812" s="50" t="str">
        <f t="shared" si="229"/>
        <v>Fabricação</v>
      </c>
      <c r="U1812" s="50" t="str">
        <f t="shared" si="230"/>
        <v>Fabricação Tubos</v>
      </c>
      <c r="V1812" s="50" t="s">
        <v>5588</v>
      </c>
      <c r="W1812" s="68" t="str">
        <f t="shared" si="231"/>
        <v>bim-key_1811</v>
      </c>
    </row>
    <row r="1813" spans="1:23" ht="8.25" customHeight="1" x14ac:dyDescent="0.25">
      <c r="A1813" s="53">
        <v>1812</v>
      </c>
      <c r="B1813" s="61" t="s">
        <v>4047</v>
      </c>
      <c r="C1813" s="62" t="s">
        <v>6009</v>
      </c>
      <c r="D1813" s="62" t="s">
        <v>4155</v>
      </c>
      <c r="E1813" s="71" t="s">
        <v>4156</v>
      </c>
      <c r="F1813" s="91" t="s">
        <v>2902</v>
      </c>
      <c r="G1813" s="65" t="s">
        <v>12</v>
      </c>
      <c r="H1813" s="65" t="s">
        <v>12</v>
      </c>
      <c r="I1813" s="65" t="s">
        <v>12</v>
      </c>
      <c r="J1813" s="65" t="s">
        <v>12</v>
      </c>
      <c r="K1813" s="65" t="s">
        <v>12</v>
      </c>
      <c r="L1813" s="66" t="str">
        <f t="shared" si="224"/>
        <v>Físico</v>
      </c>
      <c r="M1813" s="66" t="str">
        <f t="shared" si="225"/>
        <v>MEC_Fabricação</v>
      </c>
      <c r="N1813" s="66" t="str">
        <f t="shared" si="226"/>
        <v>Fabricação_Tubos</v>
      </c>
      <c r="O1813" s="66" t="str">
        <f t="shared" si="227"/>
        <v>Cate. Revit:   OST_FabricationPipeworkRise</v>
      </c>
      <c r="P1813" s="66" t="s">
        <v>5454</v>
      </c>
      <c r="Q1813" s="50" t="s">
        <v>7737</v>
      </c>
      <c r="R1813" s="67" t="s">
        <v>5115</v>
      </c>
      <c r="S1813" s="50" t="str">
        <f t="shared" si="228"/>
        <v>Físico</v>
      </c>
      <c r="T1813" s="50" t="str">
        <f t="shared" si="229"/>
        <v>Fabricação</v>
      </c>
      <c r="U1813" s="50" t="str">
        <f t="shared" si="230"/>
        <v>Fabricação Tubos</v>
      </c>
      <c r="V1813" s="50" t="s">
        <v>5588</v>
      </c>
      <c r="W1813" s="68" t="str">
        <f t="shared" si="231"/>
        <v>bim-key_1812</v>
      </c>
    </row>
    <row r="1814" spans="1:23" ht="8.25" customHeight="1" x14ac:dyDescent="0.25">
      <c r="A1814" s="53">
        <v>1813</v>
      </c>
      <c r="B1814" s="61" t="s">
        <v>4047</v>
      </c>
      <c r="C1814" s="62" t="s">
        <v>6009</v>
      </c>
      <c r="D1814" s="62" t="s">
        <v>4155</v>
      </c>
      <c r="E1814" s="71" t="s">
        <v>4156</v>
      </c>
      <c r="F1814" s="91" t="s">
        <v>2907</v>
      </c>
      <c r="G1814" s="65" t="s">
        <v>12</v>
      </c>
      <c r="H1814" s="65" t="s">
        <v>12</v>
      </c>
      <c r="I1814" s="65" t="s">
        <v>12</v>
      </c>
      <c r="J1814" s="65" t="s">
        <v>12</v>
      </c>
      <c r="K1814" s="65" t="s">
        <v>12</v>
      </c>
      <c r="L1814" s="66" t="str">
        <f t="shared" si="224"/>
        <v>Físico</v>
      </c>
      <c r="M1814" s="66" t="str">
        <f t="shared" si="225"/>
        <v>MEC_Fabricação</v>
      </c>
      <c r="N1814" s="66" t="str">
        <f t="shared" si="226"/>
        <v>Fabricação_Tubos</v>
      </c>
      <c r="O1814" s="66" t="str">
        <f t="shared" si="227"/>
        <v>Cate. Revit:   OST_FabricationPipeworkSymbology</v>
      </c>
      <c r="P1814" s="66" t="s">
        <v>5455</v>
      </c>
      <c r="Q1814" s="50" t="s">
        <v>7738</v>
      </c>
      <c r="R1814" s="67" t="s">
        <v>5115</v>
      </c>
      <c r="S1814" s="50" t="str">
        <f t="shared" si="228"/>
        <v>Físico</v>
      </c>
      <c r="T1814" s="50" t="str">
        <f t="shared" si="229"/>
        <v>Fabricação</v>
      </c>
      <c r="U1814" s="50" t="str">
        <f t="shared" si="230"/>
        <v>Fabricação Tubos</v>
      </c>
      <c r="V1814" s="50" t="s">
        <v>5588</v>
      </c>
      <c r="W1814" s="68" t="str">
        <f t="shared" si="231"/>
        <v>bim-key_1813</v>
      </c>
    </row>
    <row r="1815" spans="1:23" ht="8.25" customHeight="1" x14ac:dyDescent="0.25">
      <c r="A1815" s="53">
        <v>1814</v>
      </c>
      <c r="B1815" s="61" t="s">
        <v>4047</v>
      </c>
      <c r="C1815" s="62" t="s">
        <v>6009</v>
      </c>
      <c r="D1815" s="62" t="s">
        <v>5964</v>
      </c>
      <c r="E1815" s="71" t="s">
        <v>5727</v>
      </c>
      <c r="F1815" s="91" t="s">
        <v>2909</v>
      </c>
      <c r="G1815" s="65" t="s">
        <v>12</v>
      </c>
      <c r="H1815" s="65" t="s">
        <v>12</v>
      </c>
      <c r="I1815" s="65" t="s">
        <v>12</v>
      </c>
      <c r="J1815" s="65" t="s">
        <v>12</v>
      </c>
      <c r="K1815" s="65" t="s">
        <v>12</v>
      </c>
      <c r="L1815" s="66" t="str">
        <f t="shared" si="224"/>
        <v>Físico</v>
      </c>
      <c r="M1815" s="66" t="str">
        <f t="shared" si="225"/>
        <v>MEC_Fabricação_Tag</v>
      </c>
      <c r="N1815" s="66" t="str">
        <f t="shared" si="226"/>
        <v>Fabricação_Etiquetas</v>
      </c>
      <c r="O1815" s="66" t="str">
        <f t="shared" si="227"/>
        <v>Cate. Revit:   OST_FabricationPipeworkTags</v>
      </c>
      <c r="P1815" s="66" t="s">
        <v>5456</v>
      </c>
      <c r="Q1815" s="50" t="s">
        <v>6163</v>
      </c>
      <c r="R1815" s="67" t="s">
        <v>5115</v>
      </c>
      <c r="S1815" s="50" t="str">
        <f t="shared" si="228"/>
        <v>Físico</v>
      </c>
      <c r="T1815" s="50" t="str">
        <f t="shared" si="229"/>
        <v>Fabricação_Tag</v>
      </c>
      <c r="U1815" s="50" t="str">
        <f t="shared" si="230"/>
        <v>Fabricação Etiquetas</v>
      </c>
      <c r="V1815" s="50" t="s">
        <v>5588</v>
      </c>
      <c r="W1815" s="68" t="str">
        <f t="shared" si="231"/>
        <v>bim-key_1814</v>
      </c>
    </row>
    <row r="1816" spans="1:23" ht="8.25" customHeight="1" x14ac:dyDescent="0.25">
      <c r="A1816" s="53">
        <v>1815</v>
      </c>
      <c r="B1816" s="61" t="s">
        <v>4047</v>
      </c>
      <c r="C1816" s="62" t="s">
        <v>6009</v>
      </c>
      <c r="D1816" s="62" t="s">
        <v>4155</v>
      </c>
      <c r="E1816" s="71" t="s">
        <v>4153</v>
      </c>
      <c r="F1816" s="91" t="s">
        <v>2923</v>
      </c>
      <c r="G1816" s="65" t="s">
        <v>12</v>
      </c>
      <c r="H1816" s="65" t="s">
        <v>12</v>
      </c>
      <c r="I1816" s="65" t="s">
        <v>12</v>
      </c>
      <c r="J1816" s="65" t="s">
        <v>12</v>
      </c>
      <c r="K1816" s="65" t="s">
        <v>12</v>
      </c>
      <c r="L1816" s="66" t="str">
        <f t="shared" si="224"/>
        <v>Físico</v>
      </c>
      <c r="M1816" s="66" t="str">
        <f t="shared" si="225"/>
        <v>MEC_Fabricação</v>
      </c>
      <c r="N1816" s="66" t="str">
        <f t="shared" si="226"/>
        <v>Fabricação</v>
      </c>
      <c r="O1816" s="66" t="str">
        <f t="shared" si="227"/>
        <v>Cate. Revit:   OST_FabricationServiceElements</v>
      </c>
      <c r="P1816" s="66" t="s">
        <v>5457</v>
      </c>
      <c r="Q1816" s="50" t="s">
        <v>6057</v>
      </c>
      <c r="R1816" s="67" t="s">
        <v>5115</v>
      </c>
      <c r="S1816" s="50" t="str">
        <f t="shared" si="228"/>
        <v>Físico</v>
      </c>
      <c r="T1816" s="50" t="str">
        <f t="shared" si="229"/>
        <v>Fabricação</v>
      </c>
      <c r="U1816" s="50" t="str">
        <f t="shared" si="230"/>
        <v>Fabricação</v>
      </c>
      <c r="V1816" s="50" t="s">
        <v>5588</v>
      </c>
      <c r="W1816" s="68" t="str">
        <f t="shared" si="231"/>
        <v>bim-key_1815</v>
      </c>
    </row>
    <row r="1817" spans="1:23" ht="8.25" customHeight="1" x14ac:dyDescent="0.25">
      <c r="A1817" s="53">
        <v>1816</v>
      </c>
      <c r="B1817" s="61" t="s">
        <v>4047</v>
      </c>
      <c r="C1817" s="62" t="s">
        <v>6009</v>
      </c>
      <c r="D1817" s="62" t="s">
        <v>4328</v>
      </c>
      <c r="E1817" s="71" t="s">
        <v>5790</v>
      </c>
      <c r="F1817" s="91" t="s">
        <v>2865</v>
      </c>
      <c r="G1817" s="65" t="s">
        <v>12</v>
      </c>
      <c r="H1817" s="65" t="s">
        <v>12</v>
      </c>
      <c r="I1817" s="65" t="s">
        <v>12</v>
      </c>
      <c r="J1817" s="65" t="s">
        <v>12</v>
      </c>
      <c r="K1817" s="65" t="s">
        <v>12</v>
      </c>
      <c r="L1817" s="66" t="str">
        <f t="shared" si="224"/>
        <v>Físico</v>
      </c>
      <c r="M1817" s="66" t="str">
        <f t="shared" si="225"/>
        <v>EST_Armadura</v>
      </c>
      <c r="N1817" s="66" t="str">
        <f t="shared" si="226"/>
        <v>Telas_de_Reforço</v>
      </c>
      <c r="O1817" s="66" t="str">
        <f t="shared" si="227"/>
        <v>Cate. Revit:   OST_FabricReinforcement</v>
      </c>
      <c r="P1817" s="66" t="s">
        <v>4888</v>
      </c>
      <c r="Q1817" s="50" t="s">
        <v>7739</v>
      </c>
      <c r="R1817" s="67" t="s">
        <v>5115</v>
      </c>
      <c r="S1817" s="50" t="str">
        <f t="shared" si="228"/>
        <v>Físico</v>
      </c>
      <c r="T1817" s="50" t="str">
        <f t="shared" si="229"/>
        <v>Armadura</v>
      </c>
      <c r="U1817" s="50" t="str">
        <f t="shared" si="230"/>
        <v>Telas de Reforço</v>
      </c>
      <c r="V1817" s="50" t="s">
        <v>5588</v>
      </c>
      <c r="W1817" s="68" t="str">
        <f t="shared" si="231"/>
        <v>bim-key_1816</v>
      </c>
    </row>
    <row r="1818" spans="1:23" ht="8.25" customHeight="1" x14ac:dyDescent="0.25">
      <c r="A1818" s="53">
        <v>1817</v>
      </c>
      <c r="B1818" s="61" t="s">
        <v>4047</v>
      </c>
      <c r="C1818" s="62" t="s">
        <v>6009</v>
      </c>
      <c r="D1818" s="62" t="s">
        <v>4328</v>
      </c>
      <c r="E1818" s="71" t="s">
        <v>5790</v>
      </c>
      <c r="F1818" s="91" t="s">
        <v>2856</v>
      </c>
      <c r="G1818" s="65" t="s">
        <v>12</v>
      </c>
      <c r="H1818" s="65" t="s">
        <v>12</v>
      </c>
      <c r="I1818" s="65" t="s">
        <v>12</v>
      </c>
      <c r="J1818" s="65" t="s">
        <v>12</v>
      </c>
      <c r="K1818" s="65" t="s">
        <v>12</v>
      </c>
      <c r="L1818" s="66" t="str">
        <f t="shared" si="224"/>
        <v>Físico</v>
      </c>
      <c r="M1818" s="66" t="str">
        <f t="shared" si="225"/>
        <v>EST_Armadura</v>
      </c>
      <c r="N1818" s="66" t="str">
        <f t="shared" si="226"/>
        <v>Telas_de_Reforço</v>
      </c>
      <c r="O1818" s="66" t="str">
        <f t="shared" si="227"/>
        <v>Cate. Revit:   OST_FabricReinforcementBoundary</v>
      </c>
      <c r="P1818" s="66" t="s">
        <v>4889</v>
      </c>
      <c r="Q1818" s="50" t="s">
        <v>7740</v>
      </c>
      <c r="R1818" s="67" t="s">
        <v>5115</v>
      </c>
      <c r="S1818" s="50" t="str">
        <f t="shared" si="228"/>
        <v>Físico</v>
      </c>
      <c r="T1818" s="50" t="str">
        <f t="shared" si="229"/>
        <v>Armadura</v>
      </c>
      <c r="U1818" s="50" t="str">
        <f t="shared" si="230"/>
        <v>Telas de Reforço</v>
      </c>
      <c r="V1818" s="50" t="s">
        <v>5588</v>
      </c>
      <c r="W1818" s="68" t="str">
        <f t="shared" si="231"/>
        <v>bim-key_1817</v>
      </c>
    </row>
    <row r="1819" spans="1:23" ht="8.25" customHeight="1" x14ac:dyDescent="0.25">
      <c r="A1819" s="53">
        <v>1818</v>
      </c>
      <c r="B1819" s="61" t="s">
        <v>4047</v>
      </c>
      <c r="C1819" s="62" t="s">
        <v>6009</v>
      </c>
      <c r="D1819" s="62" t="s">
        <v>4328</v>
      </c>
      <c r="E1819" s="71" t="s">
        <v>5790</v>
      </c>
      <c r="F1819" s="91" t="s">
        <v>2859</v>
      </c>
      <c r="G1819" s="65" t="s">
        <v>12</v>
      </c>
      <c r="H1819" s="65" t="s">
        <v>12</v>
      </c>
      <c r="I1819" s="65" t="s">
        <v>12</v>
      </c>
      <c r="J1819" s="65" t="s">
        <v>12</v>
      </c>
      <c r="K1819" s="65" t="s">
        <v>12</v>
      </c>
      <c r="L1819" s="66" t="str">
        <f t="shared" si="224"/>
        <v>Físico</v>
      </c>
      <c r="M1819" s="66" t="str">
        <f t="shared" si="225"/>
        <v>EST_Armadura</v>
      </c>
      <c r="N1819" s="66" t="str">
        <f t="shared" si="226"/>
        <v>Telas_de_Reforço</v>
      </c>
      <c r="O1819" s="66" t="str">
        <f t="shared" si="227"/>
        <v>Cate. Revit:   OST_FabricReinforcementTags</v>
      </c>
      <c r="P1819" s="66" t="s">
        <v>5336</v>
      </c>
      <c r="Q1819" s="50" t="s">
        <v>7741</v>
      </c>
      <c r="R1819" s="67" t="s">
        <v>5115</v>
      </c>
      <c r="S1819" s="50" t="str">
        <f t="shared" si="228"/>
        <v>Físico</v>
      </c>
      <c r="T1819" s="50" t="str">
        <f t="shared" si="229"/>
        <v>Armadura</v>
      </c>
      <c r="U1819" s="50" t="str">
        <f t="shared" si="230"/>
        <v>Telas de Reforço</v>
      </c>
      <c r="V1819" s="50" t="s">
        <v>5588</v>
      </c>
      <c r="W1819" s="68" t="str">
        <f t="shared" si="231"/>
        <v>bim-key_1818</v>
      </c>
    </row>
    <row r="1820" spans="1:23" ht="8.25" customHeight="1" x14ac:dyDescent="0.25">
      <c r="A1820" s="53">
        <v>1819</v>
      </c>
      <c r="B1820" s="61" t="s">
        <v>4047</v>
      </c>
      <c r="C1820" s="62" t="s">
        <v>6009</v>
      </c>
      <c r="D1820" s="62" t="s">
        <v>4328</v>
      </c>
      <c r="E1820" s="71" t="s">
        <v>5790</v>
      </c>
      <c r="F1820" s="91" t="s">
        <v>2855</v>
      </c>
      <c r="G1820" s="65" t="s">
        <v>12</v>
      </c>
      <c r="H1820" s="65" t="s">
        <v>12</v>
      </c>
      <c r="I1820" s="65" t="s">
        <v>12</v>
      </c>
      <c r="J1820" s="65" t="s">
        <v>12</v>
      </c>
      <c r="K1820" s="65" t="s">
        <v>12</v>
      </c>
      <c r="L1820" s="66" t="str">
        <f t="shared" si="224"/>
        <v>Físico</v>
      </c>
      <c r="M1820" s="66" t="str">
        <f t="shared" si="225"/>
        <v>EST_Armadura</v>
      </c>
      <c r="N1820" s="66" t="str">
        <f t="shared" si="226"/>
        <v>Telas_de_Reforço</v>
      </c>
      <c r="O1820" s="66" t="str">
        <f t="shared" si="227"/>
        <v>Cate. Revit:   OST_FabricReinforcementWire</v>
      </c>
      <c r="P1820" s="66" t="s">
        <v>4890</v>
      </c>
      <c r="Q1820" s="50" t="s">
        <v>7742</v>
      </c>
      <c r="R1820" s="67" t="s">
        <v>5115</v>
      </c>
      <c r="S1820" s="50" t="str">
        <f t="shared" si="228"/>
        <v>Físico</v>
      </c>
      <c r="T1820" s="50" t="str">
        <f t="shared" si="229"/>
        <v>Armadura</v>
      </c>
      <c r="U1820" s="50" t="str">
        <f t="shared" si="230"/>
        <v>Telas de Reforço</v>
      </c>
      <c r="V1820" s="50" t="s">
        <v>5588</v>
      </c>
      <c r="W1820" s="68" t="str">
        <f t="shared" si="231"/>
        <v>bim-key_1819</v>
      </c>
    </row>
    <row r="1821" spans="1:23" ht="8.25" customHeight="1" x14ac:dyDescent="0.25">
      <c r="A1821" s="53">
        <v>1820</v>
      </c>
      <c r="B1821" s="61" t="s">
        <v>4047</v>
      </c>
      <c r="C1821" s="62" t="s">
        <v>6009</v>
      </c>
      <c r="D1821" s="62" t="s">
        <v>4328</v>
      </c>
      <c r="E1821" s="71" t="s">
        <v>5790</v>
      </c>
      <c r="F1821" s="91" t="s">
        <v>2854</v>
      </c>
      <c r="G1821" s="65" t="s">
        <v>12</v>
      </c>
      <c r="H1821" s="65" t="s">
        <v>12</v>
      </c>
      <c r="I1821" s="65" t="s">
        <v>12</v>
      </c>
      <c r="J1821" s="65" t="s">
        <v>12</v>
      </c>
      <c r="K1821" s="65" t="s">
        <v>12</v>
      </c>
      <c r="L1821" s="66" t="str">
        <f t="shared" si="224"/>
        <v>Físico</v>
      </c>
      <c r="M1821" s="66" t="str">
        <f t="shared" si="225"/>
        <v>EST_Armadura</v>
      </c>
      <c r="N1821" s="66" t="str">
        <f t="shared" si="226"/>
        <v>Telas_de_Reforço</v>
      </c>
      <c r="O1821" s="66" t="str">
        <f t="shared" si="227"/>
        <v>Cate. Revit:   OST_FabricReinSpanSymbol</v>
      </c>
      <c r="P1821" s="66" t="s">
        <v>4891</v>
      </c>
      <c r="Q1821" s="50" t="s">
        <v>7743</v>
      </c>
      <c r="R1821" s="67" t="s">
        <v>5115</v>
      </c>
      <c r="S1821" s="50" t="str">
        <f t="shared" si="228"/>
        <v>Físico</v>
      </c>
      <c r="T1821" s="50" t="str">
        <f t="shared" si="229"/>
        <v>Armadura</v>
      </c>
      <c r="U1821" s="50" t="str">
        <f t="shared" si="230"/>
        <v>Telas de Reforço</v>
      </c>
      <c r="V1821" s="50" t="s">
        <v>5588</v>
      </c>
      <c r="W1821" s="68" t="str">
        <f t="shared" si="231"/>
        <v>bim-key_1820</v>
      </c>
    </row>
    <row r="1822" spans="1:23" ht="8.25" customHeight="1" x14ac:dyDescent="0.25">
      <c r="A1822" s="53">
        <v>1821</v>
      </c>
      <c r="B1822" s="61" t="s">
        <v>4047</v>
      </c>
      <c r="C1822" s="62" t="s">
        <v>6009</v>
      </c>
      <c r="D1822" s="62" t="s">
        <v>4051</v>
      </c>
      <c r="E1822" s="86" t="s">
        <v>5839</v>
      </c>
      <c r="F1822" s="91" t="s">
        <v>3737</v>
      </c>
      <c r="G1822" s="65" t="s">
        <v>12</v>
      </c>
      <c r="H1822" s="65" t="s">
        <v>12</v>
      </c>
      <c r="I1822" s="65" t="s">
        <v>12</v>
      </c>
      <c r="J1822" s="65" t="s">
        <v>12</v>
      </c>
      <c r="K1822" s="65" t="s">
        <v>12</v>
      </c>
      <c r="L1822" s="66" t="str">
        <f t="shared" si="224"/>
        <v>Físico</v>
      </c>
      <c r="M1822" s="66" t="str">
        <f t="shared" si="225"/>
        <v>ARQ_Interdisciplinar</v>
      </c>
      <c r="N1822" s="66" t="str">
        <f t="shared" si="226"/>
        <v>Elementos_Superficiais_do_Projeto</v>
      </c>
      <c r="O1822" s="66" t="str">
        <f t="shared" si="227"/>
        <v>Cate. Revit:   OST_FaceSplitter</v>
      </c>
      <c r="P1822" s="66" t="s">
        <v>4892</v>
      </c>
      <c r="Q1822" s="50" t="s">
        <v>4892</v>
      </c>
      <c r="R1822" s="67" t="s">
        <v>5115</v>
      </c>
      <c r="S1822" s="50" t="str">
        <f t="shared" si="228"/>
        <v>Físico</v>
      </c>
      <c r="T1822" s="50" t="str">
        <f t="shared" si="229"/>
        <v>Interdisciplinar</v>
      </c>
      <c r="U1822" s="50" t="str">
        <f t="shared" si="230"/>
        <v>Elementos Superficiais do Projeto</v>
      </c>
      <c r="V1822" s="50" t="s">
        <v>5568</v>
      </c>
      <c r="W1822" s="68" t="str">
        <f t="shared" si="231"/>
        <v>bim-key_1821</v>
      </c>
    </row>
    <row r="1823" spans="1:23" ht="8.25" customHeight="1" x14ac:dyDescent="0.25">
      <c r="A1823" s="53">
        <v>1822</v>
      </c>
      <c r="B1823" s="61" t="s">
        <v>4047</v>
      </c>
      <c r="C1823" s="62" t="s">
        <v>6009</v>
      </c>
      <c r="D1823" s="62" t="s">
        <v>4106</v>
      </c>
      <c r="E1823" s="80" t="s">
        <v>5796</v>
      </c>
      <c r="F1823" s="91" t="s">
        <v>3305</v>
      </c>
      <c r="G1823" s="65" t="s">
        <v>12</v>
      </c>
      <c r="H1823" s="65" t="s">
        <v>12</v>
      </c>
      <c r="I1823" s="65" t="s">
        <v>12</v>
      </c>
      <c r="J1823" s="65" t="s">
        <v>12</v>
      </c>
      <c r="K1823" s="65" t="s">
        <v>12</v>
      </c>
      <c r="L1823" s="66" t="str">
        <f t="shared" si="224"/>
        <v>Físico</v>
      </c>
      <c r="M1823" s="66" t="str">
        <f t="shared" si="225"/>
        <v>ARQ_Coberturas</v>
      </c>
      <c r="N1823" s="66" t="str">
        <f t="shared" si="226"/>
        <v>Telhados_Bordas</v>
      </c>
      <c r="O1823" s="66" t="str">
        <f t="shared" si="227"/>
        <v>Cate. Revit:   OST_Fascia</v>
      </c>
      <c r="P1823" s="66" t="s">
        <v>4893</v>
      </c>
      <c r="Q1823" s="50" t="s">
        <v>7744</v>
      </c>
      <c r="R1823" s="67" t="s">
        <v>5115</v>
      </c>
      <c r="S1823" s="50" t="str">
        <f t="shared" si="228"/>
        <v>Físico</v>
      </c>
      <c r="T1823" s="50" t="str">
        <f t="shared" si="229"/>
        <v>Coberturas</v>
      </c>
      <c r="U1823" s="50" t="str">
        <f t="shared" si="230"/>
        <v>Telhados Bordas</v>
      </c>
      <c r="V1823" s="50" t="s">
        <v>5569</v>
      </c>
      <c r="W1823" s="68" t="str">
        <f t="shared" si="231"/>
        <v>bim-key_1822</v>
      </c>
    </row>
    <row r="1824" spans="1:23" ht="8.25" customHeight="1" x14ac:dyDescent="0.25">
      <c r="A1824" s="53">
        <v>1823</v>
      </c>
      <c r="B1824" s="61" t="s">
        <v>4047</v>
      </c>
      <c r="C1824" s="62" t="s">
        <v>6009</v>
      </c>
      <c r="D1824" s="62" t="s">
        <v>5938</v>
      </c>
      <c r="E1824" s="80" t="s">
        <v>5797</v>
      </c>
      <c r="F1824" s="91" t="s">
        <v>3413</v>
      </c>
      <c r="G1824" s="65" t="s">
        <v>12</v>
      </c>
      <c r="H1824" s="65" t="s">
        <v>12</v>
      </c>
      <c r="I1824" s="65" t="s">
        <v>12</v>
      </c>
      <c r="J1824" s="65" t="s">
        <v>12</v>
      </c>
      <c r="K1824" s="65" t="s">
        <v>12</v>
      </c>
      <c r="L1824" s="66" t="str">
        <f t="shared" si="224"/>
        <v>Físico</v>
      </c>
      <c r="M1824" s="66" t="str">
        <f t="shared" si="225"/>
        <v>ARQ_Coberturas_Tag</v>
      </c>
      <c r="N1824" s="66" t="str">
        <f t="shared" si="226"/>
        <v>Telhados_Bordas_Etiquetas</v>
      </c>
      <c r="O1824" s="66" t="str">
        <f t="shared" si="227"/>
        <v>Cate. Revit:   OST_FasciaTags</v>
      </c>
      <c r="P1824" s="66" t="s">
        <v>5337</v>
      </c>
      <c r="Q1824" s="50" t="s">
        <v>7745</v>
      </c>
      <c r="R1824" s="67" t="s">
        <v>5115</v>
      </c>
      <c r="S1824" s="50" t="str">
        <f t="shared" si="228"/>
        <v>Físico</v>
      </c>
      <c r="T1824" s="50" t="str">
        <f t="shared" si="229"/>
        <v>Coberturas_Tag</v>
      </c>
      <c r="U1824" s="50" t="str">
        <f t="shared" si="230"/>
        <v>Telhados Bordas Etiquetas</v>
      </c>
      <c r="V1824" s="50" t="s">
        <v>5569</v>
      </c>
      <c r="W1824" s="68" t="str">
        <f t="shared" si="231"/>
        <v>bim-key_1823</v>
      </c>
    </row>
    <row r="1825" spans="1:23" ht="8.25" customHeight="1" x14ac:dyDescent="0.25">
      <c r="A1825" s="53">
        <v>1824</v>
      </c>
      <c r="B1825" s="61" t="s">
        <v>4047</v>
      </c>
      <c r="C1825" s="62" t="s">
        <v>6012</v>
      </c>
      <c r="D1825" s="62" t="s">
        <v>4161</v>
      </c>
      <c r="E1825" s="71" t="s">
        <v>5652</v>
      </c>
      <c r="F1825" s="91" t="s">
        <v>3739</v>
      </c>
      <c r="G1825" s="65" t="s">
        <v>12</v>
      </c>
      <c r="H1825" s="65" t="s">
        <v>12</v>
      </c>
      <c r="I1825" s="65" t="s">
        <v>12</v>
      </c>
      <c r="J1825" s="65" t="s">
        <v>12</v>
      </c>
      <c r="K1825" s="65" t="s">
        <v>12</v>
      </c>
      <c r="L1825" s="66" t="str">
        <f t="shared" si="224"/>
        <v>Documental</v>
      </c>
      <c r="M1825" s="66" t="str">
        <f t="shared" si="225"/>
        <v>DOC_Simbologia</v>
      </c>
      <c r="N1825" s="66" t="str">
        <f t="shared" si="226"/>
        <v>Anotações_e_Simbologia_Preenchimentos</v>
      </c>
      <c r="O1825" s="66" t="str">
        <f t="shared" si="227"/>
        <v>Cate. Revit:   OST_FilledRegion</v>
      </c>
      <c r="P1825" s="66" t="s">
        <v>4895</v>
      </c>
      <c r="Q1825" s="50" t="s">
        <v>7746</v>
      </c>
      <c r="R1825" s="67" t="s">
        <v>5115</v>
      </c>
      <c r="S1825" s="50" t="str">
        <f t="shared" si="228"/>
        <v>Documental</v>
      </c>
      <c r="T1825" s="50" t="str">
        <f t="shared" si="229"/>
        <v>Simbologia</v>
      </c>
      <c r="U1825" s="50" t="str">
        <f t="shared" si="230"/>
        <v>Anotações e Simbologia Preenchimentos</v>
      </c>
      <c r="V1825" s="50" t="s">
        <v>5568</v>
      </c>
      <c r="W1825" s="68" t="str">
        <f t="shared" si="231"/>
        <v>bim-key_1824</v>
      </c>
    </row>
    <row r="1826" spans="1:23" ht="8.25" customHeight="1" x14ac:dyDescent="0.25">
      <c r="A1826" s="53">
        <v>1825</v>
      </c>
      <c r="B1826" s="61" t="s">
        <v>4047</v>
      </c>
      <c r="C1826" s="62" t="s">
        <v>6012</v>
      </c>
      <c r="D1826" s="62" t="s">
        <v>4161</v>
      </c>
      <c r="E1826" s="71" t="s">
        <v>5652</v>
      </c>
      <c r="F1826" s="91" t="s">
        <v>3815</v>
      </c>
      <c r="G1826" s="65" t="s">
        <v>12</v>
      </c>
      <c r="H1826" s="65" t="s">
        <v>12</v>
      </c>
      <c r="I1826" s="65" t="s">
        <v>12</v>
      </c>
      <c r="J1826" s="65" t="s">
        <v>12</v>
      </c>
      <c r="K1826" s="65" t="s">
        <v>12</v>
      </c>
      <c r="L1826" s="66" t="str">
        <f t="shared" si="224"/>
        <v>Documental</v>
      </c>
      <c r="M1826" s="66" t="str">
        <f t="shared" si="225"/>
        <v>DOC_Simbologia</v>
      </c>
      <c r="N1826" s="66" t="str">
        <f t="shared" si="226"/>
        <v>Anotações_e_Simbologia_Preenchimentos</v>
      </c>
      <c r="O1826" s="66" t="str">
        <f t="shared" si="227"/>
        <v>Cate. Revit:   OST_FillPatterns</v>
      </c>
      <c r="P1826" s="66" t="s">
        <v>4894</v>
      </c>
      <c r="Q1826" s="50" t="s">
        <v>7747</v>
      </c>
      <c r="R1826" s="67" t="s">
        <v>5115</v>
      </c>
      <c r="S1826" s="50" t="str">
        <f t="shared" si="228"/>
        <v>Documental</v>
      </c>
      <c r="T1826" s="50" t="str">
        <f t="shared" si="229"/>
        <v>Simbologia</v>
      </c>
      <c r="U1826" s="50" t="str">
        <f t="shared" si="230"/>
        <v>Anotações e Simbologia Preenchimentos</v>
      </c>
      <c r="V1826" s="50" t="s">
        <v>5568</v>
      </c>
      <c r="W1826" s="68" t="str">
        <f t="shared" si="231"/>
        <v>bim-key_1825</v>
      </c>
    </row>
    <row r="1827" spans="1:23" ht="8.25" customHeight="1" x14ac:dyDescent="0.25">
      <c r="A1827" s="53">
        <v>1826</v>
      </c>
      <c r="B1827" s="61" t="s">
        <v>4047</v>
      </c>
      <c r="C1827" s="62" t="s">
        <v>6009</v>
      </c>
      <c r="D1827" s="62" t="s">
        <v>5857</v>
      </c>
      <c r="E1827" s="80" t="s">
        <v>4098</v>
      </c>
      <c r="F1827" s="91" t="s">
        <v>3030</v>
      </c>
      <c r="G1827" s="65" t="s">
        <v>12</v>
      </c>
      <c r="H1827" s="65" t="s">
        <v>12</v>
      </c>
      <c r="I1827" s="65" t="s">
        <v>12</v>
      </c>
      <c r="J1827" s="65" t="s">
        <v>12</v>
      </c>
      <c r="K1827" s="65" t="s">
        <v>12</v>
      </c>
      <c r="L1827" s="66" t="str">
        <f t="shared" si="224"/>
        <v>Físico</v>
      </c>
      <c r="M1827" s="66" t="str">
        <f t="shared" si="225"/>
        <v>RIS_Prevenção_de_Riscos</v>
      </c>
      <c r="N1827" s="66" t="str">
        <f t="shared" si="226"/>
        <v>Alarmes</v>
      </c>
      <c r="O1827" s="66" t="str">
        <f t="shared" si="227"/>
        <v>Cate. Revit:   OST_FireAlarmDevices</v>
      </c>
      <c r="P1827" s="66" t="s">
        <v>4479</v>
      </c>
      <c r="Q1827" s="50" t="s">
        <v>7748</v>
      </c>
      <c r="R1827" s="67" t="s">
        <v>5115</v>
      </c>
      <c r="S1827" s="50" t="str">
        <f t="shared" si="228"/>
        <v>Físico</v>
      </c>
      <c r="T1827" s="50" t="str">
        <f t="shared" si="229"/>
        <v>Prevenção_de_Riscos</v>
      </c>
      <c r="U1827" s="50" t="str">
        <f t="shared" si="230"/>
        <v>Alarmes</v>
      </c>
      <c r="V1827" s="50" t="s">
        <v>5578</v>
      </c>
      <c r="W1827" s="68" t="str">
        <f t="shared" si="231"/>
        <v>bim-key_1826</v>
      </c>
    </row>
    <row r="1828" spans="1:23" ht="8.25" customHeight="1" x14ac:dyDescent="0.25">
      <c r="A1828" s="53">
        <v>1827</v>
      </c>
      <c r="B1828" s="61" t="s">
        <v>4047</v>
      </c>
      <c r="C1828" s="62" t="s">
        <v>6009</v>
      </c>
      <c r="D1828" s="62" t="s">
        <v>5969</v>
      </c>
      <c r="E1828" s="80" t="s">
        <v>5692</v>
      </c>
      <c r="F1828" s="91" t="s">
        <v>3029</v>
      </c>
      <c r="G1828" s="65" t="s">
        <v>12</v>
      </c>
      <c r="H1828" s="65" t="s">
        <v>12</v>
      </c>
      <c r="I1828" s="65" t="s">
        <v>12</v>
      </c>
      <c r="J1828" s="65" t="s">
        <v>12</v>
      </c>
      <c r="K1828" s="65" t="s">
        <v>12</v>
      </c>
      <c r="L1828" s="66" t="str">
        <f t="shared" si="224"/>
        <v>Físico</v>
      </c>
      <c r="M1828" s="66" t="str">
        <f t="shared" si="225"/>
        <v>RIS_Prevenção_de_Riscos_Tag</v>
      </c>
      <c r="N1828" s="66" t="str">
        <f t="shared" si="226"/>
        <v>Alarmes_Etiquetas</v>
      </c>
      <c r="O1828" s="66" t="str">
        <f t="shared" si="227"/>
        <v>Cate. Revit:   OST_FireAlarmDeviceTags</v>
      </c>
      <c r="P1828" s="66" t="s">
        <v>5458</v>
      </c>
      <c r="Q1828" s="50" t="s">
        <v>7749</v>
      </c>
      <c r="R1828" s="67" t="s">
        <v>5115</v>
      </c>
      <c r="S1828" s="50" t="str">
        <f t="shared" si="228"/>
        <v>Físico</v>
      </c>
      <c r="T1828" s="50" t="str">
        <f t="shared" si="229"/>
        <v>Prevenção_de_Riscos_Tag</v>
      </c>
      <c r="U1828" s="50" t="str">
        <f t="shared" si="230"/>
        <v>Alarmes Etiquetas</v>
      </c>
      <c r="V1828" s="50" t="s">
        <v>5578</v>
      </c>
      <c r="W1828" s="68" t="str">
        <f t="shared" si="231"/>
        <v>bim-key_1827</v>
      </c>
    </row>
    <row r="1829" spans="1:23" ht="8.25" customHeight="1" x14ac:dyDescent="0.25">
      <c r="A1829" s="53">
        <v>1828</v>
      </c>
      <c r="B1829" s="61" t="s">
        <v>4047</v>
      </c>
      <c r="C1829" s="62" t="s">
        <v>6009</v>
      </c>
      <c r="D1829" s="62" t="s">
        <v>5857</v>
      </c>
      <c r="E1829" s="80" t="s">
        <v>4098</v>
      </c>
      <c r="F1829" s="91" t="s">
        <v>3426</v>
      </c>
      <c r="G1829" s="65" t="s">
        <v>12</v>
      </c>
      <c r="H1829" s="65" t="s">
        <v>12</v>
      </c>
      <c r="I1829" s="65" t="s">
        <v>12</v>
      </c>
      <c r="J1829" s="65" t="s">
        <v>12</v>
      </c>
      <c r="K1829" s="65" t="s">
        <v>12</v>
      </c>
      <c r="L1829" s="66" t="str">
        <f t="shared" si="224"/>
        <v>Físico</v>
      </c>
      <c r="M1829" s="66" t="str">
        <f t="shared" si="225"/>
        <v>RIS_Prevenção_de_Riscos</v>
      </c>
      <c r="N1829" s="66" t="str">
        <f t="shared" si="226"/>
        <v>Alarmes</v>
      </c>
      <c r="O1829" s="66" t="str">
        <f t="shared" si="227"/>
        <v>Cate. Revit:   OST_FireProtection</v>
      </c>
      <c r="P1829" s="66" t="s">
        <v>4480</v>
      </c>
      <c r="Q1829" s="50" t="s">
        <v>7750</v>
      </c>
      <c r="R1829" s="67" t="s">
        <v>5115</v>
      </c>
      <c r="S1829" s="50" t="str">
        <f t="shared" si="228"/>
        <v>Físico</v>
      </c>
      <c r="T1829" s="50" t="str">
        <f t="shared" si="229"/>
        <v>Prevenção_de_Riscos</v>
      </c>
      <c r="U1829" s="50" t="str">
        <f t="shared" si="230"/>
        <v>Alarmes</v>
      </c>
      <c r="V1829" s="50" t="s">
        <v>5578</v>
      </c>
      <c r="W1829" s="68" t="str">
        <f t="shared" si="231"/>
        <v>bim-key_1828</v>
      </c>
    </row>
    <row r="1830" spans="1:23" ht="8.25" customHeight="1" x14ac:dyDescent="0.25">
      <c r="A1830" s="53">
        <v>1829</v>
      </c>
      <c r="B1830" s="61" t="s">
        <v>4047</v>
      </c>
      <c r="C1830" s="62" t="s">
        <v>6009</v>
      </c>
      <c r="D1830" s="62" t="s">
        <v>5857</v>
      </c>
      <c r="E1830" s="80" t="s">
        <v>5660</v>
      </c>
      <c r="F1830" s="91" t="s">
        <v>3425</v>
      </c>
      <c r="G1830" s="65" t="s">
        <v>12</v>
      </c>
      <c r="H1830" s="65" t="s">
        <v>12</v>
      </c>
      <c r="I1830" s="65" t="s">
        <v>12</v>
      </c>
      <c r="J1830" s="65" t="s">
        <v>12</v>
      </c>
      <c r="K1830" s="65" t="s">
        <v>12</v>
      </c>
      <c r="L1830" s="66" t="str">
        <f t="shared" si="224"/>
        <v>Físico</v>
      </c>
      <c r="M1830" s="66" t="str">
        <f t="shared" si="225"/>
        <v>RIS_Prevenção_de_Riscos</v>
      </c>
      <c r="N1830" s="66" t="str">
        <f t="shared" si="226"/>
        <v>Alarmes_Linhas_Ocultas</v>
      </c>
      <c r="O1830" s="66" t="str">
        <f t="shared" si="227"/>
        <v>Cate. Revit:   OST_FireProtectionHiddenLines</v>
      </c>
      <c r="P1830" s="66" t="s">
        <v>5460</v>
      </c>
      <c r="Q1830" s="50" t="s">
        <v>7751</v>
      </c>
      <c r="R1830" s="67" t="s">
        <v>5115</v>
      </c>
      <c r="S1830" s="50" t="str">
        <f t="shared" si="228"/>
        <v>Físico</v>
      </c>
      <c r="T1830" s="50" t="str">
        <f t="shared" si="229"/>
        <v>Prevenção_de_Riscos</v>
      </c>
      <c r="U1830" s="50" t="str">
        <f t="shared" si="230"/>
        <v>Alarmes Linhas Ocultas</v>
      </c>
      <c r="V1830" s="50" t="s">
        <v>5578</v>
      </c>
      <c r="W1830" s="68" t="str">
        <f t="shared" si="231"/>
        <v>bim-key_1829</v>
      </c>
    </row>
    <row r="1831" spans="1:23" ht="8.25" customHeight="1" x14ac:dyDescent="0.25">
      <c r="A1831" s="53">
        <v>1830</v>
      </c>
      <c r="B1831" s="61" t="s">
        <v>4047</v>
      </c>
      <c r="C1831" s="62" t="s">
        <v>6009</v>
      </c>
      <c r="D1831" s="62" t="s">
        <v>5969</v>
      </c>
      <c r="E1831" s="80" t="s">
        <v>5692</v>
      </c>
      <c r="F1831" s="91" t="s">
        <v>3424</v>
      </c>
      <c r="G1831" s="65" t="s">
        <v>12</v>
      </c>
      <c r="H1831" s="65" t="s">
        <v>12</v>
      </c>
      <c r="I1831" s="65" t="s">
        <v>12</v>
      </c>
      <c r="J1831" s="65" t="s">
        <v>12</v>
      </c>
      <c r="K1831" s="65" t="s">
        <v>12</v>
      </c>
      <c r="L1831" s="66" t="str">
        <f t="shared" si="224"/>
        <v>Físico</v>
      </c>
      <c r="M1831" s="66" t="str">
        <f t="shared" si="225"/>
        <v>RIS_Prevenção_de_Riscos_Tag</v>
      </c>
      <c r="N1831" s="66" t="str">
        <f t="shared" si="226"/>
        <v>Alarmes_Etiquetas</v>
      </c>
      <c r="O1831" s="66" t="str">
        <f t="shared" si="227"/>
        <v>Cate. Revit:   OST_FireProtectionTags</v>
      </c>
      <c r="P1831" s="66" t="s">
        <v>5459</v>
      </c>
      <c r="Q1831" s="50" t="s">
        <v>7752</v>
      </c>
      <c r="R1831" s="67" t="s">
        <v>5115</v>
      </c>
      <c r="S1831" s="50" t="str">
        <f t="shared" si="228"/>
        <v>Físico</v>
      </c>
      <c r="T1831" s="50" t="str">
        <f t="shared" si="229"/>
        <v>Prevenção_de_Riscos_Tag</v>
      </c>
      <c r="U1831" s="50" t="str">
        <f t="shared" si="230"/>
        <v>Alarmes Etiquetas</v>
      </c>
      <c r="V1831" s="50" t="s">
        <v>5578</v>
      </c>
      <c r="W1831" s="68" t="str">
        <f t="shared" si="231"/>
        <v>bim-key_1830</v>
      </c>
    </row>
    <row r="1832" spans="1:23" ht="8.25" customHeight="1" x14ac:dyDescent="0.25">
      <c r="A1832" s="53">
        <v>1831</v>
      </c>
      <c r="B1832" s="61" t="s">
        <v>4047</v>
      </c>
      <c r="C1832" s="62" t="s">
        <v>6009</v>
      </c>
      <c r="D1832" s="62" t="s">
        <v>4205</v>
      </c>
      <c r="E1832" s="71" t="s">
        <v>5782</v>
      </c>
      <c r="F1832" s="91" t="s">
        <v>3765</v>
      </c>
      <c r="G1832" s="65" t="s">
        <v>12</v>
      </c>
      <c r="H1832" s="65" t="s">
        <v>12</v>
      </c>
      <c r="I1832" s="65" t="s">
        <v>12</v>
      </c>
      <c r="J1832" s="65" t="s">
        <v>12</v>
      </c>
      <c r="K1832" s="65" t="s">
        <v>12</v>
      </c>
      <c r="L1832" s="66" t="str">
        <f t="shared" si="224"/>
        <v>Físico</v>
      </c>
      <c r="M1832" s="66" t="str">
        <f t="shared" si="225"/>
        <v>MEP_Dispositivo</v>
      </c>
      <c r="N1832" s="66" t="str">
        <f t="shared" si="226"/>
        <v>Dispositivo_Inespecífico</v>
      </c>
      <c r="O1832" s="66" t="str">
        <f t="shared" si="227"/>
        <v>Cate. Revit:   OST_Fixtures</v>
      </c>
      <c r="P1832" s="66" t="s">
        <v>5338</v>
      </c>
      <c r="Q1832" s="50" t="s">
        <v>7753</v>
      </c>
      <c r="R1832" s="67" t="s">
        <v>5115</v>
      </c>
      <c r="S1832" s="50" t="str">
        <f t="shared" si="228"/>
        <v>Físico</v>
      </c>
      <c r="T1832" s="50" t="str">
        <f t="shared" si="229"/>
        <v>Dispositivo</v>
      </c>
      <c r="U1832" s="50" t="str">
        <f t="shared" si="230"/>
        <v>Dispositivo Inespecífico</v>
      </c>
      <c r="V1832" s="50" t="s">
        <v>5571</v>
      </c>
      <c r="W1832" s="68" t="str">
        <f t="shared" si="231"/>
        <v>bim-key_1831</v>
      </c>
    </row>
    <row r="1833" spans="1:23" ht="8.25" customHeight="1" x14ac:dyDescent="0.25">
      <c r="A1833" s="53">
        <v>1832</v>
      </c>
      <c r="B1833" s="61" t="s">
        <v>4047</v>
      </c>
      <c r="C1833" s="62" t="s">
        <v>6009</v>
      </c>
      <c r="D1833" s="62" t="s">
        <v>4294</v>
      </c>
      <c r="E1833" s="80" t="s">
        <v>4295</v>
      </c>
      <c r="F1833" s="91" t="s">
        <v>3083</v>
      </c>
      <c r="G1833" s="65" t="s">
        <v>12</v>
      </c>
      <c r="H1833" s="65" t="s">
        <v>12</v>
      </c>
      <c r="I1833" s="65" t="s">
        <v>12</v>
      </c>
      <c r="J1833" s="65" t="s">
        <v>12</v>
      </c>
      <c r="K1833" s="65" t="s">
        <v>12</v>
      </c>
      <c r="L1833" s="66" t="str">
        <f t="shared" si="224"/>
        <v>Físico</v>
      </c>
      <c r="M1833" s="66" t="str">
        <f t="shared" si="225"/>
        <v>AVAC_Distribuição</v>
      </c>
      <c r="N1833" s="66" t="str">
        <f t="shared" si="226"/>
        <v>Distribui_Insumo_Duto</v>
      </c>
      <c r="O1833" s="66" t="str">
        <f t="shared" si="227"/>
        <v>Cate. Revit:   OST_FlexDuctCurves</v>
      </c>
      <c r="P1833" s="66" t="s">
        <v>4896</v>
      </c>
      <c r="Q1833" s="50" t="s">
        <v>7754</v>
      </c>
      <c r="R1833" s="67" t="s">
        <v>5115</v>
      </c>
      <c r="S1833" s="50" t="str">
        <f t="shared" si="228"/>
        <v>Físico</v>
      </c>
      <c r="T1833" s="50" t="str">
        <f t="shared" si="229"/>
        <v>Distribuição</v>
      </c>
      <c r="U1833" s="50" t="str">
        <f t="shared" si="230"/>
        <v>Distribui Insumo Duto</v>
      </c>
      <c r="V1833" s="50" t="s">
        <v>5586</v>
      </c>
      <c r="W1833" s="68" t="str">
        <f t="shared" si="231"/>
        <v>bim-key_1832</v>
      </c>
    </row>
    <row r="1834" spans="1:23" ht="8.25" customHeight="1" x14ac:dyDescent="0.25">
      <c r="A1834" s="53">
        <v>1833</v>
      </c>
      <c r="B1834" s="61" t="s">
        <v>4047</v>
      </c>
      <c r="C1834" s="62" t="s">
        <v>6009</v>
      </c>
      <c r="D1834" s="62" t="s">
        <v>4294</v>
      </c>
      <c r="E1834" s="80" t="s">
        <v>4295</v>
      </c>
      <c r="F1834" s="91" t="s">
        <v>3082</v>
      </c>
      <c r="G1834" s="65" t="s">
        <v>12</v>
      </c>
      <c r="H1834" s="65" t="s">
        <v>12</v>
      </c>
      <c r="I1834" s="65" t="s">
        <v>12</v>
      </c>
      <c r="J1834" s="65" t="s">
        <v>12</v>
      </c>
      <c r="K1834" s="65" t="s">
        <v>12</v>
      </c>
      <c r="L1834" s="66" t="str">
        <f t="shared" si="224"/>
        <v>Físico</v>
      </c>
      <c r="M1834" s="66" t="str">
        <f t="shared" si="225"/>
        <v>AVAC_Distribuição</v>
      </c>
      <c r="N1834" s="66" t="str">
        <f t="shared" si="226"/>
        <v>Distribui_Insumo_Duto</v>
      </c>
      <c r="O1834" s="66" t="str">
        <f t="shared" si="227"/>
        <v>Cate. Revit:   OST_FlexDuctCurvesCenterLine</v>
      </c>
      <c r="P1834" s="66" t="s">
        <v>4897</v>
      </c>
      <c r="Q1834" s="50" t="s">
        <v>7755</v>
      </c>
      <c r="R1834" s="67" t="s">
        <v>5115</v>
      </c>
      <c r="S1834" s="50" t="str">
        <f t="shared" si="228"/>
        <v>Físico</v>
      </c>
      <c r="T1834" s="50" t="str">
        <f t="shared" si="229"/>
        <v>Distribuição</v>
      </c>
      <c r="U1834" s="50" t="str">
        <f t="shared" si="230"/>
        <v>Distribui Insumo Duto</v>
      </c>
      <c r="V1834" s="50" t="s">
        <v>5586</v>
      </c>
      <c r="W1834" s="68" t="str">
        <f t="shared" si="231"/>
        <v>bim-key_1833</v>
      </c>
    </row>
    <row r="1835" spans="1:23" ht="8.25" customHeight="1" x14ac:dyDescent="0.25">
      <c r="A1835" s="53">
        <v>1834</v>
      </c>
      <c r="B1835" s="61" t="s">
        <v>4047</v>
      </c>
      <c r="C1835" s="62" t="s">
        <v>6009</v>
      </c>
      <c r="D1835" s="62" t="s">
        <v>4294</v>
      </c>
      <c r="E1835" s="80" t="s">
        <v>4295</v>
      </c>
      <c r="F1835" s="91" t="s">
        <v>3081</v>
      </c>
      <c r="G1835" s="65" t="s">
        <v>12</v>
      </c>
      <c r="H1835" s="65" t="s">
        <v>12</v>
      </c>
      <c r="I1835" s="65" t="s">
        <v>12</v>
      </c>
      <c r="J1835" s="65" t="s">
        <v>12</v>
      </c>
      <c r="K1835" s="65" t="s">
        <v>12</v>
      </c>
      <c r="L1835" s="66" t="str">
        <f t="shared" si="224"/>
        <v>Físico</v>
      </c>
      <c r="M1835" s="66" t="str">
        <f t="shared" si="225"/>
        <v>AVAC_Distribuição</v>
      </c>
      <c r="N1835" s="66" t="str">
        <f t="shared" si="226"/>
        <v>Distribui_Insumo_Duto</v>
      </c>
      <c r="O1835" s="66" t="str">
        <f t="shared" si="227"/>
        <v>Cate. Revit:   OST_FlexDuctCurvesContour</v>
      </c>
      <c r="P1835" s="66" t="s">
        <v>4898</v>
      </c>
      <c r="Q1835" s="50" t="s">
        <v>7756</v>
      </c>
      <c r="R1835" s="67" t="s">
        <v>5115</v>
      </c>
      <c r="S1835" s="50" t="str">
        <f t="shared" si="228"/>
        <v>Físico</v>
      </c>
      <c r="T1835" s="50" t="str">
        <f t="shared" si="229"/>
        <v>Distribuição</v>
      </c>
      <c r="U1835" s="50" t="str">
        <f t="shared" si="230"/>
        <v>Distribui Insumo Duto</v>
      </c>
      <c r="V1835" s="50" t="s">
        <v>5586</v>
      </c>
      <c r="W1835" s="68" t="str">
        <f t="shared" si="231"/>
        <v>bim-key_1834</v>
      </c>
    </row>
    <row r="1836" spans="1:23" ht="8.25" customHeight="1" x14ac:dyDescent="0.25">
      <c r="A1836" s="53">
        <v>1835</v>
      </c>
      <c r="B1836" s="61" t="s">
        <v>4047</v>
      </c>
      <c r="C1836" s="62" t="s">
        <v>6009</v>
      </c>
      <c r="D1836" s="62" t="s">
        <v>4294</v>
      </c>
      <c r="E1836" s="80" t="s">
        <v>4295</v>
      </c>
      <c r="F1836" s="91" t="s">
        <v>3050</v>
      </c>
      <c r="G1836" s="65" t="s">
        <v>12</v>
      </c>
      <c r="H1836" s="65" t="s">
        <v>12</v>
      </c>
      <c r="I1836" s="65" t="s">
        <v>12</v>
      </c>
      <c r="J1836" s="65" t="s">
        <v>12</v>
      </c>
      <c r="K1836" s="65" t="s">
        <v>12</v>
      </c>
      <c r="L1836" s="66" t="str">
        <f t="shared" si="224"/>
        <v>Físico</v>
      </c>
      <c r="M1836" s="66" t="str">
        <f t="shared" si="225"/>
        <v>AVAC_Distribuição</v>
      </c>
      <c r="N1836" s="66" t="str">
        <f t="shared" si="226"/>
        <v>Distribui_Insumo_Duto</v>
      </c>
      <c r="O1836" s="66" t="str">
        <f t="shared" si="227"/>
        <v>Cate. Revit:   OST_FlexDuctCurvesInsulation</v>
      </c>
      <c r="P1836" s="66" t="s">
        <v>4899</v>
      </c>
      <c r="Q1836" s="50" t="s">
        <v>7757</v>
      </c>
      <c r="R1836" s="67" t="s">
        <v>5115</v>
      </c>
      <c r="S1836" s="50" t="str">
        <f t="shared" si="228"/>
        <v>Físico</v>
      </c>
      <c r="T1836" s="50" t="str">
        <f t="shared" si="229"/>
        <v>Distribuição</v>
      </c>
      <c r="U1836" s="50" t="str">
        <f t="shared" si="230"/>
        <v>Distribui Insumo Duto</v>
      </c>
      <c r="V1836" s="50" t="s">
        <v>5586</v>
      </c>
      <c r="W1836" s="68" t="str">
        <f t="shared" si="231"/>
        <v>bim-key_1835</v>
      </c>
    </row>
    <row r="1837" spans="1:23" ht="8.25" customHeight="1" x14ac:dyDescent="0.25">
      <c r="A1837" s="53">
        <v>1836</v>
      </c>
      <c r="B1837" s="61" t="s">
        <v>4047</v>
      </c>
      <c r="C1837" s="62" t="s">
        <v>6009</v>
      </c>
      <c r="D1837" s="62" t="s">
        <v>4294</v>
      </c>
      <c r="E1837" s="80" t="s">
        <v>4295</v>
      </c>
      <c r="F1837" s="91" t="s">
        <v>3080</v>
      </c>
      <c r="G1837" s="65" t="s">
        <v>12</v>
      </c>
      <c r="H1837" s="65" t="s">
        <v>12</v>
      </c>
      <c r="I1837" s="65" t="s">
        <v>12</v>
      </c>
      <c r="J1837" s="65" t="s">
        <v>12</v>
      </c>
      <c r="K1837" s="65" t="s">
        <v>12</v>
      </c>
      <c r="L1837" s="66" t="str">
        <f t="shared" si="224"/>
        <v>Físico</v>
      </c>
      <c r="M1837" s="66" t="str">
        <f t="shared" si="225"/>
        <v>AVAC_Distribuição</v>
      </c>
      <c r="N1837" s="66" t="str">
        <f t="shared" si="226"/>
        <v>Distribui_Insumo_Duto</v>
      </c>
      <c r="O1837" s="66" t="str">
        <f t="shared" si="227"/>
        <v>Cate. Revit:   OST_FlexDuctCurvesPattern</v>
      </c>
      <c r="P1837" s="66" t="s">
        <v>4900</v>
      </c>
      <c r="Q1837" s="50" t="s">
        <v>7758</v>
      </c>
      <c r="R1837" s="67" t="s">
        <v>5115</v>
      </c>
      <c r="S1837" s="50" t="str">
        <f t="shared" si="228"/>
        <v>Físico</v>
      </c>
      <c r="T1837" s="50" t="str">
        <f t="shared" si="229"/>
        <v>Distribuição</v>
      </c>
      <c r="U1837" s="50" t="str">
        <f t="shared" si="230"/>
        <v>Distribui Insumo Duto</v>
      </c>
      <c r="V1837" s="50" t="s">
        <v>5586</v>
      </c>
      <c r="W1837" s="68" t="str">
        <f t="shared" si="231"/>
        <v>bim-key_1836</v>
      </c>
    </row>
    <row r="1838" spans="1:23" ht="8.25" customHeight="1" x14ac:dyDescent="0.25">
      <c r="A1838" s="53">
        <v>1837</v>
      </c>
      <c r="B1838" s="61" t="s">
        <v>4047</v>
      </c>
      <c r="C1838" s="62" t="s">
        <v>6009</v>
      </c>
      <c r="D1838" s="62" t="s">
        <v>5945</v>
      </c>
      <c r="E1838" s="80" t="s">
        <v>5718</v>
      </c>
      <c r="F1838" s="91" t="s">
        <v>3091</v>
      </c>
      <c r="G1838" s="65" t="s">
        <v>12</v>
      </c>
      <c r="H1838" s="65" t="s">
        <v>12</v>
      </c>
      <c r="I1838" s="65" t="s">
        <v>12</v>
      </c>
      <c r="J1838" s="65" t="s">
        <v>12</v>
      </c>
      <c r="K1838" s="65" t="s">
        <v>12</v>
      </c>
      <c r="L1838" s="66" t="str">
        <f t="shared" si="224"/>
        <v>Físico</v>
      </c>
      <c r="M1838" s="66" t="str">
        <f t="shared" si="225"/>
        <v>AVAC_Distribuição_Tag</v>
      </c>
      <c r="N1838" s="66" t="str">
        <f t="shared" si="226"/>
        <v>Distribui_Insumo_Duto_Etiquetas</v>
      </c>
      <c r="O1838" s="66" t="str">
        <f t="shared" si="227"/>
        <v>Cate. Revit:   OST_FlexDuctTags</v>
      </c>
      <c r="P1838" s="66" t="s">
        <v>5339</v>
      </c>
      <c r="Q1838" s="50" t="s">
        <v>7759</v>
      </c>
      <c r="R1838" s="67" t="s">
        <v>5115</v>
      </c>
      <c r="S1838" s="50" t="str">
        <f t="shared" si="228"/>
        <v>Físico</v>
      </c>
      <c r="T1838" s="50" t="str">
        <f t="shared" si="229"/>
        <v>Distribuição_Tag</v>
      </c>
      <c r="U1838" s="50" t="str">
        <f t="shared" si="230"/>
        <v>Distribui Insumo Duto Etiquetas</v>
      </c>
      <c r="V1838" s="50" t="s">
        <v>5586</v>
      </c>
      <c r="W1838" s="68" t="str">
        <f t="shared" si="231"/>
        <v>bim-key_1837</v>
      </c>
    </row>
    <row r="1839" spans="1:23" ht="8.25" customHeight="1" x14ac:dyDescent="0.25">
      <c r="A1839" s="53">
        <v>1838</v>
      </c>
      <c r="B1839" s="61" t="s">
        <v>4047</v>
      </c>
      <c r="C1839" s="62" t="s">
        <v>6009</v>
      </c>
      <c r="D1839" s="62" t="s">
        <v>4294</v>
      </c>
      <c r="E1839" s="80" t="s">
        <v>4308</v>
      </c>
      <c r="F1839" s="91" t="s">
        <v>3065</v>
      </c>
      <c r="G1839" s="65" t="s">
        <v>12</v>
      </c>
      <c r="H1839" s="65" t="s">
        <v>12</v>
      </c>
      <c r="I1839" s="65" t="s">
        <v>12</v>
      </c>
      <c r="J1839" s="65" t="s">
        <v>12</v>
      </c>
      <c r="K1839" s="65" t="s">
        <v>12</v>
      </c>
      <c r="L1839" s="66" t="str">
        <f t="shared" si="224"/>
        <v>Físico</v>
      </c>
      <c r="M1839" s="66" t="str">
        <f t="shared" si="225"/>
        <v>AVAC_Distribuição</v>
      </c>
      <c r="N1839" s="66" t="str">
        <f t="shared" si="226"/>
        <v>Distribui_Insumo_Tubulação</v>
      </c>
      <c r="O1839" s="66" t="str">
        <f t="shared" si="227"/>
        <v>Cate. Revit:   OST_FlexPipeCurves</v>
      </c>
      <c r="P1839" s="66" t="s">
        <v>4901</v>
      </c>
      <c r="Q1839" s="50" t="s">
        <v>7760</v>
      </c>
      <c r="R1839" s="67" t="s">
        <v>5115</v>
      </c>
      <c r="S1839" s="50" t="str">
        <f t="shared" si="228"/>
        <v>Físico</v>
      </c>
      <c r="T1839" s="50" t="str">
        <f t="shared" si="229"/>
        <v>Distribuição</v>
      </c>
      <c r="U1839" s="50" t="str">
        <f t="shared" si="230"/>
        <v>Distribui Insumo Tubulação</v>
      </c>
      <c r="V1839" s="50" t="s">
        <v>5586</v>
      </c>
      <c r="W1839" s="68" t="str">
        <f t="shared" si="231"/>
        <v>bim-key_1838</v>
      </c>
    </row>
    <row r="1840" spans="1:23" ht="8.25" customHeight="1" x14ac:dyDescent="0.25">
      <c r="A1840" s="53">
        <v>1839</v>
      </c>
      <c r="B1840" s="61" t="s">
        <v>4047</v>
      </c>
      <c r="C1840" s="62" t="s">
        <v>6009</v>
      </c>
      <c r="D1840" s="62" t="s">
        <v>4294</v>
      </c>
      <c r="E1840" s="80" t="s">
        <v>4308</v>
      </c>
      <c r="F1840" s="91" t="s">
        <v>3064</v>
      </c>
      <c r="G1840" s="65" t="s">
        <v>12</v>
      </c>
      <c r="H1840" s="65" t="s">
        <v>12</v>
      </c>
      <c r="I1840" s="65" t="s">
        <v>12</v>
      </c>
      <c r="J1840" s="65" t="s">
        <v>12</v>
      </c>
      <c r="K1840" s="65" t="s">
        <v>12</v>
      </c>
      <c r="L1840" s="66" t="str">
        <f t="shared" si="224"/>
        <v>Físico</v>
      </c>
      <c r="M1840" s="66" t="str">
        <f t="shared" si="225"/>
        <v>AVAC_Distribuição</v>
      </c>
      <c r="N1840" s="66" t="str">
        <f t="shared" si="226"/>
        <v>Distribui_Insumo_Tubulação</v>
      </c>
      <c r="O1840" s="66" t="str">
        <f t="shared" si="227"/>
        <v>Cate. Revit:   OST_FlexPipeCurvesCenterLine</v>
      </c>
      <c r="P1840" s="66" t="s">
        <v>4902</v>
      </c>
      <c r="Q1840" s="50" t="s">
        <v>7761</v>
      </c>
      <c r="R1840" s="67" t="s">
        <v>5115</v>
      </c>
      <c r="S1840" s="50" t="str">
        <f t="shared" si="228"/>
        <v>Físico</v>
      </c>
      <c r="T1840" s="50" t="str">
        <f t="shared" si="229"/>
        <v>Distribuição</v>
      </c>
      <c r="U1840" s="50" t="str">
        <f t="shared" si="230"/>
        <v>Distribui Insumo Tubulação</v>
      </c>
      <c r="V1840" s="50" t="s">
        <v>5586</v>
      </c>
      <c r="W1840" s="68" t="str">
        <f t="shared" si="231"/>
        <v>bim-key_1839</v>
      </c>
    </row>
    <row r="1841" spans="1:23" ht="8.25" customHeight="1" x14ac:dyDescent="0.25">
      <c r="A1841" s="53">
        <v>1840</v>
      </c>
      <c r="B1841" s="61" t="s">
        <v>4047</v>
      </c>
      <c r="C1841" s="62" t="s">
        <v>6009</v>
      </c>
      <c r="D1841" s="62" t="s">
        <v>4294</v>
      </c>
      <c r="E1841" s="80" t="s">
        <v>4308</v>
      </c>
      <c r="F1841" s="91" t="s">
        <v>3063</v>
      </c>
      <c r="G1841" s="65" t="s">
        <v>12</v>
      </c>
      <c r="H1841" s="65" t="s">
        <v>12</v>
      </c>
      <c r="I1841" s="65" t="s">
        <v>12</v>
      </c>
      <c r="J1841" s="65" t="s">
        <v>12</v>
      </c>
      <c r="K1841" s="65" t="s">
        <v>12</v>
      </c>
      <c r="L1841" s="66" t="str">
        <f t="shared" si="224"/>
        <v>Físico</v>
      </c>
      <c r="M1841" s="66" t="str">
        <f t="shared" si="225"/>
        <v>AVAC_Distribuição</v>
      </c>
      <c r="N1841" s="66" t="str">
        <f t="shared" si="226"/>
        <v>Distribui_Insumo_Tubulação</v>
      </c>
      <c r="O1841" s="66" t="str">
        <f t="shared" si="227"/>
        <v>Cate. Revit:   OST_FlexPipeCurvesContour</v>
      </c>
      <c r="P1841" s="66" t="s">
        <v>4903</v>
      </c>
      <c r="Q1841" s="50" t="s">
        <v>7762</v>
      </c>
      <c r="R1841" s="67" t="s">
        <v>5115</v>
      </c>
      <c r="S1841" s="50" t="str">
        <f t="shared" si="228"/>
        <v>Físico</v>
      </c>
      <c r="T1841" s="50" t="str">
        <f t="shared" si="229"/>
        <v>Distribuição</v>
      </c>
      <c r="U1841" s="50" t="str">
        <f t="shared" si="230"/>
        <v>Distribui Insumo Tubulação</v>
      </c>
      <c r="V1841" s="50" t="s">
        <v>5586</v>
      </c>
      <c r="W1841" s="68" t="str">
        <f t="shared" si="231"/>
        <v>bim-key_1840</v>
      </c>
    </row>
    <row r="1842" spans="1:23" ht="8.25" customHeight="1" x14ac:dyDescent="0.25">
      <c r="A1842" s="53">
        <v>1841</v>
      </c>
      <c r="B1842" s="61" t="s">
        <v>4047</v>
      </c>
      <c r="C1842" s="62" t="s">
        <v>6009</v>
      </c>
      <c r="D1842" s="62" t="s">
        <v>4294</v>
      </c>
      <c r="E1842" s="80" t="s">
        <v>4308</v>
      </c>
      <c r="F1842" s="91" t="s">
        <v>3044</v>
      </c>
      <c r="G1842" s="65" t="s">
        <v>12</v>
      </c>
      <c r="H1842" s="65" t="s">
        <v>12</v>
      </c>
      <c r="I1842" s="65" t="s">
        <v>12</v>
      </c>
      <c r="J1842" s="65" t="s">
        <v>12</v>
      </c>
      <c r="K1842" s="65" t="s">
        <v>12</v>
      </c>
      <c r="L1842" s="66" t="str">
        <f t="shared" si="224"/>
        <v>Físico</v>
      </c>
      <c r="M1842" s="66" t="str">
        <f t="shared" si="225"/>
        <v>AVAC_Distribuição</v>
      </c>
      <c r="N1842" s="66" t="str">
        <f t="shared" si="226"/>
        <v>Distribui_Insumo_Tubulação</v>
      </c>
      <c r="O1842" s="66" t="str">
        <f t="shared" si="227"/>
        <v>Cate. Revit:   OST_FlexPipeCurvesInsulation</v>
      </c>
      <c r="P1842" s="66" t="s">
        <v>4904</v>
      </c>
      <c r="Q1842" s="50" t="s">
        <v>7763</v>
      </c>
      <c r="R1842" s="67" t="s">
        <v>5115</v>
      </c>
      <c r="S1842" s="50" t="str">
        <f t="shared" si="228"/>
        <v>Físico</v>
      </c>
      <c r="T1842" s="50" t="str">
        <f t="shared" si="229"/>
        <v>Distribuição</v>
      </c>
      <c r="U1842" s="50" t="str">
        <f t="shared" si="230"/>
        <v>Distribui Insumo Tubulação</v>
      </c>
      <c r="V1842" s="50" t="s">
        <v>5586</v>
      </c>
      <c r="W1842" s="68" t="str">
        <f t="shared" si="231"/>
        <v>bim-key_1841</v>
      </c>
    </row>
    <row r="1843" spans="1:23" ht="8.25" customHeight="1" x14ac:dyDescent="0.25">
      <c r="A1843" s="53">
        <v>1842</v>
      </c>
      <c r="B1843" s="61" t="s">
        <v>4047</v>
      </c>
      <c r="C1843" s="62" t="s">
        <v>6009</v>
      </c>
      <c r="D1843" s="62" t="s">
        <v>4294</v>
      </c>
      <c r="E1843" s="80" t="s">
        <v>4308</v>
      </c>
      <c r="F1843" s="91" t="s">
        <v>3062</v>
      </c>
      <c r="G1843" s="65" t="s">
        <v>12</v>
      </c>
      <c r="H1843" s="65" t="s">
        <v>12</v>
      </c>
      <c r="I1843" s="65" t="s">
        <v>12</v>
      </c>
      <c r="J1843" s="65" t="s">
        <v>12</v>
      </c>
      <c r="K1843" s="65" t="s">
        <v>12</v>
      </c>
      <c r="L1843" s="66" t="str">
        <f t="shared" si="224"/>
        <v>Físico</v>
      </c>
      <c r="M1843" s="66" t="str">
        <f t="shared" si="225"/>
        <v>AVAC_Distribuição</v>
      </c>
      <c r="N1843" s="66" t="str">
        <f t="shared" si="226"/>
        <v>Distribui_Insumo_Tubulação</v>
      </c>
      <c r="O1843" s="66" t="str">
        <f t="shared" si="227"/>
        <v>Cate. Revit:   OST_FlexPipeCurvesPattern</v>
      </c>
      <c r="P1843" s="66" t="s">
        <v>4905</v>
      </c>
      <c r="Q1843" s="50" t="s">
        <v>7764</v>
      </c>
      <c r="R1843" s="67" t="s">
        <v>5115</v>
      </c>
      <c r="S1843" s="50" t="str">
        <f t="shared" si="228"/>
        <v>Físico</v>
      </c>
      <c r="T1843" s="50" t="str">
        <f t="shared" si="229"/>
        <v>Distribuição</v>
      </c>
      <c r="U1843" s="50" t="str">
        <f t="shared" si="230"/>
        <v>Distribui Insumo Tubulação</v>
      </c>
      <c r="V1843" s="50" t="s">
        <v>5586</v>
      </c>
      <c r="W1843" s="68" t="str">
        <f t="shared" si="231"/>
        <v>bim-key_1842</v>
      </c>
    </row>
    <row r="1844" spans="1:23" ht="8.25" customHeight="1" x14ac:dyDescent="0.25">
      <c r="A1844" s="53">
        <v>1843</v>
      </c>
      <c r="B1844" s="61" t="s">
        <v>4047</v>
      </c>
      <c r="C1844" s="62" t="s">
        <v>6009</v>
      </c>
      <c r="D1844" s="62" t="s">
        <v>5945</v>
      </c>
      <c r="E1844" s="80" t="s">
        <v>5719</v>
      </c>
      <c r="F1844" s="91" t="s">
        <v>3067</v>
      </c>
      <c r="G1844" s="65" t="s">
        <v>12</v>
      </c>
      <c r="H1844" s="65" t="s">
        <v>12</v>
      </c>
      <c r="I1844" s="65" t="s">
        <v>12</v>
      </c>
      <c r="J1844" s="65" t="s">
        <v>12</v>
      </c>
      <c r="K1844" s="65" t="s">
        <v>12</v>
      </c>
      <c r="L1844" s="66" t="str">
        <f t="shared" si="224"/>
        <v>Físico</v>
      </c>
      <c r="M1844" s="66" t="str">
        <f t="shared" si="225"/>
        <v>AVAC_Distribuição_Tag</v>
      </c>
      <c r="N1844" s="66" t="str">
        <f t="shared" si="226"/>
        <v>Distribui_Insumo_Tubulação_Etiquetas</v>
      </c>
      <c r="O1844" s="66" t="str">
        <f t="shared" si="227"/>
        <v>Cate. Revit:   OST_FlexPipeTags</v>
      </c>
      <c r="P1844" s="66" t="s">
        <v>5340</v>
      </c>
      <c r="Q1844" s="50" t="s">
        <v>7765</v>
      </c>
      <c r="R1844" s="67" t="s">
        <v>5115</v>
      </c>
      <c r="S1844" s="50" t="str">
        <f t="shared" si="228"/>
        <v>Físico</v>
      </c>
      <c r="T1844" s="50" t="str">
        <f t="shared" si="229"/>
        <v>Distribuição_Tag</v>
      </c>
      <c r="U1844" s="50" t="str">
        <f t="shared" si="230"/>
        <v>Distribui Insumo Tubulação Etiquetas</v>
      </c>
      <c r="V1844" s="50" t="s">
        <v>5586</v>
      </c>
      <c r="W1844" s="68" t="str">
        <f t="shared" si="231"/>
        <v>bim-key_1843</v>
      </c>
    </row>
    <row r="1845" spans="1:23" ht="8.25" customHeight="1" x14ac:dyDescent="0.25">
      <c r="A1845" s="53">
        <v>1844</v>
      </c>
      <c r="B1845" s="61" t="s">
        <v>4047</v>
      </c>
      <c r="C1845" s="62" t="s">
        <v>6008</v>
      </c>
      <c r="D1845" s="62" t="s">
        <v>5811</v>
      </c>
      <c r="E1845" s="80" t="s">
        <v>4165</v>
      </c>
      <c r="F1845" s="91" t="s">
        <v>2735</v>
      </c>
      <c r="G1845" s="65" t="s">
        <v>12</v>
      </c>
      <c r="H1845" s="65" t="s">
        <v>12</v>
      </c>
      <c r="I1845" s="65" t="s">
        <v>12</v>
      </c>
      <c r="J1845" s="65" t="s">
        <v>12</v>
      </c>
      <c r="K1845" s="65" t="s">
        <v>12</v>
      </c>
      <c r="L1845" s="66" t="str">
        <f t="shared" si="224"/>
        <v>Analítico</v>
      </c>
      <c r="M1845" s="66" t="str">
        <f t="shared" si="225"/>
        <v>EST_Análise_Estrutural</v>
      </c>
      <c r="N1845" s="66" t="str">
        <f t="shared" si="226"/>
        <v>Laje</v>
      </c>
      <c r="O1845" s="66" t="str">
        <f t="shared" si="227"/>
        <v>Cate. Revit:   OST_FloorAnalytical</v>
      </c>
      <c r="P1845" s="66" t="s">
        <v>4906</v>
      </c>
      <c r="Q1845" s="50" t="s">
        <v>4906</v>
      </c>
      <c r="R1845" s="67" t="s">
        <v>5115</v>
      </c>
      <c r="S1845" s="50" t="str">
        <f t="shared" si="228"/>
        <v>Analítico</v>
      </c>
      <c r="T1845" s="50" t="str">
        <f t="shared" si="229"/>
        <v>Análise_Estrutural</v>
      </c>
      <c r="U1845" s="50" t="str">
        <f t="shared" si="230"/>
        <v>Laje</v>
      </c>
      <c r="V1845" s="50" t="s">
        <v>5582</v>
      </c>
      <c r="W1845" s="68" t="str">
        <f t="shared" si="231"/>
        <v>bim-key_1844</v>
      </c>
    </row>
    <row r="1846" spans="1:23" ht="8.25" customHeight="1" x14ac:dyDescent="0.25">
      <c r="A1846" s="53">
        <v>1845</v>
      </c>
      <c r="B1846" s="61" t="s">
        <v>4047</v>
      </c>
      <c r="C1846" s="62" t="s">
        <v>6008</v>
      </c>
      <c r="D1846" s="62" t="s">
        <v>5947</v>
      </c>
      <c r="E1846" s="80" t="s">
        <v>5741</v>
      </c>
      <c r="F1846" s="91" t="s">
        <v>2722</v>
      </c>
      <c r="G1846" s="65" t="s">
        <v>12</v>
      </c>
      <c r="H1846" s="65" t="s">
        <v>12</v>
      </c>
      <c r="I1846" s="65" t="s">
        <v>12</v>
      </c>
      <c r="J1846" s="65" t="s">
        <v>12</v>
      </c>
      <c r="K1846" s="65" t="s">
        <v>12</v>
      </c>
      <c r="L1846" s="66" t="str">
        <f t="shared" si="224"/>
        <v>Analítico</v>
      </c>
      <c r="M1846" s="66" t="str">
        <f t="shared" si="225"/>
        <v>EST_Análise_Estrutural_Tag</v>
      </c>
      <c r="N1846" s="66" t="str">
        <f t="shared" si="226"/>
        <v>Laje_Etiquetas</v>
      </c>
      <c r="O1846" s="66" t="str">
        <f t="shared" si="227"/>
        <v>Cate. Revit:   OST_FloorAnalyticalTags</v>
      </c>
      <c r="P1846" s="66" t="s">
        <v>5341</v>
      </c>
      <c r="Q1846" s="50" t="s">
        <v>6164</v>
      </c>
      <c r="R1846" s="67" t="s">
        <v>5115</v>
      </c>
      <c r="S1846" s="50" t="str">
        <f t="shared" si="228"/>
        <v>Analítico</v>
      </c>
      <c r="T1846" s="50" t="str">
        <f t="shared" si="229"/>
        <v>Análise_Estrutural_Tag</v>
      </c>
      <c r="U1846" s="50" t="str">
        <f t="shared" si="230"/>
        <v>Laje Etiquetas</v>
      </c>
      <c r="V1846" s="50" t="s">
        <v>5582</v>
      </c>
      <c r="W1846" s="68" t="str">
        <f t="shared" si="231"/>
        <v>bim-key_1845</v>
      </c>
    </row>
    <row r="1847" spans="1:23" ht="8.25" customHeight="1" x14ac:dyDescent="0.25">
      <c r="A1847" s="53">
        <v>1846</v>
      </c>
      <c r="B1847" s="61" t="s">
        <v>4047</v>
      </c>
      <c r="C1847" s="62" t="s">
        <v>6009</v>
      </c>
      <c r="D1847" s="62" t="s">
        <v>4353</v>
      </c>
      <c r="E1847" s="80" t="s">
        <v>4165</v>
      </c>
      <c r="F1847" s="91" t="s">
        <v>3369</v>
      </c>
      <c r="G1847" s="65" t="s">
        <v>12</v>
      </c>
      <c r="H1847" s="65" t="s">
        <v>12</v>
      </c>
      <c r="I1847" s="65" t="s">
        <v>12</v>
      </c>
      <c r="J1847" s="65" t="s">
        <v>12</v>
      </c>
      <c r="K1847" s="65" t="s">
        <v>12</v>
      </c>
      <c r="L1847" s="66" t="str">
        <f t="shared" si="224"/>
        <v>Físico</v>
      </c>
      <c r="M1847" s="66" t="str">
        <f t="shared" si="225"/>
        <v>EST_Lajes</v>
      </c>
      <c r="N1847" s="66" t="str">
        <f t="shared" si="226"/>
        <v>Laje</v>
      </c>
      <c r="O1847" s="66" t="str">
        <f t="shared" si="227"/>
        <v>Cate. Revit:   OST_FloorLayers</v>
      </c>
      <c r="P1847" s="66" t="s">
        <v>4907</v>
      </c>
      <c r="Q1847" s="50" t="s">
        <v>7766</v>
      </c>
      <c r="R1847" s="67" t="s">
        <v>5115</v>
      </c>
      <c r="S1847" s="50" t="str">
        <f t="shared" si="228"/>
        <v>Físico</v>
      </c>
      <c r="T1847" s="50" t="str">
        <f t="shared" si="229"/>
        <v>Lajes</v>
      </c>
      <c r="U1847" s="50" t="str">
        <f t="shared" si="230"/>
        <v>Laje</v>
      </c>
      <c r="V1847" s="50" t="s">
        <v>5574</v>
      </c>
      <c r="W1847" s="68" t="str">
        <f t="shared" si="231"/>
        <v>bim-key_1846</v>
      </c>
    </row>
    <row r="1848" spans="1:23" ht="8.25" customHeight="1" x14ac:dyDescent="0.25">
      <c r="A1848" s="53">
        <v>1847</v>
      </c>
      <c r="B1848" s="61" t="s">
        <v>4047</v>
      </c>
      <c r="C1848" s="62" t="s">
        <v>6009</v>
      </c>
      <c r="D1848" s="62" t="s">
        <v>4353</v>
      </c>
      <c r="E1848" s="80" t="s">
        <v>4165</v>
      </c>
      <c r="F1848" s="91" t="s">
        <v>3494</v>
      </c>
      <c r="G1848" s="65" t="s">
        <v>12</v>
      </c>
      <c r="H1848" s="65" t="s">
        <v>12</v>
      </c>
      <c r="I1848" s="65" t="s">
        <v>12</v>
      </c>
      <c r="J1848" s="65" t="s">
        <v>12</v>
      </c>
      <c r="K1848" s="65" t="s">
        <v>12</v>
      </c>
      <c r="L1848" s="66" t="str">
        <f t="shared" si="224"/>
        <v>Físico</v>
      </c>
      <c r="M1848" s="66" t="str">
        <f t="shared" si="225"/>
        <v>EST_Lajes</v>
      </c>
      <c r="N1848" s="66" t="str">
        <f t="shared" si="226"/>
        <v>Laje</v>
      </c>
      <c r="O1848" s="66" t="str">
        <f t="shared" si="227"/>
        <v>Cate. Revit:   OST_FloorLocalCoordSys</v>
      </c>
      <c r="P1848" s="66" t="s">
        <v>4908</v>
      </c>
      <c r="Q1848" s="50" t="s">
        <v>7767</v>
      </c>
      <c r="R1848" s="67" t="s">
        <v>5115</v>
      </c>
      <c r="S1848" s="50" t="str">
        <f t="shared" si="228"/>
        <v>Físico</v>
      </c>
      <c r="T1848" s="50" t="str">
        <f t="shared" si="229"/>
        <v>Lajes</v>
      </c>
      <c r="U1848" s="50" t="str">
        <f t="shared" si="230"/>
        <v>Laje</v>
      </c>
      <c r="V1848" s="50" t="s">
        <v>5574</v>
      </c>
      <c r="W1848" s="68" t="str">
        <f t="shared" si="231"/>
        <v>bim-key_1847</v>
      </c>
    </row>
    <row r="1849" spans="1:23" ht="8.25" customHeight="1" x14ac:dyDescent="0.25">
      <c r="A1849" s="53">
        <v>1848</v>
      </c>
      <c r="B1849" s="61" t="s">
        <v>4047</v>
      </c>
      <c r="C1849" s="62" t="s">
        <v>6009</v>
      </c>
      <c r="D1849" s="62" t="s">
        <v>4353</v>
      </c>
      <c r="E1849" s="80" t="s">
        <v>4165</v>
      </c>
      <c r="F1849" s="91" t="s">
        <v>3569</v>
      </c>
      <c r="G1849" s="65" t="s">
        <v>12</v>
      </c>
      <c r="H1849" s="65" t="s">
        <v>12</v>
      </c>
      <c r="I1849" s="65" t="s">
        <v>12</v>
      </c>
      <c r="J1849" s="65" t="s">
        <v>12</v>
      </c>
      <c r="K1849" s="65" t="s">
        <v>12</v>
      </c>
      <c r="L1849" s="66" t="str">
        <f t="shared" si="224"/>
        <v>Físico</v>
      </c>
      <c r="M1849" s="66" t="str">
        <f t="shared" si="225"/>
        <v>EST_Lajes</v>
      </c>
      <c r="N1849" s="66" t="str">
        <f t="shared" si="226"/>
        <v>Laje</v>
      </c>
      <c r="O1849" s="66" t="str">
        <f t="shared" si="227"/>
        <v>Cate. Revit:   OST_FloorOpening</v>
      </c>
      <c r="P1849" s="66" t="s">
        <v>4909</v>
      </c>
      <c r="Q1849" s="50" t="s">
        <v>4909</v>
      </c>
      <c r="R1849" s="67" t="s">
        <v>5115</v>
      </c>
      <c r="S1849" s="50" t="str">
        <f t="shared" si="228"/>
        <v>Físico</v>
      </c>
      <c r="T1849" s="50" t="str">
        <f t="shared" si="229"/>
        <v>Lajes</v>
      </c>
      <c r="U1849" s="50" t="str">
        <f t="shared" si="230"/>
        <v>Laje</v>
      </c>
      <c r="V1849" s="50" t="s">
        <v>5574</v>
      </c>
      <c r="W1849" s="68" t="str">
        <f t="shared" si="231"/>
        <v>bim-key_1848</v>
      </c>
    </row>
    <row r="1850" spans="1:23" ht="8.25" customHeight="1" x14ac:dyDescent="0.25">
      <c r="A1850" s="53">
        <v>1849</v>
      </c>
      <c r="B1850" s="61" t="s">
        <v>4047</v>
      </c>
      <c r="C1850" s="62" t="s">
        <v>6009</v>
      </c>
      <c r="D1850" s="62" t="s">
        <v>4353</v>
      </c>
      <c r="E1850" s="80" t="s">
        <v>4165</v>
      </c>
      <c r="F1850" s="91" t="s">
        <v>3864</v>
      </c>
      <c r="G1850" s="65" t="s">
        <v>12</v>
      </c>
      <c r="H1850" s="65" t="s">
        <v>12</v>
      </c>
      <c r="I1850" s="65" t="s">
        <v>12</v>
      </c>
      <c r="J1850" s="65" t="s">
        <v>12</v>
      </c>
      <c r="K1850" s="65" t="s">
        <v>12</v>
      </c>
      <c r="L1850" s="66" t="str">
        <f t="shared" si="224"/>
        <v>Físico</v>
      </c>
      <c r="M1850" s="66" t="str">
        <f t="shared" si="225"/>
        <v>EST_Lajes</v>
      </c>
      <c r="N1850" s="66" t="str">
        <f t="shared" si="226"/>
        <v>Laje</v>
      </c>
      <c r="O1850" s="66" t="str">
        <f t="shared" si="227"/>
        <v>Cate. Revit:   OST_Floors</v>
      </c>
      <c r="P1850" s="66" t="s">
        <v>4910</v>
      </c>
      <c r="Q1850" s="50" t="s">
        <v>7768</v>
      </c>
      <c r="R1850" s="67" t="s">
        <v>5115</v>
      </c>
      <c r="S1850" s="50" t="str">
        <f t="shared" si="228"/>
        <v>Físico</v>
      </c>
      <c r="T1850" s="50" t="str">
        <f t="shared" si="229"/>
        <v>Lajes</v>
      </c>
      <c r="U1850" s="50" t="str">
        <f t="shared" si="230"/>
        <v>Laje</v>
      </c>
      <c r="V1850" s="50" t="s">
        <v>5574</v>
      </c>
      <c r="W1850" s="68" t="str">
        <f t="shared" si="231"/>
        <v>bim-key_1849</v>
      </c>
    </row>
    <row r="1851" spans="1:23" ht="8.25" customHeight="1" x14ac:dyDescent="0.25">
      <c r="A1851" s="53">
        <v>1850</v>
      </c>
      <c r="B1851" s="61" t="s">
        <v>4047</v>
      </c>
      <c r="C1851" s="62" t="s">
        <v>6008</v>
      </c>
      <c r="D1851" s="62" t="s">
        <v>5811</v>
      </c>
      <c r="E1851" s="80" t="s">
        <v>4165</v>
      </c>
      <c r="F1851" s="91" t="s">
        <v>3646</v>
      </c>
      <c r="G1851" s="65" t="s">
        <v>12</v>
      </c>
      <c r="H1851" s="65" t="s">
        <v>12</v>
      </c>
      <c r="I1851" s="65" t="s">
        <v>12</v>
      </c>
      <c r="J1851" s="65" t="s">
        <v>12</v>
      </c>
      <c r="K1851" s="65" t="s">
        <v>12</v>
      </c>
      <c r="L1851" s="66" t="str">
        <f t="shared" si="224"/>
        <v>Analítico</v>
      </c>
      <c r="M1851" s="66" t="str">
        <f t="shared" si="225"/>
        <v>EST_Análise_Estrutural</v>
      </c>
      <c r="N1851" s="66" t="str">
        <f t="shared" si="226"/>
        <v>Laje</v>
      </c>
      <c r="O1851" s="66" t="str">
        <f t="shared" si="227"/>
        <v>Cate. Revit:   OST_FloorsAnalyticalGeometry</v>
      </c>
      <c r="P1851" s="66" t="s">
        <v>4911</v>
      </c>
      <c r="Q1851" s="50" t="s">
        <v>7769</v>
      </c>
      <c r="R1851" s="67" t="s">
        <v>5115</v>
      </c>
      <c r="S1851" s="50" t="str">
        <f t="shared" si="228"/>
        <v>Analítico</v>
      </c>
      <c r="T1851" s="50" t="str">
        <f t="shared" si="229"/>
        <v>Análise_Estrutural</v>
      </c>
      <c r="U1851" s="50" t="str">
        <f t="shared" si="230"/>
        <v>Laje</v>
      </c>
      <c r="V1851" s="50" t="s">
        <v>5582</v>
      </c>
      <c r="W1851" s="68" t="str">
        <f t="shared" si="231"/>
        <v>bim-key_1850</v>
      </c>
    </row>
    <row r="1852" spans="1:23" ht="8.25" customHeight="1" x14ac:dyDescent="0.25">
      <c r="A1852" s="53">
        <v>1851</v>
      </c>
      <c r="B1852" s="61" t="s">
        <v>4047</v>
      </c>
      <c r="C1852" s="62" t="s">
        <v>6009</v>
      </c>
      <c r="D1852" s="62" t="s">
        <v>4353</v>
      </c>
      <c r="E1852" s="80" t="s">
        <v>6002</v>
      </c>
      <c r="F1852" s="91" t="s">
        <v>3863</v>
      </c>
      <c r="G1852" s="65" t="s">
        <v>12</v>
      </c>
      <c r="H1852" s="65" t="s">
        <v>12</v>
      </c>
      <c r="I1852" s="65" t="s">
        <v>12</v>
      </c>
      <c r="J1852" s="65" t="s">
        <v>12</v>
      </c>
      <c r="K1852" s="65" t="s">
        <v>12</v>
      </c>
      <c r="L1852" s="66" t="str">
        <f t="shared" si="224"/>
        <v>Físico</v>
      </c>
      <c r="M1852" s="66" t="str">
        <f t="shared" si="225"/>
        <v>EST_Lajes</v>
      </c>
      <c r="N1852" s="66" t="str">
        <f t="shared" si="226"/>
        <v>Laje_Furo</v>
      </c>
      <c r="O1852" s="66" t="str">
        <f t="shared" si="227"/>
        <v>Cate. Revit:   OST_FloorsCut</v>
      </c>
      <c r="P1852" s="66" t="s">
        <v>4912</v>
      </c>
      <c r="Q1852" s="50" t="s">
        <v>4912</v>
      </c>
      <c r="R1852" s="67" t="s">
        <v>5115</v>
      </c>
      <c r="S1852" s="50" t="str">
        <f t="shared" si="228"/>
        <v>Físico</v>
      </c>
      <c r="T1852" s="50" t="str">
        <f t="shared" si="229"/>
        <v>Lajes</v>
      </c>
      <c r="U1852" s="50" t="str">
        <f t="shared" si="230"/>
        <v>Laje Furo</v>
      </c>
      <c r="V1852" s="50" t="s">
        <v>5574</v>
      </c>
      <c r="W1852" s="68" t="str">
        <f t="shared" si="231"/>
        <v>bim-key_1851</v>
      </c>
    </row>
    <row r="1853" spans="1:23" ht="8.25" customHeight="1" x14ac:dyDescent="0.25">
      <c r="A1853" s="53">
        <v>1852</v>
      </c>
      <c r="B1853" s="61" t="s">
        <v>4047</v>
      </c>
      <c r="C1853" s="62" t="s">
        <v>6009</v>
      </c>
      <c r="D1853" s="62" t="s">
        <v>4353</v>
      </c>
      <c r="E1853" s="80" t="s">
        <v>4165</v>
      </c>
      <c r="F1853" s="91" t="s">
        <v>3608</v>
      </c>
      <c r="G1853" s="65" t="s">
        <v>12</v>
      </c>
      <c r="H1853" s="65" t="s">
        <v>12</v>
      </c>
      <c r="I1853" s="65" t="s">
        <v>12</v>
      </c>
      <c r="J1853" s="65" t="s">
        <v>12</v>
      </c>
      <c r="K1853" s="65" t="s">
        <v>12</v>
      </c>
      <c r="L1853" s="66" t="str">
        <f t="shared" si="224"/>
        <v>Físico</v>
      </c>
      <c r="M1853" s="66" t="str">
        <f t="shared" si="225"/>
        <v>EST_Lajes</v>
      </c>
      <c r="N1853" s="66" t="str">
        <f t="shared" si="226"/>
        <v>Laje</v>
      </c>
      <c r="O1853" s="66" t="str">
        <f t="shared" si="227"/>
        <v>Cate. Revit:   OST_FloorsCutPattern</v>
      </c>
      <c r="P1853" s="66" t="s">
        <v>4922</v>
      </c>
      <c r="Q1853" s="50" t="s">
        <v>7770</v>
      </c>
      <c r="R1853" s="67" t="s">
        <v>5115</v>
      </c>
      <c r="S1853" s="50" t="str">
        <f t="shared" si="228"/>
        <v>Físico</v>
      </c>
      <c r="T1853" s="50" t="str">
        <f t="shared" si="229"/>
        <v>Lajes</v>
      </c>
      <c r="U1853" s="50" t="str">
        <f t="shared" si="230"/>
        <v>Laje</v>
      </c>
      <c r="V1853" s="50" t="s">
        <v>5574</v>
      </c>
      <c r="W1853" s="68" t="str">
        <f t="shared" si="231"/>
        <v>bim-key_1852</v>
      </c>
    </row>
    <row r="1854" spans="1:23" ht="8.25" customHeight="1" x14ac:dyDescent="0.25">
      <c r="A1854" s="53">
        <v>1853</v>
      </c>
      <c r="B1854" s="61" t="s">
        <v>4047</v>
      </c>
      <c r="C1854" s="62" t="s">
        <v>6009</v>
      </c>
      <c r="D1854" s="62" t="s">
        <v>4353</v>
      </c>
      <c r="E1854" s="80" t="s">
        <v>4165</v>
      </c>
      <c r="F1854" s="91" t="s">
        <v>3610</v>
      </c>
      <c r="G1854" s="65" t="s">
        <v>12</v>
      </c>
      <c r="H1854" s="65" t="s">
        <v>12</v>
      </c>
      <c r="I1854" s="65" t="s">
        <v>12</v>
      </c>
      <c r="J1854" s="65" t="s">
        <v>12</v>
      </c>
      <c r="K1854" s="65" t="s">
        <v>12</v>
      </c>
      <c r="L1854" s="66" t="str">
        <f t="shared" si="224"/>
        <v>Físico</v>
      </c>
      <c r="M1854" s="66" t="str">
        <f t="shared" si="225"/>
        <v>EST_Lajes</v>
      </c>
      <c r="N1854" s="66" t="str">
        <f t="shared" si="226"/>
        <v>Laje</v>
      </c>
      <c r="O1854" s="66" t="str">
        <f t="shared" si="227"/>
        <v>Cate. Revit:   OST_FloorsDefault</v>
      </c>
      <c r="P1854" s="66" t="s">
        <v>4913</v>
      </c>
      <c r="Q1854" s="50" t="s">
        <v>7771</v>
      </c>
      <c r="R1854" s="67" t="s">
        <v>5115</v>
      </c>
      <c r="S1854" s="50" t="str">
        <f t="shared" si="228"/>
        <v>Físico</v>
      </c>
      <c r="T1854" s="50" t="str">
        <f t="shared" si="229"/>
        <v>Lajes</v>
      </c>
      <c r="U1854" s="50" t="str">
        <f t="shared" si="230"/>
        <v>Laje</v>
      </c>
      <c r="V1854" s="50" t="s">
        <v>5574</v>
      </c>
      <c r="W1854" s="68" t="str">
        <f t="shared" si="231"/>
        <v>bim-key_1853</v>
      </c>
    </row>
    <row r="1855" spans="1:23" ht="8.25" customHeight="1" x14ac:dyDescent="0.25">
      <c r="A1855" s="53">
        <v>1854</v>
      </c>
      <c r="B1855" s="61" t="s">
        <v>4047</v>
      </c>
      <c r="C1855" s="62" t="s">
        <v>6009</v>
      </c>
      <c r="D1855" s="62" t="s">
        <v>4353</v>
      </c>
      <c r="E1855" s="80" t="s">
        <v>4239</v>
      </c>
      <c r="F1855" s="91" t="s">
        <v>3612</v>
      </c>
      <c r="G1855" s="65" t="s">
        <v>12</v>
      </c>
      <c r="H1855" s="65" t="s">
        <v>12</v>
      </c>
      <c r="I1855" s="65" t="s">
        <v>12</v>
      </c>
      <c r="J1855" s="65" t="s">
        <v>12</v>
      </c>
      <c r="K1855" s="65" t="s">
        <v>12</v>
      </c>
      <c r="L1855" s="66" t="str">
        <f t="shared" si="224"/>
        <v>Físico</v>
      </c>
      <c r="M1855" s="66" t="str">
        <f t="shared" si="225"/>
        <v>EST_Lajes</v>
      </c>
      <c r="N1855" s="66" t="str">
        <f t="shared" si="226"/>
        <v>Laje_Camada_Acabamento</v>
      </c>
      <c r="O1855" s="66" t="str">
        <f t="shared" si="227"/>
        <v>Cate. Revit:   OST_FloorsFinish1</v>
      </c>
      <c r="P1855" s="66" t="s">
        <v>4914</v>
      </c>
      <c r="Q1855" s="50" t="s">
        <v>7772</v>
      </c>
      <c r="R1855" s="67" t="s">
        <v>5115</v>
      </c>
      <c r="S1855" s="50" t="str">
        <f t="shared" si="228"/>
        <v>Físico</v>
      </c>
      <c r="T1855" s="50" t="str">
        <f t="shared" si="229"/>
        <v>Lajes</v>
      </c>
      <c r="U1855" s="50" t="str">
        <f t="shared" si="230"/>
        <v>Laje Camada Acabamento</v>
      </c>
      <c r="V1855" s="50" t="s">
        <v>5574</v>
      </c>
      <c r="W1855" s="68" t="str">
        <f t="shared" si="231"/>
        <v>bim-key_1854</v>
      </c>
    </row>
    <row r="1856" spans="1:23" ht="8.25" customHeight="1" x14ac:dyDescent="0.25">
      <c r="A1856" s="53">
        <v>1855</v>
      </c>
      <c r="B1856" s="61" t="s">
        <v>4047</v>
      </c>
      <c r="C1856" s="62" t="s">
        <v>6009</v>
      </c>
      <c r="D1856" s="62" t="s">
        <v>4353</v>
      </c>
      <c r="E1856" s="80" t="s">
        <v>4239</v>
      </c>
      <c r="F1856" s="91" t="s">
        <v>3611</v>
      </c>
      <c r="G1856" s="65" t="s">
        <v>12</v>
      </c>
      <c r="H1856" s="65" t="s">
        <v>12</v>
      </c>
      <c r="I1856" s="65" t="s">
        <v>12</v>
      </c>
      <c r="J1856" s="65" t="s">
        <v>12</v>
      </c>
      <c r="K1856" s="65" t="s">
        <v>12</v>
      </c>
      <c r="L1856" s="66" t="str">
        <f t="shared" si="224"/>
        <v>Físico</v>
      </c>
      <c r="M1856" s="66" t="str">
        <f t="shared" si="225"/>
        <v>EST_Lajes</v>
      </c>
      <c r="N1856" s="66" t="str">
        <f t="shared" si="226"/>
        <v>Laje_Camada_Acabamento</v>
      </c>
      <c r="O1856" s="66" t="str">
        <f t="shared" si="227"/>
        <v>Cate. Revit:   OST_FloorsFinish2</v>
      </c>
      <c r="P1856" s="66" t="s">
        <v>4915</v>
      </c>
      <c r="Q1856" s="50" t="s">
        <v>7773</v>
      </c>
      <c r="R1856" s="67" t="s">
        <v>5115</v>
      </c>
      <c r="S1856" s="50" t="str">
        <f t="shared" si="228"/>
        <v>Físico</v>
      </c>
      <c r="T1856" s="50" t="str">
        <f t="shared" si="229"/>
        <v>Lajes</v>
      </c>
      <c r="U1856" s="50" t="str">
        <f t="shared" si="230"/>
        <v>Laje Camada Acabamento</v>
      </c>
      <c r="V1856" s="50" t="s">
        <v>5574</v>
      </c>
      <c r="W1856" s="68" t="str">
        <f t="shared" si="231"/>
        <v>bim-key_1855</v>
      </c>
    </row>
    <row r="1857" spans="1:23" ht="8.25" customHeight="1" x14ac:dyDescent="0.25">
      <c r="A1857" s="53">
        <v>1856</v>
      </c>
      <c r="B1857" s="61" t="s">
        <v>4047</v>
      </c>
      <c r="C1857" s="62" t="s">
        <v>6009</v>
      </c>
      <c r="D1857" s="62" t="s">
        <v>4353</v>
      </c>
      <c r="E1857" s="80" t="s">
        <v>4397</v>
      </c>
      <c r="F1857" s="91" t="s">
        <v>3614</v>
      </c>
      <c r="G1857" s="65" t="s">
        <v>12</v>
      </c>
      <c r="H1857" s="65" t="s">
        <v>12</v>
      </c>
      <c r="I1857" s="65" t="s">
        <v>12</v>
      </c>
      <c r="J1857" s="65" t="s">
        <v>12</v>
      </c>
      <c r="K1857" s="65" t="s">
        <v>12</v>
      </c>
      <c r="L1857" s="66" t="str">
        <f t="shared" si="224"/>
        <v>Físico</v>
      </c>
      <c r="M1857" s="66" t="str">
        <f t="shared" si="225"/>
        <v>EST_Lajes</v>
      </c>
      <c r="N1857" s="66" t="str">
        <f t="shared" si="226"/>
        <v>Laje_Camada_Isolamento</v>
      </c>
      <c r="O1857" s="66" t="str">
        <f t="shared" si="227"/>
        <v>Cate. Revit:   OST_FloorsInsulation</v>
      </c>
      <c r="P1857" s="66" t="s">
        <v>4916</v>
      </c>
      <c r="Q1857" s="50" t="s">
        <v>7774</v>
      </c>
      <c r="R1857" s="67" t="s">
        <v>5115</v>
      </c>
      <c r="S1857" s="50" t="str">
        <f t="shared" si="228"/>
        <v>Físico</v>
      </c>
      <c r="T1857" s="50" t="str">
        <f t="shared" si="229"/>
        <v>Lajes</v>
      </c>
      <c r="U1857" s="50" t="str">
        <f t="shared" si="230"/>
        <v>Laje Camada Isolamento</v>
      </c>
      <c r="V1857" s="50" t="s">
        <v>5574</v>
      </c>
      <c r="W1857" s="68" t="str">
        <f t="shared" si="231"/>
        <v>bim-key_1856</v>
      </c>
    </row>
    <row r="1858" spans="1:23" ht="8.25" customHeight="1" x14ac:dyDescent="0.25">
      <c r="A1858" s="53">
        <v>1857</v>
      </c>
      <c r="B1858" s="61" t="s">
        <v>4047</v>
      </c>
      <c r="C1858" s="62" t="s">
        <v>6009</v>
      </c>
      <c r="D1858" s="62" t="s">
        <v>4353</v>
      </c>
      <c r="E1858" s="80" t="s">
        <v>6003</v>
      </c>
      <c r="F1858" s="91" t="s">
        <v>3607</v>
      </c>
      <c r="G1858" s="65" t="s">
        <v>12</v>
      </c>
      <c r="H1858" s="65" t="s">
        <v>12</v>
      </c>
      <c r="I1858" s="65" t="s">
        <v>12</v>
      </c>
      <c r="J1858" s="65" t="s">
        <v>12</v>
      </c>
      <c r="K1858" s="65" t="s">
        <v>12</v>
      </c>
      <c r="L1858" s="66" t="str">
        <f t="shared" ref="L1858:L1921" si="232">CONCATENATE("",C1858)</f>
        <v>Físico</v>
      </c>
      <c r="M1858" s="66" t="str">
        <f t="shared" ref="M1858:M1921" si="233">CONCATENATE("", D1858)</f>
        <v>EST_Lajes</v>
      </c>
      <c r="N1858" s="66" t="str">
        <f t="shared" ref="N1858:N1921" si="234">CONCATENATE("", E1858)</f>
        <v>Laje_Contorno_Interior</v>
      </c>
      <c r="O1858" s="66" t="str">
        <f t="shared" ref="O1858:O1921" si="235">IF(ISNUMBER(FIND("Ifc",F1858)),CONCATENATE("Classe IFC:   ",F1858),CONCATENATE("Cate. Revit:   ",F1858))</f>
        <v>Cate. Revit:   OST_FloorsInteriorEdges</v>
      </c>
      <c r="P1858" s="66" t="s">
        <v>4917</v>
      </c>
      <c r="Q1858" s="50" t="s">
        <v>7775</v>
      </c>
      <c r="R1858" s="67" t="s">
        <v>5115</v>
      </c>
      <c r="S1858" s="50" t="str">
        <f t="shared" ref="S1858:S1921" si="236">C1858</f>
        <v>Físico</v>
      </c>
      <c r="T1858" s="50" t="str">
        <f t="shared" ref="T1858:T1921" si="237">CONCATENATE(MID(D1858,FIND("_",D1858,1)+1,100))</f>
        <v>Lajes</v>
      </c>
      <c r="U1858" s="50" t="str">
        <f t="shared" ref="U1858:U1921" si="238">SUBSTITUTE(E1858, "_", " ")</f>
        <v>Laje Contorno Interior</v>
      </c>
      <c r="V1858" s="50" t="s">
        <v>5574</v>
      </c>
      <c r="W1858" s="68" t="str">
        <f t="shared" ref="W1858:W1921" si="239">CONCATENATE("bim-key_",A1858)</f>
        <v>bim-key_1857</v>
      </c>
    </row>
    <row r="1859" spans="1:23" ht="8.25" customHeight="1" x14ac:dyDescent="0.25">
      <c r="A1859" s="53">
        <v>1858</v>
      </c>
      <c r="B1859" s="61" t="s">
        <v>4047</v>
      </c>
      <c r="C1859" s="62" t="s">
        <v>6009</v>
      </c>
      <c r="D1859" s="62" t="s">
        <v>4353</v>
      </c>
      <c r="E1859" s="80" t="s">
        <v>4398</v>
      </c>
      <c r="F1859" s="91" t="s">
        <v>3616</v>
      </c>
      <c r="G1859" s="65" t="s">
        <v>12</v>
      </c>
      <c r="H1859" s="65" t="s">
        <v>12</v>
      </c>
      <c r="I1859" s="65" t="s">
        <v>12</v>
      </c>
      <c r="J1859" s="65" t="s">
        <v>12</v>
      </c>
      <c r="K1859" s="65" t="s">
        <v>12</v>
      </c>
      <c r="L1859" s="66" t="str">
        <f t="shared" si="232"/>
        <v>Físico</v>
      </c>
      <c r="M1859" s="66" t="str">
        <f t="shared" si="233"/>
        <v>EST_Lajes</v>
      </c>
      <c r="N1859" s="66" t="str">
        <f t="shared" si="234"/>
        <v>Laje_Membrana</v>
      </c>
      <c r="O1859" s="66" t="str">
        <f t="shared" si="235"/>
        <v>Cate. Revit:   OST_FloorsMembrane</v>
      </c>
      <c r="P1859" s="66" t="s">
        <v>4918</v>
      </c>
      <c r="Q1859" s="50" t="s">
        <v>7776</v>
      </c>
      <c r="R1859" s="67" t="s">
        <v>5115</v>
      </c>
      <c r="S1859" s="50" t="str">
        <f t="shared" si="236"/>
        <v>Físico</v>
      </c>
      <c r="T1859" s="50" t="str">
        <f t="shared" si="237"/>
        <v>Lajes</v>
      </c>
      <c r="U1859" s="50" t="str">
        <f t="shared" si="238"/>
        <v>Laje Membrana</v>
      </c>
      <c r="V1859" s="50" t="s">
        <v>5574</v>
      </c>
      <c r="W1859" s="68" t="str">
        <f t="shared" si="239"/>
        <v>bim-key_1858</v>
      </c>
    </row>
    <row r="1860" spans="1:23" ht="8.25" customHeight="1" x14ac:dyDescent="0.25">
      <c r="A1860" s="53">
        <v>1859</v>
      </c>
      <c r="B1860" s="61" t="s">
        <v>4047</v>
      </c>
      <c r="C1860" s="62" t="s">
        <v>6009</v>
      </c>
      <c r="D1860" s="62" t="s">
        <v>4353</v>
      </c>
      <c r="E1860" s="80" t="s">
        <v>4165</v>
      </c>
      <c r="F1860" s="91" t="s">
        <v>3862</v>
      </c>
      <c r="G1860" s="65" t="s">
        <v>12</v>
      </c>
      <c r="H1860" s="65" t="s">
        <v>12</v>
      </c>
      <c r="I1860" s="65" t="s">
        <v>12</v>
      </c>
      <c r="J1860" s="65" t="s">
        <v>12</v>
      </c>
      <c r="K1860" s="65" t="s">
        <v>12</v>
      </c>
      <c r="L1860" s="66" t="str">
        <f t="shared" si="232"/>
        <v>Físico</v>
      </c>
      <c r="M1860" s="66" t="str">
        <f t="shared" si="233"/>
        <v>EST_Lajes</v>
      </c>
      <c r="N1860" s="66" t="str">
        <f t="shared" si="234"/>
        <v>Laje</v>
      </c>
      <c r="O1860" s="66" t="str">
        <f t="shared" si="235"/>
        <v>Cate. Revit:   OST_FloorsProjection</v>
      </c>
      <c r="P1860" s="66" t="s">
        <v>4923</v>
      </c>
      <c r="Q1860" s="50" t="s">
        <v>7777</v>
      </c>
      <c r="R1860" s="67" t="s">
        <v>5115</v>
      </c>
      <c r="S1860" s="50" t="str">
        <f t="shared" si="236"/>
        <v>Físico</v>
      </c>
      <c r="T1860" s="50" t="str">
        <f t="shared" si="237"/>
        <v>Lajes</v>
      </c>
      <c r="U1860" s="50" t="str">
        <f t="shared" si="238"/>
        <v>Laje</v>
      </c>
      <c r="V1860" s="50" t="s">
        <v>5574</v>
      </c>
      <c r="W1860" s="68" t="str">
        <f t="shared" si="239"/>
        <v>bim-key_1859</v>
      </c>
    </row>
    <row r="1861" spans="1:23" ht="8.25" customHeight="1" x14ac:dyDescent="0.25">
      <c r="A1861" s="53">
        <v>1860</v>
      </c>
      <c r="B1861" s="61" t="s">
        <v>4047</v>
      </c>
      <c r="C1861" s="62" t="s">
        <v>6009</v>
      </c>
      <c r="D1861" s="62" t="s">
        <v>4353</v>
      </c>
      <c r="E1861" s="80" t="s">
        <v>4399</v>
      </c>
      <c r="F1861" s="91" t="s">
        <v>3399</v>
      </c>
      <c r="G1861" s="65" t="s">
        <v>12</v>
      </c>
      <c r="H1861" s="65" t="s">
        <v>12</v>
      </c>
      <c r="I1861" s="65" t="s">
        <v>12</v>
      </c>
      <c r="J1861" s="65" t="s">
        <v>12</v>
      </c>
      <c r="K1861" s="65" t="s">
        <v>12</v>
      </c>
      <c r="L1861" s="66" t="str">
        <f t="shared" si="232"/>
        <v>Físico</v>
      </c>
      <c r="M1861" s="66" t="str">
        <f t="shared" si="233"/>
        <v>EST_Lajes</v>
      </c>
      <c r="N1861" s="66" t="str">
        <f t="shared" si="234"/>
        <v>Laje_Linha_Segmentação</v>
      </c>
      <c r="O1861" s="66" t="str">
        <f t="shared" si="235"/>
        <v>Cate. Revit:   OST_FloorsSplitLines</v>
      </c>
      <c r="P1861" s="66" t="s">
        <v>4924</v>
      </c>
      <c r="Q1861" s="50" t="s">
        <v>7778</v>
      </c>
      <c r="R1861" s="67" t="s">
        <v>5115</v>
      </c>
      <c r="S1861" s="50" t="str">
        <f t="shared" si="236"/>
        <v>Físico</v>
      </c>
      <c r="T1861" s="50" t="str">
        <f t="shared" si="237"/>
        <v>Lajes</v>
      </c>
      <c r="U1861" s="50" t="str">
        <f t="shared" si="238"/>
        <v>Laje Linha Segmentação</v>
      </c>
      <c r="V1861" s="50" t="s">
        <v>5574</v>
      </c>
      <c r="W1861" s="68" t="str">
        <f t="shared" si="239"/>
        <v>bim-key_1860</v>
      </c>
    </row>
    <row r="1862" spans="1:23" ht="8.25" customHeight="1" x14ac:dyDescent="0.25">
      <c r="A1862" s="53">
        <v>1861</v>
      </c>
      <c r="B1862" s="61" t="s">
        <v>4047</v>
      </c>
      <c r="C1862" s="62" t="s">
        <v>6009</v>
      </c>
      <c r="D1862" s="62" t="s">
        <v>4353</v>
      </c>
      <c r="E1862" s="80" t="s">
        <v>4240</v>
      </c>
      <c r="F1862" s="91" t="s">
        <v>3615</v>
      </c>
      <c r="G1862" s="65" t="s">
        <v>12</v>
      </c>
      <c r="H1862" s="65" t="s">
        <v>12</v>
      </c>
      <c r="I1862" s="65" t="s">
        <v>12</v>
      </c>
      <c r="J1862" s="65" t="s">
        <v>12</v>
      </c>
      <c r="K1862" s="65" t="s">
        <v>12</v>
      </c>
      <c r="L1862" s="66" t="str">
        <f t="shared" si="232"/>
        <v>Físico</v>
      </c>
      <c r="M1862" s="66" t="str">
        <f t="shared" si="233"/>
        <v>EST_Lajes</v>
      </c>
      <c r="N1862" s="66" t="str">
        <f t="shared" si="234"/>
        <v>Laje_Camada_Núcleo</v>
      </c>
      <c r="O1862" s="66" t="str">
        <f t="shared" si="235"/>
        <v>Cate. Revit:   OST_FloorsStructure</v>
      </c>
      <c r="P1862" s="66" t="s">
        <v>4919</v>
      </c>
      <c r="Q1862" s="50" t="s">
        <v>7779</v>
      </c>
      <c r="R1862" s="67" t="s">
        <v>5115</v>
      </c>
      <c r="S1862" s="50" t="str">
        <f t="shared" si="236"/>
        <v>Físico</v>
      </c>
      <c r="T1862" s="50" t="str">
        <f t="shared" si="237"/>
        <v>Lajes</v>
      </c>
      <c r="U1862" s="50" t="str">
        <f t="shared" si="238"/>
        <v>Laje Camada Núcleo</v>
      </c>
      <c r="V1862" s="50" t="s">
        <v>5574</v>
      </c>
      <c r="W1862" s="68" t="str">
        <f t="shared" si="239"/>
        <v>bim-key_1861</v>
      </c>
    </row>
    <row r="1863" spans="1:23" ht="8.25" customHeight="1" x14ac:dyDescent="0.25">
      <c r="A1863" s="53">
        <v>1862</v>
      </c>
      <c r="B1863" s="61" t="s">
        <v>4047</v>
      </c>
      <c r="C1863" s="62" t="s">
        <v>6009</v>
      </c>
      <c r="D1863" s="62" t="s">
        <v>4353</v>
      </c>
      <c r="E1863" s="80" t="s">
        <v>4241</v>
      </c>
      <c r="F1863" s="91" t="s">
        <v>3613</v>
      </c>
      <c r="G1863" s="65" t="s">
        <v>12</v>
      </c>
      <c r="H1863" s="65" t="s">
        <v>12</v>
      </c>
      <c r="I1863" s="65" t="s">
        <v>12</v>
      </c>
      <c r="J1863" s="65" t="s">
        <v>12</v>
      </c>
      <c r="K1863" s="65" t="s">
        <v>12</v>
      </c>
      <c r="L1863" s="66" t="str">
        <f t="shared" si="232"/>
        <v>Físico</v>
      </c>
      <c r="M1863" s="66" t="str">
        <f t="shared" si="233"/>
        <v>EST_Lajes</v>
      </c>
      <c r="N1863" s="66" t="str">
        <f t="shared" si="234"/>
        <v>Laje_Camada_Substrato</v>
      </c>
      <c r="O1863" s="66" t="str">
        <f t="shared" si="235"/>
        <v>Cate. Revit:   OST_FloorsSubstrate</v>
      </c>
      <c r="P1863" s="66" t="s">
        <v>4920</v>
      </c>
      <c r="Q1863" s="50" t="s">
        <v>7780</v>
      </c>
      <c r="R1863" s="67" t="s">
        <v>5115</v>
      </c>
      <c r="S1863" s="50" t="str">
        <f t="shared" si="236"/>
        <v>Físico</v>
      </c>
      <c r="T1863" s="50" t="str">
        <f t="shared" si="237"/>
        <v>Lajes</v>
      </c>
      <c r="U1863" s="50" t="str">
        <f t="shared" si="238"/>
        <v>Laje Camada Substrato</v>
      </c>
      <c r="V1863" s="50" t="s">
        <v>5574</v>
      </c>
      <c r="W1863" s="68" t="str">
        <f t="shared" si="239"/>
        <v>bim-key_1862</v>
      </c>
    </row>
    <row r="1864" spans="1:23" ht="8.25" customHeight="1" x14ac:dyDescent="0.25">
      <c r="A1864" s="53">
        <v>1863</v>
      </c>
      <c r="B1864" s="61" t="s">
        <v>4047</v>
      </c>
      <c r="C1864" s="62" t="s">
        <v>6009</v>
      </c>
      <c r="D1864" s="62" t="s">
        <v>4353</v>
      </c>
      <c r="E1864" s="80" t="s">
        <v>4165</v>
      </c>
      <c r="F1864" s="91" t="s">
        <v>3651</v>
      </c>
      <c r="G1864" s="65" t="s">
        <v>12</v>
      </c>
      <c r="H1864" s="65" t="s">
        <v>12</v>
      </c>
      <c r="I1864" s="65" t="s">
        <v>12</v>
      </c>
      <c r="J1864" s="65" t="s">
        <v>12</v>
      </c>
      <c r="K1864" s="65" t="s">
        <v>12</v>
      </c>
      <c r="L1864" s="66" t="str">
        <f t="shared" si="232"/>
        <v>Físico</v>
      </c>
      <c r="M1864" s="66" t="str">
        <f t="shared" si="233"/>
        <v>EST_Lajes</v>
      </c>
      <c r="N1864" s="66" t="str">
        <f t="shared" si="234"/>
        <v>Laje</v>
      </c>
      <c r="O1864" s="66" t="str">
        <f t="shared" si="235"/>
        <v>Cate. Revit:   OST_FloorsSurfacePattern</v>
      </c>
      <c r="P1864" s="66" t="s">
        <v>4921</v>
      </c>
      <c r="Q1864" s="50" t="s">
        <v>7781</v>
      </c>
      <c r="R1864" s="67" t="s">
        <v>5115</v>
      </c>
      <c r="S1864" s="50" t="str">
        <f t="shared" si="236"/>
        <v>Físico</v>
      </c>
      <c r="T1864" s="50" t="str">
        <f t="shared" si="237"/>
        <v>Lajes</v>
      </c>
      <c r="U1864" s="50" t="str">
        <f t="shared" si="238"/>
        <v>Laje</v>
      </c>
      <c r="V1864" s="50" t="s">
        <v>5574</v>
      </c>
      <c r="W1864" s="68" t="str">
        <f t="shared" si="239"/>
        <v>bim-key_1863</v>
      </c>
    </row>
    <row r="1865" spans="1:23" ht="8.25" customHeight="1" x14ac:dyDescent="0.25">
      <c r="A1865" s="53">
        <v>1864</v>
      </c>
      <c r="B1865" s="61" t="s">
        <v>4047</v>
      </c>
      <c r="C1865" s="62" t="s">
        <v>6009</v>
      </c>
      <c r="D1865" s="62" t="s">
        <v>5952</v>
      </c>
      <c r="E1865" s="80" t="s">
        <v>5741</v>
      </c>
      <c r="F1865" s="91" t="s">
        <v>3219</v>
      </c>
      <c r="G1865" s="65" t="s">
        <v>12</v>
      </c>
      <c r="H1865" s="65" t="s">
        <v>12</v>
      </c>
      <c r="I1865" s="65" t="s">
        <v>12</v>
      </c>
      <c r="J1865" s="65" t="s">
        <v>12</v>
      </c>
      <c r="K1865" s="65" t="s">
        <v>12</v>
      </c>
      <c r="L1865" s="66" t="str">
        <f t="shared" si="232"/>
        <v>Físico</v>
      </c>
      <c r="M1865" s="66" t="str">
        <f t="shared" si="233"/>
        <v>EST_Lajes_Tag</v>
      </c>
      <c r="N1865" s="66" t="str">
        <f t="shared" si="234"/>
        <v>Laje_Etiquetas</v>
      </c>
      <c r="O1865" s="66" t="str">
        <f t="shared" si="235"/>
        <v>Cate. Revit:   OST_FloorTags</v>
      </c>
      <c r="P1865" s="66" t="s">
        <v>5342</v>
      </c>
      <c r="Q1865" s="50" t="s">
        <v>6165</v>
      </c>
      <c r="R1865" s="67" t="s">
        <v>5115</v>
      </c>
      <c r="S1865" s="50" t="str">
        <f t="shared" si="236"/>
        <v>Físico</v>
      </c>
      <c r="T1865" s="50" t="str">
        <f t="shared" si="237"/>
        <v>Lajes_Tag</v>
      </c>
      <c r="U1865" s="50" t="str">
        <f t="shared" si="238"/>
        <v>Laje Etiquetas</v>
      </c>
      <c r="V1865" s="50" t="s">
        <v>5574</v>
      </c>
      <c r="W1865" s="68" t="str">
        <f t="shared" si="239"/>
        <v>bim-key_1864</v>
      </c>
    </row>
    <row r="1866" spans="1:23" ht="8.25" customHeight="1" x14ac:dyDescent="0.25">
      <c r="A1866" s="53">
        <v>1865</v>
      </c>
      <c r="B1866" s="61" t="s">
        <v>4047</v>
      </c>
      <c r="C1866" s="62" t="s">
        <v>6009</v>
      </c>
      <c r="D1866" s="62" t="s">
        <v>4051</v>
      </c>
      <c r="E1866" s="86" t="s">
        <v>5852</v>
      </c>
      <c r="F1866" s="91" t="s">
        <v>3009</v>
      </c>
      <c r="G1866" s="65" t="s">
        <v>12</v>
      </c>
      <c r="H1866" s="65" t="s">
        <v>12</v>
      </c>
      <c r="I1866" s="65" t="s">
        <v>12</v>
      </c>
      <c r="J1866" s="65" t="s">
        <v>12</v>
      </c>
      <c r="K1866" s="65" t="s">
        <v>12</v>
      </c>
      <c r="L1866" s="66" t="str">
        <f t="shared" si="232"/>
        <v>Físico</v>
      </c>
      <c r="M1866" s="66" t="str">
        <f t="shared" si="233"/>
        <v>ARQ_Interdisciplinar</v>
      </c>
      <c r="N1866" s="66" t="str">
        <f t="shared" si="234"/>
        <v>Elementos_Energéticos_do_Projeto</v>
      </c>
      <c r="O1866" s="66" t="str">
        <f t="shared" si="235"/>
        <v>Cate. Revit:   OST_Fluids</v>
      </c>
      <c r="P1866" s="66" t="s">
        <v>4925</v>
      </c>
      <c r="Q1866" s="50" t="s">
        <v>7782</v>
      </c>
      <c r="R1866" s="67" t="s">
        <v>5115</v>
      </c>
      <c r="S1866" s="50" t="str">
        <f t="shared" si="236"/>
        <v>Físico</v>
      </c>
      <c r="T1866" s="50" t="str">
        <f t="shared" si="237"/>
        <v>Interdisciplinar</v>
      </c>
      <c r="U1866" s="50" t="str">
        <f t="shared" si="238"/>
        <v>Elementos Energéticos do Projeto</v>
      </c>
      <c r="V1866" s="50" t="s">
        <v>5568</v>
      </c>
      <c r="W1866" s="68" t="str">
        <f t="shared" si="239"/>
        <v>bim-key_1865</v>
      </c>
    </row>
    <row r="1867" spans="1:23" ht="8.25" customHeight="1" x14ac:dyDescent="0.25">
      <c r="A1867" s="53">
        <v>1866</v>
      </c>
      <c r="B1867" s="61" t="s">
        <v>4047</v>
      </c>
      <c r="C1867" s="62" t="s">
        <v>6009</v>
      </c>
      <c r="D1867" s="62" t="s">
        <v>4051</v>
      </c>
      <c r="E1867" s="86" t="s">
        <v>5843</v>
      </c>
      <c r="F1867" s="91" t="s">
        <v>3493</v>
      </c>
      <c r="G1867" s="65" t="s">
        <v>12</v>
      </c>
      <c r="H1867" s="65" t="s">
        <v>12</v>
      </c>
      <c r="I1867" s="65" t="s">
        <v>12</v>
      </c>
      <c r="J1867" s="65" t="s">
        <v>12</v>
      </c>
      <c r="K1867" s="65" t="s">
        <v>12</v>
      </c>
      <c r="L1867" s="66" t="str">
        <f t="shared" si="232"/>
        <v>Físico</v>
      </c>
      <c r="M1867" s="66" t="str">
        <f t="shared" si="233"/>
        <v>ARQ_Interdisciplinar</v>
      </c>
      <c r="N1867" s="66" t="str">
        <f t="shared" si="234"/>
        <v>Elementos_Cartesianos_do_Projeto</v>
      </c>
      <c r="O1867" s="66" t="str">
        <f t="shared" si="235"/>
        <v>Cate. Revit:   OST_FndSlabLocalCoordSys</v>
      </c>
      <c r="P1867" s="66" t="s">
        <v>4926</v>
      </c>
      <c r="Q1867" s="50" t="s">
        <v>7783</v>
      </c>
      <c r="R1867" s="67" t="s">
        <v>5115</v>
      </c>
      <c r="S1867" s="50" t="str">
        <f t="shared" si="236"/>
        <v>Físico</v>
      </c>
      <c r="T1867" s="50" t="str">
        <f t="shared" si="237"/>
        <v>Interdisciplinar</v>
      </c>
      <c r="U1867" s="50" t="str">
        <f t="shared" si="238"/>
        <v>Elementos Cartesianos do Projeto</v>
      </c>
      <c r="V1867" s="50" t="s">
        <v>5568</v>
      </c>
      <c r="W1867" s="68" t="str">
        <f t="shared" si="239"/>
        <v>bim-key_1866</v>
      </c>
    </row>
    <row r="1868" spans="1:23" ht="8.25" customHeight="1" x14ac:dyDescent="0.25">
      <c r="A1868" s="53">
        <v>1867</v>
      </c>
      <c r="B1868" s="61" t="s">
        <v>4047</v>
      </c>
      <c r="C1868" s="62" t="s">
        <v>6009</v>
      </c>
      <c r="D1868" s="62" t="s">
        <v>4114</v>
      </c>
      <c r="E1868" s="71" t="s">
        <v>4116</v>
      </c>
      <c r="F1868" s="91" t="s">
        <v>3432</v>
      </c>
      <c r="G1868" s="65" t="s">
        <v>12</v>
      </c>
      <c r="H1868" s="65" t="s">
        <v>12</v>
      </c>
      <c r="I1868" s="65" t="s">
        <v>12</v>
      </c>
      <c r="J1868" s="65" t="s">
        <v>12</v>
      </c>
      <c r="K1868" s="65" t="s">
        <v>12</v>
      </c>
      <c r="L1868" s="66" t="str">
        <f t="shared" si="232"/>
        <v>Físico</v>
      </c>
      <c r="M1868" s="66" t="str">
        <f t="shared" si="233"/>
        <v>ARQ_Mobiliários</v>
      </c>
      <c r="N1868" s="66" t="str">
        <f t="shared" si="234"/>
        <v>Equipamento_Restaurant</v>
      </c>
      <c r="O1868" s="66" t="str">
        <f t="shared" si="235"/>
        <v>Cate. Revit:   OST_FoodServiceEquipment</v>
      </c>
      <c r="P1868" s="66" t="s">
        <v>4927</v>
      </c>
      <c r="Q1868" s="50" t="s">
        <v>7784</v>
      </c>
      <c r="R1868" s="67" t="s">
        <v>5115</v>
      </c>
      <c r="S1868" s="50" t="str">
        <f t="shared" si="236"/>
        <v>Físico</v>
      </c>
      <c r="T1868" s="50" t="str">
        <f t="shared" si="237"/>
        <v>Mobiliários</v>
      </c>
      <c r="U1868" s="50" t="str">
        <f t="shared" si="238"/>
        <v>Equipamento Restaurant</v>
      </c>
      <c r="V1868" s="50" t="s">
        <v>5587</v>
      </c>
      <c r="W1868" s="68" t="str">
        <f t="shared" si="239"/>
        <v>bim-key_1867</v>
      </c>
    </row>
    <row r="1869" spans="1:23" ht="8.25" customHeight="1" x14ac:dyDescent="0.25">
      <c r="A1869" s="53">
        <v>1868</v>
      </c>
      <c r="B1869" s="61" t="s">
        <v>4047</v>
      </c>
      <c r="C1869" s="62" t="s">
        <v>6009</v>
      </c>
      <c r="D1869" s="62" t="s">
        <v>4114</v>
      </c>
      <c r="E1869" s="71" t="s">
        <v>5672</v>
      </c>
      <c r="F1869" s="91" t="s">
        <v>3431</v>
      </c>
      <c r="G1869" s="65" t="s">
        <v>12</v>
      </c>
      <c r="H1869" s="65" t="s">
        <v>12</v>
      </c>
      <c r="I1869" s="65" t="s">
        <v>12</v>
      </c>
      <c r="J1869" s="65" t="s">
        <v>12</v>
      </c>
      <c r="K1869" s="65" t="s">
        <v>12</v>
      </c>
      <c r="L1869" s="66" t="str">
        <f t="shared" si="232"/>
        <v>Físico</v>
      </c>
      <c r="M1869" s="66" t="str">
        <f t="shared" si="233"/>
        <v>ARQ_Mobiliários</v>
      </c>
      <c r="N1869" s="66" t="str">
        <f t="shared" si="234"/>
        <v>Equipamento_Restaurant_Linhas_Ocultas</v>
      </c>
      <c r="O1869" s="66" t="str">
        <f t="shared" si="235"/>
        <v>Cate. Revit:   OST_FoodServiceEquipmentHiddenLines</v>
      </c>
      <c r="P1869" s="66" t="s">
        <v>4928</v>
      </c>
      <c r="Q1869" s="50" t="s">
        <v>7785</v>
      </c>
      <c r="R1869" s="67" t="s">
        <v>5115</v>
      </c>
      <c r="S1869" s="50" t="str">
        <f t="shared" si="236"/>
        <v>Físico</v>
      </c>
      <c r="T1869" s="50" t="str">
        <f t="shared" si="237"/>
        <v>Mobiliários</v>
      </c>
      <c r="U1869" s="50" t="str">
        <f t="shared" si="238"/>
        <v>Equipamento Restaurant Linhas Ocultas</v>
      </c>
      <c r="V1869" s="50" t="s">
        <v>5587</v>
      </c>
      <c r="W1869" s="68" t="str">
        <f t="shared" si="239"/>
        <v>bim-key_1868</v>
      </c>
    </row>
    <row r="1870" spans="1:23" ht="8.25" customHeight="1" x14ac:dyDescent="0.25">
      <c r="A1870" s="53">
        <v>1869</v>
      </c>
      <c r="B1870" s="61" t="s">
        <v>4047</v>
      </c>
      <c r="C1870" s="62" t="s">
        <v>6009</v>
      </c>
      <c r="D1870" s="62" t="s">
        <v>5941</v>
      </c>
      <c r="E1870" s="71" t="s">
        <v>5724</v>
      </c>
      <c r="F1870" s="91" t="s">
        <v>3430</v>
      </c>
      <c r="G1870" s="65" t="s">
        <v>12</v>
      </c>
      <c r="H1870" s="65" t="s">
        <v>12</v>
      </c>
      <c r="I1870" s="65" t="s">
        <v>12</v>
      </c>
      <c r="J1870" s="65" t="s">
        <v>12</v>
      </c>
      <c r="K1870" s="65" t="s">
        <v>12</v>
      </c>
      <c r="L1870" s="66" t="str">
        <f t="shared" si="232"/>
        <v>Físico</v>
      </c>
      <c r="M1870" s="66" t="str">
        <f t="shared" si="233"/>
        <v>ARQ_Mobiliários_Tag</v>
      </c>
      <c r="N1870" s="66" t="str">
        <f t="shared" si="234"/>
        <v>Equipamento_Restaurant_Etiquetas</v>
      </c>
      <c r="O1870" s="66" t="str">
        <f t="shared" si="235"/>
        <v>Cate. Revit:   OST_FoodServiceEquipmentTags</v>
      </c>
      <c r="P1870" s="66" t="s">
        <v>5461</v>
      </c>
      <c r="Q1870" s="50" t="s">
        <v>7786</v>
      </c>
      <c r="R1870" s="67" t="s">
        <v>5115</v>
      </c>
      <c r="S1870" s="50" t="str">
        <f t="shared" si="236"/>
        <v>Físico</v>
      </c>
      <c r="T1870" s="50" t="str">
        <f t="shared" si="237"/>
        <v>Mobiliários_Tag</v>
      </c>
      <c r="U1870" s="50" t="str">
        <f t="shared" si="238"/>
        <v>Equipamento Restaurant Etiquetas</v>
      </c>
      <c r="V1870" s="50" t="s">
        <v>5587</v>
      </c>
      <c r="W1870" s="68" t="str">
        <f t="shared" si="239"/>
        <v>bim-key_1869</v>
      </c>
    </row>
    <row r="1871" spans="1:23" ht="8.25" customHeight="1" x14ac:dyDescent="0.25">
      <c r="A1871" s="53">
        <v>1870</v>
      </c>
      <c r="B1871" s="61" t="s">
        <v>4047</v>
      </c>
      <c r="C1871" s="62" t="s">
        <v>6008</v>
      </c>
      <c r="D1871" s="62" t="s">
        <v>5811</v>
      </c>
      <c r="E1871" s="80" t="s">
        <v>4276</v>
      </c>
      <c r="F1871" s="91" t="s">
        <v>3314</v>
      </c>
      <c r="G1871" s="65" t="s">
        <v>12</v>
      </c>
      <c r="H1871" s="65" t="s">
        <v>12</v>
      </c>
      <c r="I1871" s="65" t="s">
        <v>12</v>
      </c>
      <c r="J1871" s="65" t="s">
        <v>12</v>
      </c>
      <c r="K1871" s="65" t="s">
        <v>12</v>
      </c>
      <c r="L1871" s="66" t="str">
        <f t="shared" si="232"/>
        <v>Analítico</v>
      </c>
      <c r="M1871" s="66" t="str">
        <f t="shared" si="233"/>
        <v>EST_Análise_Estrutural</v>
      </c>
      <c r="N1871" s="66" t="str">
        <f t="shared" si="234"/>
        <v>Análise</v>
      </c>
      <c r="O1871" s="66" t="str">
        <f t="shared" si="235"/>
        <v>Cate. Revit:   OST_FootingAnalyticalGeometry</v>
      </c>
      <c r="P1871" s="66" t="s">
        <v>4534</v>
      </c>
      <c r="Q1871" s="50" t="s">
        <v>6058</v>
      </c>
      <c r="R1871" s="67" t="s">
        <v>5115</v>
      </c>
      <c r="S1871" s="50" t="str">
        <f t="shared" si="236"/>
        <v>Analítico</v>
      </c>
      <c r="T1871" s="50" t="str">
        <f t="shared" si="237"/>
        <v>Análise_Estrutural</v>
      </c>
      <c r="U1871" s="50" t="str">
        <f t="shared" si="238"/>
        <v>Análise</v>
      </c>
      <c r="V1871" s="50" t="s">
        <v>5582</v>
      </c>
      <c r="W1871" s="68" t="str">
        <f t="shared" si="239"/>
        <v>bim-key_1870</v>
      </c>
    </row>
    <row r="1872" spans="1:23" ht="8.25" customHeight="1" x14ac:dyDescent="0.25">
      <c r="A1872" s="53">
        <v>1871</v>
      </c>
      <c r="B1872" s="61" t="s">
        <v>4047</v>
      </c>
      <c r="C1872" s="62" t="s">
        <v>6008</v>
      </c>
      <c r="D1872" s="62" t="s">
        <v>5811</v>
      </c>
      <c r="E1872" s="80" t="s">
        <v>4276</v>
      </c>
      <c r="F1872" s="91" t="s">
        <v>3207</v>
      </c>
      <c r="G1872" s="65" t="s">
        <v>12</v>
      </c>
      <c r="H1872" s="65" t="s">
        <v>12</v>
      </c>
      <c r="I1872" s="65" t="s">
        <v>12</v>
      </c>
      <c r="J1872" s="65" t="s">
        <v>12</v>
      </c>
      <c r="K1872" s="65" t="s">
        <v>12</v>
      </c>
      <c r="L1872" s="66" t="str">
        <f t="shared" si="232"/>
        <v>Analítico</v>
      </c>
      <c r="M1872" s="66" t="str">
        <f t="shared" si="233"/>
        <v>EST_Análise_Estrutural</v>
      </c>
      <c r="N1872" s="66" t="str">
        <f t="shared" si="234"/>
        <v>Análise</v>
      </c>
      <c r="O1872" s="66" t="str">
        <f t="shared" si="235"/>
        <v>Cate. Revit:   OST_FootingSpanDirectionSymbol</v>
      </c>
      <c r="P1872" s="66" t="s">
        <v>4535</v>
      </c>
      <c r="Q1872" s="50" t="s">
        <v>7787</v>
      </c>
      <c r="R1872" s="67" t="s">
        <v>5115</v>
      </c>
      <c r="S1872" s="50" t="str">
        <f t="shared" si="236"/>
        <v>Analítico</v>
      </c>
      <c r="T1872" s="50" t="str">
        <f t="shared" si="237"/>
        <v>Análise_Estrutural</v>
      </c>
      <c r="U1872" s="50" t="str">
        <f t="shared" si="238"/>
        <v>Análise</v>
      </c>
      <c r="V1872" s="50" t="s">
        <v>5582</v>
      </c>
      <c r="W1872" s="68" t="str">
        <f t="shared" si="239"/>
        <v>bim-key_1871</v>
      </c>
    </row>
    <row r="1873" spans="1:23" ht="8.25" customHeight="1" x14ac:dyDescent="0.25">
      <c r="A1873" s="53">
        <v>1872</v>
      </c>
      <c r="B1873" s="61" t="s">
        <v>4047</v>
      </c>
      <c r="C1873" s="62" t="s">
        <v>6008</v>
      </c>
      <c r="D1873" s="62" t="s">
        <v>5811</v>
      </c>
      <c r="E1873" s="80" t="s">
        <v>4275</v>
      </c>
      <c r="F1873" s="91" t="s">
        <v>2731</v>
      </c>
      <c r="G1873" s="65" t="s">
        <v>12</v>
      </c>
      <c r="H1873" s="65" t="s">
        <v>12</v>
      </c>
      <c r="I1873" s="65" t="s">
        <v>12</v>
      </c>
      <c r="J1873" s="65" t="s">
        <v>12</v>
      </c>
      <c r="K1873" s="65" t="s">
        <v>12</v>
      </c>
      <c r="L1873" s="66" t="str">
        <f t="shared" si="232"/>
        <v>Analítico</v>
      </c>
      <c r="M1873" s="66" t="str">
        <f t="shared" si="233"/>
        <v>EST_Análise_Estrutural</v>
      </c>
      <c r="N1873" s="66" t="str">
        <f t="shared" si="234"/>
        <v>Geometria</v>
      </c>
      <c r="O1873" s="66" t="str">
        <f t="shared" si="235"/>
        <v>Cate. Revit:   OST_FoundationSlabAnalytical</v>
      </c>
      <c r="P1873" s="66" t="s">
        <v>4929</v>
      </c>
      <c r="Q1873" s="50" t="s">
        <v>7788</v>
      </c>
      <c r="R1873" s="67" t="s">
        <v>5115</v>
      </c>
      <c r="S1873" s="50" t="str">
        <f t="shared" si="236"/>
        <v>Analítico</v>
      </c>
      <c r="T1873" s="50" t="str">
        <f t="shared" si="237"/>
        <v>Análise_Estrutural</v>
      </c>
      <c r="U1873" s="50" t="str">
        <f t="shared" si="238"/>
        <v>Geometria</v>
      </c>
      <c r="V1873" s="50" t="s">
        <v>5582</v>
      </c>
      <c r="W1873" s="68" t="str">
        <f t="shared" si="239"/>
        <v>bim-key_1872</v>
      </c>
    </row>
    <row r="1874" spans="1:23" ht="8.25" customHeight="1" x14ac:dyDescent="0.25">
      <c r="A1874" s="53">
        <v>1873</v>
      </c>
      <c r="B1874" s="61" t="s">
        <v>4047</v>
      </c>
      <c r="C1874" s="62" t="s">
        <v>6008</v>
      </c>
      <c r="D1874" s="62" t="s">
        <v>5947</v>
      </c>
      <c r="E1874" s="80" t="s">
        <v>5731</v>
      </c>
      <c r="F1874" s="91" t="s">
        <v>2718</v>
      </c>
      <c r="G1874" s="65" t="s">
        <v>12</v>
      </c>
      <c r="H1874" s="65" t="s">
        <v>12</v>
      </c>
      <c r="I1874" s="65" t="s">
        <v>12</v>
      </c>
      <c r="J1874" s="65" t="s">
        <v>12</v>
      </c>
      <c r="K1874" s="65" t="s">
        <v>12</v>
      </c>
      <c r="L1874" s="66" t="str">
        <f t="shared" si="232"/>
        <v>Analítico</v>
      </c>
      <c r="M1874" s="66" t="str">
        <f t="shared" si="233"/>
        <v>EST_Análise_Estrutural_Tag</v>
      </c>
      <c r="N1874" s="66" t="str">
        <f t="shared" si="234"/>
        <v>Fundação_Etiquetas</v>
      </c>
      <c r="O1874" s="66" t="str">
        <f t="shared" si="235"/>
        <v>Cate. Revit:   OST_FoundationSlabAnalyticalTags</v>
      </c>
      <c r="P1874" s="66" t="s">
        <v>5462</v>
      </c>
      <c r="Q1874" s="50" t="s">
        <v>7789</v>
      </c>
      <c r="R1874" s="67" t="s">
        <v>5115</v>
      </c>
      <c r="S1874" s="50" t="str">
        <f t="shared" si="236"/>
        <v>Analítico</v>
      </c>
      <c r="T1874" s="50" t="str">
        <f t="shared" si="237"/>
        <v>Análise_Estrutural_Tag</v>
      </c>
      <c r="U1874" s="50" t="str">
        <f t="shared" si="238"/>
        <v>Fundação Etiquetas</v>
      </c>
      <c r="V1874" s="50" t="s">
        <v>5582</v>
      </c>
      <c r="W1874" s="68" t="str">
        <f t="shared" si="239"/>
        <v>bim-key_1873</v>
      </c>
    </row>
    <row r="1875" spans="1:23" ht="8.25" customHeight="1" x14ac:dyDescent="0.25">
      <c r="A1875" s="53">
        <v>1874</v>
      </c>
      <c r="B1875" s="61" t="s">
        <v>4047</v>
      </c>
      <c r="C1875" s="62" t="s">
        <v>6008</v>
      </c>
      <c r="D1875" s="62" t="s">
        <v>5811</v>
      </c>
      <c r="E1875" s="80" t="s">
        <v>4276</v>
      </c>
      <c r="F1875" s="91" t="s">
        <v>3329</v>
      </c>
      <c r="G1875" s="65" t="s">
        <v>12</v>
      </c>
      <c r="H1875" s="65" t="s">
        <v>12</v>
      </c>
      <c r="I1875" s="65" t="s">
        <v>12</v>
      </c>
      <c r="J1875" s="65" t="s">
        <v>12</v>
      </c>
      <c r="K1875" s="65" t="s">
        <v>12</v>
      </c>
      <c r="L1875" s="66" t="str">
        <f t="shared" si="232"/>
        <v>Analítico</v>
      </c>
      <c r="M1875" s="66" t="str">
        <f t="shared" si="233"/>
        <v>EST_Análise_Estrutural</v>
      </c>
      <c r="N1875" s="66" t="str">
        <f t="shared" si="234"/>
        <v>Análise</v>
      </c>
      <c r="O1875" s="66" t="str">
        <f t="shared" si="235"/>
        <v>Cate. Revit:   OST_FramingAnalyticalGeometry</v>
      </c>
      <c r="P1875" s="66" t="s">
        <v>4536</v>
      </c>
      <c r="Q1875" s="50" t="s">
        <v>7790</v>
      </c>
      <c r="R1875" s="67" t="s">
        <v>5115</v>
      </c>
      <c r="S1875" s="50" t="str">
        <f t="shared" si="236"/>
        <v>Analítico</v>
      </c>
      <c r="T1875" s="50" t="str">
        <f t="shared" si="237"/>
        <v>Análise_Estrutural</v>
      </c>
      <c r="U1875" s="50" t="str">
        <f t="shared" si="238"/>
        <v>Análise</v>
      </c>
      <c r="V1875" s="50" t="s">
        <v>5582</v>
      </c>
      <c r="W1875" s="68" t="str">
        <f t="shared" si="239"/>
        <v>bim-key_1874</v>
      </c>
    </row>
    <row r="1876" spans="1:23" ht="8.25" customHeight="1" x14ac:dyDescent="0.25">
      <c r="A1876" s="53">
        <v>1875</v>
      </c>
      <c r="B1876" s="61" t="s">
        <v>4047</v>
      </c>
      <c r="C1876" s="62" t="s">
        <v>6009</v>
      </c>
      <c r="D1876" s="62" t="s">
        <v>4114</v>
      </c>
      <c r="E1876" s="80" t="s">
        <v>5862</v>
      </c>
      <c r="F1876" s="91" t="s">
        <v>3816</v>
      </c>
      <c r="G1876" s="65" t="s">
        <v>12</v>
      </c>
      <c r="H1876" s="65" t="s">
        <v>12</v>
      </c>
      <c r="I1876" s="65" t="s">
        <v>12</v>
      </c>
      <c r="J1876" s="65" t="s">
        <v>12</v>
      </c>
      <c r="K1876" s="65" t="s">
        <v>12</v>
      </c>
      <c r="L1876" s="66" t="str">
        <f t="shared" si="232"/>
        <v>Físico</v>
      </c>
      <c r="M1876" s="66" t="str">
        <f t="shared" si="233"/>
        <v>ARQ_Mobiliários</v>
      </c>
      <c r="N1876" s="66" t="str">
        <f t="shared" si="234"/>
        <v>Móvel</v>
      </c>
      <c r="O1876" s="66" t="str">
        <f t="shared" si="235"/>
        <v>Cate. Revit:   OST_Furniture</v>
      </c>
      <c r="P1876" s="66" t="s">
        <v>4930</v>
      </c>
      <c r="Q1876" s="50" t="s">
        <v>7791</v>
      </c>
      <c r="R1876" s="67" t="s">
        <v>5115</v>
      </c>
      <c r="S1876" s="50" t="str">
        <f t="shared" si="236"/>
        <v>Físico</v>
      </c>
      <c r="T1876" s="50" t="str">
        <f t="shared" si="237"/>
        <v>Mobiliários</v>
      </c>
      <c r="U1876" s="50" t="str">
        <f t="shared" si="238"/>
        <v>Móvel</v>
      </c>
      <c r="V1876" s="50" t="s">
        <v>5587</v>
      </c>
      <c r="W1876" s="68" t="str">
        <f t="shared" si="239"/>
        <v>bim-key_1875</v>
      </c>
    </row>
    <row r="1877" spans="1:23" ht="8.25" customHeight="1" x14ac:dyDescent="0.25">
      <c r="A1877" s="53">
        <v>1876</v>
      </c>
      <c r="B1877" s="61" t="s">
        <v>4047</v>
      </c>
      <c r="C1877" s="62" t="s">
        <v>6009</v>
      </c>
      <c r="D1877" s="62" t="s">
        <v>4114</v>
      </c>
      <c r="E1877" s="80" t="s">
        <v>5863</v>
      </c>
      <c r="F1877" s="91" t="s">
        <v>2816</v>
      </c>
      <c r="G1877" s="65" t="s">
        <v>12</v>
      </c>
      <c r="H1877" s="65" t="s">
        <v>12</v>
      </c>
      <c r="I1877" s="65" t="s">
        <v>12</v>
      </c>
      <c r="J1877" s="65" t="s">
        <v>12</v>
      </c>
      <c r="K1877" s="65" t="s">
        <v>12</v>
      </c>
      <c r="L1877" s="66" t="str">
        <f t="shared" si="232"/>
        <v>Físico</v>
      </c>
      <c r="M1877" s="66" t="str">
        <f t="shared" si="233"/>
        <v>ARQ_Mobiliários</v>
      </c>
      <c r="N1877" s="66" t="str">
        <f t="shared" si="234"/>
        <v>Móvel_Linhas_Ocultas</v>
      </c>
      <c r="O1877" s="66" t="str">
        <f t="shared" si="235"/>
        <v>Cate. Revit:   OST_FurnitureHiddenLines</v>
      </c>
      <c r="P1877" s="66" t="s">
        <v>4932</v>
      </c>
      <c r="Q1877" s="50" t="s">
        <v>7792</v>
      </c>
      <c r="R1877" s="67" t="s">
        <v>5115</v>
      </c>
      <c r="S1877" s="50" t="str">
        <f t="shared" si="236"/>
        <v>Físico</v>
      </c>
      <c r="T1877" s="50" t="str">
        <f t="shared" si="237"/>
        <v>Mobiliários</v>
      </c>
      <c r="U1877" s="50" t="str">
        <f t="shared" si="238"/>
        <v>Móvel Linhas Ocultas</v>
      </c>
      <c r="V1877" s="50" t="s">
        <v>5587</v>
      </c>
      <c r="W1877" s="68" t="str">
        <f t="shared" si="239"/>
        <v>bim-key_1876</v>
      </c>
    </row>
    <row r="1878" spans="1:23" ht="8.25" customHeight="1" x14ac:dyDescent="0.25">
      <c r="A1878" s="53">
        <v>1877</v>
      </c>
      <c r="B1878" s="61" t="s">
        <v>4047</v>
      </c>
      <c r="C1878" s="62" t="s">
        <v>6009</v>
      </c>
      <c r="D1878" s="62" t="s">
        <v>4114</v>
      </c>
      <c r="E1878" s="80" t="s">
        <v>5859</v>
      </c>
      <c r="F1878" s="91" t="s">
        <v>3375</v>
      </c>
      <c r="G1878" s="65" t="s">
        <v>12</v>
      </c>
      <c r="H1878" s="65" t="s">
        <v>12</v>
      </c>
      <c r="I1878" s="65" t="s">
        <v>12</v>
      </c>
      <c r="J1878" s="65" t="s">
        <v>12</v>
      </c>
      <c r="K1878" s="65" t="s">
        <v>12</v>
      </c>
      <c r="L1878" s="66" t="str">
        <f t="shared" si="232"/>
        <v>Físico</v>
      </c>
      <c r="M1878" s="66" t="str">
        <f t="shared" si="233"/>
        <v>ARQ_Mobiliários</v>
      </c>
      <c r="N1878" s="66" t="str">
        <f t="shared" si="234"/>
        <v>Sistema_de_Mobiliário</v>
      </c>
      <c r="O1878" s="66" t="str">
        <f t="shared" si="235"/>
        <v>Cate. Revit:   OST_FurnitureSystems</v>
      </c>
      <c r="P1878" s="66" t="s">
        <v>4931</v>
      </c>
      <c r="Q1878" s="50" t="s">
        <v>7793</v>
      </c>
      <c r="R1878" s="67" t="s">
        <v>5115</v>
      </c>
      <c r="S1878" s="50" t="str">
        <f t="shared" si="236"/>
        <v>Físico</v>
      </c>
      <c r="T1878" s="50" t="str">
        <f t="shared" si="237"/>
        <v>Mobiliários</v>
      </c>
      <c r="U1878" s="50" t="str">
        <f t="shared" si="238"/>
        <v>Sistema de Mobiliário</v>
      </c>
      <c r="V1878" s="50" t="s">
        <v>5587</v>
      </c>
      <c r="W1878" s="68" t="str">
        <f t="shared" si="239"/>
        <v>bim-key_1877</v>
      </c>
    </row>
    <row r="1879" spans="1:23" ht="8.25" customHeight="1" x14ac:dyDescent="0.25">
      <c r="A1879" s="53">
        <v>1878</v>
      </c>
      <c r="B1879" s="61" t="s">
        <v>4047</v>
      </c>
      <c r="C1879" s="62" t="s">
        <v>6009</v>
      </c>
      <c r="D1879" s="62" t="s">
        <v>4114</v>
      </c>
      <c r="E1879" s="80" t="s">
        <v>5860</v>
      </c>
      <c r="F1879" s="91" t="s">
        <v>2803</v>
      </c>
      <c r="G1879" s="65" t="s">
        <v>12</v>
      </c>
      <c r="H1879" s="65" t="s">
        <v>12</v>
      </c>
      <c r="I1879" s="65" t="s">
        <v>12</v>
      </c>
      <c r="J1879" s="65" t="s">
        <v>12</v>
      </c>
      <c r="K1879" s="65" t="s">
        <v>12</v>
      </c>
      <c r="L1879" s="66" t="str">
        <f t="shared" si="232"/>
        <v>Físico</v>
      </c>
      <c r="M1879" s="66" t="str">
        <f t="shared" si="233"/>
        <v>ARQ_Mobiliários</v>
      </c>
      <c r="N1879" s="66" t="str">
        <f t="shared" si="234"/>
        <v>Sistema_de_Mobiliário_Linhas_Ocultas</v>
      </c>
      <c r="O1879" s="66" t="str">
        <f t="shared" si="235"/>
        <v>Cate. Revit:   OST_FurnitureSystemsHiddenLines</v>
      </c>
      <c r="P1879" s="66" t="s">
        <v>5110</v>
      </c>
      <c r="Q1879" s="50" t="s">
        <v>7794</v>
      </c>
      <c r="R1879" s="67" t="s">
        <v>5115</v>
      </c>
      <c r="S1879" s="50" t="str">
        <f t="shared" si="236"/>
        <v>Físico</v>
      </c>
      <c r="T1879" s="50" t="str">
        <f t="shared" si="237"/>
        <v>Mobiliários</v>
      </c>
      <c r="U1879" s="50" t="str">
        <f t="shared" si="238"/>
        <v>Sistema de Mobiliário Linhas Ocultas</v>
      </c>
      <c r="V1879" s="50" t="s">
        <v>5587</v>
      </c>
      <c r="W1879" s="68" t="str">
        <f t="shared" si="239"/>
        <v>bim-key_1878</v>
      </c>
    </row>
    <row r="1880" spans="1:23" ht="8.25" customHeight="1" x14ac:dyDescent="0.25">
      <c r="A1880" s="53">
        <v>1879</v>
      </c>
      <c r="B1880" s="61" t="s">
        <v>4047</v>
      </c>
      <c r="C1880" s="62" t="s">
        <v>6009</v>
      </c>
      <c r="D1880" s="62" t="s">
        <v>5941</v>
      </c>
      <c r="E1880" s="80" t="s">
        <v>5861</v>
      </c>
      <c r="F1880" s="91" t="s">
        <v>3238</v>
      </c>
      <c r="G1880" s="65" t="s">
        <v>12</v>
      </c>
      <c r="H1880" s="65" t="s">
        <v>12</v>
      </c>
      <c r="I1880" s="65" t="s">
        <v>12</v>
      </c>
      <c r="J1880" s="65" t="s">
        <v>12</v>
      </c>
      <c r="K1880" s="65" t="s">
        <v>12</v>
      </c>
      <c r="L1880" s="66" t="str">
        <f t="shared" si="232"/>
        <v>Físico</v>
      </c>
      <c r="M1880" s="66" t="str">
        <f t="shared" si="233"/>
        <v>ARQ_Mobiliários_Tag</v>
      </c>
      <c r="N1880" s="66" t="str">
        <f t="shared" si="234"/>
        <v>Sistema_de_Mobiliário_Etiquetas</v>
      </c>
      <c r="O1880" s="66" t="str">
        <f t="shared" si="235"/>
        <v>Cate. Revit:   OST_FurnitureSystemTags</v>
      </c>
      <c r="P1880" s="66" t="s">
        <v>5463</v>
      </c>
      <c r="Q1880" s="50" t="s">
        <v>7795</v>
      </c>
      <c r="R1880" s="67" t="s">
        <v>5115</v>
      </c>
      <c r="S1880" s="50" t="str">
        <f t="shared" si="236"/>
        <v>Físico</v>
      </c>
      <c r="T1880" s="50" t="str">
        <f t="shared" si="237"/>
        <v>Mobiliários_Tag</v>
      </c>
      <c r="U1880" s="50" t="str">
        <f t="shared" si="238"/>
        <v>Sistema de Mobiliário Etiquetas</v>
      </c>
      <c r="V1880" s="50" t="s">
        <v>5587</v>
      </c>
      <c r="W1880" s="68" t="str">
        <f t="shared" si="239"/>
        <v>bim-key_1879</v>
      </c>
    </row>
    <row r="1881" spans="1:23" ht="8.25" customHeight="1" x14ac:dyDescent="0.25">
      <c r="A1881" s="53">
        <v>1880</v>
      </c>
      <c r="B1881" s="61" t="s">
        <v>4047</v>
      </c>
      <c r="C1881" s="62" t="s">
        <v>6009</v>
      </c>
      <c r="D1881" s="62" t="s">
        <v>5941</v>
      </c>
      <c r="E1881" s="80" t="s">
        <v>5864</v>
      </c>
      <c r="F1881" s="91" t="s">
        <v>3239</v>
      </c>
      <c r="G1881" s="65" t="s">
        <v>12</v>
      </c>
      <c r="H1881" s="65" t="s">
        <v>12</v>
      </c>
      <c r="I1881" s="65" t="s">
        <v>12</v>
      </c>
      <c r="J1881" s="65" t="s">
        <v>12</v>
      </c>
      <c r="K1881" s="65" t="s">
        <v>12</v>
      </c>
      <c r="L1881" s="66" t="str">
        <f t="shared" si="232"/>
        <v>Físico</v>
      </c>
      <c r="M1881" s="66" t="str">
        <f t="shared" si="233"/>
        <v>ARQ_Mobiliários_Tag</v>
      </c>
      <c r="N1881" s="66" t="str">
        <f t="shared" si="234"/>
        <v>Móvel_Etiquetas</v>
      </c>
      <c r="O1881" s="66" t="str">
        <f t="shared" si="235"/>
        <v>Cate. Revit:   OST_FurnitureTags</v>
      </c>
      <c r="P1881" s="66" t="s">
        <v>5464</v>
      </c>
      <c r="Q1881" s="50" t="s">
        <v>7796</v>
      </c>
      <c r="R1881" s="67" t="s">
        <v>5115</v>
      </c>
      <c r="S1881" s="50" t="str">
        <f t="shared" si="236"/>
        <v>Físico</v>
      </c>
      <c r="T1881" s="50" t="str">
        <f t="shared" si="237"/>
        <v>Mobiliários_Tag</v>
      </c>
      <c r="U1881" s="50" t="str">
        <f t="shared" si="238"/>
        <v>Móvel Etiquetas</v>
      </c>
      <c r="V1881" s="50" t="s">
        <v>5587</v>
      </c>
      <c r="W1881" s="68" t="str">
        <f t="shared" si="239"/>
        <v>bim-key_1880</v>
      </c>
    </row>
    <row r="1882" spans="1:23" ht="8.25" customHeight="1" x14ac:dyDescent="0.25">
      <c r="A1882" s="53">
        <v>1881</v>
      </c>
      <c r="B1882" s="61" t="s">
        <v>4047</v>
      </c>
      <c r="C1882" s="62" t="s">
        <v>6008</v>
      </c>
      <c r="D1882" s="81" t="s">
        <v>4064</v>
      </c>
      <c r="E1882" s="81" t="s">
        <v>4278</v>
      </c>
      <c r="F1882" s="91" t="s">
        <v>2943</v>
      </c>
      <c r="G1882" s="65" t="s">
        <v>12</v>
      </c>
      <c r="H1882" s="65" t="s">
        <v>12</v>
      </c>
      <c r="I1882" s="65" t="s">
        <v>12</v>
      </c>
      <c r="J1882" s="65" t="s">
        <v>12</v>
      </c>
      <c r="K1882" s="65" t="s">
        <v>12</v>
      </c>
      <c r="L1882" s="66" t="str">
        <f t="shared" si="232"/>
        <v>Analítico</v>
      </c>
      <c r="M1882" s="66" t="str">
        <f t="shared" si="233"/>
        <v>ENE_Energia_GB</v>
      </c>
      <c r="N1882" s="66" t="str">
        <f t="shared" si="234"/>
        <v>Análise_gbXML</v>
      </c>
      <c r="O1882" s="66" t="str">
        <f t="shared" si="235"/>
        <v>Cate. Revit:   OST_gbXML_Ceiling</v>
      </c>
      <c r="P1882" s="66" t="s">
        <v>4018</v>
      </c>
      <c r="Q1882" s="50" t="s">
        <v>7797</v>
      </c>
      <c r="R1882" s="67" t="s">
        <v>5115</v>
      </c>
      <c r="S1882" s="50" t="str">
        <f t="shared" si="236"/>
        <v>Analítico</v>
      </c>
      <c r="T1882" s="50" t="str">
        <f t="shared" si="237"/>
        <v>Energia_GB</v>
      </c>
      <c r="U1882" s="50" t="str">
        <f t="shared" si="238"/>
        <v>Análise gbXML</v>
      </c>
      <c r="V1882" s="50" t="s">
        <v>5585</v>
      </c>
      <c r="W1882" s="68" t="str">
        <f t="shared" si="239"/>
        <v>bim-key_1881</v>
      </c>
    </row>
    <row r="1883" spans="1:23" ht="8.25" customHeight="1" x14ac:dyDescent="0.25">
      <c r="A1883" s="53">
        <v>1882</v>
      </c>
      <c r="B1883" s="61" t="s">
        <v>4047</v>
      </c>
      <c r="C1883" s="62" t="s">
        <v>6008</v>
      </c>
      <c r="D1883" s="81" t="s">
        <v>4064</v>
      </c>
      <c r="E1883" s="81" t="s">
        <v>4278</v>
      </c>
      <c r="F1883" s="91" t="s">
        <v>2949</v>
      </c>
      <c r="G1883" s="65" t="s">
        <v>12</v>
      </c>
      <c r="H1883" s="65" t="s">
        <v>12</v>
      </c>
      <c r="I1883" s="65" t="s">
        <v>12</v>
      </c>
      <c r="J1883" s="65" t="s">
        <v>12</v>
      </c>
      <c r="K1883" s="65" t="s">
        <v>12</v>
      </c>
      <c r="L1883" s="66" t="str">
        <f t="shared" si="232"/>
        <v>Analítico</v>
      </c>
      <c r="M1883" s="66" t="str">
        <f t="shared" si="233"/>
        <v>ENE_Energia_GB</v>
      </c>
      <c r="N1883" s="66" t="str">
        <f t="shared" si="234"/>
        <v>Análise_gbXML</v>
      </c>
      <c r="O1883" s="66" t="str">
        <f t="shared" si="235"/>
        <v>Cate. Revit:   OST_gbXML_ExteriorWall</v>
      </c>
      <c r="P1883" s="66" t="s">
        <v>4017</v>
      </c>
      <c r="Q1883" s="50" t="s">
        <v>7798</v>
      </c>
      <c r="R1883" s="67" t="s">
        <v>5115</v>
      </c>
      <c r="S1883" s="50" t="str">
        <f t="shared" si="236"/>
        <v>Analítico</v>
      </c>
      <c r="T1883" s="50" t="str">
        <f t="shared" si="237"/>
        <v>Energia_GB</v>
      </c>
      <c r="U1883" s="50" t="str">
        <f t="shared" si="238"/>
        <v>Análise gbXML</v>
      </c>
      <c r="V1883" s="50" t="s">
        <v>5585</v>
      </c>
      <c r="W1883" s="68" t="str">
        <f t="shared" si="239"/>
        <v>bim-key_1882</v>
      </c>
    </row>
    <row r="1884" spans="1:23" ht="8.25" customHeight="1" x14ac:dyDescent="0.25">
      <c r="A1884" s="53">
        <v>1883</v>
      </c>
      <c r="B1884" s="61" t="s">
        <v>4047</v>
      </c>
      <c r="C1884" s="62" t="s">
        <v>6008</v>
      </c>
      <c r="D1884" s="81" t="s">
        <v>4064</v>
      </c>
      <c r="E1884" s="81" t="s">
        <v>4278</v>
      </c>
      <c r="F1884" s="91" t="s">
        <v>2936</v>
      </c>
      <c r="G1884" s="65" t="s">
        <v>12</v>
      </c>
      <c r="H1884" s="65" t="s">
        <v>12</v>
      </c>
      <c r="I1884" s="65" t="s">
        <v>12</v>
      </c>
      <c r="J1884" s="65" t="s">
        <v>12</v>
      </c>
      <c r="K1884" s="65" t="s">
        <v>12</v>
      </c>
      <c r="L1884" s="66" t="str">
        <f t="shared" si="232"/>
        <v>Analítico</v>
      </c>
      <c r="M1884" s="66" t="str">
        <f t="shared" si="233"/>
        <v>ENE_Energia_GB</v>
      </c>
      <c r="N1884" s="66" t="str">
        <f t="shared" si="234"/>
        <v>Análise_gbXML</v>
      </c>
      <c r="O1884" s="66" t="str">
        <f t="shared" si="235"/>
        <v>Cate. Revit:   OST_gbXML_FixedSkylight</v>
      </c>
      <c r="P1884" s="66" t="s">
        <v>4016</v>
      </c>
      <c r="Q1884" s="50" t="s">
        <v>7799</v>
      </c>
      <c r="R1884" s="67" t="s">
        <v>5115</v>
      </c>
      <c r="S1884" s="50" t="str">
        <f t="shared" si="236"/>
        <v>Analítico</v>
      </c>
      <c r="T1884" s="50" t="str">
        <f t="shared" si="237"/>
        <v>Energia_GB</v>
      </c>
      <c r="U1884" s="50" t="str">
        <f t="shared" si="238"/>
        <v>Análise gbXML</v>
      </c>
      <c r="V1884" s="50" t="s">
        <v>5585</v>
      </c>
      <c r="W1884" s="68" t="str">
        <f t="shared" si="239"/>
        <v>bim-key_1883</v>
      </c>
    </row>
    <row r="1885" spans="1:23" ht="8.25" customHeight="1" x14ac:dyDescent="0.25">
      <c r="A1885" s="53">
        <v>1884</v>
      </c>
      <c r="B1885" s="61" t="s">
        <v>4047</v>
      </c>
      <c r="C1885" s="62" t="s">
        <v>6008</v>
      </c>
      <c r="D1885" s="81" t="s">
        <v>4064</v>
      </c>
      <c r="E1885" s="81" t="s">
        <v>4278</v>
      </c>
      <c r="F1885" s="91" t="s">
        <v>2938</v>
      </c>
      <c r="G1885" s="65" t="s">
        <v>12</v>
      </c>
      <c r="H1885" s="65" t="s">
        <v>12</v>
      </c>
      <c r="I1885" s="65" t="s">
        <v>12</v>
      </c>
      <c r="J1885" s="65" t="s">
        <v>12</v>
      </c>
      <c r="K1885" s="65" t="s">
        <v>12</v>
      </c>
      <c r="L1885" s="66" t="str">
        <f t="shared" si="232"/>
        <v>Analítico</v>
      </c>
      <c r="M1885" s="66" t="str">
        <f t="shared" si="233"/>
        <v>ENE_Energia_GB</v>
      </c>
      <c r="N1885" s="66" t="str">
        <f t="shared" si="234"/>
        <v>Análise_gbXML</v>
      </c>
      <c r="O1885" s="66" t="str">
        <f t="shared" si="235"/>
        <v>Cate. Revit:   OST_gbXML_FixedWindow</v>
      </c>
      <c r="P1885" s="66" t="s">
        <v>4015</v>
      </c>
      <c r="Q1885" s="50" t="s">
        <v>7800</v>
      </c>
      <c r="R1885" s="67" t="s">
        <v>5115</v>
      </c>
      <c r="S1885" s="50" t="str">
        <f t="shared" si="236"/>
        <v>Analítico</v>
      </c>
      <c r="T1885" s="50" t="str">
        <f t="shared" si="237"/>
        <v>Energia_GB</v>
      </c>
      <c r="U1885" s="50" t="str">
        <f t="shared" si="238"/>
        <v>Análise gbXML</v>
      </c>
      <c r="V1885" s="50" t="s">
        <v>5585</v>
      </c>
      <c r="W1885" s="68" t="str">
        <f t="shared" si="239"/>
        <v>bim-key_1884</v>
      </c>
    </row>
    <row r="1886" spans="1:23" ht="8.25" customHeight="1" x14ac:dyDescent="0.25">
      <c r="A1886" s="53">
        <v>1885</v>
      </c>
      <c r="B1886" s="61" t="s">
        <v>4047</v>
      </c>
      <c r="C1886" s="62" t="s">
        <v>6008</v>
      </c>
      <c r="D1886" s="81" t="s">
        <v>4064</v>
      </c>
      <c r="E1886" s="81" t="s">
        <v>4278</v>
      </c>
      <c r="F1886" s="91" t="s">
        <v>2944</v>
      </c>
      <c r="G1886" s="65" t="s">
        <v>12</v>
      </c>
      <c r="H1886" s="65" t="s">
        <v>12</v>
      </c>
      <c r="I1886" s="65" t="s">
        <v>12</v>
      </c>
      <c r="J1886" s="65" t="s">
        <v>12</v>
      </c>
      <c r="K1886" s="65" t="s">
        <v>12</v>
      </c>
      <c r="L1886" s="66" t="str">
        <f t="shared" si="232"/>
        <v>Analítico</v>
      </c>
      <c r="M1886" s="66" t="str">
        <f t="shared" si="233"/>
        <v>ENE_Energia_GB</v>
      </c>
      <c r="N1886" s="66" t="str">
        <f t="shared" si="234"/>
        <v>Análise_gbXML</v>
      </c>
      <c r="O1886" s="66" t="str">
        <f t="shared" si="235"/>
        <v>Cate. Revit:   OST_gbXML_InteriorFloor</v>
      </c>
      <c r="P1886" s="66" t="s">
        <v>4014</v>
      </c>
      <c r="Q1886" s="50" t="s">
        <v>7801</v>
      </c>
      <c r="R1886" s="67" t="s">
        <v>5115</v>
      </c>
      <c r="S1886" s="50" t="str">
        <f t="shared" si="236"/>
        <v>Analítico</v>
      </c>
      <c r="T1886" s="50" t="str">
        <f t="shared" si="237"/>
        <v>Energia_GB</v>
      </c>
      <c r="U1886" s="50" t="str">
        <f t="shared" si="238"/>
        <v>Análise gbXML</v>
      </c>
      <c r="V1886" s="50" t="s">
        <v>5585</v>
      </c>
      <c r="W1886" s="68" t="str">
        <f t="shared" si="239"/>
        <v>bim-key_1885</v>
      </c>
    </row>
    <row r="1887" spans="1:23" ht="8.25" customHeight="1" x14ac:dyDescent="0.25">
      <c r="A1887" s="53">
        <v>1886</v>
      </c>
      <c r="B1887" s="61" t="s">
        <v>4047</v>
      </c>
      <c r="C1887" s="62" t="s">
        <v>6008</v>
      </c>
      <c r="D1887" s="81" t="s">
        <v>4064</v>
      </c>
      <c r="E1887" s="81" t="s">
        <v>4278</v>
      </c>
      <c r="F1887" s="91" t="s">
        <v>2945</v>
      </c>
      <c r="G1887" s="65" t="s">
        <v>12</v>
      </c>
      <c r="H1887" s="65" t="s">
        <v>12</v>
      </c>
      <c r="I1887" s="65" t="s">
        <v>12</v>
      </c>
      <c r="J1887" s="65" t="s">
        <v>12</v>
      </c>
      <c r="K1887" s="65" t="s">
        <v>12</v>
      </c>
      <c r="L1887" s="66" t="str">
        <f t="shared" si="232"/>
        <v>Analítico</v>
      </c>
      <c r="M1887" s="66" t="str">
        <f t="shared" si="233"/>
        <v>ENE_Energia_GB</v>
      </c>
      <c r="N1887" s="66" t="str">
        <f t="shared" si="234"/>
        <v>Análise_gbXML</v>
      </c>
      <c r="O1887" s="66" t="str">
        <f t="shared" si="235"/>
        <v>Cate. Revit:   OST_gbXML_InteriorWall</v>
      </c>
      <c r="P1887" s="66" t="s">
        <v>4013</v>
      </c>
      <c r="Q1887" s="50" t="s">
        <v>7802</v>
      </c>
      <c r="R1887" s="67" t="s">
        <v>5115</v>
      </c>
      <c r="S1887" s="50" t="str">
        <f t="shared" si="236"/>
        <v>Analítico</v>
      </c>
      <c r="T1887" s="50" t="str">
        <f t="shared" si="237"/>
        <v>Energia_GB</v>
      </c>
      <c r="U1887" s="50" t="str">
        <f t="shared" si="238"/>
        <v>Análise gbXML</v>
      </c>
      <c r="V1887" s="50" t="s">
        <v>5585</v>
      </c>
      <c r="W1887" s="68" t="str">
        <f t="shared" si="239"/>
        <v>bim-key_1886</v>
      </c>
    </row>
    <row r="1888" spans="1:23" ht="8.25" customHeight="1" x14ac:dyDescent="0.25">
      <c r="A1888" s="53">
        <v>1887</v>
      </c>
      <c r="B1888" s="61" t="s">
        <v>4047</v>
      </c>
      <c r="C1888" s="62" t="s">
        <v>6008</v>
      </c>
      <c r="D1888" s="81" t="s">
        <v>4064</v>
      </c>
      <c r="E1888" s="71" t="s">
        <v>4278</v>
      </c>
      <c r="F1888" s="91" t="s">
        <v>2933</v>
      </c>
      <c r="G1888" s="65" t="s">
        <v>12</v>
      </c>
      <c r="H1888" s="65" t="s">
        <v>12</v>
      </c>
      <c r="I1888" s="65" t="s">
        <v>12</v>
      </c>
      <c r="J1888" s="65" t="s">
        <v>12</v>
      </c>
      <c r="K1888" s="65" t="s">
        <v>12</v>
      </c>
      <c r="L1888" s="66" t="str">
        <f t="shared" si="232"/>
        <v>Analítico</v>
      </c>
      <c r="M1888" s="66" t="str">
        <f t="shared" si="233"/>
        <v>ENE_Energia_GB</v>
      </c>
      <c r="N1888" s="66" t="str">
        <f t="shared" si="234"/>
        <v>Análise_gbXML</v>
      </c>
      <c r="O1888" s="66" t="str">
        <f t="shared" si="235"/>
        <v>Cate. Revit:   OST_gbXML_NonSlidingDoor</v>
      </c>
      <c r="P1888" s="66" t="s">
        <v>4012</v>
      </c>
      <c r="Q1888" s="50" t="s">
        <v>7803</v>
      </c>
      <c r="R1888" s="67" t="s">
        <v>5115</v>
      </c>
      <c r="S1888" s="50" t="str">
        <f t="shared" si="236"/>
        <v>Analítico</v>
      </c>
      <c r="T1888" s="50" t="str">
        <f t="shared" si="237"/>
        <v>Energia_GB</v>
      </c>
      <c r="U1888" s="50" t="str">
        <f t="shared" si="238"/>
        <v>Análise gbXML</v>
      </c>
      <c r="V1888" s="50" t="s">
        <v>5585</v>
      </c>
      <c r="W1888" s="68" t="str">
        <f t="shared" si="239"/>
        <v>bim-key_1887</v>
      </c>
    </row>
    <row r="1889" spans="1:23" ht="8.25" customHeight="1" x14ac:dyDescent="0.25">
      <c r="A1889" s="53">
        <v>1888</v>
      </c>
      <c r="B1889" s="61" t="s">
        <v>4047</v>
      </c>
      <c r="C1889" s="62" t="s">
        <v>6008</v>
      </c>
      <c r="D1889" s="81" t="s">
        <v>4064</v>
      </c>
      <c r="E1889" s="71" t="s">
        <v>4278</v>
      </c>
      <c r="F1889" s="91" t="s">
        <v>3020</v>
      </c>
      <c r="G1889" s="65" t="s">
        <v>12</v>
      </c>
      <c r="H1889" s="65" t="s">
        <v>12</v>
      </c>
      <c r="I1889" s="65" t="s">
        <v>12</v>
      </c>
      <c r="J1889" s="65" t="s">
        <v>12</v>
      </c>
      <c r="K1889" s="65" t="s">
        <v>12</v>
      </c>
      <c r="L1889" s="66" t="str">
        <f t="shared" si="232"/>
        <v>Analítico</v>
      </c>
      <c r="M1889" s="66" t="str">
        <f t="shared" si="233"/>
        <v>ENE_Energia_GB</v>
      </c>
      <c r="N1889" s="66" t="str">
        <f t="shared" si="234"/>
        <v>Análise_gbXML</v>
      </c>
      <c r="O1889" s="66" t="str">
        <f t="shared" si="235"/>
        <v>Cate. Revit:   OST_GbXML_Opening</v>
      </c>
      <c r="P1889" s="66" t="s">
        <v>4011</v>
      </c>
      <c r="Q1889" s="50" t="s">
        <v>7804</v>
      </c>
      <c r="R1889" s="67" t="s">
        <v>5115</v>
      </c>
      <c r="S1889" s="50" t="str">
        <f t="shared" si="236"/>
        <v>Analítico</v>
      </c>
      <c r="T1889" s="50" t="str">
        <f t="shared" si="237"/>
        <v>Energia_GB</v>
      </c>
      <c r="U1889" s="50" t="str">
        <f t="shared" si="238"/>
        <v>Análise gbXML</v>
      </c>
      <c r="V1889" s="50" t="s">
        <v>5585</v>
      </c>
      <c r="W1889" s="68" t="str">
        <f t="shared" si="239"/>
        <v>bim-key_1888</v>
      </c>
    </row>
    <row r="1890" spans="1:23" ht="8.25" customHeight="1" x14ac:dyDescent="0.25">
      <c r="A1890" s="53">
        <v>1889</v>
      </c>
      <c r="B1890" s="61" t="s">
        <v>4047</v>
      </c>
      <c r="C1890" s="62" t="s">
        <v>6008</v>
      </c>
      <c r="D1890" s="81" t="s">
        <v>4064</v>
      </c>
      <c r="E1890" s="71" t="s">
        <v>4278</v>
      </c>
      <c r="F1890" s="91" t="s">
        <v>2932</v>
      </c>
      <c r="G1890" s="65" t="s">
        <v>12</v>
      </c>
      <c r="H1890" s="65" t="s">
        <v>12</v>
      </c>
      <c r="I1890" s="65" t="s">
        <v>12</v>
      </c>
      <c r="J1890" s="65" t="s">
        <v>12</v>
      </c>
      <c r="K1890" s="65" t="s">
        <v>12</v>
      </c>
      <c r="L1890" s="66" t="str">
        <f t="shared" si="232"/>
        <v>Analítico</v>
      </c>
      <c r="M1890" s="66" t="str">
        <f t="shared" si="233"/>
        <v>ENE_Energia_GB</v>
      </c>
      <c r="N1890" s="66" t="str">
        <f t="shared" si="234"/>
        <v>Análise_gbXML</v>
      </c>
      <c r="O1890" s="66" t="str">
        <f t="shared" si="235"/>
        <v>Cate. Revit:   OST_gbXML_OpeningAir</v>
      </c>
      <c r="P1890" s="66" t="s">
        <v>4010</v>
      </c>
      <c r="Q1890" s="50" t="s">
        <v>7805</v>
      </c>
      <c r="R1890" s="67" t="s">
        <v>5115</v>
      </c>
      <c r="S1890" s="50" t="str">
        <f t="shared" si="236"/>
        <v>Analítico</v>
      </c>
      <c r="T1890" s="50" t="str">
        <f t="shared" si="237"/>
        <v>Energia_GB</v>
      </c>
      <c r="U1890" s="50" t="str">
        <f t="shared" si="238"/>
        <v>Análise gbXML</v>
      </c>
      <c r="V1890" s="50" t="s">
        <v>5585</v>
      </c>
      <c r="W1890" s="68" t="str">
        <f t="shared" si="239"/>
        <v>bim-key_1889</v>
      </c>
    </row>
    <row r="1891" spans="1:23" ht="8.25" customHeight="1" x14ac:dyDescent="0.25">
      <c r="A1891" s="53">
        <v>1890</v>
      </c>
      <c r="B1891" s="61" t="s">
        <v>4047</v>
      </c>
      <c r="C1891" s="62" t="s">
        <v>6008</v>
      </c>
      <c r="D1891" s="81" t="s">
        <v>4064</v>
      </c>
      <c r="E1891" s="71" t="s">
        <v>4278</v>
      </c>
      <c r="F1891" s="91" t="s">
        <v>2935</v>
      </c>
      <c r="G1891" s="65" t="s">
        <v>12</v>
      </c>
      <c r="H1891" s="65" t="s">
        <v>12</v>
      </c>
      <c r="I1891" s="65" t="s">
        <v>12</v>
      </c>
      <c r="J1891" s="65" t="s">
        <v>12</v>
      </c>
      <c r="K1891" s="65" t="s">
        <v>12</v>
      </c>
      <c r="L1891" s="66" t="str">
        <f t="shared" si="232"/>
        <v>Analítico</v>
      </c>
      <c r="M1891" s="66" t="str">
        <f t="shared" si="233"/>
        <v>ENE_Energia_GB</v>
      </c>
      <c r="N1891" s="66" t="str">
        <f t="shared" si="234"/>
        <v>Análise_gbXML</v>
      </c>
      <c r="O1891" s="66" t="str">
        <f t="shared" si="235"/>
        <v>Cate. Revit:   OST_gbXML_OperableSkylight</v>
      </c>
      <c r="P1891" s="66" t="s">
        <v>4009</v>
      </c>
      <c r="Q1891" s="50" t="s">
        <v>7806</v>
      </c>
      <c r="R1891" s="67" t="s">
        <v>5115</v>
      </c>
      <c r="S1891" s="50" t="str">
        <f t="shared" si="236"/>
        <v>Analítico</v>
      </c>
      <c r="T1891" s="50" t="str">
        <f t="shared" si="237"/>
        <v>Energia_GB</v>
      </c>
      <c r="U1891" s="50" t="str">
        <f t="shared" si="238"/>
        <v>Análise gbXML</v>
      </c>
      <c r="V1891" s="50" t="s">
        <v>5585</v>
      </c>
      <c r="W1891" s="68" t="str">
        <f t="shared" si="239"/>
        <v>bim-key_1890</v>
      </c>
    </row>
    <row r="1892" spans="1:23" ht="8.25" customHeight="1" x14ac:dyDescent="0.25">
      <c r="A1892" s="53">
        <v>1891</v>
      </c>
      <c r="B1892" s="61" t="s">
        <v>4047</v>
      </c>
      <c r="C1892" s="62" t="s">
        <v>6008</v>
      </c>
      <c r="D1892" s="81" t="s">
        <v>4064</v>
      </c>
      <c r="E1892" s="71" t="s">
        <v>4278</v>
      </c>
      <c r="F1892" s="91" t="s">
        <v>2937</v>
      </c>
      <c r="G1892" s="65" t="s">
        <v>12</v>
      </c>
      <c r="H1892" s="65" t="s">
        <v>12</v>
      </c>
      <c r="I1892" s="65" t="s">
        <v>12</v>
      </c>
      <c r="J1892" s="65" t="s">
        <v>12</v>
      </c>
      <c r="K1892" s="65" t="s">
        <v>12</v>
      </c>
      <c r="L1892" s="66" t="str">
        <f t="shared" si="232"/>
        <v>Analítico</v>
      </c>
      <c r="M1892" s="66" t="str">
        <f t="shared" si="233"/>
        <v>ENE_Energia_GB</v>
      </c>
      <c r="N1892" s="66" t="str">
        <f t="shared" si="234"/>
        <v>Análise_gbXML</v>
      </c>
      <c r="O1892" s="66" t="str">
        <f t="shared" si="235"/>
        <v>Cate. Revit:   OST_gbXML_OperableWindow</v>
      </c>
      <c r="P1892" s="66" t="s">
        <v>4008</v>
      </c>
      <c r="Q1892" s="50" t="s">
        <v>7807</v>
      </c>
      <c r="R1892" s="67" t="s">
        <v>5115</v>
      </c>
      <c r="S1892" s="50" t="str">
        <f t="shared" si="236"/>
        <v>Analítico</v>
      </c>
      <c r="T1892" s="50" t="str">
        <f t="shared" si="237"/>
        <v>Energia_GB</v>
      </c>
      <c r="U1892" s="50" t="str">
        <f t="shared" si="238"/>
        <v>Análise gbXML</v>
      </c>
      <c r="V1892" s="50" t="s">
        <v>5585</v>
      </c>
      <c r="W1892" s="68" t="str">
        <f t="shared" si="239"/>
        <v>bim-key_1891</v>
      </c>
    </row>
    <row r="1893" spans="1:23" ht="8.25" customHeight="1" x14ac:dyDescent="0.25">
      <c r="A1893" s="53">
        <v>1892</v>
      </c>
      <c r="B1893" s="61" t="s">
        <v>4047</v>
      </c>
      <c r="C1893" s="62" t="s">
        <v>6008</v>
      </c>
      <c r="D1893" s="81" t="s">
        <v>4064</v>
      </c>
      <c r="E1893" s="71" t="s">
        <v>4278</v>
      </c>
      <c r="F1893" s="91" t="s">
        <v>2947</v>
      </c>
      <c r="G1893" s="65" t="s">
        <v>12</v>
      </c>
      <c r="H1893" s="65" t="s">
        <v>12</v>
      </c>
      <c r="I1893" s="65" t="s">
        <v>12</v>
      </c>
      <c r="J1893" s="65" t="s">
        <v>12</v>
      </c>
      <c r="K1893" s="65" t="s">
        <v>12</v>
      </c>
      <c r="L1893" s="66" t="str">
        <f t="shared" si="232"/>
        <v>Analítico</v>
      </c>
      <c r="M1893" s="66" t="str">
        <f t="shared" si="233"/>
        <v>ENE_Energia_GB</v>
      </c>
      <c r="N1893" s="66" t="str">
        <f t="shared" si="234"/>
        <v>Análise_gbXML</v>
      </c>
      <c r="O1893" s="66" t="str">
        <f t="shared" si="235"/>
        <v>Cate. Revit:   OST_gbXML_RaisedFloor</v>
      </c>
      <c r="P1893" s="66" t="s">
        <v>4007</v>
      </c>
      <c r="Q1893" s="50" t="s">
        <v>7808</v>
      </c>
      <c r="R1893" s="67" t="s">
        <v>5115</v>
      </c>
      <c r="S1893" s="50" t="str">
        <f t="shared" si="236"/>
        <v>Analítico</v>
      </c>
      <c r="T1893" s="50" t="str">
        <f t="shared" si="237"/>
        <v>Energia_GB</v>
      </c>
      <c r="U1893" s="50" t="str">
        <f t="shared" si="238"/>
        <v>Análise gbXML</v>
      </c>
      <c r="V1893" s="50" t="s">
        <v>5585</v>
      </c>
      <c r="W1893" s="68" t="str">
        <f t="shared" si="239"/>
        <v>bim-key_1892</v>
      </c>
    </row>
    <row r="1894" spans="1:23" ht="8.25" customHeight="1" x14ac:dyDescent="0.25">
      <c r="A1894" s="53">
        <v>1893</v>
      </c>
      <c r="B1894" s="61" t="s">
        <v>4047</v>
      </c>
      <c r="C1894" s="62" t="s">
        <v>6008</v>
      </c>
      <c r="D1894" s="81" t="s">
        <v>4064</v>
      </c>
      <c r="E1894" s="71" t="s">
        <v>4278</v>
      </c>
      <c r="F1894" s="91" t="s">
        <v>2948</v>
      </c>
      <c r="G1894" s="65" t="s">
        <v>12</v>
      </c>
      <c r="H1894" s="65" t="s">
        <v>12</v>
      </c>
      <c r="I1894" s="65" t="s">
        <v>12</v>
      </c>
      <c r="J1894" s="65" t="s">
        <v>12</v>
      </c>
      <c r="K1894" s="65" t="s">
        <v>12</v>
      </c>
      <c r="L1894" s="66" t="str">
        <f t="shared" si="232"/>
        <v>Analítico</v>
      </c>
      <c r="M1894" s="66" t="str">
        <f t="shared" si="233"/>
        <v>ENE_Energia_GB</v>
      </c>
      <c r="N1894" s="66" t="str">
        <f t="shared" si="234"/>
        <v>Análise_gbXML</v>
      </c>
      <c r="O1894" s="66" t="str">
        <f t="shared" si="235"/>
        <v>Cate. Revit:   OST_gbXML_Roof</v>
      </c>
      <c r="P1894" s="66" t="s">
        <v>4006</v>
      </c>
      <c r="Q1894" s="50" t="s">
        <v>7809</v>
      </c>
      <c r="R1894" s="67" t="s">
        <v>5115</v>
      </c>
      <c r="S1894" s="50" t="str">
        <f t="shared" si="236"/>
        <v>Analítico</v>
      </c>
      <c r="T1894" s="50" t="str">
        <f t="shared" si="237"/>
        <v>Energia_GB</v>
      </c>
      <c r="U1894" s="50" t="str">
        <f t="shared" si="238"/>
        <v>Análise gbXML</v>
      </c>
      <c r="V1894" s="50" t="s">
        <v>5585</v>
      </c>
      <c r="W1894" s="68" t="str">
        <f t="shared" si="239"/>
        <v>bim-key_1893</v>
      </c>
    </row>
    <row r="1895" spans="1:23" ht="8.25" customHeight="1" x14ac:dyDescent="0.25">
      <c r="A1895" s="53">
        <v>1894</v>
      </c>
      <c r="B1895" s="61" t="s">
        <v>4047</v>
      </c>
      <c r="C1895" s="62" t="s">
        <v>6008</v>
      </c>
      <c r="D1895" s="81" t="s">
        <v>4064</v>
      </c>
      <c r="E1895" s="71" t="s">
        <v>4278</v>
      </c>
      <c r="F1895" s="91" t="s">
        <v>2929</v>
      </c>
      <c r="G1895" s="65" t="s">
        <v>12</v>
      </c>
      <c r="H1895" s="65" t="s">
        <v>12</v>
      </c>
      <c r="I1895" s="65" t="s">
        <v>12</v>
      </c>
      <c r="J1895" s="65" t="s">
        <v>12</v>
      </c>
      <c r="K1895" s="65" t="s">
        <v>12</v>
      </c>
      <c r="L1895" s="66" t="str">
        <f t="shared" si="232"/>
        <v>Analítico</v>
      </c>
      <c r="M1895" s="66" t="str">
        <f t="shared" si="233"/>
        <v>ENE_Energia_GB</v>
      </c>
      <c r="N1895" s="66" t="str">
        <f t="shared" si="234"/>
        <v>Análise_gbXML</v>
      </c>
      <c r="O1895" s="66" t="str">
        <f t="shared" si="235"/>
        <v>Cate. Revit:   OST_gbXML_Shade</v>
      </c>
      <c r="P1895" s="66" t="s">
        <v>4002</v>
      </c>
      <c r="Q1895" s="50" t="s">
        <v>7810</v>
      </c>
      <c r="R1895" s="67" t="s">
        <v>5115</v>
      </c>
      <c r="S1895" s="50" t="str">
        <f t="shared" si="236"/>
        <v>Analítico</v>
      </c>
      <c r="T1895" s="50" t="str">
        <f t="shared" si="237"/>
        <v>Energia_GB</v>
      </c>
      <c r="U1895" s="50" t="str">
        <f t="shared" si="238"/>
        <v>Análise gbXML</v>
      </c>
      <c r="V1895" s="50" t="s">
        <v>5585</v>
      </c>
      <c r="W1895" s="68" t="str">
        <f t="shared" si="239"/>
        <v>bim-key_1894</v>
      </c>
    </row>
    <row r="1896" spans="1:23" ht="8.25" customHeight="1" x14ac:dyDescent="0.25">
      <c r="A1896" s="53">
        <v>1895</v>
      </c>
      <c r="B1896" s="61" t="s">
        <v>4047</v>
      </c>
      <c r="C1896" s="62" t="s">
        <v>6008</v>
      </c>
      <c r="D1896" s="81" t="s">
        <v>4064</v>
      </c>
      <c r="E1896" s="71" t="s">
        <v>4278</v>
      </c>
      <c r="F1896" s="91" t="s">
        <v>2946</v>
      </c>
      <c r="G1896" s="65" t="s">
        <v>12</v>
      </c>
      <c r="H1896" s="65" t="s">
        <v>12</v>
      </c>
      <c r="I1896" s="65" t="s">
        <v>12</v>
      </c>
      <c r="J1896" s="65" t="s">
        <v>12</v>
      </c>
      <c r="K1896" s="65" t="s">
        <v>12</v>
      </c>
      <c r="L1896" s="66" t="str">
        <f t="shared" si="232"/>
        <v>Analítico</v>
      </c>
      <c r="M1896" s="66" t="str">
        <f t="shared" si="233"/>
        <v>ENE_Energia_GB</v>
      </c>
      <c r="N1896" s="66" t="str">
        <f t="shared" si="234"/>
        <v>Análise_gbXML</v>
      </c>
      <c r="O1896" s="66" t="str">
        <f t="shared" si="235"/>
        <v>Cate. Revit:   OST_gbXML_SlabOnGrade</v>
      </c>
      <c r="P1896" s="66" t="s">
        <v>4003</v>
      </c>
      <c r="Q1896" s="50" t="s">
        <v>7811</v>
      </c>
      <c r="R1896" s="67" t="s">
        <v>5115</v>
      </c>
      <c r="S1896" s="50" t="str">
        <f t="shared" si="236"/>
        <v>Analítico</v>
      </c>
      <c r="T1896" s="50" t="str">
        <f t="shared" si="237"/>
        <v>Energia_GB</v>
      </c>
      <c r="U1896" s="50" t="str">
        <f t="shared" si="238"/>
        <v>Análise gbXML</v>
      </c>
      <c r="V1896" s="50" t="s">
        <v>5585</v>
      </c>
      <c r="W1896" s="68" t="str">
        <f t="shared" si="239"/>
        <v>bim-key_1895</v>
      </c>
    </row>
    <row r="1897" spans="1:23" ht="8.25" customHeight="1" x14ac:dyDescent="0.25">
      <c r="A1897" s="53">
        <v>1896</v>
      </c>
      <c r="B1897" s="61" t="s">
        <v>4047</v>
      </c>
      <c r="C1897" s="62" t="s">
        <v>6008</v>
      </c>
      <c r="D1897" s="81" t="s">
        <v>4064</v>
      </c>
      <c r="E1897" s="71" t="s">
        <v>4278</v>
      </c>
      <c r="F1897" s="91" t="s">
        <v>2934</v>
      </c>
      <c r="G1897" s="65" t="s">
        <v>12</v>
      </c>
      <c r="H1897" s="65" t="s">
        <v>12</v>
      </c>
      <c r="I1897" s="65" t="s">
        <v>12</v>
      </c>
      <c r="J1897" s="65" t="s">
        <v>12</v>
      </c>
      <c r="K1897" s="65" t="s">
        <v>12</v>
      </c>
      <c r="L1897" s="66" t="str">
        <f t="shared" si="232"/>
        <v>Analítico</v>
      </c>
      <c r="M1897" s="66" t="str">
        <f t="shared" si="233"/>
        <v>ENE_Energia_GB</v>
      </c>
      <c r="N1897" s="66" t="str">
        <f t="shared" si="234"/>
        <v>Análise_gbXML</v>
      </c>
      <c r="O1897" s="66" t="str">
        <f t="shared" si="235"/>
        <v>Cate. Revit:   OST_gbXML_SlidingDoor</v>
      </c>
      <c r="P1897" s="66" t="s">
        <v>4004</v>
      </c>
      <c r="Q1897" s="50" t="s">
        <v>7812</v>
      </c>
      <c r="R1897" s="67" t="s">
        <v>5115</v>
      </c>
      <c r="S1897" s="50" t="str">
        <f t="shared" si="236"/>
        <v>Analítico</v>
      </c>
      <c r="T1897" s="50" t="str">
        <f t="shared" si="237"/>
        <v>Energia_GB</v>
      </c>
      <c r="U1897" s="50" t="str">
        <f t="shared" si="238"/>
        <v>Análise gbXML</v>
      </c>
      <c r="V1897" s="50" t="s">
        <v>5585</v>
      </c>
      <c r="W1897" s="68" t="str">
        <f t="shared" si="239"/>
        <v>bim-key_1896</v>
      </c>
    </row>
    <row r="1898" spans="1:23" ht="8.25" customHeight="1" x14ac:dyDescent="0.25">
      <c r="A1898" s="53">
        <v>1897</v>
      </c>
      <c r="B1898" s="61" t="s">
        <v>4047</v>
      </c>
      <c r="C1898" s="62" t="s">
        <v>6008</v>
      </c>
      <c r="D1898" s="81" t="s">
        <v>4064</v>
      </c>
      <c r="E1898" s="71" t="s">
        <v>4278</v>
      </c>
      <c r="F1898" s="91" t="s">
        <v>3023</v>
      </c>
      <c r="G1898" s="65" t="s">
        <v>12</v>
      </c>
      <c r="H1898" s="65" t="s">
        <v>12</v>
      </c>
      <c r="I1898" s="65" t="s">
        <v>12</v>
      </c>
      <c r="J1898" s="65" t="s">
        <v>12</v>
      </c>
      <c r="K1898" s="65" t="s">
        <v>12</v>
      </c>
      <c r="L1898" s="66" t="str">
        <f t="shared" si="232"/>
        <v>Analítico</v>
      </c>
      <c r="M1898" s="66" t="str">
        <f t="shared" si="233"/>
        <v>ENE_Energia_GB</v>
      </c>
      <c r="N1898" s="66" t="str">
        <f t="shared" si="234"/>
        <v>Análise_gbXML</v>
      </c>
      <c r="O1898" s="66" t="str">
        <f t="shared" si="235"/>
        <v>Cate. Revit:   OST_GbXML_SType_Exterior</v>
      </c>
      <c r="P1898" s="66" t="s">
        <v>4019</v>
      </c>
      <c r="Q1898" s="50" t="s">
        <v>7813</v>
      </c>
      <c r="R1898" s="67" t="s">
        <v>5115</v>
      </c>
      <c r="S1898" s="50" t="str">
        <f t="shared" si="236"/>
        <v>Analítico</v>
      </c>
      <c r="T1898" s="50" t="str">
        <f t="shared" si="237"/>
        <v>Energia_GB</v>
      </c>
      <c r="U1898" s="50" t="str">
        <f t="shared" si="238"/>
        <v>Análise gbXML</v>
      </c>
      <c r="V1898" s="50" t="s">
        <v>5585</v>
      </c>
      <c r="W1898" s="68" t="str">
        <f t="shared" si="239"/>
        <v>bim-key_1897</v>
      </c>
    </row>
    <row r="1899" spans="1:23" ht="8.25" customHeight="1" x14ac:dyDescent="0.25">
      <c r="A1899" s="53">
        <v>1898</v>
      </c>
      <c r="B1899" s="61" t="s">
        <v>4047</v>
      </c>
      <c r="C1899" s="62" t="s">
        <v>6008</v>
      </c>
      <c r="D1899" s="81" t="s">
        <v>4064</v>
      </c>
      <c r="E1899" s="71" t="s">
        <v>4278</v>
      </c>
      <c r="F1899" s="91" t="s">
        <v>3024</v>
      </c>
      <c r="G1899" s="65" t="s">
        <v>12</v>
      </c>
      <c r="H1899" s="65" t="s">
        <v>12</v>
      </c>
      <c r="I1899" s="65" t="s">
        <v>12</v>
      </c>
      <c r="J1899" s="65" t="s">
        <v>12</v>
      </c>
      <c r="K1899" s="65" t="s">
        <v>12</v>
      </c>
      <c r="L1899" s="66" t="str">
        <f t="shared" si="232"/>
        <v>Analítico</v>
      </c>
      <c r="M1899" s="66" t="str">
        <f t="shared" si="233"/>
        <v>ENE_Energia_GB</v>
      </c>
      <c r="N1899" s="66" t="str">
        <f t="shared" si="234"/>
        <v>Análise_gbXML</v>
      </c>
      <c r="O1899" s="66" t="str">
        <f t="shared" si="235"/>
        <v>Cate. Revit:   OST_GbXML_SType_Interior</v>
      </c>
      <c r="P1899" s="66" t="s">
        <v>4020</v>
      </c>
      <c r="Q1899" s="50" t="s">
        <v>7814</v>
      </c>
      <c r="R1899" s="67" t="s">
        <v>5115</v>
      </c>
      <c r="S1899" s="50" t="str">
        <f t="shared" si="236"/>
        <v>Analítico</v>
      </c>
      <c r="T1899" s="50" t="str">
        <f t="shared" si="237"/>
        <v>Energia_GB</v>
      </c>
      <c r="U1899" s="50" t="str">
        <f t="shared" si="238"/>
        <v>Análise gbXML</v>
      </c>
      <c r="V1899" s="50" t="s">
        <v>5585</v>
      </c>
      <c r="W1899" s="68" t="str">
        <f t="shared" si="239"/>
        <v>bim-key_1898</v>
      </c>
    </row>
    <row r="1900" spans="1:23" ht="8.25" customHeight="1" x14ac:dyDescent="0.25">
      <c r="A1900" s="53">
        <v>1899</v>
      </c>
      <c r="B1900" s="61" t="s">
        <v>4047</v>
      </c>
      <c r="C1900" s="62" t="s">
        <v>6008</v>
      </c>
      <c r="D1900" s="81" t="s">
        <v>4064</v>
      </c>
      <c r="E1900" s="71" t="s">
        <v>4278</v>
      </c>
      <c r="F1900" s="91" t="s">
        <v>3022</v>
      </c>
      <c r="G1900" s="65" t="s">
        <v>12</v>
      </c>
      <c r="H1900" s="65" t="s">
        <v>12</v>
      </c>
      <c r="I1900" s="65" t="s">
        <v>12</v>
      </c>
      <c r="J1900" s="65" t="s">
        <v>12</v>
      </c>
      <c r="K1900" s="65" t="s">
        <v>12</v>
      </c>
      <c r="L1900" s="66" t="str">
        <f t="shared" si="232"/>
        <v>Analítico</v>
      </c>
      <c r="M1900" s="66" t="str">
        <f t="shared" si="233"/>
        <v>ENE_Energia_GB</v>
      </c>
      <c r="N1900" s="66" t="str">
        <f t="shared" si="234"/>
        <v>Análise_gbXML</v>
      </c>
      <c r="O1900" s="66" t="str">
        <f t="shared" si="235"/>
        <v>Cate. Revit:   OST_GbXML_SType_Shade</v>
      </c>
      <c r="P1900" s="66" t="s">
        <v>4005</v>
      </c>
      <c r="Q1900" s="50" t="s">
        <v>7815</v>
      </c>
      <c r="R1900" s="67" t="s">
        <v>5115</v>
      </c>
      <c r="S1900" s="50" t="str">
        <f t="shared" si="236"/>
        <v>Analítico</v>
      </c>
      <c r="T1900" s="50" t="str">
        <f t="shared" si="237"/>
        <v>Energia_GB</v>
      </c>
      <c r="U1900" s="50" t="str">
        <f t="shared" si="238"/>
        <v>Análise gbXML</v>
      </c>
      <c r="V1900" s="50" t="s">
        <v>5585</v>
      </c>
      <c r="W1900" s="68" t="str">
        <f t="shared" si="239"/>
        <v>bim-key_1899</v>
      </c>
    </row>
    <row r="1901" spans="1:23" ht="8.25" customHeight="1" x14ac:dyDescent="0.25">
      <c r="A1901" s="53">
        <v>1900</v>
      </c>
      <c r="B1901" s="61" t="s">
        <v>4047</v>
      </c>
      <c r="C1901" s="62" t="s">
        <v>6008</v>
      </c>
      <c r="D1901" s="81" t="s">
        <v>4064</v>
      </c>
      <c r="E1901" s="71" t="s">
        <v>4278</v>
      </c>
      <c r="F1901" s="91" t="s">
        <v>3021</v>
      </c>
      <c r="G1901" s="65" t="s">
        <v>12</v>
      </c>
      <c r="H1901" s="65" t="s">
        <v>12</v>
      </c>
      <c r="I1901" s="65" t="s">
        <v>12</v>
      </c>
      <c r="J1901" s="65" t="s">
        <v>12</v>
      </c>
      <c r="K1901" s="65" t="s">
        <v>12</v>
      </c>
      <c r="L1901" s="66" t="str">
        <f t="shared" si="232"/>
        <v>Analítico</v>
      </c>
      <c r="M1901" s="66" t="str">
        <f t="shared" si="233"/>
        <v>ENE_Energia_GB</v>
      </c>
      <c r="N1901" s="66" t="str">
        <f t="shared" si="234"/>
        <v>Análise_gbXML</v>
      </c>
      <c r="O1901" s="66" t="str">
        <f t="shared" si="235"/>
        <v>Cate. Revit:   OST_GbXML_SType_Underground</v>
      </c>
      <c r="P1901" s="66" t="s">
        <v>4026</v>
      </c>
      <c r="Q1901" s="50" t="s">
        <v>7816</v>
      </c>
      <c r="R1901" s="67" t="s">
        <v>5115</v>
      </c>
      <c r="S1901" s="50" t="str">
        <f t="shared" si="236"/>
        <v>Analítico</v>
      </c>
      <c r="T1901" s="50" t="str">
        <f t="shared" si="237"/>
        <v>Energia_GB</v>
      </c>
      <c r="U1901" s="50" t="str">
        <f t="shared" si="238"/>
        <v>Análise gbXML</v>
      </c>
      <c r="V1901" s="50" t="s">
        <v>5585</v>
      </c>
      <c r="W1901" s="68" t="str">
        <f t="shared" si="239"/>
        <v>bim-key_1900</v>
      </c>
    </row>
    <row r="1902" spans="1:23" ht="8.25" customHeight="1" x14ac:dyDescent="0.25">
      <c r="A1902" s="53">
        <v>1901</v>
      </c>
      <c r="B1902" s="61" t="s">
        <v>4047</v>
      </c>
      <c r="C1902" s="62" t="s">
        <v>6008</v>
      </c>
      <c r="D1902" s="81" t="s">
        <v>4064</v>
      </c>
      <c r="E1902" s="71" t="s">
        <v>4278</v>
      </c>
      <c r="F1902" s="91" t="s">
        <v>2942</v>
      </c>
      <c r="G1902" s="65" t="s">
        <v>12</v>
      </c>
      <c r="H1902" s="65" t="s">
        <v>12</v>
      </c>
      <c r="I1902" s="65" t="s">
        <v>12</v>
      </c>
      <c r="J1902" s="65" t="s">
        <v>12</v>
      </c>
      <c r="K1902" s="65" t="s">
        <v>12</v>
      </c>
      <c r="L1902" s="66" t="str">
        <f t="shared" si="232"/>
        <v>Analítico</v>
      </c>
      <c r="M1902" s="66" t="str">
        <f t="shared" si="233"/>
        <v>ENE_Energia_GB</v>
      </c>
      <c r="N1902" s="66" t="str">
        <f t="shared" si="234"/>
        <v>Análise_gbXML</v>
      </c>
      <c r="O1902" s="66" t="str">
        <f t="shared" si="235"/>
        <v>Cate. Revit:   OST_gbXML_SurfaceAir</v>
      </c>
      <c r="P1902" s="66" t="s">
        <v>4025</v>
      </c>
      <c r="Q1902" s="50" t="s">
        <v>7817</v>
      </c>
      <c r="R1902" s="67" t="s">
        <v>5115</v>
      </c>
      <c r="S1902" s="50" t="str">
        <f t="shared" si="236"/>
        <v>Analítico</v>
      </c>
      <c r="T1902" s="50" t="str">
        <f t="shared" si="237"/>
        <v>Energia_GB</v>
      </c>
      <c r="U1902" s="50" t="str">
        <f t="shared" si="238"/>
        <v>Análise gbXML</v>
      </c>
      <c r="V1902" s="50" t="s">
        <v>5585</v>
      </c>
      <c r="W1902" s="68" t="str">
        <f t="shared" si="239"/>
        <v>bim-key_1901</v>
      </c>
    </row>
    <row r="1903" spans="1:23" ht="8.25" customHeight="1" x14ac:dyDescent="0.25">
      <c r="A1903" s="53">
        <v>1902</v>
      </c>
      <c r="B1903" s="61" t="s">
        <v>4047</v>
      </c>
      <c r="C1903" s="62" t="s">
        <v>6008</v>
      </c>
      <c r="D1903" s="81" t="s">
        <v>4064</v>
      </c>
      <c r="E1903" s="71" t="s">
        <v>4278</v>
      </c>
      <c r="F1903" s="91" t="s">
        <v>2939</v>
      </c>
      <c r="G1903" s="65" t="s">
        <v>12</v>
      </c>
      <c r="H1903" s="65" t="s">
        <v>12</v>
      </c>
      <c r="I1903" s="65" t="s">
        <v>12</v>
      </c>
      <c r="J1903" s="65" t="s">
        <v>12</v>
      </c>
      <c r="K1903" s="65" t="s">
        <v>12</v>
      </c>
      <c r="L1903" s="66" t="str">
        <f t="shared" si="232"/>
        <v>Analítico</v>
      </c>
      <c r="M1903" s="66" t="str">
        <f t="shared" si="233"/>
        <v>ENE_Energia_GB</v>
      </c>
      <c r="N1903" s="66" t="str">
        <f t="shared" si="234"/>
        <v>Análise_gbXML</v>
      </c>
      <c r="O1903" s="66" t="str">
        <f t="shared" si="235"/>
        <v>Cate. Revit:   OST_gbXML_UndergroundCeiling</v>
      </c>
      <c r="P1903" s="66" t="s">
        <v>4024</v>
      </c>
      <c r="Q1903" s="50" t="s">
        <v>7818</v>
      </c>
      <c r="R1903" s="67" t="s">
        <v>5115</v>
      </c>
      <c r="S1903" s="50" t="str">
        <f t="shared" si="236"/>
        <v>Analítico</v>
      </c>
      <c r="T1903" s="50" t="str">
        <f t="shared" si="237"/>
        <v>Energia_GB</v>
      </c>
      <c r="U1903" s="50" t="str">
        <f t="shared" si="238"/>
        <v>Análise gbXML</v>
      </c>
      <c r="V1903" s="50" t="s">
        <v>5585</v>
      </c>
      <c r="W1903" s="68" t="str">
        <f t="shared" si="239"/>
        <v>bim-key_1902</v>
      </c>
    </row>
    <row r="1904" spans="1:23" ht="8.25" customHeight="1" x14ac:dyDescent="0.25">
      <c r="A1904" s="53">
        <v>1903</v>
      </c>
      <c r="B1904" s="61" t="s">
        <v>4047</v>
      </c>
      <c r="C1904" s="62" t="s">
        <v>6008</v>
      </c>
      <c r="D1904" s="81" t="s">
        <v>4064</v>
      </c>
      <c r="E1904" s="71" t="s">
        <v>4278</v>
      </c>
      <c r="F1904" s="91" t="s">
        <v>2940</v>
      </c>
      <c r="G1904" s="65" t="s">
        <v>12</v>
      </c>
      <c r="H1904" s="65" t="s">
        <v>12</v>
      </c>
      <c r="I1904" s="65" t="s">
        <v>12</v>
      </c>
      <c r="J1904" s="65" t="s">
        <v>12</v>
      </c>
      <c r="K1904" s="65" t="s">
        <v>12</v>
      </c>
      <c r="L1904" s="66" t="str">
        <f t="shared" si="232"/>
        <v>Analítico</v>
      </c>
      <c r="M1904" s="66" t="str">
        <f t="shared" si="233"/>
        <v>ENE_Energia_GB</v>
      </c>
      <c r="N1904" s="66" t="str">
        <f t="shared" si="234"/>
        <v>Análise_gbXML</v>
      </c>
      <c r="O1904" s="66" t="str">
        <f t="shared" si="235"/>
        <v>Cate. Revit:   OST_gbXML_UndergroundSlab</v>
      </c>
      <c r="P1904" s="66" t="s">
        <v>4023</v>
      </c>
      <c r="Q1904" s="50" t="s">
        <v>7819</v>
      </c>
      <c r="R1904" s="67" t="s">
        <v>5115</v>
      </c>
      <c r="S1904" s="50" t="str">
        <f t="shared" si="236"/>
        <v>Analítico</v>
      </c>
      <c r="T1904" s="50" t="str">
        <f t="shared" si="237"/>
        <v>Energia_GB</v>
      </c>
      <c r="U1904" s="50" t="str">
        <f t="shared" si="238"/>
        <v>Análise gbXML</v>
      </c>
      <c r="V1904" s="50" t="s">
        <v>5585</v>
      </c>
      <c r="W1904" s="68" t="str">
        <f t="shared" si="239"/>
        <v>bim-key_1903</v>
      </c>
    </row>
    <row r="1905" spans="1:23" ht="8.25" customHeight="1" x14ac:dyDescent="0.25">
      <c r="A1905" s="53">
        <v>1904</v>
      </c>
      <c r="B1905" s="61" t="s">
        <v>4047</v>
      </c>
      <c r="C1905" s="62" t="s">
        <v>6008</v>
      </c>
      <c r="D1905" s="81" t="s">
        <v>4064</v>
      </c>
      <c r="E1905" s="71" t="s">
        <v>4278</v>
      </c>
      <c r="F1905" s="91" t="s">
        <v>2941</v>
      </c>
      <c r="G1905" s="65" t="s">
        <v>12</v>
      </c>
      <c r="H1905" s="65" t="s">
        <v>12</v>
      </c>
      <c r="I1905" s="65" t="s">
        <v>12</v>
      </c>
      <c r="J1905" s="65" t="s">
        <v>12</v>
      </c>
      <c r="K1905" s="65" t="s">
        <v>12</v>
      </c>
      <c r="L1905" s="66" t="str">
        <f t="shared" si="232"/>
        <v>Analítico</v>
      </c>
      <c r="M1905" s="66" t="str">
        <f t="shared" si="233"/>
        <v>ENE_Energia_GB</v>
      </c>
      <c r="N1905" s="66" t="str">
        <f t="shared" si="234"/>
        <v>Análise_gbXML</v>
      </c>
      <c r="O1905" s="66" t="str">
        <f t="shared" si="235"/>
        <v>Cate. Revit:   OST_gbXML_UndergroundWall</v>
      </c>
      <c r="P1905" s="66" t="s">
        <v>4022</v>
      </c>
      <c r="Q1905" s="50" t="s">
        <v>7820</v>
      </c>
      <c r="R1905" s="67" t="s">
        <v>5115</v>
      </c>
      <c r="S1905" s="50" t="str">
        <f t="shared" si="236"/>
        <v>Analítico</v>
      </c>
      <c r="T1905" s="50" t="str">
        <f t="shared" si="237"/>
        <v>Energia_GB</v>
      </c>
      <c r="U1905" s="50" t="str">
        <f t="shared" si="238"/>
        <v>Análise gbXML</v>
      </c>
      <c r="V1905" s="50" t="s">
        <v>5585</v>
      </c>
      <c r="W1905" s="68" t="str">
        <f t="shared" si="239"/>
        <v>bim-key_1904</v>
      </c>
    </row>
    <row r="1906" spans="1:23" ht="8.25" customHeight="1" x14ac:dyDescent="0.25">
      <c r="A1906" s="53">
        <v>1905</v>
      </c>
      <c r="B1906" s="61" t="s">
        <v>4047</v>
      </c>
      <c r="C1906" s="62" t="s">
        <v>6008</v>
      </c>
      <c r="D1906" s="81" t="s">
        <v>4064</v>
      </c>
      <c r="E1906" s="71" t="s">
        <v>4278</v>
      </c>
      <c r="F1906" s="91" t="s">
        <v>3025</v>
      </c>
      <c r="G1906" s="65" t="s">
        <v>12</v>
      </c>
      <c r="H1906" s="65" t="s">
        <v>12</v>
      </c>
      <c r="I1906" s="65" t="s">
        <v>12</v>
      </c>
      <c r="J1906" s="65" t="s">
        <v>12</v>
      </c>
      <c r="K1906" s="65" t="s">
        <v>12</v>
      </c>
      <c r="L1906" s="66" t="str">
        <f t="shared" si="232"/>
        <v>Analítico</v>
      </c>
      <c r="M1906" s="66" t="str">
        <f t="shared" si="233"/>
        <v>ENE_Energia_GB</v>
      </c>
      <c r="N1906" s="66" t="str">
        <f t="shared" si="234"/>
        <v>Análise_gbXML</v>
      </c>
      <c r="O1906" s="66" t="str">
        <f t="shared" si="235"/>
        <v>Cate. Revit:   OST_GbXMLFaces</v>
      </c>
      <c r="P1906" s="66" t="s">
        <v>4021</v>
      </c>
      <c r="Q1906" s="50" t="s">
        <v>7821</v>
      </c>
      <c r="R1906" s="67" t="s">
        <v>5115</v>
      </c>
      <c r="S1906" s="50" t="str">
        <f t="shared" si="236"/>
        <v>Analítico</v>
      </c>
      <c r="T1906" s="50" t="str">
        <f t="shared" si="237"/>
        <v>Energia_GB</v>
      </c>
      <c r="U1906" s="50" t="str">
        <f t="shared" si="238"/>
        <v>Análise gbXML</v>
      </c>
      <c r="V1906" s="50" t="s">
        <v>5585</v>
      </c>
      <c r="W1906" s="68" t="str">
        <f t="shared" si="239"/>
        <v>bim-key_1905</v>
      </c>
    </row>
    <row r="1907" spans="1:23" ht="8.25" customHeight="1" x14ac:dyDescent="0.25">
      <c r="A1907" s="53">
        <v>1906</v>
      </c>
      <c r="B1907" s="61" t="s">
        <v>4047</v>
      </c>
      <c r="C1907" s="62" t="s">
        <v>6012</v>
      </c>
      <c r="D1907" s="62" t="s">
        <v>4161</v>
      </c>
      <c r="E1907" s="86" t="s">
        <v>5640</v>
      </c>
      <c r="F1907" s="91" t="s">
        <v>3764</v>
      </c>
      <c r="G1907" s="65" t="s">
        <v>12</v>
      </c>
      <c r="H1907" s="65" t="s">
        <v>12</v>
      </c>
      <c r="I1907" s="65" t="s">
        <v>12</v>
      </c>
      <c r="J1907" s="65" t="s">
        <v>12</v>
      </c>
      <c r="K1907" s="65" t="s">
        <v>12</v>
      </c>
      <c r="L1907" s="66" t="str">
        <f t="shared" si="232"/>
        <v>Documental</v>
      </c>
      <c r="M1907" s="66" t="str">
        <f t="shared" si="233"/>
        <v>DOC_Simbologia</v>
      </c>
      <c r="N1907" s="66" t="str">
        <f t="shared" si="234"/>
        <v>Anotações_e_Simbologia_Textos</v>
      </c>
      <c r="O1907" s="66" t="str">
        <f t="shared" si="235"/>
        <v>Cate. Revit:   OST_GenericAnnotation</v>
      </c>
      <c r="P1907" s="66" t="s">
        <v>4933</v>
      </c>
      <c r="Q1907" s="50" t="s">
        <v>7822</v>
      </c>
      <c r="R1907" s="67" t="s">
        <v>5115</v>
      </c>
      <c r="S1907" s="50" t="str">
        <f t="shared" si="236"/>
        <v>Documental</v>
      </c>
      <c r="T1907" s="50" t="str">
        <f t="shared" si="237"/>
        <v>Simbologia</v>
      </c>
      <c r="U1907" s="50" t="str">
        <f t="shared" si="238"/>
        <v>Anotações e Simbologia Textos</v>
      </c>
      <c r="V1907" s="50" t="s">
        <v>5568</v>
      </c>
      <c r="W1907" s="68" t="str">
        <f t="shared" si="239"/>
        <v>bim-key_1906</v>
      </c>
    </row>
    <row r="1908" spans="1:23" ht="8.25" customHeight="1" x14ac:dyDescent="0.25">
      <c r="A1908" s="53">
        <v>1907</v>
      </c>
      <c r="B1908" s="61" t="s">
        <v>4047</v>
      </c>
      <c r="C1908" s="62" t="s">
        <v>6012</v>
      </c>
      <c r="D1908" s="62" t="s">
        <v>4161</v>
      </c>
      <c r="E1908" s="80" t="s">
        <v>5642</v>
      </c>
      <c r="F1908" s="91" t="s">
        <v>3818</v>
      </c>
      <c r="G1908" s="65" t="s">
        <v>12</v>
      </c>
      <c r="H1908" s="65" t="s">
        <v>12</v>
      </c>
      <c r="I1908" s="65" t="s">
        <v>12</v>
      </c>
      <c r="J1908" s="65" t="s">
        <v>12</v>
      </c>
      <c r="K1908" s="65" t="s">
        <v>12</v>
      </c>
      <c r="L1908" s="66" t="str">
        <f t="shared" si="232"/>
        <v>Documental</v>
      </c>
      <c r="M1908" s="66" t="str">
        <f t="shared" si="233"/>
        <v>DOC_Simbologia</v>
      </c>
      <c r="N1908" s="66" t="str">
        <f t="shared" si="234"/>
        <v>Anotações_e_Simbologia_Linhas</v>
      </c>
      <c r="O1908" s="66" t="str">
        <f t="shared" si="235"/>
        <v>Cate. Revit:   OST_GenericLines</v>
      </c>
      <c r="P1908" s="66" t="s">
        <v>4934</v>
      </c>
      <c r="Q1908" s="50" t="s">
        <v>7823</v>
      </c>
      <c r="R1908" s="67" t="s">
        <v>5115</v>
      </c>
      <c r="S1908" s="50" t="str">
        <f t="shared" si="236"/>
        <v>Documental</v>
      </c>
      <c r="T1908" s="50" t="str">
        <f t="shared" si="237"/>
        <v>Simbologia</v>
      </c>
      <c r="U1908" s="50" t="str">
        <f t="shared" si="238"/>
        <v>Anotações e Simbologia Linhas</v>
      </c>
      <c r="V1908" s="50" t="s">
        <v>5568</v>
      </c>
      <c r="W1908" s="68" t="str">
        <f t="shared" si="239"/>
        <v>bim-key_1907</v>
      </c>
    </row>
    <row r="1909" spans="1:23" ht="8.25" customHeight="1" x14ac:dyDescent="0.25">
      <c r="A1909" s="53">
        <v>1908</v>
      </c>
      <c r="B1909" s="61" t="s">
        <v>4047</v>
      </c>
      <c r="C1909" s="62" t="s">
        <v>6009</v>
      </c>
      <c r="D1909" s="62" t="s">
        <v>4051</v>
      </c>
      <c r="E1909" s="86" t="s">
        <v>4290</v>
      </c>
      <c r="F1909" s="91" t="s">
        <v>3763</v>
      </c>
      <c r="G1909" s="65" t="s">
        <v>12</v>
      </c>
      <c r="H1909" s="65" t="s">
        <v>12</v>
      </c>
      <c r="I1909" s="65" t="s">
        <v>12</v>
      </c>
      <c r="J1909" s="65" t="s">
        <v>12</v>
      </c>
      <c r="K1909" s="65" t="s">
        <v>12</v>
      </c>
      <c r="L1909" s="66" t="str">
        <f t="shared" si="232"/>
        <v>Físico</v>
      </c>
      <c r="M1909" s="66" t="str">
        <f t="shared" si="233"/>
        <v>ARQ_Interdisciplinar</v>
      </c>
      <c r="N1909" s="66" t="str">
        <f t="shared" si="234"/>
        <v>Projeto_Genérico</v>
      </c>
      <c r="O1909" s="66" t="str">
        <f t="shared" si="235"/>
        <v>Cate. Revit:   OST_GenericModel</v>
      </c>
      <c r="P1909" s="66" t="s">
        <v>4935</v>
      </c>
      <c r="Q1909" s="50" t="s">
        <v>4935</v>
      </c>
      <c r="R1909" s="67" t="s">
        <v>5115</v>
      </c>
      <c r="S1909" s="50" t="str">
        <f t="shared" si="236"/>
        <v>Físico</v>
      </c>
      <c r="T1909" s="50" t="str">
        <f t="shared" si="237"/>
        <v>Interdisciplinar</v>
      </c>
      <c r="U1909" s="50" t="str">
        <f t="shared" si="238"/>
        <v>Projeto Genérico</v>
      </c>
      <c r="V1909" s="50" t="s">
        <v>5568</v>
      </c>
      <c r="W1909" s="68" t="str">
        <f t="shared" si="239"/>
        <v>bim-key_1908</v>
      </c>
    </row>
    <row r="1910" spans="1:23" ht="8.25" customHeight="1" x14ac:dyDescent="0.25">
      <c r="A1910" s="53">
        <v>1909</v>
      </c>
      <c r="B1910" s="61" t="s">
        <v>4047</v>
      </c>
      <c r="C1910" s="62" t="s">
        <v>6009</v>
      </c>
      <c r="D1910" s="62" t="s">
        <v>4051</v>
      </c>
      <c r="E1910" s="71" t="s">
        <v>5684</v>
      </c>
      <c r="F1910" s="91" t="s">
        <v>2809</v>
      </c>
      <c r="G1910" s="65" t="s">
        <v>12</v>
      </c>
      <c r="H1910" s="65" t="s">
        <v>12</v>
      </c>
      <c r="I1910" s="65" t="s">
        <v>12</v>
      </c>
      <c r="J1910" s="65" t="s">
        <v>12</v>
      </c>
      <c r="K1910" s="65" t="s">
        <v>12</v>
      </c>
      <c r="L1910" s="66" t="str">
        <f t="shared" si="232"/>
        <v>Físico</v>
      </c>
      <c r="M1910" s="66" t="str">
        <f t="shared" si="233"/>
        <v>ARQ_Interdisciplinar</v>
      </c>
      <c r="N1910" s="66" t="str">
        <f t="shared" si="234"/>
        <v>Projeto_Genérico_Linhas_Ocultas</v>
      </c>
      <c r="O1910" s="66" t="str">
        <f t="shared" si="235"/>
        <v>Cate. Revit:   OST_GenericModelHiddenLines</v>
      </c>
      <c r="P1910" s="66" t="s">
        <v>4936</v>
      </c>
      <c r="Q1910" s="50" t="s">
        <v>7824</v>
      </c>
      <c r="R1910" s="67" t="s">
        <v>5115</v>
      </c>
      <c r="S1910" s="50" t="str">
        <f t="shared" si="236"/>
        <v>Físico</v>
      </c>
      <c r="T1910" s="50" t="str">
        <f t="shared" si="237"/>
        <v>Interdisciplinar</v>
      </c>
      <c r="U1910" s="50" t="str">
        <f t="shared" si="238"/>
        <v>Projeto Genérico Linhas Ocultas</v>
      </c>
      <c r="V1910" s="50" t="s">
        <v>5568</v>
      </c>
      <c r="W1910" s="68" t="str">
        <f t="shared" si="239"/>
        <v>bim-key_1909</v>
      </c>
    </row>
    <row r="1911" spans="1:23" ht="8.25" customHeight="1" x14ac:dyDescent="0.25">
      <c r="A1911" s="53">
        <v>1910</v>
      </c>
      <c r="B1911" s="61" t="s">
        <v>4047</v>
      </c>
      <c r="C1911" s="62" t="s">
        <v>6009</v>
      </c>
      <c r="D1911" s="62" t="s">
        <v>5940</v>
      </c>
      <c r="E1911" s="71" t="s">
        <v>5750</v>
      </c>
      <c r="F1911" s="91" t="s">
        <v>3232</v>
      </c>
      <c r="G1911" s="65" t="s">
        <v>12</v>
      </c>
      <c r="H1911" s="65" t="s">
        <v>12</v>
      </c>
      <c r="I1911" s="65" t="s">
        <v>12</v>
      </c>
      <c r="J1911" s="65" t="s">
        <v>12</v>
      </c>
      <c r="K1911" s="65" t="s">
        <v>12</v>
      </c>
      <c r="L1911" s="66" t="str">
        <f t="shared" si="232"/>
        <v>Físico</v>
      </c>
      <c r="M1911" s="66" t="str">
        <f t="shared" si="233"/>
        <v>ARQ_Interdisciplinar_Tag</v>
      </c>
      <c r="N1911" s="66" t="str">
        <f t="shared" si="234"/>
        <v>Projeto_Construtivas_Etiquetas</v>
      </c>
      <c r="O1911" s="66" t="str">
        <f t="shared" si="235"/>
        <v>Cate. Revit:   OST_GenericModelTags</v>
      </c>
      <c r="P1911" s="66" t="s">
        <v>5465</v>
      </c>
      <c r="Q1911" s="50" t="s">
        <v>6166</v>
      </c>
      <c r="R1911" s="67" t="s">
        <v>5115</v>
      </c>
      <c r="S1911" s="50" t="str">
        <f t="shared" si="236"/>
        <v>Físico</v>
      </c>
      <c r="T1911" s="50" t="str">
        <f t="shared" si="237"/>
        <v>Interdisciplinar_Tag</v>
      </c>
      <c r="U1911" s="50" t="str">
        <f t="shared" si="238"/>
        <v>Projeto Construtivas Etiquetas</v>
      </c>
      <c r="V1911" s="50" t="s">
        <v>5568</v>
      </c>
      <c r="W1911" s="68" t="str">
        <f t="shared" si="239"/>
        <v>bim-key_1910</v>
      </c>
    </row>
    <row r="1912" spans="1:23" ht="8.25" customHeight="1" x14ac:dyDescent="0.25">
      <c r="A1912" s="53">
        <v>1911</v>
      </c>
      <c r="B1912" s="61" t="s">
        <v>4047</v>
      </c>
      <c r="C1912" s="62" t="s">
        <v>6009</v>
      </c>
      <c r="D1912" s="62" t="s">
        <v>4351</v>
      </c>
      <c r="E1912" s="80" t="s">
        <v>4334</v>
      </c>
      <c r="F1912" s="91" t="s">
        <v>3338</v>
      </c>
      <c r="G1912" s="65" t="s">
        <v>12</v>
      </c>
      <c r="H1912" s="65" t="s">
        <v>12</v>
      </c>
      <c r="I1912" s="65" t="s">
        <v>12</v>
      </c>
      <c r="J1912" s="65" t="s">
        <v>12</v>
      </c>
      <c r="K1912" s="65" t="s">
        <v>12</v>
      </c>
      <c r="L1912" s="66" t="str">
        <f t="shared" si="232"/>
        <v>Físico</v>
      </c>
      <c r="M1912" s="66" t="str">
        <f t="shared" si="233"/>
        <v>EST_Vigamento</v>
      </c>
      <c r="N1912" s="66" t="str">
        <f t="shared" si="234"/>
        <v>Viga_Principal</v>
      </c>
      <c r="O1912" s="66" t="str">
        <f t="shared" si="235"/>
        <v>Cate. Revit:   OST_Girder</v>
      </c>
      <c r="P1912" s="66" t="s">
        <v>4724</v>
      </c>
      <c r="Q1912" s="50" t="s">
        <v>7825</v>
      </c>
      <c r="R1912" s="67" t="s">
        <v>5115</v>
      </c>
      <c r="S1912" s="50" t="str">
        <f t="shared" si="236"/>
        <v>Físico</v>
      </c>
      <c r="T1912" s="50" t="str">
        <f t="shared" si="237"/>
        <v>Vigamento</v>
      </c>
      <c r="U1912" s="50" t="str">
        <f t="shared" si="238"/>
        <v>Viga Principal</v>
      </c>
      <c r="V1912" s="50" t="s">
        <v>5574</v>
      </c>
      <c r="W1912" s="68" t="str">
        <f t="shared" si="239"/>
        <v>bim-key_1911</v>
      </c>
    </row>
    <row r="1913" spans="1:23" ht="8.25" customHeight="1" x14ac:dyDescent="0.25">
      <c r="A1913" s="53">
        <v>1912</v>
      </c>
      <c r="B1913" s="61" t="s">
        <v>4047</v>
      </c>
      <c r="C1913" s="62" t="s">
        <v>6012</v>
      </c>
      <c r="D1913" s="62" t="s">
        <v>4161</v>
      </c>
      <c r="E1913" s="71" t="s">
        <v>5633</v>
      </c>
      <c r="F1913" s="91" t="s">
        <v>2953</v>
      </c>
      <c r="G1913" s="65" t="s">
        <v>12</v>
      </c>
      <c r="H1913" s="65" t="s">
        <v>12</v>
      </c>
      <c r="I1913" s="65" t="s">
        <v>12</v>
      </c>
      <c r="J1913" s="65" t="s">
        <v>12</v>
      </c>
      <c r="K1913" s="65" t="s">
        <v>12</v>
      </c>
      <c r="L1913" s="66" t="str">
        <f t="shared" si="232"/>
        <v>Documental</v>
      </c>
      <c r="M1913" s="66" t="str">
        <f t="shared" si="233"/>
        <v>DOC_Simbologia</v>
      </c>
      <c r="N1913" s="66" t="str">
        <f t="shared" si="234"/>
        <v>Anotações_e_Simbologia</v>
      </c>
      <c r="O1913" s="66" t="str">
        <f t="shared" si="235"/>
        <v>Cate. Revit:   OST_GraphicalWarning_OpenConnector</v>
      </c>
      <c r="P1913" s="66" t="s">
        <v>4937</v>
      </c>
      <c r="Q1913" s="50" t="s">
        <v>7826</v>
      </c>
      <c r="R1913" s="67" t="s">
        <v>5115</v>
      </c>
      <c r="S1913" s="50" t="str">
        <f t="shared" si="236"/>
        <v>Documental</v>
      </c>
      <c r="T1913" s="50" t="str">
        <f t="shared" si="237"/>
        <v>Simbologia</v>
      </c>
      <c r="U1913" s="50" t="str">
        <f t="shared" si="238"/>
        <v>Anotações e Simbologia</v>
      </c>
      <c r="V1913" s="50" t="s">
        <v>5568</v>
      </c>
      <c r="W1913" s="68" t="str">
        <f t="shared" si="239"/>
        <v>bim-key_1912</v>
      </c>
    </row>
    <row r="1914" spans="1:23" ht="8.25" customHeight="1" x14ac:dyDescent="0.25">
      <c r="A1914" s="53">
        <v>1913</v>
      </c>
      <c r="B1914" s="61" t="s">
        <v>4047</v>
      </c>
      <c r="C1914" s="62" t="s">
        <v>6009</v>
      </c>
      <c r="D1914" s="62" t="s">
        <v>4051</v>
      </c>
      <c r="E1914" s="71" t="s">
        <v>3999</v>
      </c>
      <c r="F1914" s="91" t="s">
        <v>3726</v>
      </c>
      <c r="G1914" s="65" t="s">
        <v>12</v>
      </c>
      <c r="H1914" s="65" t="s">
        <v>12</v>
      </c>
      <c r="I1914" s="65" t="s">
        <v>12</v>
      </c>
      <c r="J1914" s="65" t="s">
        <v>12</v>
      </c>
      <c r="K1914" s="65" t="s">
        <v>12</v>
      </c>
      <c r="L1914" s="66" t="str">
        <f t="shared" si="232"/>
        <v>Físico</v>
      </c>
      <c r="M1914" s="66" t="str">
        <f t="shared" si="233"/>
        <v>ARQ_Interdisciplinar</v>
      </c>
      <c r="N1914" s="66" t="str">
        <f t="shared" si="234"/>
        <v>Projeto_Eixo</v>
      </c>
      <c r="O1914" s="66" t="str">
        <f t="shared" si="235"/>
        <v>Cate. Revit:   OST_GridChains</v>
      </c>
      <c r="P1914" s="66" t="s">
        <v>4938</v>
      </c>
      <c r="Q1914" s="50" t="s">
        <v>6655</v>
      </c>
      <c r="R1914" s="67" t="s">
        <v>5115</v>
      </c>
      <c r="S1914" s="50" t="str">
        <f t="shared" si="236"/>
        <v>Físico</v>
      </c>
      <c r="T1914" s="50" t="str">
        <f t="shared" si="237"/>
        <v>Interdisciplinar</v>
      </c>
      <c r="U1914" s="50" t="str">
        <f t="shared" si="238"/>
        <v>Projeto Eixo</v>
      </c>
      <c r="V1914" s="50" t="s">
        <v>5568</v>
      </c>
      <c r="W1914" s="68" t="str">
        <f t="shared" si="239"/>
        <v>bim-key_1913</v>
      </c>
    </row>
    <row r="1915" spans="1:23" ht="8.25" customHeight="1" x14ac:dyDescent="0.25">
      <c r="A1915" s="53">
        <v>1914</v>
      </c>
      <c r="B1915" s="61" t="s">
        <v>4047</v>
      </c>
      <c r="C1915" s="62" t="s">
        <v>6009</v>
      </c>
      <c r="D1915" s="62" t="s">
        <v>4051</v>
      </c>
      <c r="E1915" s="71" t="s">
        <v>3999</v>
      </c>
      <c r="F1915" s="91" t="s">
        <v>3177</v>
      </c>
      <c r="G1915" s="65" t="s">
        <v>12</v>
      </c>
      <c r="H1915" s="65" t="s">
        <v>12</v>
      </c>
      <c r="I1915" s="65" t="s">
        <v>12</v>
      </c>
      <c r="J1915" s="65" t="s">
        <v>12</v>
      </c>
      <c r="K1915" s="65" t="s">
        <v>12</v>
      </c>
      <c r="L1915" s="66" t="str">
        <f t="shared" si="232"/>
        <v>Físico</v>
      </c>
      <c r="M1915" s="66" t="str">
        <f t="shared" si="233"/>
        <v>ARQ_Interdisciplinar</v>
      </c>
      <c r="N1915" s="66" t="str">
        <f t="shared" si="234"/>
        <v>Projeto_Eixo</v>
      </c>
      <c r="O1915" s="66" t="str">
        <f t="shared" si="235"/>
        <v>Cate. Revit:   OST_GridHeads</v>
      </c>
      <c r="P1915" s="66" t="s">
        <v>4939</v>
      </c>
      <c r="Q1915" s="50" t="s">
        <v>7827</v>
      </c>
      <c r="R1915" s="67" t="s">
        <v>5115</v>
      </c>
      <c r="S1915" s="50" t="str">
        <f t="shared" si="236"/>
        <v>Físico</v>
      </c>
      <c r="T1915" s="50" t="str">
        <f t="shared" si="237"/>
        <v>Interdisciplinar</v>
      </c>
      <c r="U1915" s="50" t="str">
        <f t="shared" si="238"/>
        <v>Projeto Eixo</v>
      </c>
      <c r="V1915" s="50" t="s">
        <v>5568</v>
      </c>
      <c r="W1915" s="68" t="str">
        <f t="shared" si="239"/>
        <v>bim-key_1914</v>
      </c>
    </row>
    <row r="1916" spans="1:23" ht="8.25" customHeight="1" x14ac:dyDescent="0.25">
      <c r="A1916" s="53">
        <v>1915</v>
      </c>
      <c r="B1916" s="61" t="s">
        <v>4047</v>
      </c>
      <c r="C1916" s="62" t="s">
        <v>6009</v>
      </c>
      <c r="D1916" s="62" t="s">
        <v>4051</v>
      </c>
      <c r="E1916" s="71" t="s">
        <v>3999</v>
      </c>
      <c r="F1916" s="91" t="s">
        <v>3727</v>
      </c>
      <c r="G1916" s="65" t="s">
        <v>12</v>
      </c>
      <c r="H1916" s="65" t="s">
        <v>12</v>
      </c>
      <c r="I1916" s="65" t="s">
        <v>12</v>
      </c>
      <c r="J1916" s="65" t="s">
        <v>12</v>
      </c>
      <c r="K1916" s="65" t="s">
        <v>12</v>
      </c>
      <c r="L1916" s="66" t="str">
        <f t="shared" si="232"/>
        <v>Físico</v>
      </c>
      <c r="M1916" s="66" t="str">
        <f t="shared" si="233"/>
        <v>ARQ_Interdisciplinar</v>
      </c>
      <c r="N1916" s="66" t="str">
        <f t="shared" si="234"/>
        <v>Projeto_Eixo</v>
      </c>
      <c r="O1916" s="66" t="str">
        <f t="shared" si="235"/>
        <v>Cate. Revit:   OST_Grids</v>
      </c>
      <c r="P1916" s="66" t="s">
        <v>4940</v>
      </c>
      <c r="Q1916" s="50" t="s">
        <v>7828</v>
      </c>
      <c r="R1916" s="67" t="s">
        <v>5115</v>
      </c>
      <c r="S1916" s="50" t="str">
        <f t="shared" si="236"/>
        <v>Físico</v>
      </c>
      <c r="T1916" s="50" t="str">
        <f t="shared" si="237"/>
        <v>Interdisciplinar</v>
      </c>
      <c r="U1916" s="50" t="str">
        <f t="shared" si="238"/>
        <v>Projeto Eixo</v>
      </c>
      <c r="V1916" s="50" t="s">
        <v>5568</v>
      </c>
      <c r="W1916" s="68" t="str">
        <f t="shared" si="239"/>
        <v>bim-key_1915</v>
      </c>
    </row>
    <row r="1917" spans="1:23" ht="8.25" customHeight="1" x14ac:dyDescent="0.25">
      <c r="A1917" s="53">
        <v>1916</v>
      </c>
      <c r="B1917" s="61" t="s">
        <v>4047</v>
      </c>
      <c r="C1917" s="62" t="s">
        <v>6012</v>
      </c>
      <c r="D1917" s="62" t="s">
        <v>4161</v>
      </c>
      <c r="E1917" s="71" t="s">
        <v>5635</v>
      </c>
      <c r="F1917" s="91" t="s">
        <v>3789</v>
      </c>
      <c r="G1917" s="65" t="s">
        <v>12</v>
      </c>
      <c r="H1917" s="65" t="s">
        <v>12</v>
      </c>
      <c r="I1917" s="65" t="s">
        <v>12</v>
      </c>
      <c r="J1917" s="65" t="s">
        <v>12</v>
      </c>
      <c r="K1917" s="65" t="s">
        <v>12</v>
      </c>
      <c r="L1917" s="66" t="str">
        <f t="shared" si="232"/>
        <v>Documental</v>
      </c>
      <c r="M1917" s="66" t="str">
        <f t="shared" si="233"/>
        <v>DOC_Simbologia</v>
      </c>
      <c r="N1917" s="66" t="str">
        <f t="shared" si="234"/>
        <v>Anotações_e_Simbologia_Guias</v>
      </c>
      <c r="O1917" s="66" t="str">
        <f t="shared" si="235"/>
        <v>Cate. Revit:   OST_GuideGrid</v>
      </c>
      <c r="P1917" s="66" t="s">
        <v>4941</v>
      </c>
      <c r="Q1917" s="50" t="s">
        <v>7829</v>
      </c>
      <c r="R1917" s="67" t="s">
        <v>5115</v>
      </c>
      <c r="S1917" s="50" t="str">
        <f t="shared" si="236"/>
        <v>Documental</v>
      </c>
      <c r="T1917" s="50" t="str">
        <f t="shared" si="237"/>
        <v>Simbologia</v>
      </c>
      <c r="U1917" s="50" t="str">
        <f t="shared" si="238"/>
        <v>Anotações e Simbologia Guias</v>
      </c>
      <c r="V1917" s="50" t="s">
        <v>5568</v>
      </c>
      <c r="W1917" s="68" t="str">
        <f t="shared" si="239"/>
        <v>bim-key_1916</v>
      </c>
    </row>
    <row r="1918" spans="1:23" ht="8.25" customHeight="1" x14ac:dyDescent="0.25">
      <c r="A1918" s="53">
        <v>1917</v>
      </c>
      <c r="B1918" s="61" t="s">
        <v>4047</v>
      </c>
      <c r="C1918" s="62" t="s">
        <v>6009</v>
      </c>
      <c r="D1918" s="62" t="s">
        <v>4106</v>
      </c>
      <c r="E1918" s="80" t="s">
        <v>5798</v>
      </c>
      <c r="F1918" s="91" t="s">
        <v>3304</v>
      </c>
      <c r="G1918" s="65" t="s">
        <v>12</v>
      </c>
      <c r="H1918" s="65" t="s">
        <v>12</v>
      </c>
      <c r="I1918" s="65" t="s">
        <v>12</v>
      </c>
      <c r="J1918" s="65" t="s">
        <v>12</v>
      </c>
      <c r="K1918" s="65" t="s">
        <v>12</v>
      </c>
      <c r="L1918" s="66" t="str">
        <f t="shared" si="232"/>
        <v>Físico</v>
      </c>
      <c r="M1918" s="66" t="str">
        <f t="shared" si="233"/>
        <v>ARQ_Coberturas</v>
      </c>
      <c r="N1918" s="66" t="str">
        <f t="shared" si="234"/>
        <v>Telhados_Calhas</v>
      </c>
      <c r="O1918" s="66" t="str">
        <f t="shared" si="235"/>
        <v>Cate. Revit:   OST_Gutter</v>
      </c>
      <c r="P1918" s="66" t="s">
        <v>4942</v>
      </c>
      <c r="Q1918" s="50" t="s">
        <v>8351</v>
      </c>
      <c r="R1918" s="67" t="s">
        <v>5115</v>
      </c>
      <c r="S1918" s="50" t="str">
        <f t="shared" si="236"/>
        <v>Físico</v>
      </c>
      <c r="T1918" s="50" t="str">
        <f t="shared" si="237"/>
        <v>Coberturas</v>
      </c>
      <c r="U1918" s="50" t="str">
        <f t="shared" si="238"/>
        <v>Telhados Calhas</v>
      </c>
      <c r="V1918" s="50" t="s">
        <v>5569</v>
      </c>
      <c r="W1918" s="68" t="str">
        <f t="shared" si="239"/>
        <v>bim-key_1917</v>
      </c>
    </row>
    <row r="1919" spans="1:23" ht="8.25" customHeight="1" x14ac:dyDescent="0.25">
      <c r="A1919" s="53">
        <v>1918</v>
      </c>
      <c r="B1919" s="61" t="s">
        <v>4047</v>
      </c>
      <c r="C1919" s="62" t="s">
        <v>6009</v>
      </c>
      <c r="D1919" s="62" t="s">
        <v>5938</v>
      </c>
      <c r="E1919" s="80" t="s">
        <v>5799</v>
      </c>
      <c r="F1919" s="91" t="s">
        <v>3410</v>
      </c>
      <c r="G1919" s="65" t="s">
        <v>12</v>
      </c>
      <c r="H1919" s="65" t="s">
        <v>12</v>
      </c>
      <c r="I1919" s="65" t="s">
        <v>12</v>
      </c>
      <c r="J1919" s="65" t="s">
        <v>12</v>
      </c>
      <c r="K1919" s="65" t="s">
        <v>12</v>
      </c>
      <c r="L1919" s="66" t="str">
        <f t="shared" si="232"/>
        <v>Físico</v>
      </c>
      <c r="M1919" s="66" t="str">
        <f t="shared" si="233"/>
        <v>ARQ_Coberturas_Tag</v>
      </c>
      <c r="N1919" s="66" t="str">
        <f t="shared" si="234"/>
        <v>Telhados_Calhas_Etiquetas</v>
      </c>
      <c r="O1919" s="66" t="str">
        <f t="shared" si="235"/>
        <v>Cate. Revit:   OST_GutterTags</v>
      </c>
      <c r="P1919" s="66" t="s">
        <v>5466</v>
      </c>
      <c r="Q1919" s="50" t="s">
        <v>8352</v>
      </c>
      <c r="R1919" s="67" t="s">
        <v>5115</v>
      </c>
      <c r="S1919" s="50" t="str">
        <f t="shared" si="236"/>
        <v>Físico</v>
      </c>
      <c r="T1919" s="50" t="str">
        <f t="shared" si="237"/>
        <v>Coberturas_Tag</v>
      </c>
      <c r="U1919" s="50" t="str">
        <f t="shared" si="238"/>
        <v>Telhados Calhas Etiquetas</v>
      </c>
      <c r="V1919" s="50" t="s">
        <v>5569</v>
      </c>
      <c r="W1919" s="68" t="str">
        <f t="shared" si="239"/>
        <v>bim-key_1918</v>
      </c>
    </row>
    <row r="1920" spans="1:23" ht="8.25" customHeight="1" x14ac:dyDescent="0.25">
      <c r="A1920" s="53">
        <v>1919</v>
      </c>
      <c r="B1920" s="61" t="s">
        <v>4047</v>
      </c>
      <c r="C1920" s="62" t="s">
        <v>6009</v>
      </c>
      <c r="D1920" s="62" t="s">
        <v>5942</v>
      </c>
      <c r="E1920" s="80" t="s">
        <v>5734</v>
      </c>
      <c r="F1920" s="91" t="s">
        <v>3409</v>
      </c>
      <c r="G1920" s="65" t="s">
        <v>12</v>
      </c>
      <c r="H1920" s="65" t="s">
        <v>12</v>
      </c>
      <c r="I1920" s="65" t="s">
        <v>12</v>
      </c>
      <c r="J1920" s="65" t="s">
        <v>12</v>
      </c>
      <c r="K1920" s="65" t="s">
        <v>12</v>
      </c>
      <c r="L1920" s="66" t="str">
        <f t="shared" si="232"/>
        <v>Físico</v>
      </c>
      <c r="M1920" s="66" t="str">
        <f t="shared" si="233"/>
        <v>ARQ_Proteção_Tag</v>
      </c>
      <c r="N1920" s="66" t="str">
        <f t="shared" si="234"/>
        <v>GuardaCorpo_Etiquetas</v>
      </c>
      <c r="O1920" s="66" t="str">
        <f t="shared" si="235"/>
        <v>Cate. Revit:   OST_HandrailTags</v>
      </c>
      <c r="P1920" s="66" t="s">
        <v>5467</v>
      </c>
      <c r="Q1920" s="50" t="s">
        <v>7830</v>
      </c>
      <c r="R1920" s="67" t="s">
        <v>5115</v>
      </c>
      <c r="S1920" s="50" t="str">
        <f t="shared" si="236"/>
        <v>Físico</v>
      </c>
      <c r="T1920" s="50" t="str">
        <f t="shared" si="237"/>
        <v>Proteção_Tag</v>
      </c>
      <c r="U1920" s="50" t="str">
        <f t="shared" si="238"/>
        <v>GuardaCorpo Etiquetas</v>
      </c>
      <c r="V1920" s="50" t="s">
        <v>5569</v>
      </c>
      <c r="W1920" s="68" t="str">
        <f t="shared" si="239"/>
        <v>bim-key_1919</v>
      </c>
    </row>
    <row r="1921" spans="1:23" ht="8.25" customHeight="1" x14ac:dyDescent="0.25">
      <c r="A1921" s="53">
        <v>1920</v>
      </c>
      <c r="B1921" s="61" t="s">
        <v>4047</v>
      </c>
      <c r="C1921" s="62" t="s">
        <v>6009</v>
      </c>
      <c r="D1921" s="62" t="s">
        <v>4053</v>
      </c>
      <c r="E1921" s="71" t="s">
        <v>5872</v>
      </c>
      <c r="F1921" s="91" t="s">
        <v>3439</v>
      </c>
      <c r="G1921" s="65" t="s">
        <v>12</v>
      </c>
      <c r="H1921" s="65" t="s">
        <v>12</v>
      </c>
      <c r="I1921" s="65" t="s">
        <v>12</v>
      </c>
      <c r="J1921" s="65" t="s">
        <v>12</v>
      </c>
      <c r="K1921" s="65" t="s">
        <v>12</v>
      </c>
      <c r="L1921" s="66" t="str">
        <f t="shared" si="232"/>
        <v>Físico</v>
      </c>
      <c r="M1921" s="66" t="str">
        <f t="shared" si="233"/>
        <v>INFRA_Infraestrutura</v>
      </c>
      <c r="N1921" s="66" t="str">
        <f t="shared" si="234"/>
        <v>Infraestrutura_Paisagística</v>
      </c>
      <c r="O1921" s="66" t="str">
        <f t="shared" si="235"/>
        <v>Cate. Revit:   OST_Hardscape</v>
      </c>
      <c r="P1921" s="66" t="s">
        <v>4943</v>
      </c>
      <c r="Q1921" s="50" t="s">
        <v>7831</v>
      </c>
      <c r="R1921" s="67" t="s">
        <v>5115</v>
      </c>
      <c r="S1921" s="50" t="str">
        <f t="shared" si="236"/>
        <v>Físico</v>
      </c>
      <c r="T1921" s="50" t="str">
        <f t="shared" si="237"/>
        <v>Infraestrutura</v>
      </c>
      <c r="U1921" s="50" t="str">
        <f t="shared" si="238"/>
        <v>Infraestrutura Paisagística</v>
      </c>
      <c r="V1921" s="50" t="s">
        <v>5579</v>
      </c>
      <c r="W1921" s="68" t="str">
        <f t="shared" si="239"/>
        <v>bim-key_1920</v>
      </c>
    </row>
    <row r="1922" spans="1:23" ht="8.25" customHeight="1" x14ac:dyDescent="0.25">
      <c r="A1922" s="53">
        <v>1921</v>
      </c>
      <c r="B1922" s="61" t="s">
        <v>4047</v>
      </c>
      <c r="C1922" s="62" t="s">
        <v>6009</v>
      </c>
      <c r="D1922" s="62" t="s">
        <v>4053</v>
      </c>
      <c r="E1922" s="71" t="s">
        <v>5873</v>
      </c>
      <c r="F1922" s="91" t="s">
        <v>3438</v>
      </c>
      <c r="G1922" s="65" t="s">
        <v>12</v>
      </c>
      <c r="H1922" s="65" t="s">
        <v>12</v>
      </c>
      <c r="I1922" s="65" t="s">
        <v>12</v>
      </c>
      <c r="J1922" s="65" t="s">
        <v>12</v>
      </c>
      <c r="K1922" s="65" t="s">
        <v>12</v>
      </c>
      <c r="L1922" s="66" t="str">
        <f t="shared" ref="L1922:L1985" si="240">CONCATENATE("",C1922)</f>
        <v>Físico</v>
      </c>
      <c r="M1922" s="66" t="str">
        <f t="shared" ref="M1922:M1985" si="241">CONCATENATE("", D1922)</f>
        <v>INFRA_Infraestrutura</v>
      </c>
      <c r="N1922" s="66" t="str">
        <f t="shared" ref="N1922:N1985" si="242">CONCATENATE("", E1922)</f>
        <v>Infraestrutura_Paisagística_Linhas_Ocultas</v>
      </c>
      <c r="O1922" s="66" t="str">
        <f t="shared" ref="O1922:O1985" si="243">IF(ISNUMBER(FIND("Ifc",F1922)),CONCATENATE("Classe IFC:   ",F1922),CONCATENATE("Cate. Revit:   ",F1922))</f>
        <v>Cate. Revit:   OST_HardscapeHiddenLines</v>
      </c>
      <c r="P1922" s="66" t="s">
        <v>4944</v>
      </c>
      <c r="Q1922" s="50" t="s">
        <v>7832</v>
      </c>
      <c r="R1922" s="67" t="s">
        <v>5115</v>
      </c>
      <c r="S1922" s="50" t="str">
        <f t="shared" ref="S1922:S1985" si="244">C1922</f>
        <v>Físico</v>
      </c>
      <c r="T1922" s="50" t="str">
        <f t="shared" ref="T1922:T1985" si="245">CONCATENATE(MID(D1922,FIND("_",D1922,1)+1,100))</f>
        <v>Infraestrutura</v>
      </c>
      <c r="U1922" s="50" t="str">
        <f t="shared" ref="U1922:U1985" si="246">SUBSTITUTE(E1922, "_", " ")</f>
        <v>Infraestrutura Paisagística Linhas Ocultas</v>
      </c>
      <c r="V1922" s="50" t="s">
        <v>5579</v>
      </c>
      <c r="W1922" s="68" t="str">
        <f t="shared" ref="W1922:W1985" si="247">CONCATENATE("bim-key_",A1922)</f>
        <v>bim-key_1921</v>
      </c>
    </row>
    <row r="1923" spans="1:23" ht="8.25" customHeight="1" x14ac:dyDescent="0.25">
      <c r="A1923" s="53">
        <v>1922</v>
      </c>
      <c r="B1923" s="61" t="s">
        <v>4047</v>
      </c>
      <c r="C1923" s="62" t="s">
        <v>6009</v>
      </c>
      <c r="D1923" s="62" t="s">
        <v>5960</v>
      </c>
      <c r="E1923" s="71" t="s">
        <v>5834</v>
      </c>
      <c r="F1923" s="91" t="s">
        <v>3437</v>
      </c>
      <c r="G1923" s="65" t="s">
        <v>12</v>
      </c>
      <c r="H1923" s="65" t="s">
        <v>12</v>
      </c>
      <c r="I1923" s="65" t="s">
        <v>12</v>
      </c>
      <c r="J1923" s="65" t="s">
        <v>12</v>
      </c>
      <c r="K1923" s="65" t="s">
        <v>12</v>
      </c>
      <c r="L1923" s="66" t="str">
        <f t="shared" si="240"/>
        <v>Físico</v>
      </c>
      <c r="M1923" s="66" t="str">
        <f t="shared" si="241"/>
        <v>INFRA_Infraestrutura_Tag</v>
      </c>
      <c r="N1923" s="66" t="str">
        <f t="shared" si="242"/>
        <v>Infraestrutura_Verde_Etiquetas</v>
      </c>
      <c r="O1923" s="66" t="str">
        <f t="shared" si="243"/>
        <v>Cate. Revit:   OST_HardscapeTags</v>
      </c>
      <c r="P1923" s="66" t="s">
        <v>5468</v>
      </c>
      <c r="Q1923" s="50" t="s">
        <v>7833</v>
      </c>
      <c r="R1923" s="67" t="s">
        <v>5115</v>
      </c>
      <c r="S1923" s="50" t="str">
        <f t="shared" si="244"/>
        <v>Físico</v>
      </c>
      <c r="T1923" s="50" t="str">
        <f t="shared" si="245"/>
        <v>Infraestrutura_Tag</v>
      </c>
      <c r="U1923" s="50" t="str">
        <f t="shared" si="246"/>
        <v>Infraestrutura Verde Etiquetas</v>
      </c>
      <c r="V1923" s="50" t="s">
        <v>5579</v>
      </c>
      <c r="W1923" s="68" t="str">
        <f t="shared" si="247"/>
        <v>bim-key_1922</v>
      </c>
    </row>
    <row r="1924" spans="1:23" ht="8.25" customHeight="1" x14ac:dyDescent="0.25">
      <c r="A1924" s="53">
        <v>1923</v>
      </c>
      <c r="B1924" s="61" t="s">
        <v>4047</v>
      </c>
      <c r="C1924" s="62" t="s">
        <v>6012</v>
      </c>
      <c r="D1924" s="62" t="s">
        <v>4161</v>
      </c>
      <c r="E1924" s="71" t="s">
        <v>5649</v>
      </c>
      <c r="F1924" s="91" t="s">
        <v>3609</v>
      </c>
      <c r="G1924" s="65" t="s">
        <v>12</v>
      </c>
      <c r="H1924" s="65" t="s">
        <v>12</v>
      </c>
      <c r="I1924" s="65" t="s">
        <v>12</v>
      </c>
      <c r="J1924" s="65" t="s">
        <v>12</v>
      </c>
      <c r="K1924" s="65" t="s">
        <v>12</v>
      </c>
      <c r="L1924" s="66" t="str">
        <f t="shared" si="240"/>
        <v>Documental</v>
      </c>
      <c r="M1924" s="66" t="str">
        <f t="shared" si="241"/>
        <v>DOC_Simbologia</v>
      </c>
      <c r="N1924" s="66" t="str">
        <f t="shared" si="242"/>
        <v>Anotações_e_Simbologia_Linhas_Oculta</v>
      </c>
      <c r="O1924" s="66" t="str">
        <f t="shared" si="243"/>
        <v>Cate. Revit:   OST_HiddenFloorLines</v>
      </c>
      <c r="P1924" s="66" t="s">
        <v>4945</v>
      </c>
      <c r="Q1924" s="50" t="s">
        <v>7834</v>
      </c>
      <c r="R1924" s="67" t="s">
        <v>5115</v>
      </c>
      <c r="S1924" s="50" t="str">
        <f t="shared" si="244"/>
        <v>Documental</v>
      </c>
      <c r="T1924" s="50" t="str">
        <f t="shared" si="245"/>
        <v>Simbologia</v>
      </c>
      <c r="U1924" s="50" t="str">
        <f t="shared" si="246"/>
        <v>Anotações e Simbologia Linhas Oculta</v>
      </c>
      <c r="V1924" s="50" t="s">
        <v>5568</v>
      </c>
      <c r="W1924" s="68" t="str">
        <f t="shared" si="247"/>
        <v>bim-key_1923</v>
      </c>
    </row>
    <row r="1925" spans="1:23" ht="8.25" customHeight="1" x14ac:dyDescent="0.25">
      <c r="A1925" s="53">
        <v>1924</v>
      </c>
      <c r="B1925" s="61" t="s">
        <v>4047</v>
      </c>
      <c r="C1925" s="62" t="s">
        <v>6012</v>
      </c>
      <c r="D1925" s="62" t="s">
        <v>4161</v>
      </c>
      <c r="E1925" s="71" t="s">
        <v>5649</v>
      </c>
      <c r="F1925" s="91" t="s">
        <v>3702</v>
      </c>
      <c r="G1925" s="65" t="s">
        <v>12</v>
      </c>
      <c r="H1925" s="65" t="s">
        <v>12</v>
      </c>
      <c r="I1925" s="65" t="s">
        <v>12</v>
      </c>
      <c r="J1925" s="65" t="s">
        <v>12</v>
      </c>
      <c r="K1925" s="65" t="s">
        <v>12</v>
      </c>
      <c r="L1925" s="66" t="str">
        <f t="shared" si="240"/>
        <v>Documental</v>
      </c>
      <c r="M1925" s="66" t="str">
        <f t="shared" si="241"/>
        <v>DOC_Simbologia</v>
      </c>
      <c r="N1925" s="66" t="str">
        <f t="shared" si="242"/>
        <v>Anotações_e_Simbologia_Linhas_Oculta</v>
      </c>
      <c r="O1925" s="66" t="str">
        <f t="shared" si="243"/>
        <v>Cate. Revit:   OST_HiddenLines</v>
      </c>
      <c r="P1925" s="66" t="s">
        <v>4946</v>
      </c>
      <c r="Q1925" s="50" t="s">
        <v>7835</v>
      </c>
      <c r="R1925" s="67" t="s">
        <v>5115</v>
      </c>
      <c r="S1925" s="50" t="str">
        <f t="shared" si="244"/>
        <v>Documental</v>
      </c>
      <c r="T1925" s="50" t="str">
        <f t="shared" si="245"/>
        <v>Simbologia</v>
      </c>
      <c r="U1925" s="50" t="str">
        <f t="shared" si="246"/>
        <v>Anotações e Simbologia Linhas Oculta</v>
      </c>
      <c r="V1925" s="50" t="s">
        <v>5568</v>
      </c>
      <c r="W1925" s="68" t="str">
        <f t="shared" si="247"/>
        <v>bim-key_1924</v>
      </c>
    </row>
    <row r="1926" spans="1:23" ht="8.25" customHeight="1" x14ac:dyDescent="0.25">
      <c r="A1926" s="53">
        <v>1925</v>
      </c>
      <c r="B1926" s="61" t="s">
        <v>4047</v>
      </c>
      <c r="C1926" s="62" t="s">
        <v>6012</v>
      </c>
      <c r="D1926" s="62" t="s">
        <v>4161</v>
      </c>
      <c r="E1926" s="71" t="s">
        <v>5649</v>
      </c>
      <c r="F1926" s="91" t="s">
        <v>3326</v>
      </c>
      <c r="G1926" s="65" t="s">
        <v>12</v>
      </c>
      <c r="H1926" s="65" t="s">
        <v>12</v>
      </c>
      <c r="I1926" s="65" t="s">
        <v>12</v>
      </c>
      <c r="J1926" s="65" t="s">
        <v>12</v>
      </c>
      <c r="K1926" s="65" t="s">
        <v>12</v>
      </c>
      <c r="L1926" s="66" t="str">
        <f t="shared" si="240"/>
        <v>Documental</v>
      </c>
      <c r="M1926" s="66" t="str">
        <f t="shared" si="241"/>
        <v>DOC_Simbologia</v>
      </c>
      <c r="N1926" s="66" t="str">
        <f t="shared" si="242"/>
        <v>Anotações_e_Simbologia_Linhas_Oculta</v>
      </c>
      <c r="O1926" s="66" t="str">
        <f t="shared" si="243"/>
        <v>Cate. Revit:   OST_HiddenStructuralColumnLines</v>
      </c>
      <c r="P1926" s="66" t="s">
        <v>4947</v>
      </c>
      <c r="Q1926" s="50" t="s">
        <v>7836</v>
      </c>
      <c r="R1926" s="67" t="s">
        <v>5115</v>
      </c>
      <c r="S1926" s="50" t="str">
        <f t="shared" si="244"/>
        <v>Documental</v>
      </c>
      <c r="T1926" s="50" t="str">
        <f t="shared" si="245"/>
        <v>Simbologia</v>
      </c>
      <c r="U1926" s="50" t="str">
        <f t="shared" si="246"/>
        <v>Anotações e Simbologia Linhas Oculta</v>
      </c>
      <c r="V1926" s="50" t="s">
        <v>5568</v>
      </c>
      <c r="W1926" s="68" t="str">
        <f t="shared" si="247"/>
        <v>bim-key_1925</v>
      </c>
    </row>
    <row r="1927" spans="1:23" ht="8.25" customHeight="1" x14ac:dyDescent="0.25">
      <c r="A1927" s="53">
        <v>1926</v>
      </c>
      <c r="B1927" s="61" t="s">
        <v>4047</v>
      </c>
      <c r="C1927" s="62" t="s">
        <v>6010</v>
      </c>
      <c r="D1927" s="62" t="s">
        <v>5784</v>
      </c>
      <c r="E1927" s="71" t="s">
        <v>4462</v>
      </c>
      <c r="F1927" s="91" t="s">
        <v>3490</v>
      </c>
      <c r="G1927" s="65" t="s">
        <v>12</v>
      </c>
      <c r="H1927" s="65" t="s">
        <v>12</v>
      </c>
      <c r="I1927" s="65" t="s">
        <v>12</v>
      </c>
      <c r="J1927" s="65" t="s">
        <v>12</v>
      </c>
      <c r="K1927" s="65" t="s">
        <v>12</v>
      </c>
      <c r="L1927" s="66" t="str">
        <f t="shared" si="240"/>
        <v>Descarte</v>
      </c>
      <c r="M1927" s="66" t="str">
        <f t="shared" si="241"/>
        <v>XXX_Descontinuados</v>
      </c>
      <c r="N1927" s="66" t="str">
        <f t="shared" si="242"/>
        <v>Elemento_Descontinuado</v>
      </c>
      <c r="O1927" s="66" t="str">
        <f t="shared" si="243"/>
        <v>Cate. Revit:   OST_HiddenStructuralConnectionLines_Deprecated</v>
      </c>
      <c r="P1927" s="66" t="s">
        <v>5513</v>
      </c>
      <c r="Q1927" s="50" t="s">
        <v>5513</v>
      </c>
      <c r="R1927" s="67" t="s">
        <v>5115</v>
      </c>
      <c r="S1927" s="50" t="str">
        <f t="shared" si="244"/>
        <v>Descarte</v>
      </c>
      <c r="T1927" s="50" t="str">
        <f t="shared" si="245"/>
        <v>Descontinuados</v>
      </c>
      <c r="U1927" s="50" t="str">
        <f t="shared" si="246"/>
        <v>Elemento Descontinuado</v>
      </c>
      <c r="V1927" s="50" t="s">
        <v>5581</v>
      </c>
      <c r="W1927" s="68" t="str">
        <f t="shared" si="247"/>
        <v>bim-key_1926</v>
      </c>
    </row>
    <row r="1928" spans="1:23" ht="8.25" customHeight="1" x14ac:dyDescent="0.25">
      <c r="A1928" s="53">
        <v>1927</v>
      </c>
      <c r="B1928" s="61" t="s">
        <v>4047</v>
      </c>
      <c r="C1928" s="62" t="s">
        <v>6012</v>
      </c>
      <c r="D1928" s="62" t="s">
        <v>4161</v>
      </c>
      <c r="E1928" s="71" t="s">
        <v>5649</v>
      </c>
      <c r="F1928" s="91" t="s">
        <v>3341</v>
      </c>
      <c r="G1928" s="65" t="s">
        <v>12</v>
      </c>
      <c r="H1928" s="65" t="s">
        <v>12</v>
      </c>
      <c r="I1928" s="65" t="s">
        <v>12</v>
      </c>
      <c r="J1928" s="65" t="s">
        <v>12</v>
      </c>
      <c r="K1928" s="65" t="s">
        <v>12</v>
      </c>
      <c r="L1928" s="66" t="str">
        <f t="shared" si="240"/>
        <v>Documental</v>
      </c>
      <c r="M1928" s="66" t="str">
        <f t="shared" si="241"/>
        <v>DOC_Simbologia</v>
      </c>
      <c r="N1928" s="66" t="str">
        <f t="shared" si="242"/>
        <v>Anotações_e_Simbologia_Linhas_Oculta</v>
      </c>
      <c r="O1928" s="66" t="str">
        <f t="shared" si="243"/>
        <v>Cate. Revit:   OST_HiddenStructuralFoundationLines</v>
      </c>
      <c r="P1928" s="66" t="s">
        <v>4948</v>
      </c>
      <c r="Q1928" s="50" t="s">
        <v>7837</v>
      </c>
      <c r="R1928" s="67" t="s">
        <v>5115</v>
      </c>
      <c r="S1928" s="50" t="str">
        <f t="shared" si="244"/>
        <v>Documental</v>
      </c>
      <c r="T1928" s="50" t="str">
        <f t="shared" si="245"/>
        <v>Simbologia</v>
      </c>
      <c r="U1928" s="50" t="str">
        <f t="shared" si="246"/>
        <v>Anotações e Simbologia Linhas Oculta</v>
      </c>
      <c r="V1928" s="50" t="s">
        <v>5568</v>
      </c>
      <c r="W1928" s="68" t="str">
        <f t="shared" si="247"/>
        <v>bim-key_1927</v>
      </c>
    </row>
    <row r="1929" spans="1:23" ht="8.25" customHeight="1" x14ac:dyDescent="0.25">
      <c r="A1929" s="53">
        <v>1928</v>
      </c>
      <c r="B1929" s="61" t="s">
        <v>4047</v>
      </c>
      <c r="C1929" s="62" t="s">
        <v>6012</v>
      </c>
      <c r="D1929" s="62" t="s">
        <v>4161</v>
      </c>
      <c r="E1929" s="71" t="s">
        <v>5649</v>
      </c>
      <c r="F1929" s="91" t="s">
        <v>3331</v>
      </c>
      <c r="G1929" s="65" t="s">
        <v>12</v>
      </c>
      <c r="H1929" s="65" t="s">
        <v>12</v>
      </c>
      <c r="I1929" s="65" t="s">
        <v>12</v>
      </c>
      <c r="J1929" s="65" t="s">
        <v>12</v>
      </c>
      <c r="K1929" s="65" t="s">
        <v>12</v>
      </c>
      <c r="L1929" s="66" t="str">
        <f t="shared" si="240"/>
        <v>Documental</v>
      </c>
      <c r="M1929" s="66" t="str">
        <f t="shared" si="241"/>
        <v>DOC_Simbologia</v>
      </c>
      <c r="N1929" s="66" t="str">
        <f t="shared" si="242"/>
        <v>Anotações_e_Simbologia_Linhas_Oculta</v>
      </c>
      <c r="O1929" s="66" t="str">
        <f t="shared" si="243"/>
        <v>Cate. Revit:   OST_HiddenStructuralFramingLines</v>
      </c>
      <c r="P1929" s="66" t="s">
        <v>4949</v>
      </c>
      <c r="Q1929" s="50" t="s">
        <v>7838</v>
      </c>
      <c r="R1929" s="67" t="s">
        <v>5115</v>
      </c>
      <c r="S1929" s="50" t="str">
        <f t="shared" si="244"/>
        <v>Documental</v>
      </c>
      <c r="T1929" s="50" t="str">
        <f t="shared" si="245"/>
        <v>Simbologia</v>
      </c>
      <c r="U1929" s="50" t="str">
        <f t="shared" si="246"/>
        <v>Anotações e Simbologia Linhas Oculta</v>
      </c>
      <c r="V1929" s="50" t="s">
        <v>5568</v>
      </c>
      <c r="W1929" s="68" t="str">
        <f t="shared" si="247"/>
        <v>bim-key_1928</v>
      </c>
    </row>
    <row r="1930" spans="1:23" ht="8.25" customHeight="1" x14ac:dyDescent="0.25">
      <c r="A1930" s="53">
        <v>1929</v>
      </c>
      <c r="B1930" s="61" t="s">
        <v>4047</v>
      </c>
      <c r="C1930" s="62" t="s">
        <v>6012</v>
      </c>
      <c r="D1930" s="62" t="s">
        <v>4161</v>
      </c>
      <c r="E1930" s="71" t="s">
        <v>5649</v>
      </c>
      <c r="F1930" s="91" t="s">
        <v>3627</v>
      </c>
      <c r="G1930" s="65" t="s">
        <v>12</v>
      </c>
      <c r="H1930" s="65" t="s">
        <v>12</v>
      </c>
      <c r="I1930" s="65" t="s">
        <v>12</v>
      </c>
      <c r="J1930" s="65" t="s">
        <v>12</v>
      </c>
      <c r="K1930" s="65" t="s">
        <v>12</v>
      </c>
      <c r="L1930" s="66" t="str">
        <f t="shared" si="240"/>
        <v>Documental</v>
      </c>
      <c r="M1930" s="66" t="str">
        <f t="shared" si="241"/>
        <v>DOC_Simbologia</v>
      </c>
      <c r="N1930" s="66" t="str">
        <f t="shared" si="242"/>
        <v>Anotações_e_Simbologia_Linhas_Oculta</v>
      </c>
      <c r="O1930" s="66" t="str">
        <f t="shared" si="243"/>
        <v>Cate. Revit:   OST_HiddenWallLines</v>
      </c>
      <c r="P1930" s="66" t="s">
        <v>4950</v>
      </c>
      <c r="Q1930" s="50" t="s">
        <v>7839</v>
      </c>
      <c r="R1930" s="67" t="s">
        <v>5115</v>
      </c>
      <c r="S1930" s="50" t="str">
        <f t="shared" si="244"/>
        <v>Documental</v>
      </c>
      <c r="T1930" s="50" t="str">
        <f t="shared" si="245"/>
        <v>Simbologia</v>
      </c>
      <c r="U1930" s="50" t="str">
        <f t="shared" si="246"/>
        <v>Anotações e Simbologia Linhas Oculta</v>
      </c>
      <c r="V1930" s="50" t="s">
        <v>5568</v>
      </c>
      <c r="W1930" s="68" t="str">
        <f t="shared" si="247"/>
        <v>bim-key_1929</v>
      </c>
    </row>
    <row r="1931" spans="1:23" ht="8.25" customHeight="1" x14ac:dyDescent="0.25">
      <c r="A1931" s="53">
        <v>1930</v>
      </c>
      <c r="B1931" s="61" t="s">
        <v>4047</v>
      </c>
      <c r="C1931" s="62" t="s">
        <v>6009</v>
      </c>
      <c r="D1931" s="62" t="s">
        <v>4356</v>
      </c>
      <c r="E1931" s="80" t="s">
        <v>4438</v>
      </c>
      <c r="F1931" s="91" t="s">
        <v>3335</v>
      </c>
      <c r="G1931" s="65" t="s">
        <v>12</v>
      </c>
      <c r="H1931" s="65" t="s">
        <v>12</v>
      </c>
      <c r="I1931" s="65" t="s">
        <v>12</v>
      </c>
      <c r="J1931" s="65" t="s">
        <v>12</v>
      </c>
      <c r="K1931" s="65" t="s">
        <v>12</v>
      </c>
      <c r="L1931" s="66" t="str">
        <f t="shared" si="240"/>
        <v>Físico</v>
      </c>
      <c r="M1931" s="66" t="str">
        <f t="shared" si="241"/>
        <v>EST_Compostas</v>
      </c>
      <c r="N1931" s="66" t="str">
        <f t="shared" si="242"/>
        <v>Barra_Contraventamento</v>
      </c>
      <c r="O1931" s="66" t="str">
        <f t="shared" si="243"/>
        <v>Cate. Revit:   OST_HorizontalBracing</v>
      </c>
      <c r="P1931" s="66" t="s">
        <v>4458</v>
      </c>
      <c r="Q1931" s="50" t="s">
        <v>7840</v>
      </c>
      <c r="R1931" s="67" t="s">
        <v>5115</v>
      </c>
      <c r="S1931" s="50" t="str">
        <f t="shared" si="244"/>
        <v>Físico</v>
      </c>
      <c r="T1931" s="50" t="str">
        <f t="shared" si="245"/>
        <v>Compostas</v>
      </c>
      <c r="U1931" s="50" t="str">
        <f t="shared" si="246"/>
        <v>Barra Contraventamento</v>
      </c>
      <c r="V1931" s="50" t="s">
        <v>5574</v>
      </c>
      <c r="W1931" s="68" t="str">
        <f t="shared" si="247"/>
        <v>bim-key_1930</v>
      </c>
    </row>
    <row r="1932" spans="1:23" ht="8.25" customHeight="1" x14ac:dyDescent="0.25">
      <c r="A1932" s="53">
        <v>1931</v>
      </c>
      <c r="B1932" s="61" t="s">
        <v>4047</v>
      </c>
      <c r="C1932" s="62" t="s">
        <v>6009</v>
      </c>
      <c r="D1932" s="62" t="s">
        <v>4311</v>
      </c>
      <c r="E1932" s="71" t="s">
        <v>4245</v>
      </c>
      <c r="F1932" s="91" t="s">
        <v>3691</v>
      </c>
      <c r="G1932" s="65" t="s">
        <v>12</v>
      </c>
      <c r="H1932" s="65" t="s">
        <v>12</v>
      </c>
      <c r="I1932" s="65" t="s">
        <v>12</v>
      </c>
      <c r="J1932" s="65" t="s">
        <v>12</v>
      </c>
      <c r="K1932" s="65" t="s">
        <v>12</v>
      </c>
      <c r="L1932" s="66" t="str">
        <f t="shared" si="240"/>
        <v>Físico</v>
      </c>
      <c r="M1932" s="66" t="str">
        <f t="shared" si="241"/>
        <v>DOC_Terminações</v>
      </c>
      <c r="N1932" s="66" t="str">
        <f t="shared" si="242"/>
        <v>Hospedeiro</v>
      </c>
      <c r="O1932" s="66" t="str">
        <f t="shared" si="243"/>
        <v>Cate. Revit:   OST_HostFin</v>
      </c>
      <c r="P1932" s="66" t="s">
        <v>5329</v>
      </c>
      <c r="Q1932" s="50" t="s">
        <v>7841</v>
      </c>
      <c r="R1932" s="67" t="s">
        <v>5115</v>
      </c>
      <c r="S1932" s="50" t="str">
        <f t="shared" si="244"/>
        <v>Físico</v>
      </c>
      <c r="T1932" s="50" t="str">
        <f t="shared" si="245"/>
        <v>Terminações</v>
      </c>
      <c r="U1932" s="50" t="str">
        <f t="shared" si="246"/>
        <v>Hospedeiro</v>
      </c>
      <c r="V1932" s="50" t="s">
        <v>5572</v>
      </c>
      <c r="W1932" s="68" t="str">
        <f t="shared" si="247"/>
        <v>bim-key_1931</v>
      </c>
    </row>
    <row r="1933" spans="1:23" ht="8.25" customHeight="1" x14ac:dyDescent="0.25">
      <c r="A1933" s="53">
        <v>1932</v>
      </c>
      <c r="B1933" s="61" t="s">
        <v>4047</v>
      </c>
      <c r="C1933" s="62" t="s">
        <v>6009</v>
      </c>
      <c r="D1933" s="62" t="s">
        <v>4311</v>
      </c>
      <c r="E1933" s="71" t="s">
        <v>4247</v>
      </c>
      <c r="F1933" s="91" t="s">
        <v>3688</v>
      </c>
      <c r="G1933" s="65" t="s">
        <v>12</v>
      </c>
      <c r="H1933" s="65" t="s">
        <v>12</v>
      </c>
      <c r="I1933" s="65" t="s">
        <v>12</v>
      </c>
      <c r="J1933" s="65" t="s">
        <v>12</v>
      </c>
      <c r="K1933" s="65" t="s">
        <v>12</v>
      </c>
      <c r="L1933" s="66" t="str">
        <f t="shared" si="240"/>
        <v>Físico</v>
      </c>
      <c r="M1933" s="66" t="str">
        <f t="shared" si="241"/>
        <v>DOC_Terminações</v>
      </c>
      <c r="N1933" s="66" t="str">
        <f t="shared" si="242"/>
        <v>Hospedeiro_Forro</v>
      </c>
      <c r="O1933" s="66" t="str">
        <f t="shared" si="243"/>
        <v>Cate. Revit:   OST_HostFinCeiling</v>
      </c>
      <c r="P1933" s="66" t="s">
        <v>5333</v>
      </c>
      <c r="Q1933" s="50" t="s">
        <v>7842</v>
      </c>
      <c r="R1933" s="67" t="s">
        <v>5115</v>
      </c>
      <c r="S1933" s="50" t="str">
        <f t="shared" si="244"/>
        <v>Físico</v>
      </c>
      <c r="T1933" s="50" t="str">
        <f t="shared" si="245"/>
        <v>Terminações</v>
      </c>
      <c r="U1933" s="50" t="str">
        <f t="shared" si="246"/>
        <v>Hospedeiro Forro</v>
      </c>
      <c r="V1933" s="50" t="s">
        <v>5572</v>
      </c>
      <c r="W1933" s="68" t="str">
        <f t="shared" si="247"/>
        <v>bim-key_1932</v>
      </c>
    </row>
    <row r="1934" spans="1:23" ht="8.25" customHeight="1" x14ac:dyDescent="0.25">
      <c r="A1934" s="53">
        <v>1933</v>
      </c>
      <c r="B1934" s="61" t="s">
        <v>4047</v>
      </c>
      <c r="C1934" s="62" t="s">
        <v>6009</v>
      </c>
      <c r="D1934" s="62" t="s">
        <v>4311</v>
      </c>
      <c r="E1934" s="71" t="s">
        <v>4246</v>
      </c>
      <c r="F1934" s="91" t="s">
        <v>3690</v>
      </c>
      <c r="G1934" s="65" t="s">
        <v>12</v>
      </c>
      <c r="H1934" s="65" t="s">
        <v>12</v>
      </c>
      <c r="I1934" s="65" t="s">
        <v>12</v>
      </c>
      <c r="J1934" s="65" t="s">
        <v>12</v>
      </c>
      <c r="K1934" s="65" t="s">
        <v>12</v>
      </c>
      <c r="L1934" s="66" t="str">
        <f t="shared" si="240"/>
        <v>Físico</v>
      </c>
      <c r="M1934" s="66" t="str">
        <f t="shared" si="241"/>
        <v>DOC_Terminações</v>
      </c>
      <c r="N1934" s="66" t="str">
        <f t="shared" si="242"/>
        <v>Hospedeiro_Piso</v>
      </c>
      <c r="O1934" s="66" t="str">
        <f t="shared" si="243"/>
        <v>Cate. Revit:   OST_HostFinFloor</v>
      </c>
      <c r="P1934" s="66" t="s">
        <v>5334</v>
      </c>
      <c r="Q1934" s="50" t="s">
        <v>7843</v>
      </c>
      <c r="R1934" s="67" t="s">
        <v>5115</v>
      </c>
      <c r="S1934" s="50" t="str">
        <f t="shared" si="244"/>
        <v>Físico</v>
      </c>
      <c r="T1934" s="50" t="str">
        <f t="shared" si="245"/>
        <v>Terminações</v>
      </c>
      <c r="U1934" s="50" t="str">
        <f t="shared" si="246"/>
        <v>Hospedeiro Piso</v>
      </c>
      <c r="V1934" s="50" t="s">
        <v>5572</v>
      </c>
      <c r="W1934" s="68" t="str">
        <f t="shared" si="247"/>
        <v>bim-key_1933</v>
      </c>
    </row>
    <row r="1935" spans="1:23" ht="8.25" customHeight="1" x14ac:dyDescent="0.25">
      <c r="A1935" s="53">
        <v>1934</v>
      </c>
      <c r="B1935" s="61" t="s">
        <v>4047</v>
      </c>
      <c r="C1935" s="62" t="s">
        <v>6009</v>
      </c>
      <c r="D1935" s="62" t="s">
        <v>4311</v>
      </c>
      <c r="E1935" s="71" t="s">
        <v>4246</v>
      </c>
      <c r="F1935" s="91" t="s">
        <v>3686</v>
      </c>
      <c r="G1935" s="65" t="s">
        <v>12</v>
      </c>
      <c r="H1935" s="65" t="s">
        <v>12</v>
      </c>
      <c r="I1935" s="65" t="s">
        <v>12</v>
      </c>
      <c r="J1935" s="65" t="s">
        <v>12</v>
      </c>
      <c r="K1935" s="65" t="s">
        <v>12</v>
      </c>
      <c r="L1935" s="66" t="str">
        <f t="shared" si="240"/>
        <v>Físico</v>
      </c>
      <c r="M1935" s="66" t="str">
        <f t="shared" si="241"/>
        <v>DOC_Terminações</v>
      </c>
      <c r="N1935" s="66" t="str">
        <f t="shared" si="242"/>
        <v>Hospedeiro_Piso</v>
      </c>
      <c r="O1935" s="66" t="str">
        <f t="shared" si="243"/>
        <v>Cate. Revit:   OST_HostFinHF</v>
      </c>
      <c r="P1935" s="66" t="s">
        <v>5335</v>
      </c>
      <c r="Q1935" s="50" t="s">
        <v>7844</v>
      </c>
      <c r="R1935" s="67" t="s">
        <v>5115</v>
      </c>
      <c r="S1935" s="50" t="str">
        <f t="shared" si="244"/>
        <v>Físico</v>
      </c>
      <c r="T1935" s="50" t="str">
        <f t="shared" si="245"/>
        <v>Terminações</v>
      </c>
      <c r="U1935" s="50" t="str">
        <f t="shared" si="246"/>
        <v>Hospedeiro Piso</v>
      </c>
      <c r="V1935" s="50" t="s">
        <v>5572</v>
      </c>
      <c r="W1935" s="68" t="str">
        <f t="shared" si="247"/>
        <v>bim-key_1934</v>
      </c>
    </row>
    <row r="1936" spans="1:23" ht="8.25" customHeight="1" x14ac:dyDescent="0.25">
      <c r="A1936" s="53">
        <v>1935</v>
      </c>
      <c r="B1936" s="61" t="s">
        <v>4047</v>
      </c>
      <c r="C1936" s="62" t="s">
        <v>6009</v>
      </c>
      <c r="D1936" s="62" t="s">
        <v>4311</v>
      </c>
      <c r="E1936" s="71" t="s">
        <v>4248</v>
      </c>
      <c r="F1936" s="91" t="s">
        <v>3689</v>
      </c>
      <c r="G1936" s="65" t="s">
        <v>12</v>
      </c>
      <c r="H1936" s="65" t="s">
        <v>12</v>
      </c>
      <c r="I1936" s="65" t="s">
        <v>12</v>
      </c>
      <c r="J1936" s="65" t="s">
        <v>12</v>
      </c>
      <c r="K1936" s="65" t="s">
        <v>12</v>
      </c>
      <c r="L1936" s="66" t="str">
        <f t="shared" si="240"/>
        <v>Físico</v>
      </c>
      <c r="M1936" s="66" t="str">
        <f t="shared" si="241"/>
        <v>DOC_Terminações</v>
      </c>
      <c r="N1936" s="66" t="str">
        <f t="shared" si="242"/>
        <v>Hospedeiro_Cobertura</v>
      </c>
      <c r="O1936" s="66" t="str">
        <f t="shared" si="243"/>
        <v>Cate. Revit:   OST_HostFinRoof</v>
      </c>
      <c r="P1936" s="66" t="s">
        <v>5332</v>
      </c>
      <c r="Q1936" s="50" t="s">
        <v>7845</v>
      </c>
      <c r="R1936" s="67" t="s">
        <v>5115</v>
      </c>
      <c r="S1936" s="50" t="str">
        <f t="shared" si="244"/>
        <v>Físico</v>
      </c>
      <c r="T1936" s="50" t="str">
        <f t="shared" si="245"/>
        <v>Terminações</v>
      </c>
      <c r="U1936" s="50" t="str">
        <f t="shared" si="246"/>
        <v>Hospedeiro Cobertura</v>
      </c>
      <c r="V1936" s="50" t="s">
        <v>5572</v>
      </c>
      <c r="W1936" s="68" t="str">
        <f t="shared" si="247"/>
        <v>bim-key_1935</v>
      </c>
    </row>
    <row r="1937" spans="1:23" ht="8.25" customHeight="1" x14ac:dyDescent="0.25">
      <c r="A1937" s="53">
        <v>1936</v>
      </c>
      <c r="B1937" s="61" t="s">
        <v>4047</v>
      </c>
      <c r="C1937" s="62" t="s">
        <v>6009</v>
      </c>
      <c r="D1937" s="62" t="s">
        <v>4311</v>
      </c>
      <c r="E1937" s="71" t="s">
        <v>5735</v>
      </c>
      <c r="F1937" s="91" t="s">
        <v>3221</v>
      </c>
      <c r="G1937" s="65" t="s">
        <v>12</v>
      </c>
      <c r="H1937" s="65" t="s">
        <v>12</v>
      </c>
      <c r="I1937" s="65" t="s">
        <v>12</v>
      </c>
      <c r="J1937" s="65" t="s">
        <v>12</v>
      </c>
      <c r="K1937" s="65" t="s">
        <v>12</v>
      </c>
      <c r="L1937" s="66" t="str">
        <f t="shared" si="240"/>
        <v>Físico</v>
      </c>
      <c r="M1937" s="66" t="str">
        <f t="shared" si="241"/>
        <v>DOC_Terminações</v>
      </c>
      <c r="N1937" s="66" t="str">
        <f t="shared" si="242"/>
        <v>Hospedeiro_Etiquetas</v>
      </c>
      <c r="O1937" s="66" t="str">
        <f t="shared" si="243"/>
        <v>Cate. Revit:   OST_HostFinTags</v>
      </c>
      <c r="P1937" s="66" t="s">
        <v>5469</v>
      </c>
      <c r="Q1937" s="50" t="s">
        <v>7846</v>
      </c>
      <c r="R1937" s="67" t="s">
        <v>5115</v>
      </c>
      <c r="S1937" s="50" t="str">
        <f t="shared" si="244"/>
        <v>Físico</v>
      </c>
      <c r="T1937" s="50" t="str">
        <f t="shared" si="245"/>
        <v>Terminações</v>
      </c>
      <c r="U1937" s="50" t="str">
        <f t="shared" si="246"/>
        <v>Hospedeiro Etiquetas</v>
      </c>
      <c r="V1937" s="50" t="s">
        <v>5572</v>
      </c>
      <c r="W1937" s="68" t="str">
        <f t="shared" si="247"/>
        <v>bim-key_1936</v>
      </c>
    </row>
    <row r="1938" spans="1:23" ht="8.25" customHeight="1" x14ac:dyDescent="0.25">
      <c r="A1938" s="53">
        <v>1937</v>
      </c>
      <c r="B1938" s="61" t="s">
        <v>4047</v>
      </c>
      <c r="C1938" s="62" t="s">
        <v>6009</v>
      </c>
      <c r="D1938" s="62" t="s">
        <v>4311</v>
      </c>
      <c r="E1938" s="71" t="s">
        <v>4249</v>
      </c>
      <c r="F1938" s="91" t="s">
        <v>3687</v>
      </c>
      <c r="G1938" s="65" t="s">
        <v>12</v>
      </c>
      <c r="H1938" s="65" t="s">
        <v>12</v>
      </c>
      <c r="I1938" s="65" t="s">
        <v>12</v>
      </c>
      <c r="J1938" s="65" t="s">
        <v>12</v>
      </c>
      <c r="K1938" s="65" t="s">
        <v>12</v>
      </c>
      <c r="L1938" s="66" t="str">
        <f t="shared" si="240"/>
        <v>Físico</v>
      </c>
      <c r="M1938" s="66" t="str">
        <f t="shared" si="241"/>
        <v>DOC_Terminações</v>
      </c>
      <c r="N1938" s="66" t="str">
        <f t="shared" si="242"/>
        <v>Hospedeiro_Parede</v>
      </c>
      <c r="O1938" s="66" t="str">
        <f t="shared" si="243"/>
        <v>Cate. Revit:   OST_HostFinWall</v>
      </c>
      <c r="P1938" s="66" t="s">
        <v>5330</v>
      </c>
      <c r="Q1938" s="50" t="s">
        <v>7847</v>
      </c>
      <c r="R1938" s="67" t="s">
        <v>5115</v>
      </c>
      <c r="S1938" s="50" t="str">
        <f t="shared" si="244"/>
        <v>Físico</v>
      </c>
      <c r="T1938" s="50" t="str">
        <f t="shared" si="245"/>
        <v>Terminações</v>
      </c>
      <c r="U1938" s="50" t="str">
        <f t="shared" si="246"/>
        <v>Hospedeiro Parede</v>
      </c>
      <c r="V1938" s="50" t="s">
        <v>5572</v>
      </c>
      <c r="W1938" s="68" t="str">
        <f t="shared" si="247"/>
        <v>bim-key_1937</v>
      </c>
    </row>
    <row r="1939" spans="1:23" ht="8.25" customHeight="1" x14ac:dyDescent="0.25">
      <c r="A1939" s="53">
        <v>1938</v>
      </c>
      <c r="B1939" s="61" t="s">
        <v>4047</v>
      </c>
      <c r="C1939" s="62" t="s">
        <v>6009</v>
      </c>
      <c r="D1939" s="62" t="s">
        <v>4311</v>
      </c>
      <c r="E1939" s="71" t="s">
        <v>4250</v>
      </c>
      <c r="F1939" s="91" t="s">
        <v>3266</v>
      </c>
      <c r="G1939" s="65" t="s">
        <v>12</v>
      </c>
      <c r="H1939" s="65" t="s">
        <v>12</v>
      </c>
      <c r="I1939" s="65" t="s">
        <v>12</v>
      </c>
      <c r="J1939" s="65" t="s">
        <v>12</v>
      </c>
      <c r="K1939" s="65" t="s">
        <v>12</v>
      </c>
      <c r="L1939" s="66" t="str">
        <f t="shared" si="240"/>
        <v>Físico</v>
      </c>
      <c r="M1939" s="66" t="str">
        <f t="shared" si="241"/>
        <v>DOC_Terminações</v>
      </c>
      <c r="N1939" s="66" t="str">
        <f t="shared" si="242"/>
        <v>Hospedeiro_Template</v>
      </c>
      <c r="O1939" s="66" t="str">
        <f t="shared" si="243"/>
        <v>Cate. Revit:   OST_HostTemplate</v>
      </c>
      <c r="P1939" s="66" t="s">
        <v>5331</v>
      </c>
      <c r="Q1939" s="50" t="s">
        <v>7848</v>
      </c>
      <c r="R1939" s="67" t="s">
        <v>5115</v>
      </c>
      <c r="S1939" s="50" t="str">
        <f t="shared" si="244"/>
        <v>Físico</v>
      </c>
      <c r="T1939" s="50" t="str">
        <f t="shared" si="245"/>
        <v>Terminações</v>
      </c>
      <c r="U1939" s="50" t="str">
        <f t="shared" si="246"/>
        <v>Hospedeiro Template</v>
      </c>
      <c r="V1939" s="50" t="s">
        <v>5572</v>
      </c>
      <c r="W1939" s="68" t="str">
        <f t="shared" si="247"/>
        <v>bim-key_1938</v>
      </c>
    </row>
    <row r="1940" spans="1:23" ht="8.25" customHeight="1" x14ac:dyDescent="0.25">
      <c r="A1940" s="53">
        <v>1939</v>
      </c>
      <c r="B1940" s="61" t="s">
        <v>4047</v>
      </c>
      <c r="C1940" s="62" t="s">
        <v>6008</v>
      </c>
      <c r="D1940" s="62" t="s">
        <v>4044</v>
      </c>
      <c r="E1940" s="71" t="s">
        <v>4255</v>
      </c>
      <c r="F1940" s="91" t="s">
        <v>2995</v>
      </c>
      <c r="G1940" s="65" t="s">
        <v>12</v>
      </c>
      <c r="H1940" s="65" t="s">
        <v>12</v>
      </c>
      <c r="I1940" s="65" t="s">
        <v>12</v>
      </c>
      <c r="J1940" s="65" t="s">
        <v>12</v>
      </c>
      <c r="K1940" s="65" t="s">
        <v>12</v>
      </c>
      <c r="L1940" s="66" t="str">
        <f t="shared" si="240"/>
        <v>Analítico</v>
      </c>
      <c r="M1940" s="66" t="str">
        <f t="shared" si="241"/>
        <v>AVAC_Cargas</v>
      </c>
      <c r="N1940" s="66" t="str">
        <f t="shared" si="242"/>
        <v>Carga_Térmica</v>
      </c>
      <c r="O1940" s="66" t="str">
        <f t="shared" si="243"/>
        <v>Cate. Revit:   OST_HVAC_Load_Building_Types</v>
      </c>
      <c r="P1940" s="66" t="s">
        <v>4599</v>
      </c>
      <c r="Q1940" s="50" t="s">
        <v>7849</v>
      </c>
      <c r="R1940" s="67" t="s">
        <v>5115</v>
      </c>
      <c r="S1940" s="50" t="str">
        <f t="shared" si="244"/>
        <v>Analítico</v>
      </c>
      <c r="T1940" s="50" t="str">
        <f t="shared" si="245"/>
        <v>Cargas</v>
      </c>
      <c r="U1940" s="50" t="str">
        <f t="shared" si="246"/>
        <v>Carga Térmica</v>
      </c>
      <c r="V1940" s="50" t="s">
        <v>5586</v>
      </c>
      <c r="W1940" s="68" t="str">
        <f t="shared" si="247"/>
        <v>bim-key_1939</v>
      </c>
    </row>
    <row r="1941" spans="1:23" ht="8.25" customHeight="1" x14ac:dyDescent="0.25">
      <c r="A1941" s="53">
        <v>1940</v>
      </c>
      <c r="B1941" s="61" t="s">
        <v>4047</v>
      </c>
      <c r="C1941" s="62" t="s">
        <v>6008</v>
      </c>
      <c r="D1941" s="62" t="s">
        <v>4044</v>
      </c>
      <c r="E1941" s="71" t="s">
        <v>4309</v>
      </c>
      <c r="F1941" s="91" t="s">
        <v>2994</v>
      </c>
      <c r="G1941" s="65" t="s">
        <v>12</v>
      </c>
      <c r="H1941" s="65" t="s">
        <v>12</v>
      </c>
      <c r="I1941" s="65" t="s">
        <v>12</v>
      </c>
      <c r="J1941" s="65" t="s">
        <v>12</v>
      </c>
      <c r="K1941" s="65" t="s">
        <v>12</v>
      </c>
      <c r="L1941" s="66" t="str">
        <f t="shared" si="240"/>
        <v>Analítico</v>
      </c>
      <c r="M1941" s="66" t="str">
        <f t="shared" si="241"/>
        <v>AVAC_Cargas</v>
      </c>
      <c r="N1941" s="66" t="str">
        <f t="shared" si="242"/>
        <v>Carga_Térmica_Tabela</v>
      </c>
      <c r="O1941" s="66" t="str">
        <f t="shared" si="243"/>
        <v>Cate. Revit:   OST_HVAC_Load_Schedules</v>
      </c>
      <c r="P1941" s="66" t="s">
        <v>4600</v>
      </c>
      <c r="Q1941" s="50" t="s">
        <v>7850</v>
      </c>
      <c r="R1941" s="67" t="s">
        <v>5115</v>
      </c>
      <c r="S1941" s="50" t="str">
        <f t="shared" si="244"/>
        <v>Analítico</v>
      </c>
      <c r="T1941" s="50" t="str">
        <f t="shared" si="245"/>
        <v>Cargas</v>
      </c>
      <c r="U1941" s="50" t="str">
        <f t="shared" si="246"/>
        <v>Carga Térmica Tabela</v>
      </c>
      <c r="V1941" s="50" t="s">
        <v>5586</v>
      </c>
      <c r="W1941" s="68" t="str">
        <f t="shared" si="247"/>
        <v>bim-key_1940</v>
      </c>
    </row>
    <row r="1942" spans="1:23" ht="8.25" customHeight="1" x14ac:dyDescent="0.25">
      <c r="A1942" s="53">
        <v>1941</v>
      </c>
      <c r="B1942" s="61" t="s">
        <v>4047</v>
      </c>
      <c r="C1942" s="62" t="s">
        <v>6008</v>
      </c>
      <c r="D1942" s="62" t="s">
        <v>4044</v>
      </c>
      <c r="E1942" s="71" t="s">
        <v>4310</v>
      </c>
      <c r="F1942" s="91" t="s">
        <v>2996</v>
      </c>
      <c r="G1942" s="65" t="s">
        <v>12</v>
      </c>
      <c r="H1942" s="65" t="s">
        <v>12</v>
      </c>
      <c r="I1942" s="65" t="s">
        <v>12</v>
      </c>
      <c r="J1942" s="65" t="s">
        <v>12</v>
      </c>
      <c r="K1942" s="65" t="s">
        <v>12</v>
      </c>
      <c r="L1942" s="66" t="str">
        <f t="shared" si="240"/>
        <v>Analítico</v>
      </c>
      <c r="M1942" s="66" t="str">
        <f t="shared" si="241"/>
        <v>AVAC_Cargas</v>
      </c>
      <c r="N1942" s="66" t="str">
        <f t="shared" si="242"/>
        <v>Carga_Térmica_Espaço</v>
      </c>
      <c r="O1942" s="66" t="str">
        <f t="shared" si="243"/>
        <v>Cate. Revit:   OST_HVAC_Load_Space_Types</v>
      </c>
      <c r="P1942" s="66" t="s">
        <v>4601</v>
      </c>
      <c r="Q1942" s="50" t="s">
        <v>7851</v>
      </c>
      <c r="R1942" s="67" t="s">
        <v>5115</v>
      </c>
      <c r="S1942" s="50" t="str">
        <f t="shared" si="244"/>
        <v>Analítico</v>
      </c>
      <c r="T1942" s="50" t="str">
        <f t="shared" si="245"/>
        <v>Cargas</v>
      </c>
      <c r="U1942" s="50" t="str">
        <f t="shared" si="246"/>
        <v>Carga Térmica Espaço</v>
      </c>
      <c r="V1942" s="50" t="s">
        <v>5586</v>
      </c>
      <c r="W1942" s="68" t="str">
        <f t="shared" si="247"/>
        <v>bim-key_1941</v>
      </c>
    </row>
    <row r="1943" spans="1:23" ht="8.25" customHeight="1" x14ac:dyDescent="0.25">
      <c r="A1943" s="53">
        <v>1942</v>
      </c>
      <c r="B1943" s="61" t="s">
        <v>4047</v>
      </c>
      <c r="C1943" s="62" t="s">
        <v>6008</v>
      </c>
      <c r="D1943" s="62" t="s">
        <v>4043</v>
      </c>
      <c r="E1943" s="71" t="s">
        <v>4276</v>
      </c>
      <c r="F1943" s="91" t="s">
        <v>3008</v>
      </c>
      <c r="G1943" s="65" t="s">
        <v>12</v>
      </c>
      <c r="H1943" s="65" t="s">
        <v>12</v>
      </c>
      <c r="I1943" s="65" t="s">
        <v>12</v>
      </c>
      <c r="J1943" s="65" t="s">
        <v>12</v>
      </c>
      <c r="K1943" s="65" t="s">
        <v>12</v>
      </c>
      <c r="L1943" s="66" t="str">
        <f t="shared" si="240"/>
        <v>Analítico</v>
      </c>
      <c r="M1943" s="66" t="str">
        <f t="shared" si="241"/>
        <v>AVAC_Zonas</v>
      </c>
      <c r="N1943" s="66" t="str">
        <f t="shared" si="242"/>
        <v>Análise</v>
      </c>
      <c r="O1943" s="66" t="str">
        <f t="shared" si="243"/>
        <v>Cate. Revit:   OST_HVAC_Zones</v>
      </c>
      <c r="P1943" s="66" t="s">
        <v>4537</v>
      </c>
      <c r="Q1943" s="50" t="s">
        <v>7852</v>
      </c>
      <c r="R1943" s="67" t="s">
        <v>5115</v>
      </c>
      <c r="S1943" s="50" t="str">
        <f t="shared" si="244"/>
        <v>Analítico</v>
      </c>
      <c r="T1943" s="50" t="str">
        <f t="shared" si="245"/>
        <v>Zonas</v>
      </c>
      <c r="U1943" s="50" t="str">
        <f t="shared" si="246"/>
        <v>Análise</v>
      </c>
      <c r="V1943" s="50" t="s">
        <v>5586</v>
      </c>
      <c r="W1943" s="68" t="str">
        <f t="shared" si="247"/>
        <v>bim-key_1942</v>
      </c>
    </row>
    <row r="1944" spans="1:23" ht="8.25" customHeight="1" x14ac:dyDescent="0.25">
      <c r="A1944" s="53">
        <v>1943</v>
      </c>
      <c r="B1944" s="61" t="s">
        <v>4047</v>
      </c>
      <c r="C1944" s="62" t="s">
        <v>6008</v>
      </c>
      <c r="D1944" s="62" t="s">
        <v>4043</v>
      </c>
      <c r="E1944" s="71" t="s">
        <v>4276</v>
      </c>
      <c r="F1944" s="91" t="s">
        <v>3007</v>
      </c>
      <c r="G1944" s="65" t="s">
        <v>12</v>
      </c>
      <c r="H1944" s="65" t="s">
        <v>12</v>
      </c>
      <c r="I1944" s="65" t="s">
        <v>12</v>
      </c>
      <c r="J1944" s="65" t="s">
        <v>12</v>
      </c>
      <c r="K1944" s="65" t="s">
        <v>12</v>
      </c>
      <c r="L1944" s="66" t="str">
        <f t="shared" si="240"/>
        <v>Analítico</v>
      </c>
      <c r="M1944" s="66" t="str">
        <f t="shared" si="241"/>
        <v>AVAC_Zonas</v>
      </c>
      <c r="N1944" s="66" t="str">
        <f t="shared" si="242"/>
        <v>Análise</v>
      </c>
      <c r="O1944" s="66" t="str">
        <f t="shared" si="243"/>
        <v>Cate. Revit:   OST_HVAC_Zones_Boundary</v>
      </c>
      <c r="P1944" s="66" t="s">
        <v>4539</v>
      </c>
      <c r="Q1944" s="50" t="s">
        <v>7853</v>
      </c>
      <c r="R1944" s="67" t="s">
        <v>5115</v>
      </c>
      <c r="S1944" s="50" t="str">
        <f t="shared" si="244"/>
        <v>Analítico</v>
      </c>
      <c r="T1944" s="50" t="str">
        <f t="shared" si="245"/>
        <v>Zonas</v>
      </c>
      <c r="U1944" s="50" t="str">
        <f t="shared" si="246"/>
        <v>Análise</v>
      </c>
      <c r="V1944" s="50" t="s">
        <v>5586</v>
      </c>
      <c r="W1944" s="68" t="str">
        <f t="shared" si="247"/>
        <v>bim-key_1943</v>
      </c>
    </row>
    <row r="1945" spans="1:23" ht="8.25" customHeight="1" x14ac:dyDescent="0.25">
      <c r="A1945" s="53">
        <v>1944</v>
      </c>
      <c r="B1945" s="61" t="s">
        <v>4047</v>
      </c>
      <c r="C1945" s="62" t="s">
        <v>6008</v>
      </c>
      <c r="D1945" s="62" t="s">
        <v>4043</v>
      </c>
      <c r="E1945" s="71" t="s">
        <v>4276</v>
      </c>
      <c r="F1945" s="91" t="s">
        <v>2999</v>
      </c>
      <c r="G1945" s="65" t="s">
        <v>12</v>
      </c>
      <c r="H1945" s="65" t="s">
        <v>12</v>
      </c>
      <c r="I1945" s="65" t="s">
        <v>12</v>
      </c>
      <c r="J1945" s="65" t="s">
        <v>12</v>
      </c>
      <c r="K1945" s="65" t="s">
        <v>12</v>
      </c>
      <c r="L1945" s="66" t="str">
        <f t="shared" si="240"/>
        <v>Analítico</v>
      </c>
      <c r="M1945" s="66" t="str">
        <f t="shared" si="241"/>
        <v>AVAC_Zonas</v>
      </c>
      <c r="N1945" s="66" t="str">
        <f t="shared" si="242"/>
        <v>Análise</v>
      </c>
      <c r="O1945" s="66" t="str">
        <f t="shared" si="243"/>
        <v>Cate. Revit:   OST_HVAC_Zones_ColorFill</v>
      </c>
      <c r="P1945" s="66" t="s">
        <v>4540</v>
      </c>
      <c r="Q1945" s="50" t="s">
        <v>7854</v>
      </c>
      <c r="R1945" s="67" t="s">
        <v>5115</v>
      </c>
      <c r="S1945" s="50" t="str">
        <f t="shared" si="244"/>
        <v>Analítico</v>
      </c>
      <c r="T1945" s="50" t="str">
        <f t="shared" si="245"/>
        <v>Zonas</v>
      </c>
      <c r="U1945" s="50" t="str">
        <f t="shared" si="246"/>
        <v>Análise</v>
      </c>
      <c r="V1945" s="50" t="s">
        <v>5586</v>
      </c>
      <c r="W1945" s="68" t="str">
        <f t="shared" si="247"/>
        <v>bim-key_1944</v>
      </c>
    </row>
    <row r="1946" spans="1:23" ht="8.25" customHeight="1" x14ac:dyDescent="0.25">
      <c r="A1946" s="53">
        <v>1945</v>
      </c>
      <c r="B1946" s="61" t="s">
        <v>4047</v>
      </c>
      <c r="C1946" s="62" t="s">
        <v>6008</v>
      </c>
      <c r="D1946" s="62" t="s">
        <v>4043</v>
      </c>
      <c r="E1946" s="71" t="s">
        <v>4276</v>
      </c>
      <c r="F1946" s="91" t="s">
        <v>3006</v>
      </c>
      <c r="G1946" s="65" t="s">
        <v>12</v>
      </c>
      <c r="H1946" s="65" t="s">
        <v>12</v>
      </c>
      <c r="I1946" s="65" t="s">
        <v>12</v>
      </c>
      <c r="J1946" s="65" t="s">
        <v>12</v>
      </c>
      <c r="K1946" s="65" t="s">
        <v>12</v>
      </c>
      <c r="L1946" s="66" t="str">
        <f t="shared" si="240"/>
        <v>Analítico</v>
      </c>
      <c r="M1946" s="66" t="str">
        <f t="shared" si="241"/>
        <v>AVAC_Zonas</v>
      </c>
      <c r="N1946" s="66" t="str">
        <f t="shared" si="242"/>
        <v>Análise</v>
      </c>
      <c r="O1946" s="66" t="str">
        <f t="shared" si="243"/>
        <v>Cate. Revit:   OST_HVAC_Zones_InteriorFill</v>
      </c>
      <c r="P1946" s="66" t="s">
        <v>4541</v>
      </c>
      <c r="Q1946" s="50" t="s">
        <v>7855</v>
      </c>
      <c r="R1946" s="67" t="s">
        <v>5115</v>
      </c>
      <c r="S1946" s="50" t="str">
        <f t="shared" si="244"/>
        <v>Analítico</v>
      </c>
      <c r="T1946" s="50" t="str">
        <f t="shared" si="245"/>
        <v>Zonas</v>
      </c>
      <c r="U1946" s="50" t="str">
        <f t="shared" si="246"/>
        <v>Análise</v>
      </c>
      <c r="V1946" s="50" t="s">
        <v>5586</v>
      </c>
      <c r="W1946" s="68" t="str">
        <f t="shared" si="247"/>
        <v>bim-key_1945</v>
      </c>
    </row>
    <row r="1947" spans="1:23" ht="8.25" customHeight="1" x14ac:dyDescent="0.25">
      <c r="A1947" s="53">
        <v>1946</v>
      </c>
      <c r="B1947" s="61" t="s">
        <v>4047</v>
      </c>
      <c r="C1947" s="62" t="s">
        <v>6008</v>
      </c>
      <c r="D1947" s="62" t="s">
        <v>4043</v>
      </c>
      <c r="E1947" s="71" t="s">
        <v>4276</v>
      </c>
      <c r="F1947" s="91" t="s">
        <v>2998</v>
      </c>
      <c r="G1947" s="65" t="s">
        <v>12</v>
      </c>
      <c r="H1947" s="65" t="s">
        <v>12</v>
      </c>
      <c r="I1947" s="65" t="s">
        <v>12</v>
      </c>
      <c r="J1947" s="65" t="s">
        <v>12</v>
      </c>
      <c r="K1947" s="65" t="s">
        <v>12</v>
      </c>
      <c r="L1947" s="66" t="str">
        <f t="shared" si="240"/>
        <v>Analítico</v>
      </c>
      <c r="M1947" s="66" t="str">
        <f t="shared" si="241"/>
        <v>AVAC_Zonas</v>
      </c>
      <c r="N1947" s="66" t="str">
        <f t="shared" si="242"/>
        <v>Análise</v>
      </c>
      <c r="O1947" s="66" t="str">
        <f t="shared" si="243"/>
        <v>Cate. Revit:   OST_HVAC_Zones_InteriorFill_Visibility</v>
      </c>
      <c r="P1947" s="66" t="s">
        <v>4542</v>
      </c>
      <c r="Q1947" s="50" t="s">
        <v>7856</v>
      </c>
      <c r="R1947" s="67" t="s">
        <v>5115</v>
      </c>
      <c r="S1947" s="50" t="str">
        <f t="shared" si="244"/>
        <v>Analítico</v>
      </c>
      <c r="T1947" s="50" t="str">
        <f t="shared" si="245"/>
        <v>Zonas</v>
      </c>
      <c r="U1947" s="50" t="str">
        <f t="shared" si="246"/>
        <v>Análise</v>
      </c>
      <c r="V1947" s="50" t="s">
        <v>5586</v>
      </c>
      <c r="W1947" s="68" t="str">
        <f t="shared" si="247"/>
        <v>bim-key_1946</v>
      </c>
    </row>
    <row r="1948" spans="1:23" ht="8.25" customHeight="1" x14ac:dyDescent="0.25">
      <c r="A1948" s="53">
        <v>1947</v>
      </c>
      <c r="B1948" s="61" t="s">
        <v>4047</v>
      </c>
      <c r="C1948" s="62" t="s">
        <v>6008</v>
      </c>
      <c r="D1948" s="62" t="s">
        <v>4043</v>
      </c>
      <c r="E1948" s="71" t="s">
        <v>4276</v>
      </c>
      <c r="F1948" s="91" t="s">
        <v>3005</v>
      </c>
      <c r="G1948" s="65" t="s">
        <v>12</v>
      </c>
      <c r="H1948" s="65" t="s">
        <v>12</v>
      </c>
      <c r="I1948" s="65" t="s">
        <v>12</v>
      </c>
      <c r="J1948" s="65" t="s">
        <v>12</v>
      </c>
      <c r="K1948" s="65" t="s">
        <v>12</v>
      </c>
      <c r="L1948" s="66" t="str">
        <f t="shared" si="240"/>
        <v>Analítico</v>
      </c>
      <c r="M1948" s="66" t="str">
        <f t="shared" si="241"/>
        <v>AVAC_Zonas</v>
      </c>
      <c r="N1948" s="66" t="str">
        <f t="shared" si="242"/>
        <v>Análise</v>
      </c>
      <c r="O1948" s="66" t="str">
        <f t="shared" si="243"/>
        <v>Cate. Revit:   OST_HVAC_Zones_Reference</v>
      </c>
      <c r="P1948" s="66" t="s">
        <v>4543</v>
      </c>
      <c r="Q1948" s="50" t="s">
        <v>7857</v>
      </c>
      <c r="R1948" s="67" t="s">
        <v>5115</v>
      </c>
      <c r="S1948" s="50" t="str">
        <f t="shared" si="244"/>
        <v>Analítico</v>
      </c>
      <c r="T1948" s="50" t="str">
        <f t="shared" si="245"/>
        <v>Zonas</v>
      </c>
      <c r="U1948" s="50" t="str">
        <f t="shared" si="246"/>
        <v>Análise</v>
      </c>
      <c r="V1948" s="50" t="s">
        <v>5586</v>
      </c>
      <c r="W1948" s="68" t="str">
        <f t="shared" si="247"/>
        <v>bim-key_1947</v>
      </c>
    </row>
    <row r="1949" spans="1:23" ht="8.25" customHeight="1" x14ac:dyDescent="0.25">
      <c r="A1949" s="53">
        <v>1948</v>
      </c>
      <c r="B1949" s="61" t="s">
        <v>4047</v>
      </c>
      <c r="C1949" s="62" t="s">
        <v>6008</v>
      </c>
      <c r="D1949" s="62" t="s">
        <v>4043</v>
      </c>
      <c r="E1949" s="71" t="s">
        <v>4276</v>
      </c>
      <c r="F1949" s="91" t="s">
        <v>2997</v>
      </c>
      <c r="G1949" s="65" t="s">
        <v>12</v>
      </c>
      <c r="H1949" s="65" t="s">
        <v>12</v>
      </c>
      <c r="I1949" s="65" t="s">
        <v>12</v>
      </c>
      <c r="J1949" s="65" t="s">
        <v>12</v>
      </c>
      <c r="K1949" s="65" t="s">
        <v>12</v>
      </c>
      <c r="L1949" s="66" t="str">
        <f t="shared" si="240"/>
        <v>Analítico</v>
      </c>
      <c r="M1949" s="66" t="str">
        <f t="shared" si="241"/>
        <v>AVAC_Zonas</v>
      </c>
      <c r="N1949" s="66" t="str">
        <f t="shared" si="242"/>
        <v>Análise</v>
      </c>
      <c r="O1949" s="66" t="str">
        <f t="shared" si="243"/>
        <v>Cate. Revit:   OST_HVAC_Zones_Reference_Visibility</v>
      </c>
      <c r="P1949" s="66" t="s">
        <v>4544</v>
      </c>
      <c r="Q1949" s="50" t="s">
        <v>7858</v>
      </c>
      <c r="R1949" s="67" t="s">
        <v>5115</v>
      </c>
      <c r="S1949" s="50" t="str">
        <f t="shared" si="244"/>
        <v>Analítico</v>
      </c>
      <c r="T1949" s="50" t="str">
        <f t="shared" si="245"/>
        <v>Zonas</v>
      </c>
      <c r="U1949" s="50" t="str">
        <f t="shared" si="246"/>
        <v>Análise</v>
      </c>
      <c r="V1949" s="50" t="s">
        <v>5586</v>
      </c>
      <c r="W1949" s="68" t="str">
        <f t="shared" si="247"/>
        <v>bim-key_1948</v>
      </c>
    </row>
    <row r="1950" spans="1:23" ht="8.25" customHeight="1" x14ac:dyDescent="0.25">
      <c r="A1950" s="53">
        <v>1949</v>
      </c>
      <c r="B1950" s="61" t="s">
        <v>4047</v>
      </c>
      <c r="C1950" s="62" t="s">
        <v>6012</v>
      </c>
      <c r="D1950" s="62" t="s">
        <v>4161</v>
      </c>
      <c r="E1950" s="71" t="s">
        <v>5633</v>
      </c>
      <c r="F1950" s="91" t="s">
        <v>3733</v>
      </c>
      <c r="G1950" s="65" t="s">
        <v>12</v>
      </c>
      <c r="H1950" s="65" t="s">
        <v>12</v>
      </c>
      <c r="I1950" s="65" t="s">
        <v>12</v>
      </c>
      <c r="J1950" s="65" t="s">
        <v>12</v>
      </c>
      <c r="K1950" s="65" t="s">
        <v>12</v>
      </c>
      <c r="L1950" s="66" t="str">
        <f t="shared" si="240"/>
        <v>Documental</v>
      </c>
      <c r="M1950" s="66" t="str">
        <f t="shared" si="241"/>
        <v>DOC_Simbologia</v>
      </c>
      <c r="N1950" s="66" t="str">
        <f t="shared" si="242"/>
        <v>Anotações_e_Simbologia</v>
      </c>
      <c r="O1950" s="66" t="str">
        <f t="shared" si="243"/>
        <v>Cate. Revit:   OST_ImportObjectStyles</v>
      </c>
      <c r="P1950" s="66" t="s">
        <v>5327</v>
      </c>
      <c r="Q1950" s="50" t="s">
        <v>5327</v>
      </c>
      <c r="R1950" s="67" t="s">
        <v>5115</v>
      </c>
      <c r="S1950" s="50" t="str">
        <f t="shared" si="244"/>
        <v>Documental</v>
      </c>
      <c r="T1950" s="50" t="str">
        <f t="shared" si="245"/>
        <v>Simbologia</v>
      </c>
      <c r="U1950" s="50" t="str">
        <f t="shared" si="246"/>
        <v>Anotações e Simbologia</v>
      </c>
      <c r="V1950" s="50" t="s">
        <v>5568</v>
      </c>
      <c r="W1950" s="68" t="str">
        <f t="shared" si="247"/>
        <v>bim-key_1949</v>
      </c>
    </row>
    <row r="1951" spans="1:23" ht="8.25" customHeight="1" x14ac:dyDescent="0.25">
      <c r="A1951" s="53">
        <v>1950</v>
      </c>
      <c r="B1951" s="61" t="s">
        <v>4047</v>
      </c>
      <c r="C1951" s="62" t="s">
        <v>6012</v>
      </c>
      <c r="D1951" s="62" t="s">
        <v>4161</v>
      </c>
      <c r="E1951" s="71" t="s">
        <v>5633</v>
      </c>
      <c r="F1951" s="91" t="s">
        <v>3579</v>
      </c>
      <c r="G1951" s="65" t="s">
        <v>12</v>
      </c>
      <c r="H1951" s="65" t="s">
        <v>12</v>
      </c>
      <c r="I1951" s="65" t="s">
        <v>12</v>
      </c>
      <c r="J1951" s="65" t="s">
        <v>12</v>
      </c>
      <c r="K1951" s="65" t="s">
        <v>12</v>
      </c>
      <c r="L1951" s="66" t="str">
        <f t="shared" si="240"/>
        <v>Documental</v>
      </c>
      <c r="M1951" s="66" t="str">
        <f t="shared" si="241"/>
        <v>DOC_Simbologia</v>
      </c>
      <c r="N1951" s="66" t="str">
        <f t="shared" si="242"/>
        <v>Anotações_e_Simbologia</v>
      </c>
      <c r="O1951" s="66" t="str">
        <f t="shared" si="243"/>
        <v>Cate. Revit:   OST_InstanceDrivenLineStyle</v>
      </c>
      <c r="P1951" s="66" t="s">
        <v>5328</v>
      </c>
      <c r="Q1951" s="50" t="s">
        <v>7859</v>
      </c>
      <c r="R1951" s="67" t="s">
        <v>5115</v>
      </c>
      <c r="S1951" s="50" t="str">
        <f t="shared" si="244"/>
        <v>Documental</v>
      </c>
      <c r="T1951" s="50" t="str">
        <f t="shared" si="245"/>
        <v>Simbologia</v>
      </c>
      <c r="U1951" s="50" t="str">
        <f t="shared" si="246"/>
        <v>Anotações e Simbologia</v>
      </c>
      <c r="V1951" s="50" t="s">
        <v>5568</v>
      </c>
      <c r="W1951" s="68" t="str">
        <f t="shared" si="247"/>
        <v>bim-key_1950</v>
      </c>
    </row>
    <row r="1952" spans="1:23" ht="8.25" customHeight="1" x14ac:dyDescent="0.25">
      <c r="A1952" s="53">
        <v>1951</v>
      </c>
      <c r="B1952" s="61" t="s">
        <v>4047</v>
      </c>
      <c r="C1952" s="62" t="s">
        <v>6012</v>
      </c>
      <c r="D1952" s="62" t="s">
        <v>4161</v>
      </c>
      <c r="E1952" s="80" t="s">
        <v>5642</v>
      </c>
      <c r="F1952" s="91" t="s">
        <v>3819</v>
      </c>
      <c r="G1952" s="65" t="s">
        <v>12</v>
      </c>
      <c r="H1952" s="65" t="s">
        <v>12</v>
      </c>
      <c r="I1952" s="65" t="s">
        <v>12</v>
      </c>
      <c r="J1952" s="65" t="s">
        <v>12</v>
      </c>
      <c r="K1952" s="65" t="s">
        <v>12</v>
      </c>
      <c r="L1952" s="66" t="str">
        <f t="shared" si="240"/>
        <v>Documental</v>
      </c>
      <c r="M1952" s="66" t="str">
        <f t="shared" si="241"/>
        <v>DOC_Simbologia</v>
      </c>
      <c r="N1952" s="66" t="str">
        <f t="shared" si="242"/>
        <v>Anotações_e_Simbologia_Linhas</v>
      </c>
      <c r="O1952" s="66" t="str">
        <f t="shared" si="243"/>
        <v>Cate. Revit:   OST_InsulationLines</v>
      </c>
      <c r="P1952" s="66" t="s">
        <v>4951</v>
      </c>
      <c r="Q1952" s="50" t="s">
        <v>7860</v>
      </c>
      <c r="R1952" s="67" t="s">
        <v>5115</v>
      </c>
      <c r="S1952" s="50" t="str">
        <f t="shared" si="244"/>
        <v>Documental</v>
      </c>
      <c r="T1952" s="50" t="str">
        <f t="shared" si="245"/>
        <v>Simbologia</v>
      </c>
      <c r="U1952" s="50" t="str">
        <f t="shared" si="246"/>
        <v>Anotações e Simbologia Linhas</v>
      </c>
      <c r="V1952" s="50" t="s">
        <v>5568</v>
      </c>
      <c r="W1952" s="68" t="str">
        <f t="shared" si="247"/>
        <v>bim-key_1951</v>
      </c>
    </row>
    <row r="1953" spans="1:23" ht="8.25" customHeight="1" x14ac:dyDescent="0.25">
      <c r="A1953" s="53">
        <v>1952</v>
      </c>
      <c r="B1953" s="61" t="s">
        <v>4047</v>
      </c>
      <c r="C1953" s="62" t="s">
        <v>6008</v>
      </c>
      <c r="D1953" s="62" t="s">
        <v>5811</v>
      </c>
      <c r="E1953" s="80" t="s">
        <v>5773</v>
      </c>
      <c r="F1953" s="91" t="s">
        <v>3198</v>
      </c>
      <c r="G1953" s="65" t="s">
        <v>12</v>
      </c>
      <c r="H1953" s="65" t="s">
        <v>12</v>
      </c>
      <c r="I1953" s="65" t="s">
        <v>12</v>
      </c>
      <c r="J1953" s="65" t="s">
        <v>12</v>
      </c>
      <c r="K1953" s="65" t="s">
        <v>12</v>
      </c>
      <c r="L1953" s="66" t="str">
        <f t="shared" si="240"/>
        <v>Analítico</v>
      </c>
      <c r="M1953" s="66" t="str">
        <f t="shared" si="241"/>
        <v>EST_Análise_Estrutural</v>
      </c>
      <c r="N1953" s="66" t="str">
        <f t="shared" si="242"/>
        <v>Carga_Estrutural</v>
      </c>
      <c r="O1953" s="66" t="str">
        <f t="shared" si="243"/>
        <v>Cate. Revit:   OST_InternalAreaLoads</v>
      </c>
      <c r="P1953" s="66" t="s">
        <v>4602</v>
      </c>
      <c r="Q1953" s="50" t="s">
        <v>7861</v>
      </c>
      <c r="R1953" s="67" t="s">
        <v>5115</v>
      </c>
      <c r="S1953" s="50" t="str">
        <f t="shared" si="244"/>
        <v>Analítico</v>
      </c>
      <c r="T1953" s="50" t="str">
        <f t="shared" si="245"/>
        <v>Análise_Estrutural</v>
      </c>
      <c r="U1953" s="50" t="str">
        <f t="shared" si="246"/>
        <v>Carga Estrutural</v>
      </c>
      <c r="V1953" s="50" t="s">
        <v>5582</v>
      </c>
      <c r="W1953" s="68" t="str">
        <f t="shared" si="247"/>
        <v>bim-key_1952</v>
      </c>
    </row>
    <row r="1954" spans="1:23" ht="8.25" customHeight="1" x14ac:dyDescent="0.25">
      <c r="A1954" s="53">
        <v>1953</v>
      </c>
      <c r="B1954" s="61" t="s">
        <v>4047</v>
      </c>
      <c r="C1954" s="62" t="s">
        <v>6008</v>
      </c>
      <c r="D1954" s="62" t="s">
        <v>5947</v>
      </c>
      <c r="E1954" s="80" t="s">
        <v>5856</v>
      </c>
      <c r="F1954" s="91" t="s">
        <v>3183</v>
      </c>
      <c r="G1954" s="65" t="s">
        <v>12</v>
      </c>
      <c r="H1954" s="65" t="s">
        <v>12</v>
      </c>
      <c r="I1954" s="65" t="s">
        <v>12</v>
      </c>
      <c r="J1954" s="65" t="s">
        <v>12</v>
      </c>
      <c r="K1954" s="65" t="s">
        <v>12</v>
      </c>
      <c r="L1954" s="66" t="str">
        <f t="shared" si="240"/>
        <v>Analítico</v>
      </c>
      <c r="M1954" s="66" t="str">
        <f t="shared" si="241"/>
        <v>EST_Análise_Estrutural_Tag</v>
      </c>
      <c r="N1954" s="66" t="str">
        <f t="shared" si="242"/>
        <v>Carga_Estrutural_Etiquetas</v>
      </c>
      <c r="O1954" s="66" t="str">
        <f t="shared" si="243"/>
        <v>Cate. Revit:   OST_InternalAreaLoadTags</v>
      </c>
      <c r="P1954" s="66" t="s">
        <v>5472</v>
      </c>
      <c r="Q1954" s="50" t="s">
        <v>7862</v>
      </c>
      <c r="R1954" s="67" t="s">
        <v>5115</v>
      </c>
      <c r="S1954" s="50" t="str">
        <f t="shared" si="244"/>
        <v>Analítico</v>
      </c>
      <c r="T1954" s="50" t="str">
        <f t="shared" si="245"/>
        <v>Análise_Estrutural_Tag</v>
      </c>
      <c r="U1954" s="50" t="str">
        <f t="shared" si="246"/>
        <v>Carga Estrutural Etiquetas</v>
      </c>
      <c r="V1954" s="50" t="s">
        <v>5582</v>
      </c>
      <c r="W1954" s="68" t="str">
        <f t="shared" si="247"/>
        <v>bim-key_1953</v>
      </c>
    </row>
    <row r="1955" spans="1:23" ht="8.25" customHeight="1" x14ac:dyDescent="0.25">
      <c r="A1955" s="53">
        <v>1954</v>
      </c>
      <c r="B1955" s="61" t="s">
        <v>4047</v>
      </c>
      <c r="C1955" s="62" t="s">
        <v>6008</v>
      </c>
      <c r="D1955" s="62" t="s">
        <v>5811</v>
      </c>
      <c r="E1955" s="80" t="s">
        <v>5773</v>
      </c>
      <c r="F1955" s="91" t="s">
        <v>3199</v>
      </c>
      <c r="G1955" s="65" t="s">
        <v>12</v>
      </c>
      <c r="H1955" s="65" t="s">
        <v>12</v>
      </c>
      <c r="I1955" s="65" t="s">
        <v>12</v>
      </c>
      <c r="J1955" s="65" t="s">
        <v>12</v>
      </c>
      <c r="K1955" s="65" t="s">
        <v>12</v>
      </c>
      <c r="L1955" s="66" t="str">
        <f t="shared" si="240"/>
        <v>Analítico</v>
      </c>
      <c r="M1955" s="66" t="str">
        <f t="shared" si="241"/>
        <v>EST_Análise_Estrutural</v>
      </c>
      <c r="N1955" s="66" t="str">
        <f t="shared" si="242"/>
        <v>Carga_Estrutural</v>
      </c>
      <c r="O1955" s="66" t="str">
        <f t="shared" si="243"/>
        <v>Cate. Revit:   OST_InternalLineLoads</v>
      </c>
      <c r="P1955" s="66" t="s">
        <v>5473</v>
      </c>
      <c r="Q1955" s="50" t="s">
        <v>7863</v>
      </c>
      <c r="R1955" s="67" t="s">
        <v>5115</v>
      </c>
      <c r="S1955" s="50" t="str">
        <f t="shared" si="244"/>
        <v>Analítico</v>
      </c>
      <c r="T1955" s="50" t="str">
        <f t="shared" si="245"/>
        <v>Análise_Estrutural</v>
      </c>
      <c r="U1955" s="50" t="str">
        <f t="shared" si="246"/>
        <v>Carga Estrutural</v>
      </c>
      <c r="V1955" s="50" t="s">
        <v>5582</v>
      </c>
      <c r="W1955" s="68" t="str">
        <f t="shared" si="247"/>
        <v>bim-key_1954</v>
      </c>
    </row>
    <row r="1956" spans="1:23" ht="8.25" customHeight="1" x14ac:dyDescent="0.25">
      <c r="A1956" s="53">
        <v>1955</v>
      </c>
      <c r="B1956" s="61" t="s">
        <v>4047</v>
      </c>
      <c r="C1956" s="62" t="s">
        <v>6008</v>
      </c>
      <c r="D1956" s="62" t="s">
        <v>5947</v>
      </c>
      <c r="E1956" s="80" t="s">
        <v>5856</v>
      </c>
      <c r="F1956" s="91" t="s">
        <v>3184</v>
      </c>
      <c r="G1956" s="65" t="s">
        <v>12</v>
      </c>
      <c r="H1956" s="65" t="s">
        <v>12</v>
      </c>
      <c r="I1956" s="65" t="s">
        <v>12</v>
      </c>
      <c r="J1956" s="65" t="s">
        <v>12</v>
      </c>
      <c r="K1956" s="65" t="s">
        <v>12</v>
      </c>
      <c r="L1956" s="66" t="str">
        <f t="shared" si="240"/>
        <v>Analítico</v>
      </c>
      <c r="M1956" s="66" t="str">
        <f t="shared" si="241"/>
        <v>EST_Análise_Estrutural_Tag</v>
      </c>
      <c r="N1956" s="66" t="str">
        <f t="shared" si="242"/>
        <v>Carga_Estrutural_Etiquetas</v>
      </c>
      <c r="O1956" s="66" t="str">
        <f t="shared" si="243"/>
        <v>Cate. Revit:   OST_InternalLineLoadTags</v>
      </c>
      <c r="P1956" s="66" t="s">
        <v>5474</v>
      </c>
      <c r="Q1956" s="50" t="s">
        <v>7864</v>
      </c>
      <c r="R1956" s="67" t="s">
        <v>5115</v>
      </c>
      <c r="S1956" s="50" t="str">
        <f t="shared" si="244"/>
        <v>Analítico</v>
      </c>
      <c r="T1956" s="50" t="str">
        <f t="shared" si="245"/>
        <v>Análise_Estrutural_Tag</v>
      </c>
      <c r="U1956" s="50" t="str">
        <f t="shared" si="246"/>
        <v>Carga Estrutural Etiquetas</v>
      </c>
      <c r="V1956" s="50" t="s">
        <v>5582</v>
      </c>
      <c r="W1956" s="68" t="str">
        <f t="shared" si="247"/>
        <v>bim-key_1955</v>
      </c>
    </row>
    <row r="1957" spans="1:23" ht="8.25" customHeight="1" x14ac:dyDescent="0.25">
      <c r="A1957" s="53">
        <v>1956</v>
      </c>
      <c r="B1957" s="61" t="s">
        <v>4047</v>
      </c>
      <c r="C1957" s="62" t="s">
        <v>6008</v>
      </c>
      <c r="D1957" s="62" t="s">
        <v>5811</v>
      </c>
      <c r="E1957" s="80" t="s">
        <v>5773</v>
      </c>
      <c r="F1957" s="91" t="s">
        <v>3201</v>
      </c>
      <c r="G1957" s="65" t="s">
        <v>12</v>
      </c>
      <c r="H1957" s="65" t="s">
        <v>12</v>
      </c>
      <c r="I1957" s="65" t="s">
        <v>12</v>
      </c>
      <c r="J1957" s="65" t="s">
        <v>12</v>
      </c>
      <c r="K1957" s="65" t="s">
        <v>12</v>
      </c>
      <c r="L1957" s="66" t="str">
        <f t="shared" si="240"/>
        <v>Analítico</v>
      </c>
      <c r="M1957" s="66" t="str">
        <f t="shared" si="241"/>
        <v>EST_Análise_Estrutural</v>
      </c>
      <c r="N1957" s="66" t="str">
        <f t="shared" si="242"/>
        <v>Carga_Estrutural</v>
      </c>
      <c r="O1957" s="66" t="str">
        <f t="shared" si="243"/>
        <v>Cate. Revit:   OST_InternalLoads</v>
      </c>
      <c r="P1957" s="66" t="s">
        <v>4603</v>
      </c>
      <c r="Q1957" s="50" t="s">
        <v>7865</v>
      </c>
      <c r="R1957" s="67" t="s">
        <v>5115</v>
      </c>
      <c r="S1957" s="50" t="str">
        <f t="shared" si="244"/>
        <v>Analítico</v>
      </c>
      <c r="T1957" s="50" t="str">
        <f t="shared" si="245"/>
        <v>Análise_Estrutural</v>
      </c>
      <c r="U1957" s="50" t="str">
        <f t="shared" si="246"/>
        <v>Carga Estrutural</v>
      </c>
      <c r="V1957" s="50" t="s">
        <v>5582</v>
      </c>
      <c r="W1957" s="68" t="str">
        <f t="shared" si="247"/>
        <v>bim-key_1956</v>
      </c>
    </row>
    <row r="1958" spans="1:23" ht="8.25" customHeight="1" x14ac:dyDescent="0.25">
      <c r="A1958" s="53">
        <v>1957</v>
      </c>
      <c r="B1958" s="61" t="s">
        <v>4047</v>
      </c>
      <c r="C1958" s="62" t="s">
        <v>6008</v>
      </c>
      <c r="D1958" s="62" t="s">
        <v>5811</v>
      </c>
      <c r="E1958" s="80" t="s">
        <v>5773</v>
      </c>
      <c r="F1958" s="91" t="s">
        <v>3200</v>
      </c>
      <c r="G1958" s="65" t="s">
        <v>12</v>
      </c>
      <c r="H1958" s="65" t="s">
        <v>12</v>
      </c>
      <c r="I1958" s="65" t="s">
        <v>12</v>
      </c>
      <c r="J1958" s="65" t="s">
        <v>12</v>
      </c>
      <c r="K1958" s="65" t="s">
        <v>12</v>
      </c>
      <c r="L1958" s="66" t="str">
        <f t="shared" si="240"/>
        <v>Analítico</v>
      </c>
      <c r="M1958" s="66" t="str">
        <f t="shared" si="241"/>
        <v>EST_Análise_Estrutural</v>
      </c>
      <c r="N1958" s="66" t="str">
        <f t="shared" si="242"/>
        <v>Carga_Estrutural</v>
      </c>
      <c r="O1958" s="66" t="str">
        <f t="shared" si="243"/>
        <v>Cate. Revit:   OST_InternalPointLoads</v>
      </c>
      <c r="P1958" s="66" t="s">
        <v>4604</v>
      </c>
      <c r="Q1958" s="50" t="s">
        <v>7866</v>
      </c>
      <c r="R1958" s="67" t="s">
        <v>5115</v>
      </c>
      <c r="S1958" s="50" t="str">
        <f t="shared" si="244"/>
        <v>Analítico</v>
      </c>
      <c r="T1958" s="50" t="str">
        <f t="shared" si="245"/>
        <v>Análise_Estrutural</v>
      </c>
      <c r="U1958" s="50" t="str">
        <f t="shared" si="246"/>
        <v>Carga Estrutural</v>
      </c>
      <c r="V1958" s="50" t="s">
        <v>5582</v>
      </c>
      <c r="W1958" s="68" t="str">
        <f t="shared" si="247"/>
        <v>bim-key_1957</v>
      </c>
    </row>
    <row r="1959" spans="1:23" ht="8.25" customHeight="1" x14ac:dyDescent="0.25">
      <c r="A1959" s="53">
        <v>1958</v>
      </c>
      <c r="B1959" s="61" t="s">
        <v>4047</v>
      </c>
      <c r="C1959" s="62" t="s">
        <v>6008</v>
      </c>
      <c r="D1959" s="62" t="s">
        <v>5947</v>
      </c>
      <c r="E1959" s="80" t="s">
        <v>5856</v>
      </c>
      <c r="F1959" s="91" t="s">
        <v>3185</v>
      </c>
      <c r="G1959" s="65" t="s">
        <v>12</v>
      </c>
      <c r="H1959" s="65" t="s">
        <v>12</v>
      </c>
      <c r="I1959" s="65" t="s">
        <v>12</v>
      </c>
      <c r="J1959" s="65" t="s">
        <v>12</v>
      </c>
      <c r="K1959" s="65" t="s">
        <v>12</v>
      </c>
      <c r="L1959" s="66" t="str">
        <f t="shared" si="240"/>
        <v>Analítico</v>
      </c>
      <c r="M1959" s="66" t="str">
        <f t="shared" si="241"/>
        <v>EST_Análise_Estrutural_Tag</v>
      </c>
      <c r="N1959" s="66" t="str">
        <f t="shared" si="242"/>
        <v>Carga_Estrutural_Etiquetas</v>
      </c>
      <c r="O1959" s="66" t="str">
        <f t="shared" si="243"/>
        <v>Cate. Revit:   OST_InternalPointLoadTags</v>
      </c>
      <c r="P1959" s="66" t="s">
        <v>5471</v>
      </c>
      <c r="Q1959" s="50" t="s">
        <v>7867</v>
      </c>
      <c r="R1959" s="67" t="s">
        <v>5115</v>
      </c>
      <c r="S1959" s="50" t="str">
        <f t="shared" si="244"/>
        <v>Analítico</v>
      </c>
      <c r="T1959" s="50" t="str">
        <f t="shared" si="245"/>
        <v>Análise_Estrutural_Tag</v>
      </c>
      <c r="U1959" s="50" t="str">
        <f t="shared" si="246"/>
        <v>Carga Estrutural Etiquetas</v>
      </c>
      <c r="V1959" s="50" t="s">
        <v>5582</v>
      </c>
      <c r="W1959" s="68" t="str">
        <f t="shared" si="247"/>
        <v>bim-key_1958</v>
      </c>
    </row>
    <row r="1960" spans="1:23" ht="8.25" customHeight="1" x14ac:dyDescent="0.25">
      <c r="A1960" s="53">
        <v>1959</v>
      </c>
      <c r="B1960" s="61" t="s">
        <v>4047</v>
      </c>
      <c r="C1960" s="62" t="s">
        <v>6012</v>
      </c>
      <c r="D1960" s="62" t="s">
        <v>4161</v>
      </c>
      <c r="E1960" s="80" t="s">
        <v>5642</v>
      </c>
      <c r="F1960" s="91" t="s">
        <v>3832</v>
      </c>
      <c r="G1960" s="65" t="s">
        <v>12</v>
      </c>
      <c r="H1960" s="65" t="s">
        <v>12</v>
      </c>
      <c r="I1960" s="65" t="s">
        <v>12</v>
      </c>
      <c r="J1960" s="65" t="s">
        <v>12</v>
      </c>
      <c r="K1960" s="65" t="s">
        <v>12</v>
      </c>
      <c r="L1960" s="66" t="str">
        <f t="shared" si="240"/>
        <v>Documental</v>
      </c>
      <c r="M1960" s="66" t="str">
        <f t="shared" si="241"/>
        <v>DOC_Simbologia</v>
      </c>
      <c r="N1960" s="66" t="str">
        <f t="shared" si="242"/>
        <v>Anotações_e_Simbologia_Linhas</v>
      </c>
      <c r="O1960" s="66" t="str">
        <f t="shared" si="243"/>
        <v>Cate. Revit:   OST_InvisibleLines</v>
      </c>
      <c r="P1960" s="66" t="s">
        <v>5470</v>
      </c>
      <c r="Q1960" s="50" t="s">
        <v>7868</v>
      </c>
      <c r="R1960" s="67" t="s">
        <v>5115</v>
      </c>
      <c r="S1960" s="50" t="str">
        <f t="shared" si="244"/>
        <v>Documental</v>
      </c>
      <c r="T1960" s="50" t="str">
        <f t="shared" si="245"/>
        <v>Simbologia</v>
      </c>
      <c r="U1960" s="50" t="str">
        <f t="shared" si="246"/>
        <v>Anotações e Simbologia Linhas</v>
      </c>
      <c r="V1960" s="50" t="s">
        <v>5568</v>
      </c>
      <c r="W1960" s="68" t="str">
        <f t="shared" si="247"/>
        <v>bim-key_1959</v>
      </c>
    </row>
    <row r="1961" spans="1:23" ht="8.25" customHeight="1" x14ac:dyDescent="0.25">
      <c r="A1961" s="53">
        <v>1960</v>
      </c>
      <c r="B1961" s="61" t="s">
        <v>4047</v>
      </c>
      <c r="C1961" s="62" t="s">
        <v>6009</v>
      </c>
      <c r="D1961" s="62" t="s">
        <v>4049</v>
      </c>
      <c r="E1961" s="71" t="s">
        <v>4000</v>
      </c>
      <c r="F1961" s="91" t="s">
        <v>3837</v>
      </c>
      <c r="G1961" s="65" t="s">
        <v>12</v>
      </c>
      <c r="H1961" s="65" t="s">
        <v>12</v>
      </c>
      <c r="I1961" s="65" t="s">
        <v>12</v>
      </c>
      <c r="J1961" s="65" t="s">
        <v>12</v>
      </c>
      <c r="K1961" s="65" t="s">
        <v>12</v>
      </c>
      <c r="L1961" s="66" t="str">
        <f t="shared" si="240"/>
        <v>Físico</v>
      </c>
      <c r="M1961" s="66" t="str">
        <f t="shared" si="241"/>
        <v>IOS_Elementos</v>
      </c>
      <c r="N1961" s="66" t="str">
        <f t="shared" si="242"/>
        <v>IOS</v>
      </c>
      <c r="O1961" s="66" t="str">
        <f t="shared" si="243"/>
        <v>Cate. Revit:   OST_IOS</v>
      </c>
      <c r="P1961" s="66" t="s">
        <v>4952</v>
      </c>
      <c r="Q1961" s="50" t="s">
        <v>7869</v>
      </c>
      <c r="R1961" s="67" t="s">
        <v>5115</v>
      </c>
      <c r="S1961" s="50" t="str">
        <f t="shared" si="244"/>
        <v>Físico</v>
      </c>
      <c r="T1961" s="50" t="str">
        <f t="shared" si="245"/>
        <v>Elementos</v>
      </c>
      <c r="U1961" s="50" t="str">
        <f t="shared" si="246"/>
        <v>IOS</v>
      </c>
      <c r="V1961" s="50" t="s">
        <v>5568</v>
      </c>
      <c r="W1961" s="68" t="str">
        <f t="shared" si="247"/>
        <v>bim-key_1960</v>
      </c>
    </row>
    <row r="1962" spans="1:23" ht="8.25" customHeight="1" x14ac:dyDescent="0.25">
      <c r="A1962" s="53">
        <v>1961</v>
      </c>
      <c r="B1962" s="61" t="s">
        <v>4047</v>
      </c>
      <c r="C1962" s="62" t="s">
        <v>6009</v>
      </c>
      <c r="D1962" s="62" t="s">
        <v>4049</v>
      </c>
      <c r="E1962" s="71" t="s">
        <v>4000</v>
      </c>
      <c r="F1962" s="91" t="s">
        <v>3787</v>
      </c>
      <c r="G1962" s="65" t="s">
        <v>12</v>
      </c>
      <c r="H1962" s="65" t="s">
        <v>12</v>
      </c>
      <c r="I1962" s="65" t="s">
        <v>12</v>
      </c>
      <c r="J1962" s="65" t="s">
        <v>12</v>
      </c>
      <c r="K1962" s="65" t="s">
        <v>12</v>
      </c>
      <c r="L1962" s="66" t="str">
        <f t="shared" si="240"/>
        <v>Físico</v>
      </c>
      <c r="M1962" s="66" t="str">
        <f t="shared" si="241"/>
        <v>IOS_Elementos</v>
      </c>
      <c r="N1962" s="66" t="str">
        <f t="shared" si="242"/>
        <v>IOS</v>
      </c>
      <c r="O1962" s="66" t="str">
        <f t="shared" si="243"/>
        <v>Cate. Revit:   OST_IOS_GeoLocations</v>
      </c>
      <c r="P1962" s="66" t="s">
        <v>4952</v>
      </c>
      <c r="Q1962" s="50" t="s">
        <v>7869</v>
      </c>
      <c r="R1962" s="67" t="s">
        <v>5115</v>
      </c>
      <c r="S1962" s="50" t="str">
        <f t="shared" si="244"/>
        <v>Físico</v>
      </c>
      <c r="T1962" s="50" t="str">
        <f t="shared" si="245"/>
        <v>Elementos</v>
      </c>
      <c r="U1962" s="50" t="str">
        <f t="shared" si="246"/>
        <v>IOS</v>
      </c>
      <c r="V1962" s="50" t="s">
        <v>5568</v>
      </c>
      <c r="W1962" s="68" t="str">
        <f t="shared" si="247"/>
        <v>bim-key_1961</v>
      </c>
    </row>
    <row r="1963" spans="1:23" ht="8.25" customHeight="1" x14ac:dyDescent="0.25">
      <c r="A1963" s="53">
        <v>1962</v>
      </c>
      <c r="B1963" s="61" t="s">
        <v>4047</v>
      </c>
      <c r="C1963" s="62" t="s">
        <v>6009</v>
      </c>
      <c r="D1963" s="62" t="s">
        <v>4049</v>
      </c>
      <c r="E1963" s="71" t="s">
        <v>4000</v>
      </c>
      <c r="F1963" s="91" t="s">
        <v>3786</v>
      </c>
      <c r="G1963" s="65" t="s">
        <v>12</v>
      </c>
      <c r="H1963" s="65" t="s">
        <v>12</v>
      </c>
      <c r="I1963" s="65" t="s">
        <v>12</v>
      </c>
      <c r="J1963" s="65" t="s">
        <v>12</v>
      </c>
      <c r="K1963" s="65" t="s">
        <v>12</v>
      </c>
      <c r="L1963" s="66" t="str">
        <f t="shared" si="240"/>
        <v>Físico</v>
      </c>
      <c r="M1963" s="66" t="str">
        <f t="shared" si="241"/>
        <v>IOS_Elementos</v>
      </c>
      <c r="N1963" s="66" t="str">
        <f t="shared" si="242"/>
        <v>IOS</v>
      </c>
      <c r="O1963" s="66" t="str">
        <f t="shared" si="243"/>
        <v>Cate. Revit:   OST_IOS_GeoSite</v>
      </c>
      <c r="P1963" s="66" t="s">
        <v>4952</v>
      </c>
      <c r="Q1963" s="50" t="s">
        <v>7869</v>
      </c>
      <c r="R1963" s="67" t="s">
        <v>5115</v>
      </c>
      <c r="S1963" s="50" t="str">
        <f t="shared" si="244"/>
        <v>Físico</v>
      </c>
      <c r="T1963" s="50" t="str">
        <f t="shared" si="245"/>
        <v>Elementos</v>
      </c>
      <c r="U1963" s="50" t="str">
        <f t="shared" si="246"/>
        <v>IOS</v>
      </c>
      <c r="V1963" s="50" t="s">
        <v>5568</v>
      </c>
      <c r="W1963" s="68" t="str">
        <f t="shared" si="247"/>
        <v>bim-key_1962</v>
      </c>
    </row>
    <row r="1964" spans="1:23" ht="8.25" customHeight="1" x14ac:dyDescent="0.25">
      <c r="A1964" s="53">
        <v>1963</v>
      </c>
      <c r="B1964" s="61" t="s">
        <v>4047</v>
      </c>
      <c r="C1964" s="62" t="s">
        <v>6009</v>
      </c>
      <c r="D1964" s="62" t="s">
        <v>4049</v>
      </c>
      <c r="E1964" s="71" t="s">
        <v>4000</v>
      </c>
      <c r="F1964" s="91" t="s">
        <v>3848</v>
      </c>
      <c r="G1964" s="65" t="s">
        <v>12</v>
      </c>
      <c r="H1964" s="65" t="s">
        <v>12</v>
      </c>
      <c r="I1964" s="65" t="s">
        <v>12</v>
      </c>
      <c r="J1964" s="65" t="s">
        <v>12</v>
      </c>
      <c r="K1964" s="65" t="s">
        <v>12</v>
      </c>
      <c r="L1964" s="66" t="str">
        <f t="shared" si="240"/>
        <v>Físico</v>
      </c>
      <c r="M1964" s="66" t="str">
        <f t="shared" si="241"/>
        <v>IOS_Elementos</v>
      </c>
      <c r="N1964" s="66" t="str">
        <f t="shared" si="242"/>
        <v>IOS</v>
      </c>
      <c r="O1964" s="66" t="str">
        <f t="shared" si="243"/>
        <v>Cate. Revit:   OST_IOSAligningLine</v>
      </c>
      <c r="P1964" s="66" t="s">
        <v>4952</v>
      </c>
      <c r="Q1964" s="50" t="s">
        <v>7869</v>
      </c>
      <c r="R1964" s="67" t="s">
        <v>5115</v>
      </c>
      <c r="S1964" s="50" t="str">
        <f t="shared" si="244"/>
        <v>Físico</v>
      </c>
      <c r="T1964" s="50" t="str">
        <f t="shared" si="245"/>
        <v>Elementos</v>
      </c>
      <c r="U1964" s="50" t="str">
        <f t="shared" si="246"/>
        <v>IOS</v>
      </c>
      <c r="V1964" s="50" t="s">
        <v>5568</v>
      </c>
      <c r="W1964" s="68" t="str">
        <f t="shared" si="247"/>
        <v>bim-key_1963</v>
      </c>
    </row>
    <row r="1965" spans="1:23" ht="8.25" customHeight="1" x14ac:dyDescent="0.25">
      <c r="A1965" s="53">
        <v>1964</v>
      </c>
      <c r="B1965" s="61" t="s">
        <v>4047</v>
      </c>
      <c r="C1965" s="62" t="s">
        <v>6009</v>
      </c>
      <c r="D1965" s="62" t="s">
        <v>4049</v>
      </c>
      <c r="E1965" s="71" t="s">
        <v>4000</v>
      </c>
      <c r="F1965" s="91" t="s">
        <v>3847</v>
      </c>
      <c r="G1965" s="65" t="s">
        <v>12</v>
      </c>
      <c r="H1965" s="65" t="s">
        <v>12</v>
      </c>
      <c r="I1965" s="65" t="s">
        <v>12</v>
      </c>
      <c r="J1965" s="65" t="s">
        <v>12</v>
      </c>
      <c r="K1965" s="65" t="s">
        <v>12</v>
      </c>
      <c r="L1965" s="66" t="str">
        <f t="shared" si="240"/>
        <v>Físico</v>
      </c>
      <c r="M1965" s="66" t="str">
        <f t="shared" si="241"/>
        <v>IOS_Elementos</v>
      </c>
      <c r="N1965" s="66" t="str">
        <f t="shared" si="242"/>
        <v>IOS</v>
      </c>
      <c r="O1965" s="66" t="str">
        <f t="shared" si="243"/>
        <v>Cate. Revit:   OST_IOSAlignmentGraphics</v>
      </c>
      <c r="P1965" s="66" t="s">
        <v>4952</v>
      </c>
      <c r="Q1965" s="50" t="s">
        <v>7869</v>
      </c>
      <c r="R1965" s="67" t="s">
        <v>5115</v>
      </c>
      <c r="S1965" s="50" t="str">
        <f t="shared" si="244"/>
        <v>Físico</v>
      </c>
      <c r="T1965" s="50" t="str">
        <f t="shared" si="245"/>
        <v>Elementos</v>
      </c>
      <c r="U1965" s="50" t="str">
        <f t="shared" si="246"/>
        <v>IOS</v>
      </c>
      <c r="V1965" s="50" t="s">
        <v>5568</v>
      </c>
      <c r="W1965" s="68" t="str">
        <f t="shared" si="247"/>
        <v>bim-key_1964</v>
      </c>
    </row>
    <row r="1966" spans="1:23" ht="8.25" customHeight="1" x14ac:dyDescent="0.25">
      <c r="A1966" s="53">
        <v>1965</v>
      </c>
      <c r="B1966" s="61" t="s">
        <v>4047</v>
      </c>
      <c r="C1966" s="62" t="s">
        <v>6009</v>
      </c>
      <c r="D1966" s="62" t="s">
        <v>4049</v>
      </c>
      <c r="E1966" s="71" t="s">
        <v>4000</v>
      </c>
      <c r="F1966" s="91" t="s">
        <v>3805</v>
      </c>
      <c r="G1966" s="65" t="s">
        <v>12</v>
      </c>
      <c r="H1966" s="65" t="s">
        <v>12</v>
      </c>
      <c r="I1966" s="65" t="s">
        <v>12</v>
      </c>
      <c r="J1966" s="65" t="s">
        <v>12</v>
      </c>
      <c r="K1966" s="65" t="s">
        <v>12</v>
      </c>
      <c r="L1966" s="66" t="str">
        <f t="shared" si="240"/>
        <v>Físico</v>
      </c>
      <c r="M1966" s="66" t="str">
        <f t="shared" si="241"/>
        <v>IOS_Elementos</v>
      </c>
      <c r="N1966" s="66" t="str">
        <f t="shared" si="242"/>
        <v>IOS</v>
      </c>
      <c r="O1966" s="66" t="str">
        <f t="shared" si="243"/>
        <v>Cate. Revit:   OST_IOSArrays</v>
      </c>
      <c r="P1966" s="66" t="s">
        <v>4952</v>
      </c>
      <c r="Q1966" s="50" t="s">
        <v>7869</v>
      </c>
      <c r="R1966" s="67" t="s">
        <v>5115</v>
      </c>
      <c r="S1966" s="50" t="str">
        <f t="shared" si="244"/>
        <v>Físico</v>
      </c>
      <c r="T1966" s="50" t="str">
        <f t="shared" si="245"/>
        <v>Elementos</v>
      </c>
      <c r="U1966" s="50" t="str">
        <f t="shared" si="246"/>
        <v>IOS</v>
      </c>
      <c r="V1966" s="50" t="s">
        <v>5568</v>
      </c>
      <c r="W1966" s="68" t="str">
        <f t="shared" si="247"/>
        <v>bim-key_1965</v>
      </c>
    </row>
    <row r="1967" spans="1:23" ht="8.25" customHeight="1" x14ac:dyDescent="0.25">
      <c r="A1967" s="53">
        <v>1966</v>
      </c>
      <c r="B1967" s="61" t="s">
        <v>4047</v>
      </c>
      <c r="C1967" s="62" t="s">
        <v>6009</v>
      </c>
      <c r="D1967" s="62" t="s">
        <v>4049</v>
      </c>
      <c r="E1967" s="71" t="s">
        <v>4000</v>
      </c>
      <c r="F1967" s="91" t="s">
        <v>3799</v>
      </c>
      <c r="G1967" s="65" t="s">
        <v>12</v>
      </c>
      <c r="H1967" s="65" t="s">
        <v>12</v>
      </c>
      <c r="I1967" s="65" t="s">
        <v>12</v>
      </c>
      <c r="J1967" s="65" t="s">
        <v>12</v>
      </c>
      <c r="K1967" s="65" t="s">
        <v>12</v>
      </c>
      <c r="L1967" s="66" t="str">
        <f t="shared" si="240"/>
        <v>Físico</v>
      </c>
      <c r="M1967" s="66" t="str">
        <f t="shared" si="241"/>
        <v>IOS_Elementos</v>
      </c>
      <c r="N1967" s="66" t="str">
        <f t="shared" si="242"/>
        <v>IOS</v>
      </c>
      <c r="O1967" s="66" t="str">
        <f t="shared" si="243"/>
        <v>Cate. Revit:   OST_IOSAttachedDetailGroups</v>
      </c>
      <c r="P1967" s="66" t="s">
        <v>4952</v>
      </c>
      <c r="Q1967" s="50" t="s">
        <v>7869</v>
      </c>
      <c r="R1967" s="67" t="s">
        <v>5115</v>
      </c>
      <c r="S1967" s="50" t="str">
        <f t="shared" si="244"/>
        <v>Físico</v>
      </c>
      <c r="T1967" s="50" t="str">
        <f t="shared" si="245"/>
        <v>Elementos</v>
      </c>
      <c r="U1967" s="50" t="str">
        <f t="shared" si="246"/>
        <v>IOS</v>
      </c>
      <c r="V1967" s="50" t="s">
        <v>5568</v>
      </c>
      <c r="W1967" s="68" t="str">
        <f t="shared" si="247"/>
        <v>bim-key_1966</v>
      </c>
    </row>
    <row r="1968" spans="1:23" ht="8.25" customHeight="1" x14ac:dyDescent="0.25">
      <c r="A1968" s="53">
        <v>1967</v>
      </c>
      <c r="B1968" s="61" t="s">
        <v>4047</v>
      </c>
      <c r="C1968" s="62" t="s">
        <v>6009</v>
      </c>
      <c r="D1968" s="62" t="s">
        <v>4049</v>
      </c>
      <c r="E1968" s="71" t="s">
        <v>4000</v>
      </c>
      <c r="F1968" s="91" t="s">
        <v>3849</v>
      </c>
      <c r="G1968" s="65" t="s">
        <v>12</v>
      </c>
      <c r="H1968" s="65" t="s">
        <v>12</v>
      </c>
      <c r="I1968" s="65" t="s">
        <v>12</v>
      </c>
      <c r="J1968" s="65" t="s">
        <v>12</v>
      </c>
      <c r="K1968" s="65" t="s">
        <v>12</v>
      </c>
      <c r="L1968" s="66" t="str">
        <f t="shared" si="240"/>
        <v>Físico</v>
      </c>
      <c r="M1968" s="66" t="str">
        <f t="shared" si="241"/>
        <v>IOS_Elementos</v>
      </c>
      <c r="N1968" s="66" t="str">
        <f t="shared" si="242"/>
        <v>IOS</v>
      </c>
      <c r="O1968" s="66" t="str">
        <f t="shared" si="243"/>
        <v>Cate. Revit:   OST_IOSBackedUpElements</v>
      </c>
      <c r="P1968" s="66" t="s">
        <v>4952</v>
      </c>
      <c r="Q1968" s="50" t="s">
        <v>7869</v>
      </c>
      <c r="R1968" s="67" t="s">
        <v>5115</v>
      </c>
      <c r="S1968" s="50" t="str">
        <f t="shared" si="244"/>
        <v>Físico</v>
      </c>
      <c r="T1968" s="50" t="str">
        <f t="shared" si="245"/>
        <v>Elementos</v>
      </c>
      <c r="U1968" s="50" t="str">
        <f t="shared" si="246"/>
        <v>IOS</v>
      </c>
      <c r="V1968" s="50" t="s">
        <v>5568</v>
      </c>
      <c r="W1968" s="68" t="str">
        <f t="shared" si="247"/>
        <v>bim-key_1967</v>
      </c>
    </row>
    <row r="1969" spans="1:23" ht="8.25" customHeight="1" x14ac:dyDescent="0.25">
      <c r="A1969" s="53">
        <v>1968</v>
      </c>
      <c r="B1969" s="61" t="s">
        <v>4047</v>
      </c>
      <c r="C1969" s="62" t="s">
        <v>6009</v>
      </c>
      <c r="D1969" s="62" t="s">
        <v>4049</v>
      </c>
      <c r="E1969" s="71" t="s">
        <v>4000</v>
      </c>
      <c r="F1969" s="91" t="s">
        <v>3807</v>
      </c>
      <c r="G1969" s="65" t="s">
        <v>12</v>
      </c>
      <c r="H1969" s="65" t="s">
        <v>12</v>
      </c>
      <c r="I1969" s="65" t="s">
        <v>12</v>
      </c>
      <c r="J1969" s="65" t="s">
        <v>12</v>
      </c>
      <c r="K1969" s="65" t="s">
        <v>12</v>
      </c>
      <c r="L1969" s="66" t="str">
        <f t="shared" si="240"/>
        <v>Físico</v>
      </c>
      <c r="M1969" s="66" t="str">
        <f t="shared" si="241"/>
        <v>IOS_Elementos</v>
      </c>
      <c r="N1969" s="66" t="str">
        <f t="shared" si="242"/>
        <v>IOS</v>
      </c>
      <c r="O1969" s="66" t="str">
        <f t="shared" si="243"/>
        <v>Cate. Revit:   OST_IOSBBoxScreenSize</v>
      </c>
      <c r="P1969" s="66" t="s">
        <v>4952</v>
      </c>
      <c r="Q1969" s="50" t="s">
        <v>7869</v>
      </c>
      <c r="R1969" s="67" t="s">
        <v>5115</v>
      </c>
      <c r="S1969" s="50" t="str">
        <f t="shared" si="244"/>
        <v>Físico</v>
      </c>
      <c r="T1969" s="50" t="str">
        <f t="shared" si="245"/>
        <v>Elementos</v>
      </c>
      <c r="U1969" s="50" t="str">
        <f t="shared" si="246"/>
        <v>IOS</v>
      </c>
      <c r="V1969" s="50" t="s">
        <v>5568</v>
      </c>
      <c r="W1969" s="68" t="str">
        <f t="shared" si="247"/>
        <v>bim-key_1968</v>
      </c>
    </row>
    <row r="1970" spans="1:23" ht="8.25" customHeight="1" x14ac:dyDescent="0.25">
      <c r="A1970" s="53">
        <v>1969</v>
      </c>
      <c r="B1970" s="61" t="s">
        <v>4047</v>
      </c>
      <c r="C1970" s="62" t="s">
        <v>6009</v>
      </c>
      <c r="D1970" s="62" t="s">
        <v>4049</v>
      </c>
      <c r="E1970" s="71" t="s">
        <v>4000</v>
      </c>
      <c r="F1970" s="91" t="s">
        <v>3846</v>
      </c>
      <c r="G1970" s="65" t="s">
        <v>12</v>
      </c>
      <c r="H1970" s="65" t="s">
        <v>12</v>
      </c>
      <c r="I1970" s="65" t="s">
        <v>12</v>
      </c>
      <c r="J1970" s="65" t="s">
        <v>12</v>
      </c>
      <c r="K1970" s="65" t="s">
        <v>12</v>
      </c>
      <c r="L1970" s="66" t="str">
        <f t="shared" si="240"/>
        <v>Físico</v>
      </c>
      <c r="M1970" s="66" t="str">
        <f t="shared" si="241"/>
        <v>IOS_Elementos</v>
      </c>
      <c r="N1970" s="66" t="str">
        <f t="shared" si="242"/>
        <v>IOS</v>
      </c>
      <c r="O1970" s="66" t="str">
        <f t="shared" si="243"/>
        <v>Cate. Revit:   OST_IOSConstructionLine</v>
      </c>
      <c r="P1970" s="66" t="s">
        <v>4952</v>
      </c>
      <c r="Q1970" s="50" t="s">
        <v>7869</v>
      </c>
      <c r="R1970" s="67" t="s">
        <v>5115</v>
      </c>
      <c r="S1970" s="50" t="str">
        <f t="shared" si="244"/>
        <v>Físico</v>
      </c>
      <c r="T1970" s="50" t="str">
        <f t="shared" si="245"/>
        <v>Elementos</v>
      </c>
      <c r="U1970" s="50" t="str">
        <f t="shared" si="246"/>
        <v>IOS</v>
      </c>
      <c r="V1970" s="50" t="s">
        <v>5568</v>
      </c>
      <c r="W1970" s="68" t="str">
        <f t="shared" si="247"/>
        <v>bim-key_1969</v>
      </c>
    </row>
    <row r="1971" spans="1:23" ht="8.25" customHeight="1" x14ac:dyDescent="0.25">
      <c r="A1971" s="53">
        <v>1970</v>
      </c>
      <c r="B1971" s="61" t="s">
        <v>4047</v>
      </c>
      <c r="C1971" s="62" t="s">
        <v>6009</v>
      </c>
      <c r="D1971" s="62" t="s">
        <v>4049</v>
      </c>
      <c r="E1971" s="71" t="s">
        <v>4000</v>
      </c>
      <c r="F1971" s="91" t="s">
        <v>3823</v>
      </c>
      <c r="G1971" s="65" t="s">
        <v>12</v>
      </c>
      <c r="H1971" s="65" t="s">
        <v>12</v>
      </c>
      <c r="I1971" s="65" t="s">
        <v>12</v>
      </c>
      <c r="J1971" s="65" t="s">
        <v>12</v>
      </c>
      <c r="K1971" s="65" t="s">
        <v>12</v>
      </c>
      <c r="L1971" s="66" t="str">
        <f t="shared" si="240"/>
        <v>Físico</v>
      </c>
      <c r="M1971" s="66" t="str">
        <f t="shared" si="241"/>
        <v>IOS_Elementos</v>
      </c>
      <c r="N1971" s="66" t="str">
        <f t="shared" si="242"/>
        <v>IOS</v>
      </c>
      <c r="O1971" s="66" t="str">
        <f t="shared" si="243"/>
        <v>Cate. Revit:   OST_IOSCrashGraphics</v>
      </c>
      <c r="P1971" s="66" t="s">
        <v>4952</v>
      </c>
      <c r="Q1971" s="50" t="s">
        <v>7869</v>
      </c>
      <c r="R1971" s="67" t="s">
        <v>5115</v>
      </c>
      <c r="S1971" s="50" t="str">
        <f t="shared" si="244"/>
        <v>Físico</v>
      </c>
      <c r="T1971" s="50" t="str">
        <f t="shared" si="245"/>
        <v>Elementos</v>
      </c>
      <c r="U1971" s="50" t="str">
        <f t="shared" si="246"/>
        <v>IOS</v>
      </c>
      <c r="V1971" s="50" t="s">
        <v>5568</v>
      </c>
      <c r="W1971" s="68" t="str">
        <f t="shared" si="247"/>
        <v>bim-key_1970</v>
      </c>
    </row>
    <row r="1972" spans="1:23" ht="8.25" customHeight="1" x14ac:dyDescent="0.25">
      <c r="A1972" s="53">
        <v>1971</v>
      </c>
      <c r="B1972" s="61" t="s">
        <v>4047</v>
      </c>
      <c r="C1972" s="62" t="s">
        <v>6009</v>
      </c>
      <c r="D1972" s="62" t="s">
        <v>4049</v>
      </c>
      <c r="E1972" s="71" t="s">
        <v>4000</v>
      </c>
      <c r="F1972" s="91" t="s">
        <v>3822</v>
      </c>
      <c r="G1972" s="65" t="s">
        <v>12</v>
      </c>
      <c r="H1972" s="65" t="s">
        <v>12</v>
      </c>
      <c r="I1972" s="65" t="s">
        <v>12</v>
      </c>
      <c r="J1972" s="65" t="s">
        <v>12</v>
      </c>
      <c r="K1972" s="65" t="s">
        <v>12</v>
      </c>
      <c r="L1972" s="66" t="str">
        <f t="shared" si="240"/>
        <v>Físico</v>
      </c>
      <c r="M1972" s="66" t="str">
        <f t="shared" si="241"/>
        <v>IOS_Elementos</v>
      </c>
      <c r="N1972" s="66" t="str">
        <f t="shared" si="242"/>
        <v>IOS</v>
      </c>
      <c r="O1972" s="66" t="str">
        <f t="shared" si="243"/>
        <v>Cate. Revit:   OST_IOSCuttingGeometry</v>
      </c>
      <c r="P1972" s="66" t="s">
        <v>4952</v>
      </c>
      <c r="Q1972" s="50" t="s">
        <v>7869</v>
      </c>
      <c r="R1972" s="67" t="s">
        <v>5115</v>
      </c>
      <c r="S1972" s="50" t="str">
        <f t="shared" si="244"/>
        <v>Físico</v>
      </c>
      <c r="T1972" s="50" t="str">
        <f t="shared" si="245"/>
        <v>Elementos</v>
      </c>
      <c r="U1972" s="50" t="str">
        <f t="shared" si="246"/>
        <v>IOS</v>
      </c>
      <c r="V1972" s="50" t="s">
        <v>5568</v>
      </c>
      <c r="W1972" s="68" t="str">
        <f t="shared" si="247"/>
        <v>bim-key_1971</v>
      </c>
    </row>
    <row r="1973" spans="1:23" ht="8.25" customHeight="1" x14ac:dyDescent="0.25">
      <c r="A1973" s="53">
        <v>1972</v>
      </c>
      <c r="B1973" s="61" t="s">
        <v>4047</v>
      </c>
      <c r="C1973" s="62" t="s">
        <v>6009</v>
      </c>
      <c r="D1973" s="62" t="s">
        <v>4049</v>
      </c>
      <c r="E1973" s="71" t="s">
        <v>4000</v>
      </c>
      <c r="F1973" s="91" t="s">
        <v>3844</v>
      </c>
      <c r="G1973" s="65" t="s">
        <v>12</v>
      </c>
      <c r="H1973" s="65" t="s">
        <v>12</v>
      </c>
      <c r="I1973" s="65" t="s">
        <v>12</v>
      </c>
      <c r="J1973" s="65" t="s">
        <v>12</v>
      </c>
      <c r="K1973" s="65" t="s">
        <v>12</v>
      </c>
      <c r="L1973" s="66" t="str">
        <f t="shared" si="240"/>
        <v>Físico</v>
      </c>
      <c r="M1973" s="66" t="str">
        <f t="shared" si="241"/>
        <v>IOS_Elementos</v>
      </c>
      <c r="N1973" s="66" t="str">
        <f t="shared" si="242"/>
        <v>IOS</v>
      </c>
      <c r="O1973" s="66" t="str">
        <f t="shared" si="243"/>
        <v>Cate. Revit:   OST_IOSDatumPlane</v>
      </c>
      <c r="P1973" s="66" t="s">
        <v>4952</v>
      </c>
      <c r="Q1973" s="50" t="s">
        <v>7869</v>
      </c>
      <c r="R1973" s="67" t="s">
        <v>5115</v>
      </c>
      <c r="S1973" s="50" t="str">
        <f t="shared" si="244"/>
        <v>Físico</v>
      </c>
      <c r="T1973" s="50" t="str">
        <f t="shared" si="245"/>
        <v>Elementos</v>
      </c>
      <c r="U1973" s="50" t="str">
        <f t="shared" si="246"/>
        <v>IOS</v>
      </c>
      <c r="V1973" s="50" t="s">
        <v>5568</v>
      </c>
      <c r="W1973" s="68" t="str">
        <f t="shared" si="247"/>
        <v>bim-key_1972</v>
      </c>
    </row>
    <row r="1974" spans="1:23" ht="8.25" customHeight="1" x14ac:dyDescent="0.25">
      <c r="A1974" s="53">
        <v>1973</v>
      </c>
      <c r="B1974" s="61" t="s">
        <v>4047</v>
      </c>
      <c r="C1974" s="62" t="s">
        <v>6009</v>
      </c>
      <c r="D1974" s="62" t="s">
        <v>4049</v>
      </c>
      <c r="E1974" s="71" t="s">
        <v>4000</v>
      </c>
      <c r="F1974" s="91" t="s">
        <v>3800</v>
      </c>
      <c r="G1974" s="65" t="s">
        <v>12</v>
      </c>
      <c r="H1974" s="65" t="s">
        <v>12</v>
      </c>
      <c r="I1974" s="65" t="s">
        <v>12</v>
      </c>
      <c r="J1974" s="65" t="s">
        <v>12</v>
      </c>
      <c r="K1974" s="65" t="s">
        <v>12</v>
      </c>
      <c r="L1974" s="66" t="str">
        <f t="shared" si="240"/>
        <v>Físico</v>
      </c>
      <c r="M1974" s="66" t="str">
        <f t="shared" si="241"/>
        <v>IOS_Elementos</v>
      </c>
      <c r="N1974" s="66" t="str">
        <f t="shared" si="242"/>
        <v>IOS</v>
      </c>
      <c r="O1974" s="66" t="str">
        <f t="shared" si="243"/>
        <v>Cate. Revit:   OST_IOSDetailGroups</v>
      </c>
      <c r="P1974" s="66" t="s">
        <v>4952</v>
      </c>
      <c r="Q1974" s="50" t="s">
        <v>7869</v>
      </c>
      <c r="R1974" s="67" t="s">
        <v>5115</v>
      </c>
      <c r="S1974" s="50" t="str">
        <f t="shared" si="244"/>
        <v>Físico</v>
      </c>
      <c r="T1974" s="50" t="str">
        <f t="shared" si="245"/>
        <v>Elementos</v>
      </c>
      <c r="U1974" s="50" t="str">
        <f t="shared" si="246"/>
        <v>IOS</v>
      </c>
      <c r="V1974" s="50" t="s">
        <v>5568</v>
      </c>
      <c r="W1974" s="68" t="str">
        <f t="shared" si="247"/>
        <v>bim-key_1973</v>
      </c>
    </row>
    <row r="1975" spans="1:23" ht="8.25" customHeight="1" x14ac:dyDescent="0.25">
      <c r="A1975" s="53">
        <v>1974</v>
      </c>
      <c r="B1975" s="61" t="s">
        <v>4047</v>
      </c>
      <c r="C1975" s="62" t="s">
        <v>6009</v>
      </c>
      <c r="D1975" s="62" t="s">
        <v>4049</v>
      </c>
      <c r="E1975" s="71" t="s">
        <v>4000</v>
      </c>
      <c r="F1975" s="91" t="s">
        <v>3784</v>
      </c>
      <c r="G1975" s="65" t="s">
        <v>12</v>
      </c>
      <c r="H1975" s="65" t="s">
        <v>12</v>
      </c>
      <c r="I1975" s="65" t="s">
        <v>12</v>
      </c>
      <c r="J1975" s="65" t="s">
        <v>12</v>
      </c>
      <c r="K1975" s="65" t="s">
        <v>12</v>
      </c>
      <c r="L1975" s="66" t="str">
        <f t="shared" si="240"/>
        <v>Físico</v>
      </c>
      <c r="M1975" s="66" t="str">
        <f t="shared" si="241"/>
        <v>IOS_Elementos</v>
      </c>
      <c r="N1975" s="66" t="str">
        <f t="shared" si="242"/>
        <v>IOS</v>
      </c>
      <c r="O1975" s="66" t="str">
        <f t="shared" si="243"/>
        <v>Cate. Revit:   OST_IOSDragBox</v>
      </c>
      <c r="P1975" s="66" t="s">
        <v>4952</v>
      </c>
      <c r="Q1975" s="50" t="s">
        <v>7869</v>
      </c>
      <c r="R1975" s="67" t="s">
        <v>5115</v>
      </c>
      <c r="S1975" s="50" t="str">
        <f t="shared" si="244"/>
        <v>Físico</v>
      </c>
      <c r="T1975" s="50" t="str">
        <f t="shared" si="245"/>
        <v>Elementos</v>
      </c>
      <c r="U1975" s="50" t="str">
        <f t="shared" si="246"/>
        <v>IOS</v>
      </c>
      <c r="V1975" s="50" t="s">
        <v>5568</v>
      </c>
      <c r="W1975" s="68" t="str">
        <f t="shared" si="247"/>
        <v>bim-key_1974</v>
      </c>
    </row>
    <row r="1976" spans="1:23" ht="8.25" customHeight="1" x14ac:dyDescent="0.25">
      <c r="A1976" s="53">
        <v>1975</v>
      </c>
      <c r="B1976" s="61" t="s">
        <v>4047</v>
      </c>
      <c r="C1976" s="62" t="s">
        <v>6009</v>
      </c>
      <c r="D1976" s="62" t="s">
        <v>4049</v>
      </c>
      <c r="E1976" s="71" t="s">
        <v>4000</v>
      </c>
      <c r="F1976" s="91" t="s">
        <v>3783</v>
      </c>
      <c r="G1976" s="65" t="s">
        <v>12</v>
      </c>
      <c r="H1976" s="65" t="s">
        <v>12</v>
      </c>
      <c r="I1976" s="65" t="s">
        <v>12</v>
      </c>
      <c r="J1976" s="65" t="s">
        <v>12</v>
      </c>
      <c r="K1976" s="65" t="s">
        <v>12</v>
      </c>
      <c r="L1976" s="66" t="str">
        <f t="shared" si="240"/>
        <v>Físico</v>
      </c>
      <c r="M1976" s="66" t="str">
        <f t="shared" si="241"/>
        <v>IOS_Elementos</v>
      </c>
      <c r="N1976" s="66" t="str">
        <f t="shared" si="242"/>
        <v>IOS</v>
      </c>
      <c r="O1976" s="66" t="str">
        <f t="shared" si="243"/>
        <v>Cate. Revit:   OST_IOSDragBoxInverted</v>
      </c>
      <c r="P1976" s="66" t="s">
        <v>4952</v>
      </c>
      <c r="Q1976" s="50" t="s">
        <v>7869</v>
      </c>
      <c r="R1976" s="67" t="s">
        <v>5115</v>
      </c>
      <c r="S1976" s="50" t="str">
        <f t="shared" si="244"/>
        <v>Físico</v>
      </c>
      <c r="T1976" s="50" t="str">
        <f t="shared" si="245"/>
        <v>Elementos</v>
      </c>
      <c r="U1976" s="50" t="str">
        <f t="shared" si="246"/>
        <v>IOS</v>
      </c>
      <c r="V1976" s="50" t="s">
        <v>5568</v>
      </c>
      <c r="W1976" s="68" t="str">
        <f t="shared" si="247"/>
        <v>bim-key_1975</v>
      </c>
    </row>
    <row r="1977" spans="1:23" ht="8.25" customHeight="1" x14ac:dyDescent="0.25">
      <c r="A1977" s="53">
        <v>1976</v>
      </c>
      <c r="B1977" s="61" t="s">
        <v>4047</v>
      </c>
      <c r="C1977" s="62" t="s">
        <v>6009</v>
      </c>
      <c r="D1977" s="62" t="s">
        <v>4049</v>
      </c>
      <c r="E1977" s="71" t="s">
        <v>4000</v>
      </c>
      <c r="F1977" s="91" t="s">
        <v>3788</v>
      </c>
      <c r="G1977" s="65" t="s">
        <v>12</v>
      </c>
      <c r="H1977" s="65" t="s">
        <v>12</v>
      </c>
      <c r="I1977" s="65" t="s">
        <v>12</v>
      </c>
      <c r="J1977" s="65" t="s">
        <v>12</v>
      </c>
      <c r="K1977" s="65" t="s">
        <v>12</v>
      </c>
      <c r="L1977" s="66" t="str">
        <f t="shared" si="240"/>
        <v>Físico</v>
      </c>
      <c r="M1977" s="66" t="str">
        <f t="shared" si="241"/>
        <v>IOS_Elementos</v>
      </c>
      <c r="N1977" s="66" t="str">
        <f t="shared" si="242"/>
        <v>IOS</v>
      </c>
      <c r="O1977" s="66" t="str">
        <f t="shared" si="243"/>
        <v>Cate. Revit:   OST_IOSFabricReinSpanSymbolCtrl</v>
      </c>
      <c r="P1977" s="66" t="s">
        <v>4952</v>
      </c>
      <c r="Q1977" s="50" t="s">
        <v>7869</v>
      </c>
      <c r="R1977" s="67" t="s">
        <v>5115</v>
      </c>
      <c r="S1977" s="50" t="str">
        <f t="shared" si="244"/>
        <v>Físico</v>
      </c>
      <c r="T1977" s="50" t="str">
        <f t="shared" si="245"/>
        <v>Elementos</v>
      </c>
      <c r="U1977" s="50" t="str">
        <f t="shared" si="246"/>
        <v>IOS</v>
      </c>
      <c r="V1977" s="50" t="s">
        <v>5568</v>
      </c>
      <c r="W1977" s="68" t="str">
        <f t="shared" si="247"/>
        <v>bim-key_1976</v>
      </c>
    </row>
    <row r="1978" spans="1:23" ht="8.25" customHeight="1" x14ac:dyDescent="0.25">
      <c r="A1978" s="53">
        <v>1977</v>
      </c>
      <c r="B1978" s="61" t="s">
        <v>4047</v>
      </c>
      <c r="C1978" s="62" t="s">
        <v>6009</v>
      </c>
      <c r="D1978" s="62" t="s">
        <v>4049</v>
      </c>
      <c r="E1978" s="71" t="s">
        <v>4000</v>
      </c>
      <c r="F1978" s="91" t="s">
        <v>3840</v>
      </c>
      <c r="G1978" s="65" t="s">
        <v>12</v>
      </c>
      <c r="H1978" s="65" t="s">
        <v>12</v>
      </c>
      <c r="I1978" s="65" t="s">
        <v>12</v>
      </c>
      <c r="J1978" s="65" t="s">
        <v>12</v>
      </c>
      <c r="K1978" s="65" t="s">
        <v>12</v>
      </c>
      <c r="L1978" s="66" t="str">
        <f t="shared" si="240"/>
        <v>Físico</v>
      </c>
      <c r="M1978" s="66" t="str">
        <f t="shared" si="241"/>
        <v>IOS_Elementos</v>
      </c>
      <c r="N1978" s="66" t="str">
        <f t="shared" si="242"/>
        <v>IOS</v>
      </c>
      <c r="O1978" s="66" t="str">
        <f t="shared" si="243"/>
        <v>Cate. Revit:   OST_IOSFlipControl</v>
      </c>
      <c r="P1978" s="66" t="s">
        <v>4952</v>
      </c>
      <c r="Q1978" s="50" t="s">
        <v>7869</v>
      </c>
      <c r="R1978" s="67" t="s">
        <v>5115</v>
      </c>
      <c r="S1978" s="50" t="str">
        <f t="shared" si="244"/>
        <v>Físico</v>
      </c>
      <c r="T1978" s="50" t="str">
        <f t="shared" si="245"/>
        <v>Elementos</v>
      </c>
      <c r="U1978" s="50" t="str">
        <f t="shared" si="246"/>
        <v>IOS</v>
      </c>
      <c r="V1978" s="50" t="s">
        <v>5568</v>
      </c>
      <c r="W1978" s="68" t="str">
        <f t="shared" si="247"/>
        <v>bim-key_1977</v>
      </c>
    </row>
    <row r="1979" spans="1:23" ht="8.25" customHeight="1" x14ac:dyDescent="0.25">
      <c r="A1979" s="53">
        <v>1978</v>
      </c>
      <c r="B1979" s="61" t="s">
        <v>4047</v>
      </c>
      <c r="C1979" s="62" t="s">
        <v>6009</v>
      </c>
      <c r="D1979" s="62" t="s">
        <v>4049</v>
      </c>
      <c r="E1979" s="71" t="s">
        <v>4000</v>
      </c>
      <c r="F1979" s="91" t="s">
        <v>3843</v>
      </c>
      <c r="G1979" s="65" t="s">
        <v>12</v>
      </c>
      <c r="H1979" s="65" t="s">
        <v>12</v>
      </c>
      <c r="I1979" s="65" t="s">
        <v>12</v>
      </c>
      <c r="J1979" s="65" t="s">
        <v>12</v>
      </c>
      <c r="K1979" s="65" t="s">
        <v>12</v>
      </c>
      <c r="L1979" s="66" t="str">
        <f t="shared" si="240"/>
        <v>Físico</v>
      </c>
      <c r="M1979" s="66" t="str">
        <f t="shared" si="241"/>
        <v>IOS_Elementos</v>
      </c>
      <c r="N1979" s="66" t="str">
        <f t="shared" si="242"/>
        <v>IOS</v>
      </c>
      <c r="O1979" s="66" t="str">
        <f t="shared" si="243"/>
        <v>Cate. Revit:   OST_IOSFreeSnapLine</v>
      </c>
      <c r="P1979" s="66" t="s">
        <v>4952</v>
      </c>
      <c r="Q1979" s="50" t="s">
        <v>7869</v>
      </c>
      <c r="R1979" s="67" t="s">
        <v>5115</v>
      </c>
      <c r="S1979" s="50" t="str">
        <f t="shared" si="244"/>
        <v>Físico</v>
      </c>
      <c r="T1979" s="50" t="str">
        <f t="shared" si="245"/>
        <v>Elementos</v>
      </c>
      <c r="U1979" s="50" t="str">
        <f t="shared" si="246"/>
        <v>IOS</v>
      </c>
      <c r="V1979" s="50" t="s">
        <v>5568</v>
      </c>
      <c r="W1979" s="68" t="str">
        <f t="shared" si="247"/>
        <v>bim-key_1978</v>
      </c>
    </row>
    <row r="1980" spans="1:23" ht="8.25" customHeight="1" x14ac:dyDescent="0.25">
      <c r="A1980" s="53">
        <v>1979</v>
      </c>
      <c r="B1980" s="61" t="s">
        <v>4047</v>
      </c>
      <c r="C1980" s="62" t="s">
        <v>6009</v>
      </c>
      <c r="D1980" s="62" t="s">
        <v>4049</v>
      </c>
      <c r="E1980" s="71" t="s">
        <v>4000</v>
      </c>
      <c r="F1980" s="91" t="s">
        <v>3825</v>
      </c>
      <c r="G1980" s="65" t="s">
        <v>12</v>
      </c>
      <c r="H1980" s="65" t="s">
        <v>12</v>
      </c>
      <c r="I1980" s="65" t="s">
        <v>12</v>
      </c>
      <c r="J1980" s="65" t="s">
        <v>12</v>
      </c>
      <c r="K1980" s="65" t="s">
        <v>12</v>
      </c>
      <c r="L1980" s="66" t="str">
        <f t="shared" si="240"/>
        <v>Físico</v>
      </c>
      <c r="M1980" s="66" t="str">
        <f t="shared" si="241"/>
        <v>IOS_Elementos</v>
      </c>
      <c r="N1980" s="66" t="str">
        <f t="shared" si="242"/>
        <v>IOS</v>
      </c>
      <c r="O1980" s="66" t="str">
        <f t="shared" si="243"/>
        <v>Cate. Revit:   OST_IOSGhost</v>
      </c>
      <c r="P1980" s="66" t="s">
        <v>4952</v>
      </c>
      <c r="Q1980" s="50" t="s">
        <v>7869</v>
      </c>
      <c r="R1980" s="67" t="s">
        <v>5115</v>
      </c>
      <c r="S1980" s="50" t="str">
        <f t="shared" si="244"/>
        <v>Físico</v>
      </c>
      <c r="T1980" s="50" t="str">
        <f t="shared" si="245"/>
        <v>Elementos</v>
      </c>
      <c r="U1980" s="50" t="str">
        <f t="shared" si="246"/>
        <v>IOS</v>
      </c>
      <c r="V1980" s="50" t="s">
        <v>5568</v>
      </c>
      <c r="W1980" s="68" t="str">
        <f t="shared" si="247"/>
        <v>bim-key_1979</v>
      </c>
    </row>
    <row r="1981" spans="1:23" ht="8.25" customHeight="1" x14ac:dyDescent="0.25">
      <c r="A1981" s="53">
        <v>1980</v>
      </c>
      <c r="B1981" s="61" t="s">
        <v>4047</v>
      </c>
      <c r="C1981" s="62" t="s">
        <v>6009</v>
      </c>
      <c r="D1981" s="62" t="s">
        <v>4049</v>
      </c>
      <c r="E1981" s="71" t="s">
        <v>4000</v>
      </c>
      <c r="F1981" s="91" t="s">
        <v>3824</v>
      </c>
      <c r="G1981" s="65" t="s">
        <v>12</v>
      </c>
      <c r="H1981" s="65" t="s">
        <v>12</v>
      </c>
      <c r="I1981" s="65" t="s">
        <v>12</v>
      </c>
      <c r="J1981" s="65" t="s">
        <v>12</v>
      </c>
      <c r="K1981" s="65" t="s">
        <v>12</v>
      </c>
      <c r="L1981" s="66" t="str">
        <f t="shared" si="240"/>
        <v>Físico</v>
      </c>
      <c r="M1981" s="66" t="str">
        <f t="shared" si="241"/>
        <v>IOS_Elementos</v>
      </c>
      <c r="N1981" s="66" t="str">
        <f t="shared" si="242"/>
        <v>IOS</v>
      </c>
      <c r="O1981" s="66" t="str">
        <f t="shared" si="243"/>
        <v>Cate. Revit:   OST_IOSGroups</v>
      </c>
      <c r="P1981" s="66" t="s">
        <v>4952</v>
      </c>
      <c r="Q1981" s="50" t="s">
        <v>7869</v>
      </c>
      <c r="R1981" s="67" t="s">
        <v>5115</v>
      </c>
      <c r="S1981" s="50" t="str">
        <f t="shared" si="244"/>
        <v>Físico</v>
      </c>
      <c r="T1981" s="50" t="str">
        <f t="shared" si="245"/>
        <v>Elementos</v>
      </c>
      <c r="U1981" s="50" t="str">
        <f t="shared" si="246"/>
        <v>IOS</v>
      </c>
      <c r="V1981" s="50" t="s">
        <v>5568</v>
      </c>
      <c r="W1981" s="68" t="str">
        <f t="shared" si="247"/>
        <v>bim-key_1980</v>
      </c>
    </row>
    <row r="1982" spans="1:23" ht="8.25" customHeight="1" x14ac:dyDescent="0.25">
      <c r="A1982" s="53">
        <v>1981</v>
      </c>
      <c r="B1982" s="61" t="s">
        <v>4047</v>
      </c>
      <c r="C1982" s="62" t="s">
        <v>6009</v>
      </c>
      <c r="D1982" s="62" t="s">
        <v>4049</v>
      </c>
      <c r="E1982" s="71" t="s">
        <v>4000</v>
      </c>
      <c r="F1982" s="91" t="s">
        <v>3804</v>
      </c>
      <c r="G1982" s="65" t="s">
        <v>12</v>
      </c>
      <c r="H1982" s="65" t="s">
        <v>12</v>
      </c>
      <c r="I1982" s="65" t="s">
        <v>12</v>
      </c>
      <c r="J1982" s="65" t="s">
        <v>12</v>
      </c>
      <c r="K1982" s="65" t="s">
        <v>12</v>
      </c>
      <c r="L1982" s="66" t="str">
        <f t="shared" si="240"/>
        <v>Físico</v>
      </c>
      <c r="M1982" s="66" t="str">
        <f t="shared" si="241"/>
        <v>IOS_Elementos</v>
      </c>
      <c r="N1982" s="66" t="str">
        <f t="shared" si="242"/>
        <v>IOS</v>
      </c>
      <c r="O1982" s="66" t="str">
        <f t="shared" si="243"/>
        <v>Cate. Revit:   OST_IOSMeasureLine</v>
      </c>
      <c r="P1982" s="66" t="s">
        <v>4952</v>
      </c>
      <c r="Q1982" s="50" t="s">
        <v>7869</v>
      </c>
      <c r="R1982" s="67" t="s">
        <v>5115</v>
      </c>
      <c r="S1982" s="50" t="str">
        <f t="shared" si="244"/>
        <v>Físico</v>
      </c>
      <c r="T1982" s="50" t="str">
        <f t="shared" si="245"/>
        <v>Elementos</v>
      </c>
      <c r="U1982" s="50" t="str">
        <f t="shared" si="246"/>
        <v>IOS</v>
      </c>
      <c r="V1982" s="50" t="s">
        <v>5568</v>
      </c>
      <c r="W1982" s="68" t="str">
        <f t="shared" si="247"/>
        <v>bim-key_1981</v>
      </c>
    </row>
    <row r="1983" spans="1:23" ht="8.25" customHeight="1" x14ac:dyDescent="0.25">
      <c r="A1983" s="53">
        <v>1982</v>
      </c>
      <c r="B1983" s="61" t="s">
        <v>4047</v>
      </c>
      <c r="C1983" s="62" t="s">
        <v>6009</v>
      </c>
      <c r="D1983" s="62" t="s">
        <v>4049</v>
      </c>
      <c r="E1983" s="71" t="s">
        <v>4000</v>
      </c>
      <c r="F1983" s="91" t="s">
        <v>3795</v>
      </c>
      <c r="G1983" s="65" t="s">
        <v>12</v>
      </c>
      <c r="H1983" s="65" t="s">
        <v>12</v>
      </c>
      <c r="I1983" s="65" t="s">
        <v>12</v>
      </c>
      <c r="J1983" s="65" t="s">
        <v>12</v>
      </c>
      <c r="K1983" s="65" t="s">
        <v>12</v>
      </c>
      <c r="L1983" s="66" t="str">
        <f t="shared" si="240"/>
        <v>Físico</v>
      </c>
      <c r="M1983" s="66" t="str">
        <f t="shared" si="241"/>
        <v>IOS_Elementos</v>
      </c>
      <c r="N1983" s="66" t="str">
        <f t="shared" si="242"/>
        <v>IOS</v>
      </c>
      <c r="O1983" s="66" t="str">
        <f t="shared" si="243"/>
        <v>Cate. Revit:   OST_IOSMeasureLineScreenSize</v>
      </c>
      <c r="P1983" s="66" t="s">
        <v>4952</v>
      </c>
      <c r="Q1983" s="50" t="s">
        <v>7869</v>
      </c>
      <c r="R1983" s="67" t="s">
        <v>5115</v>
      </c>
      <c r="S1983" s="50" t="str">
        <f t="shared" si="244"/>
        <v>Físico</v>
      </c>
      <c r="T1983" s="50" t="str">
        <f t="shared" si="245"/>
        <v>Elementos</v>
      </c>
      <c r="U1983" s="50" t="str">
        <f t="shared" si="246"/>
        <v>IOS</v>
      </c>
      <c r="V1983" s="50" t="s">
        <v>5568</v>
      </c>
      <c r="W1983" s="68" t="str">
        <f t="shared" si="247"/>
        <v>bim-key_1982</v>
      </c>
    </row>
    <row r="1984" spans="1:23" ht="8.25" customHeight="1" x14ac:dyDescent="0.25">
      <c r="A1984" s="53">
        <v>1983</v>
      </c>
      <c r="B1984" s="61" t="s">
        <v>4047</v>
      </c>
      <c r="C1984" s="62" t="s">
        <v>6009</v>
      </c>
      <c r="D1984" s="62" t="s">
        <v>4049</v>
      </c>
      <c r="E1984" s="71" t="s">
        <v>4000</v>
      </c>
      <c r="F1984" s="91" t="s">
        <v>3801</v>
      </c>
      <c r="G1984" s="65" t="s">
        <v>12</v>
      </c>
      <c r="H1984" s="65" t="s">
        <v>12</v>
      </c>
      <c r="I1984" s="65" t="s">
        <v>12</v>
      </c>
      <c r="J1984" s="65" t="s">
        <v>12</v>
      </c>
      <c r="K1984" s="65" t="s">
        <v>12</v>
      </c>
      <c r="L1984" s="66" t="str">
        <f t="shared" si="240"/>
        <v>Físico</v>
      </c>
      <c r="M1984" s="66" t="str">
        <f t="shared" si="241"/>
        <v>IOS_Elementos</v>
      </c>
      <c r="N1984" s="66" t="str">
        <f t="shared" si="242"/>
        <v>IOS</v>
      </c>
      <c r="O1984" s="66" t="str">
        <f t="shared" si="243"/>
        <v>Cate. Revit:   OST_IOSModelGroups</v>
      </c>
      <c r="P1984" s="66" t="s">
        <v>4952</v>
      </c>
      <c r="Q1984" s="50" t="s">
        <v>7869</v>
      </c>
      <c r="R1984" s="67" t="s">
        <v>5115</v>
      </c>
      <c r="S1984" s="50" t="str">
        <f t="shared" si="244"/>
        <v>Físico</v>
      </c>
      <c r="T1984" s="50" t="str">
        <f t="shared" si="245"/>
        <v>Elementos</v>
      </c>
      <c r="U1984" s="50" t="str">
        <f t="shared" si="246"/>
        <v>IOS</v>
      </c>
      <c r="V1984" s="50" t="s">
        <v>5568</v>
      </c>
      <c r="W1984" s="68" t="str">
        <f t="shared" si="247"/>
        <v>bim-key_1983</v>
      </c>
    </row>
    <row r="1985" spans="1:23" ht="8.25" customHeight="1" x14ac:dyDescent="0.25">
      <c r="A1985" s="53">
        <v>1984</v>
      </c>
      <c r="B1985" s="61" t="s">
        <v>4047</v>
      </c>
      <c r="C1985" s="62" t="s">
        <v>6009</v>
      </c>
      <c r="D1985" s="62" t="s">
        <v>4049</v>
      </c>
      <c r="E1985" s="71" t="s">
        <v>4000</v>
      </c>
      <c r="F1985" s="91" t="s">
        <v>3780</v>
      </c>
      <c r="G1985" s="65" t="s">
        <v>12</v>
      </c>
      <c r="H1985" s="65" t="s">
        <v>12</v>
      </c>
      <c r="I1985" s="65" t="s">
        <v>12</v>
      </c>
      <c r="J1985" s="65" t="s">
        <v>12</v>
      </c>
      <c r="K1985" s="65" t="s">
        <v>12</v>
      </c>
      <c r="L1985" s="66" t="str">
        <f t="shared" si="240"/>
        <v>Físico</v>
      </c>
      <c r="M1985" s="66" t="str">
        <f t="shared" si="241"/>
        <v>IOS_Elementos</v>
      </c>
      <c r="N1985" s="66" t="str">
        <f t="shared" si="242"/>
        <v>IOS</v>
      </c>
      <c r="O1985" s="66" t="str">
        <f t="shared" si="243"/>
        <v>Cate. Revit:   OST_IOSNavWheelPivotBall</v>
      </c>
      <c r="P1985" s="66" t="s">
        <v>4952</v>
      </c>
      <c r="Q1985" s="50" t="s">
        <v>7869</v>
      </c>
      <c r="R1985" s="67" t="s">
        <v>5115</v>
      </c>
      <c r="S1985" s="50" t="str">
        <f t="shared" si="244"/>
        <v>Físico</v>
      </c>
      <c r="T1985" s="50" t="str">
        <f t="shared" si="245"/>
        <v>Elementos</v>
      </c>
      <c r="U1985" s="50" t="str">
        <f t="shared" si="246"/>
        <v>IOS</v>
      </c>
      <c r="V1985" s="50" t="s">
        <v>5568</v>
      </c>
      <c r="W1985" s="68" t="str">
        <f t="shared" si="247"/>
        <v>bim-key_1984</v>
      </c>
    </row>
    <row r="1986" spans="1:23" ht="8.25" customHeight="1" x14ac:dyDescent="0.25">
      <c r="A1986" s="53">
        <v>1985</v>
      </c>
      <c r="B1986" s="61" t="s">
        <v>4047</v>
      </c>
      <c r="C1986" s="62" t="s">
        <v>6009</v>
      </c>
      <c r="D1986" s="62" t="s">
        <v>4049</v>
      </c>
      <c r="E1986" s="71" t="s">
        <v>4000</v>
      </c>
      <c r="F1986" s="91" t="s">
        <v>3814</v>
      </c>
      <c r="G1986" s="65" t="s">
        <v>12</v>
      </c>
      <c r="H1986" s="65" t="s">
        <v>12</v>
      </c>
      <c r="I1986" s="65" t="s">
        <v>12</v>
      </c>
      <c r="J1986" s="65" t="s">
        <v>12</v>
      </c>
      <c r="K1986" s="65" t="s">
        <v>12</v>
      </c>
      <c r="L1986" s="66" t="str">
        <f t="shared" ref="L1986:L2049" si="248">CONCATENATE("",C1986)</f>
        <v>Físico</v>
      </c>
      <c r="M1986" s="66" t="str">
        <f t="shared" ref="M1986:M2049" si="249">CONCATENATE("", D1986)</f>
        <v>IOS_Elementos</v>
      </c>
      <c r="N1986" s="66" t="str">
        <f t="shared" ref="N1986:N2049" si="250">CONCATENATE("", E1986)</f>
        <v>IOS</v>
      </c>
      <c r="O1986" s="66" t="str">
        <f t="shared" ref="O1986:O2049" si="251">IF(ISNUMBER(FIND("Ifc",F1986)),CONCATENATE("Classe IFC:   ",F1986),CONCATENATE("Cate. Revit:   ",F1986))</f>
        <v>Cate. Revit:   OST_IOSNotSilhouette</v>
      </c>
      <c r="P1986" s="66" t="s">
        <v>4952</v>
      </c>
      <c r="Q1986" s="50" t="s">
        <v>7869</v>
      </c>
      <c r="R1986" s="67" t="s">
        <v>5115</v>
      </c>
      <c r="S1986" s="50" t="str">
        <f t="shared" ref="S1986:S2049" si="252">C1986</f>
        <v>Físico</v>
      </c>
      <c r="T1986" s="50" t="str">
        <f t="shared" ref="T1986:T2049" si="253">CONCATENATE(MID(D1986,FIND("_",D1986,1)+1,100))</f>
        <v>Elementos</v>
      </c>
      <c r="U1986" s="50" t="str">
        <f t="shared" ref="U1986:U2049" si="254">SUBSTITUTE(E1986, "_", " ")</f>
        <v>IOS</v>
      </c>
      <c r="V1986" s="50" t="s">
        <v>5568</v>
      </c>
      <c r="W1986" s="68" t="str">
        <f t="shared" ref="W1986:W2049" si="255">CONCATENATE("bim-key_",A1986)</f>
        <v>bim-key_1985</v>
      </c>
    </row>
    <row r="1987" spans="1:23" ht="8.25" customHeight="1" x14ac:dyDescent="0.25">
      <c r="A1987" s="53">
        <v>1986</v>
      </c>
      <c r="B1987" s="61" t="s">
        <v>4047</v>
      </c>
      <c r="C1987" s="62" t="s">
        <v>6009</v>
      </c>
      <c r="D1987" s="62" t="s">
        <v>4049</v>
      </c>
      <c r="E1987" s="71" t="s">
        <v>4000</v>
      </c>
      <c r="F1987" s="91" t="s">
        <v>3581</v>
      </c>
      <c r="G1987" s="65" t="s">
        <v>12</v>
      </c>
      <c r="H1987" s="65" t="s">
        <v>12</v>
      </c>
      <c r="I1987" s="65" t="s">
        <v>12</v>
      </c>
      <c r="J1987" s="65" t="s">
        <v>12</v>
      </c>
      <c r="K1987" s="65" t="s">
        <v>12</v>
      </c>
      <c r="L1987" s="66" t="str">
        <f t="shared" si="248"/>
        <v>Físico</v>
      </c>
      <c r="M1987" s="66" t="str">
        <f t="shared" si="249"/>
        <v>IOS_Elementos</v>
      </c>
      <c r="N1987" s="66" t="str">
        <f t="shared" si="250"/>
        <v>IOS</v>
      </c>
      <c r="O1987" s="66" t="str">
        <f t="shared" si="251"/>
        <v>Cate. Revit:   OST_IOSOpening</v>
      </c>
      <c r="P1987" s="66" t="s">
        <v>4952</v>
      </c>
      <c r="Q1987" s="50" t="s">
        <v>7869</v>
      </c>
      <c r="R1987" s="67" t="s">
        <v>5115</v>
      </c>
      <c r="S1987" s="50" t="str">
        <f t="shared" si="252"/>
        <v>Físico</v>
      </c>
      <c r="T1987" s="50" t="str">
        <f t="shared" si="253"/>
        <v>Elementos</v>
      </c>
      <c r="U1987" s="50" t="str">
        <f t="shared" si="254"/>
        <v>IOS</v>
      </c>
      <c r="V1987" s="50" t="s">
        <v>5568</v>
      </c>
      <c r="W1987" s="68" t="str">
        <f t="shared" si="255"/>
        <v>bim-key_1986</v>
      </c>
    </row>
    <row r="1988" spans="1:23" ht="8.25" customHeight="1" x14ac:dyDescent="0.25">
      <c r="A1988" s="53">
        <v>1987</v>
      </c>
      <c r="B1988" s="61" t="s">
        <v>4047</v>
      </c>
      <c r="C1988" s="62" t="s">
        <v>6009</v>
      </c>
      <c r="D1988" s="62" t="s">
        <v>4049</v>
      </c>
      <c r="E1988" s="71" t="s">
        <v>4000</v>
      </c>
      <c r="F1988" s="91" t="s">
        <v>3797</v>
      </c>
      <c r="G1988" s="65" t="s">
        <v>12</v>
      </c>
      <c r="H1988" s="65" t="s">
        <v>12</v>
      </c>
      <c r="I1988" s="65" t="s">
        <v>12</v>
      </c>
      <c r="J1988" s="65" t="s">
        <v>12</v>
      </c>
      <c r="K1988" s="65" t="s">
        <v>12</v>
      </c>
      <c r="L1988" s="66" t="str">
        <f t="shared" si="248"/>
        <v>Físico</v>
      </c>
      <c r="M1988" s="66" t="str">
        <f t="shared" si="249"/>
        <v>IOS_Elementos</v>
      </c>
      <c r="N1988" s="66" t="str">
        <f t="shared" si="250"/>
        <v>IOS</v>
      </c>
      <c r="O1988" s="66" t="str">
        <f t="shared" si="251"/>
        <v>Cate. Revit:   OST_IOSRebarSystemSpanSymbolCtrl</v>
      </c>
      <c r="P1988" s="66" t="s">
        <v>4952</v>
      </c>
      <c r="Q1988" s="50" t="s">
        <v>7869</v>
      </c>
      <c r="R1988" s="67" t="s">
        <v>5115</v>
      </c>
      <c r="S1988" s="50" t="str">
        <f t="shared" si="252"/>
        <v>Físico</v>
      </c>
      <c r="T1988" s="50" t="str">
        <f t="shared" si="253"/>
        <v>Elementos</v>
      </c>
      <c r="U1988" s="50" t="str">
        <f t="shared" si="254"/>
        <v>IOS</v>
      </c>
      <c r="V1988" s="50" t="s">
        <v>5568</v>
      </c>
      <c r="W1988" s="68" t="str">
        <f t="shared" si="255"/>
        <v>bim-key_1987</v>
      </c>
    </row>
    <row r="1989" spans="1:23" ht="8.25" customHeight="1" x14ac:dyDescent="0.25">
      <c r="A1989" s="53">
        <v>1988</v>
      </c>
      <c r="B1989" s="61" t="s">
        <v>4047</v>
      </c>
      <c r="C1989" s="62" t="s">
        <v>6009</v>
      </c>
      <c r="D1989" s="62" t="s">
        <v>4049</v>
      </c>
      <c r="E1989" s="71" t="s">
        <v>4000</v>
      </c>
      <c r="F1989" s="91" t="s">
        <v>3850</v>
      </c>
      <c r="G1989" s="65" t="s">
        <v>12</v>
      </c>
      <c r="H1989" s="65" t="s">
        <v>12</v>
      </c>
      <c r="I1989" s="65" t="s">
        <v>12</v>
      </c>
      <c r="J1989" s="65" t="s">
        <v>12</v>
      </c>
      <c r="K1989" s="65" t="s">
        <v>12</v>
      </c>
      <c r="L1989" s="66" t="str">
        <f t="shared" si="248"/>
        <v>Físico</v>
      </c>
      <c r="M1989" s="66" t="str">
        <f t="shared" si="249"/>
        <v>IOS_Elementos</v>
      </c>
      <c r="N1989" s="66" t="str">
        <f t="shared" si="250"/>
        <v>IOS</v>
      </c>
      <c r="O1989" s="66" t="str">
        <f t="shared" si="251"/>
        <v>Cate. Revit:   OST_IOSRegeneratedElements</v>
      </c>
      <c r="P1989" s="66" t="s">
        <v>4952</v>
      </c>
      <c r="Q1989" s="50" t="s">
        <v>7869</v>
      </c>
      <c r="R1989" s="67" t="s">
        <v>5115</v>
      </c>
      <c r="S1989" s="50" t="str">
        <f t="shared" si="252"/>
        <v>Físico</v>
      </c>
      <c r="T1989" s="50" t="str">
        <f t="shared" si="253"/>
        <v>Elementos</v>
      </c>
      <c r="U1989" s="50" t="str">
        <f t="shared" si="254"/>
        <v>IOS</v>
      </c>
      <c r="V1989" s="50" t="s">
        <v>5568</v>
      </c>
      <c r="W1989" s="68" t="str">
        <f t="shared" si="255"/>
        <v>bim-key_1988</v>
      </c>
    </row>
    <row r="1990" spans="1:23" ht="8.25" customHeight="1" x14ac:dyDescent="0.25">
      <c r="A1990" s="53">
        <v>1989</v>
      </c>
      <c r="B1990" s="61" t="s">
        <v>4047</v>
      </c>
      <c r="C1990" s="62" t="s">
        <v>6009</v>
      </c>
      <c r="D1990" s="62" t="s">
        <v>4049</v>
      </c>
      <c r="E1990" s="71" t="s">
        <v>4000</v>
      </c>
      <c r="F1990" s="91" t="s">
        <v>3886</v>
      </c>
      <c r="G1990" s="65" t="s">
        <v>12</v>
      </c>
      <c r="H1990" s="65" t="s">
        <v>12</v>
      </c>
      <c r="I1990" s="65" t="s">
        <v>12</v>
      </c>
      <c r="J1990" s="65" t="s">
        <v>12</v>
      </c>
      <c r="K1990" s="65" t="s">
        <v>12</v>
      </c>
      <c r="L1990" s="66" t="str">
        <f t="shared" si="248"/>
        <v>Físico</v>
      </c>
      <c r="M1990" s="66" t="str">
        <f t="shared" si="249"/>
        <v>IOS_Elementos</v>
      </c>
      <c r="N1990" s="66" t="str">
        <f t="shared" si="250"/>
        <v>IOS</v>
      </c>
      <c r="O1990" s="66" t="str">
        <f t="shared" si="251"/>
        <v>Cate. Revit:   OST_IOSRegenerationFailure</v>
      </c>
      <c r="P1990" s="66" t="s">
        <v>4952</v>
      </c>
      <c r="Q1990" s="50" t="s">
        <v>7869</v>
      </c>
      <c r="R1990" s="67" t="s">
        <v>5115</v>
      </c>
      <c r="S1990" s="50" t="str">
        <f t="shared" si="252"/>
        <v>Físico</v>
      </c>
      <c r="T1990" s="50" t="str">
        <f t="shared" si="253"/>
        <v>Elementos</v>
      </c>
      <c r="U1990" s="50" t="str">
        <f t="shared" si="254"/>
        <v>IOS</v>
      </c>
      <c r="V1990" s="50" t="s">
        <v>5568</v>
      </c>
      <c r="W1990" s="68" t="str">
        <f t="shared" si="255"/>
        <v>bim-key_1989</v>
      </c>
    </row>
    <row r="1991" spans="1:23" ht="8.25" customHeight="1" x14ac:dyDescent="0.25">
      <c r="A1991" s="53">
        <v>1990</v>
      </c>
      <c r="B1991" s="61" t="s">
        <v>4047</v>
      </c>
      <c r="C1991" s="62" t="s">
        <v>6009</v>
      </c>
      <c r="D1991" s="62" t="s">
        <v>4049</v>
      </c>
      <c r="E1991" s="71" t="s">
        <v>4000</v>
      </c>
      <c r="F1991" s="91" t="s">
        <v>3542</v>
      </c>
      <c r="G1991" s="65" t="s">
        <v>12</v>
      </c>
      <c r="H1991" s="65" t="s">
        <v>12</v>
      </c>
      <c r="I1991" s="65" t="s">
        <v>12</v>
      </c>
      <c r="J1991" s="65" t="s">
        <v>12</v>
      </c>
      <c r="K1991" s="65" t="s">
        <v>12</v>
      </c>
      <c r="L1991" s="66" t="str">
        <f t="shared" si="248"/>
        <v>Físico</v>
      </c>
      <c r="M1991" s="66" t="str">
        <f t="shared" si="249"/>
        <v>IOS_Elementos</v>
      </c>
      <c r="N1991" s="66" t="str">
        <f t="shared" si="250"/>
        <v>IOS</v>
      </c>
      <c r="O1991" s="66" t="str">
        <f t="shared" si="251"/>
        <v>Cate. Revit:   OST_IOSRoomCalculationPoint</v>
      </c>
      <c r="P1991" s="66" t="s">
        <v>4952</v>
      </c>
      <c r="Q1991" s="50" t="s">
        <v>7869</v>
      </c>
      <c r="R1991" s="67" t="s">
        <v>5115</v>
      </c>
      <c r="S1991" s="50" t="str">
        <f t="shared" si="252"/>
        <v>Físico</v>
      </c>
      <c r="T1991" s="50" t="str">
        <f t="shared" si="253"/>
        <v>Elementos</v>
      </c>
      <c r="U1991" s="50" t="str">
        <f t="shared" si="254"/>
        <v>IOS</v>
      </c>
      <c r="V1991" s="50" t="s">
        <v>5568</v>
      </c>
      <c r="W1991" s="68" t="str">
        <f t="shared" si="255"/>
        <v>bim-key_1990</v>
      </c>
    </row>
    <row r="1992" spans="1:23" ht="8.25" customHeight="1" x14ac:dyDescent="0.25">
      <c r="A1992" s="53">
        <v>1991</v>
      </c>
      <c r="B1992" s="61" t="s">
        <v>4047</v>
      </c>
      <c r="C1992" s="62" t="s">
        <v>6009</v>
      </c>
      <c r="D1992" s="62" t="s">
        <v>4049</v>
      </c>
      <c r="E1992" s="71" t="s">
        <v>4000</v>
      </c>
      <c r="F1992" s="91" t="s">
        <v>3781</v>
      </c>
      <c r="G1992" s="65" t="s">
        <v>12</v>
      </c>
      <c r="H1992" s="65" t="s">
        <v>12</v>
      </c>
      <c r="I1992" s="65" t="s">
        <v>12</v>
      </c>
      <c r="J1992" s="65" t="s">
        <v>12</v>
      </c>
      <c r="K1992" s="65" t="s">
        <v>12</v>
      </c>
      <c r="L1992" s="66" t="str">
        <f t="shared" si="248"/>
        <v>Físico</v>
      </c>
      <c r="M1992" s="66" t="str">
        <f t="shared" si="249"/>
        <v>IOS_Elementos</v>
      </c>
      <c r="N1992" s="66" t="str">
        <f t="shared" si="250"/>
        <v>IOS</v>
      </c>
      <c r="O1992" s="66" t="str">
        <f t="shared" si="251"/>
        <v>Cate. Revit:   OST_IOSRoomComputationHeight</v>
      </c>
      <c r="P1992" s="66" t="s">
        <v>4952</v>
      </c>
      <c r="Q1992" s="50" t="s">
        <v>7869</v>
      </c>
      <c r="R1992" s="67" t="s">
        <v>5115</v>
      </c>
      <c r="S1992" s="50" t="str">
        <f t="shared" si="252"/>
        <v>Físico</v>
      </c>
      <c r="T1992" s="50" t="str">
        <f t="shared" si="253"/>
        <v>Elementos</v>
      </c>
      <c r="U1992" s="50" t="str">
        <f t="shared" si="254"/>
        <v>IOS</v>
      </c>
      <c r="V1992" s="50" t="s">
        <v>5568</v>
      </c>
      <c r="W1992" s="68" t="str">
        <f t="shared" si="255"/>
        <v>bim-key_1991</v>
      </c>
    </row>
    <row r="1993" spans="1:23" ht="8.25" customHeight="1" x14ac:dyDescent="0.25">
      <c r="A1993" s="53">
        <v>1992</v>
      </c>
      <c r="B1993" s="61" t="s">
        <v>4047</v>
      </c>
      <c r="C1993" s="62" t="s">
        <v>6009</v>
      </c>
      <c r="D1993" s="62" t="s">
        <v>4049</v>
      </c>
      <c r="E1993" s="71" t="s">
        <v>4000</v>
      </c>
      <c r="F1993" s="91" t="s">
        <v>3821</v>
      </c>
      <c r="G1993" s="65" t="s">
        <v>12</v>
      </c>
      <c r="H1993" s="65" t="s">
        <v>12</v>
      </c>
      <c r="I1993" s="65" t="s">
        <v>12</v>
      </c>
      <c r="J1993" s="65" t="s">
        <v>12</v>
      </c>
      <c r="K1993" s="65" t="s">
        <v>12</v>
      </c>
      <c r="L1993" s="66" t="str">
        <f t="shared" si="248"/>
        <v>Físico</v>
      </c>
      <c r="M1993" s="66" t="str">
        <f t="shared" si="249"/>
        <v>IOS_Elementos</v>
      </c>
      <c r="N1993" s="66" t="str">
        <f t="shared" si="250"/>
        <v>IOS</v>
      </c>
      <c r="O1993" s="66" t="str">
        <f t="shared" si="251"/>
        <v>Cate. Revit:   OST_IOSRoomPerimeterLines</v>
      </c>
      <c r="P1993" s="66" t="s">
        <v>4952</v>
      </c>
      <c r="Q1993" s="50" t="s">
        <v>7869</v>
      </c>
      <c r="R1993" s="67" t="s">
        <v>5115</v>
      </c>
      <c r="S1993" s="50" t="str">
        <f t="shared" si="252"/>
        <v>Físico</v>
      </c>
      <c r="T1993" s="50" t="str">
        <f t="shared" si="253"/>
        <v>Elementos</v>
      </c>
      <c r="U1993" s="50" t="str">
        <f t="shared" si="254"/>
        <v>IOS</v>
      </c>
      <c r="V1993" s="50" t="s">
        <v>5568</v>
      </c>
      <c r="W1993" s="68" t="str">
        <f t="shared" si="255"/>
        <v>bim-key_1992</v>
      </c>
    </row>
    <row r="1994" spans="1:23" ht="8.25" customHeight="1" x14ac:dyDescent="0.25">
      <c r="A1994" s="53">
        <v>1993</v>
      </c>
      <c r="B1994" s="61" t="s">
        <v>4047</v>
      </c>
      <c r="C1994" s="62" t="s">
        <v>6009</v>
      </c>
      <c r="D1994" s="62" t="s">
        <v>5961</v>
      </c>
      <c r="E1994" s="71" t="s">
        <v>5737</v>
      </c>
      <c r="F1994" s="91" t="s">
        <v>3798</v>
      </c>
      <c r="G1994" s="65" t="s">
        <v>12</v>
      </c>
      <c r="H1994" s="65" t="s">
        <v>12</v>
      </c>
      <c r="I1994" s="65" t="s">
        <v>12</v>
      </c>
      <c r="J1994" s="65" t="s">
        <v>12</v>
      </c>
      <c r="K1994" s="65" t="s">
        <v>12</v>
      </c>
      <c r="L1994" s="66" t="str">
        <f t="shared" si="248"/>
        <v>Físico</v>
      </c>
      <c r="M1994" s="66" t="str">
        <f t="shared" si="249"/>
        <v>IOS_Elementos_Tag</v>
      </c>
      <c r="N1994" s="66" t="str">
        <f t="shared" si="250"/>
        <v>IOS_Etiquetas</v>
      </c>
      <c r="O1994" s="66" t="str">
        <f t="shared" si="251"/>
        <v>Cate. Revit:   OST_IOSRoomTagToRoomLines</v>
      </c>
      <c r="P1994" s="66" t="s">
        <v>5475</v>
      </c>
      <c r="Q1994" s="50" t="s">
        <v>7869</v>
      </c>
      <c r="R1994" s="67" t="s">
        <v>5115</v>
      </c>
      <c r="S1994" s="50" t="str">
        <f t="shared" si="252"/>
        <v>Físico</v>
      </c>
      <c r="T1994" s="50" t="str">
        <f t="shared" si="253"/>
        <v>Elementos_Tag</v>
      </c>
      <c r="U1994" s="50" t="str">
        <f t="shared" si="254"/>
        <v>IOS Etiquetas</v>
      </c>
      <c r="V1994" s="50" t="s">
        <v>5568</v>
      </c>
      <c r="W1994" s="68" t="str">
        <f t="shared" si="255"/>
        <v>bim-key_1993</v>
      </c>
    </row>
    <row r="1995" spans="1:23" ht="8.25" customHeight="1" x14ac:dyDescent="0.25">
      <c r="A1995" s="53">
        <v>1994</v>
      </c>
      <c r="B1995" s="61" t="s">
        <v>4047</v>
      </c>
      <c r="C1995" s="62" t="s">
        <v>6009</v>
      </c>
      <c r="D1995" s="62" t="s">
        <v>4049</v>
      </c>
      <c r="E1995" s="71" t="s">
        <v>4000</v>
      </c>
      <c r="F1995" s="91" t="s">
        <v>3782</v>
      </c>
      <c r="G1995" s="65" t="s">
        <v>12</v>
      </c>
      <c r="H1995" s="65" t="s">
        <v>12</v>
      </c>
      <c r="I1995" s="65" t="s">
        <v>12</v>
      </c>
      <c r="J1995" s="65" t="s">
        <v>12</v>
      </c>
      <c r="K1995" s="65" t="s">
        <v>12</v>
      </c>
      <c r="L1995" s="66" t="str">
        <f t="shared" si="248"/>
        <v>Físico</v>
      </c>
      <c r="M1995" s="66" t="str">
        <f t="shared" si="249"/>
        <v>IOS_Elementos</v>
      </c>
      <c r="N1995" s="66" t="str">
        <f t="shared" si="250"/>
        <v>IOS</v>
      </c>
      <c r="O1995" s="66" t="str">
        <f t="shared" si="251"/>
        <v>Cate. Revit:   OST_IOSRoomUpperLowerLines</v>
      </c>
      <c r="P1995" s="66" t="s">
        <v>4952</v>
      </c>
      <c r="Q1995" s="50" t="s">
        <v>7869</v>
      </c>
      <c r="R1995" s="67" t="s">
        <v>5115</v>
      </c>
      <c r="S1995" s="50" t="str">
        <f t="shared" si="252"/>
        <v>Físico</v>
      </c>
      <c r="T1995" s="50" t="str">
        <f t="shared" si="253"/>
        <v>Elementos</v>
      </c>
      <c r="U1995" s="50" t="str">
        <f t="shared" si="254"/>
        <v>IOS</v>
      </c>
      <c r="V1995" s="50" t="s">
        <v>5568</v>
      </c>
      <c r="W1995" s="68" t="str">
        <f t="shared" si="255"/>
        <v>bim-key_1994</v>
      </c>
    </row>
    <row r="1996" spans="1:23" ht="8.25" customHeight="1" x14ac:dyDescent="0.25">
      <c r="A1996" s="53">
        <v>1995</v>
      </c>
      <c r="B1996" s="61" t="s">
        <v>4047</v>
      </c>
      <c r="C1996" s="62" t="s">
        <v>6009</v>
      </c>
      <c r="D1996" s="62" t="s">
        <v>4049</v>
      </c>
      <c r="E1996" s="71" t="s">
        <v>4210</v>
      </c>
      <c r="F1996" s="91" t="s">
        <v>3841</v>
      </c>
      <c r="G1996" s="65" t="s">
        <v>12</v>
      </c>
      <c r="H1996" s="65" t="s">
        <v>12</v>
      </c>
      <c r="I1996" s="65" t="s">
        <v>12</v>
      </c>
      <c r="J1996" s="65" t="s">
        <v>12</v>
      </c>
      <c r="K1996" s="65" t="s">
        <v>12</v>
      </c>
      <c r="L1996" s="66" t="str">
        <f t="shared" si="248"/>
        <v>Físico</v>
      </c>
      <c r="M1996" s="66" t="str">
        <f t="shared" si="249"/>
        <v>IOS_Elementos</v>
      </c>
      <c r="N1996" s="66" t="str">
        <f t="shared" si="250"/>
        <v>IOS_Esboço</v>
      </c>
      <c r="O1996" s="66" t="str">
        <f t="shared" si="251"/>
        <v>Cate. Revit:   OST_IOSSketchGrid</v>
      </c>
      <c r="P1996" s="66" t="s">
        <v>4952</v>
      </c>
      <c r="Q1996" s="50" t="s">
        <v>7869</v>
      </c>
      <c r="R1996" s="67" t="s">
        <v>5115</v>
      </c>
      <c r="S1996" s="50" t="str">
        <f t="shared" si="252"/>
        <v>Físico</v>
      </c>
      <c r="T1996" s="50" t="str">
        <f t="shared" si="253"/>
        <v>Elementos</v>
      </c>
      <c r="U1996" s="50" t="str">
        <f t="shared" si="254"/>
        <v>IOS Esboço</v>
      </c>
      <c r="V1996" s="50" t="s">
        <v>5568</v>
      </c>
      <c r="W1996" s="68" t="str">
        <f t="shared" si="255"/>
        <v>bim-key_1995</v>
      </c>
    </row>
    <row r="1997" spans="1:23" ht="8.25" customHeight="1" x14ac:dyDescent="0.25">
      <c r="A1997" s="53">
        <v>1996</v>
      </c>
      <c r="B1997" s="61" t="s">
        <v>4047</v>
      </c>
      <c r="C1997" s="62" t="s">
        <v>6009</v>
      </c>
      <c r="D1997" s="62" t="s">
        <v>4049</v>
      </c>
      <c r="E1997" s="71" t="s">
        <v>4000</v>
      </c>
      <c r="F1997" s="91" t="s">
        <v>3811</v>
      </c>
      <c r="G1997" s="65" t="s">
        <v>12</v>
      </c>
      <c r="H1997" s="65" t="s">
        <v>12</v>
      </c>
      <c r="I1997" s="65" t="s">
        <v>12</v>
      </c>
      <c r="J1997" s="65" t="s">
        <v>12</v>
      </c>
      <c r="K1997" s="65" t="s">
        <v>12</v>
      </c>
      <c r="L1997" s="66" t="str">
        <f t="shared" si="248"/>
        <v>Físico</v>
      </c>
      <c r="M1997" s="66" t="str">
        <f t="shared" si="249"/>
        <v>IOS_Elementos</v>
      </c>
      <c r="N1997" s="66" t="str">
        <f t="shared" si="250"/>
        <v>IOS</v>
      </c>
      <c r="O1997" s="66" t="str">
        <f t="shared" si="251"/>
        <v>Cate. Revit:   OST_IOSSlabShapeEditorAutoCrease</v>
      </c>
      <c r="P1997" s="66" t="s">
        <v>4952</v>
      </c>
      <c r="Q1997" s="50" t="s">
        <v>7869</v>
      </c>
      <c r="R1997" s="67" t="s">
        <v>5115</v>
      </c>
      <c r="S1997" s="50" t="str">
        <f t="shared" si="252"/>
        <v>Físico</v>
      </c>
      <c r="T1997" s="50" t="str">
        <f t="shared" si="253"/>
        <v>Elementos</v>
      </c>
      <c r="U1997" s="50" t="str">
        <f t="shared" si="254"/>
        <v>IOS</v>
      </c>
      <c r="V1997" s="50" t="s">
        <v>5568</v>
      </c>
      <c r="W1997" s="68" t="str">
        <f t="shared" si="255"/>
        <v>bim-key_1996</v>
      </c>
    </row>
    <row r="1998" spans="1:23" ht="8.25" customHeight="1" x14ac:dyDescent="0.25">
      <c r="A1998" s="53">
        <v>1997</v>
      </c>
      <c r="B1998" s="61" t="s">
        <v>4047</v>
      </c>
      <c r="C1998" s="62" t="s">
        <v>6009</v>
      </c>
      <c r="D1998" s="62" t="s">
        <v>4049</v>
      </c>
      <c r="E1998" s="71" t="s">
        <v>4000</v>
      </c>
      <c r="F1998" s="91" t="s">
        <v>3810</v>
      </c>
      <c r="G1998" s="65" t="s">
        <v>12</v>
      </c>
      <c r="H1998" s="65" t="s">
        <v>12</v>
      </c>
      <c r="I1998" s="65" t="s">
        <v>12</v>
      </c>
      <c r="J1998" s="65" t="s">
        <v>12</v>
      </c>
      <c r="K1998" s="65" t="s">
        <v>12</v>
      </c>
      <c r="L1998" s="66" t="str">
        <f t="shared" si="248"/>
        <v>Físico</v>
      </c>
      <c r="M1998" s="66" t="str">
        <f t="shared" si="249"/>
        <v>IOS_Elementos</v>
      </c>
      <c r="N1998" s="66" t="str">
        <f t="shared" si="250"/>
        <v>IOS</v>
      </c>
      <c r="O1998" s="66" t="str">
        <f t="shared" si="251"/>
        <v>Cate. Revit:   OST_IOSSlabShapeEditorBoundary</v>
      </c>
      <c r="P1998" s="66" t="s">
        <v>4952</v>
      </c>
      <c r="Q1998" s="50" t="s">
        <v>7869</v>
      </c>
      <c r="R1998" s="67" t="s">
        <v>5115</v>
      </c>
      <c r="S1998" s="50" t="str">
        <f t="shared" si="252"/>
        <v>Físico</v>
      </c>
      <c r="T1998" s="50" t="str">
        <f t="shared" si="253"/>
        <v>Elementos</v>
      </c>
      <c r="U1998" s="50" t="str">
        <f t="shared" si="254"/>
        <v>IOS</v>
      </c>
      <c r="V1998" s="50" t="s">
        <v>5568</v>
      </c>
      <c r="W1998" s="68" t="str">
        <f t="shared" si="255"/>
        <v>bim-key_1997</v>
      </c>
    </row>
    <row r="1999" spans="1:23" ht="8.25" customHeight="1" x14ac:dyDescent="0.25">
      <c r="A1999" s="53">
        <v>1998</v>
      </c>
      <c r="B1999" s="61" t="s">
        <v>4047</v>
      </c>
      <c r="C1999" s="62" t="s">
        <v>6009</v>
      </c>
      <c r="D1999" s="62" t="s">
        <v>4049</v>
      </c>
      <c r="E1999" s="71" t="s">
        <v>4000</v>
      </c>
      <c r="F1999" s="91" t="s">
        <v>3812</v>
      </c>
      <c r="G1999" s="65" t="s">
        <v>12</v>
      </c>
      <c r="H1999" s="65" t="s">
        <v>12</v>
      </c>
      <c r="I1999" s="65" t="s">
        <v>12</v>
      </c>
      <c r="J1999" s="65" t="s">
        <v>12</v>
      </c>
      <c r="K1999" s="65" t="s">
        <v>12</v>
      </c>
      <c r="L1999" s="66" t="str">
        <f t="shared" si="248"/>
        <v>Físico</v>
      </c>
      <c r="M1999" s="66" t="str">
        <f t="shared" si="249"/>
        <v>IOS_Elementos</v>
      </c>
      <c r="N1999" s="66" t="str">
        <f t="shared" si="250"/>
        <v>IOS</v>
      </c>
      <c r="O1999" s="66" t="str">
        <f t="shared" si="251"/>
        <v>Cate. Revit:   OST_IOSSlabShapeEditorExplitCrease</v>
      </c>
      <c r="P1999" s="66" t="s">
        <v>4952</v>
      </c>
      <c r="Q1999" s="50" t="s">
        <v>7869</v>
      </c>
      <c r="R1999" s="67" t="s">
        <v>5115</v>
      </c>
      <c r="S1999" s="50" t="str">
        <f t="shared" si="252"/>
        <v>Físico</v>
      </c>
      <c r="T1999" s="50" t="str">
        <f t="shared" si="253"/>
        <v>Elementos</v>
      </c>
      <c r="U1999" s="50" t="str">
        <f t="shared" si="254"/>
        <v>IOS</v>
      </c>
      <c r="V1999" s="50" t="s">
        <v>5568</v>
      </c>
      <c r="W1999" s="68" t="str">
        <f t="shared" si="255"/>
        <v>bim-key_1998</v>
      </c>
    </row>
    <row r="2000" spans="1:23" ht="8.25" customHeight="1" x14ac:dyDescent="0.25">
      <c r="A2000" s="53">
        <v>1999</v>
      </c>
      <c r="B2000" s="61" t="s">
        <v>4047</v>
      </c>
      <c r="C2000" s="62" t="s">
        <v>6009</v>
      </c>
      <c r="D2000" s="62" t="s">
        <v>4049</v>
      </c>
      <c r="E2000" s="71" t="s">
        <v>4000</v>
      </c>
      <c r="F2000" s="91" t="s">
        <v>3809</v>
      </c>
      <c r="G2000" s="65" t="s">
        <v>12</v>
      </c>
      <c r="H2000" s="65" t="s">
        <v>12</v>
      </c>
      <c r="I2000" s="65" t="s">
        <v>12</v>
      </c>
      <c r="J2000" s="65" t="s">
        <v>12</v>
      </c>
      <c r="K2000" s="65" t="s">
        <v>12</v>
      </c>
      <c r="L2000" s="66" t="str">
        <f t="shared" si="248"/>
        <v>Físico</v>
      </c>
      <c r="M2000" s="66" t="str">
        <f t="shared" si="249"/>
        <v>IOS_Elementos</v>
      </c>
      <c r="N2000" s="66" t="str">
        <f t="shared" si="250"/>
        <v>IOS</v>
      </c>
      <c r="O2000" s="66" t="str">
        <f t="shared" si="251"/>
        <v>Cate. Revit:   OST_IOSSlabShapeEditorPointBoundary</v>
      </c>
      <c r="P2000" s="66" t="s">
        <v>4952</v>
      </c>
      <c r="Q2000" s="50" t="s">
        <v>7869</v>
      </c>
      <c r="R2000" s="67" t="s">
        <v>5115</v>
      </c>
      <c r="S2000" s="50" t="str">
        <f t="shared" si="252"/>
        <v>Físico</v>
      </c>
      <c r="T2000" s="50" t="str">
        <f t="shared" si="253"/>
        <v>Elementos</v>
      </c>
      <c r="U2000" s="50" t="str">
        <f t="shared" si="254"/>
        <v>IOS</v>
      </c>
      <c r="V2000" s="50" t="s">
        <v>5568</v>
      </c>
      <c r="W2000" s="68" t="str">
        <f t="shared" si="255"/>
        <v>bim-key_1999</v>
      </c>
    </row>
    <row r="2001" spans="1:23" ht="8.25" customHeight="1" x14ac:dyDescent="0.25">
      <c r="A2001" s="53">
        <v>2000</v>
      </c>
      <c r="B2001" s="61" t="s">
        <v>4047</v>
      </c>
      <c r="C2001" s="62" t="s">
        <v>6009</v>
      </c>
      <c r="D2001" s="62" t="s">
        <v>4049</v>
      </c>
      <c r="E2001" s="71" t="s">
        <v>4000</v>
      </c>
      <c r="F2001" s="91" t="s">
        <v>3808</v>
      </c>
      <c r="G2001" s="65" t="s">
        <v>12</v>
      </c>
      <c r="H2001" s="65" t="s">
        <v>12</v>
      </c>
      <c r="I2001" s="65" t="s">
        <v>12</v>
      </c>
      <c r="J2001" s="65" t="s">
        <v>12</v>
      </c>
      <c r="K2001" s="65" t="s">
        <v>12</v>
      </c>
      <c r="L2001" s="66" t="str">
        <f t="shared" si="248"/>
        <v>Físico</v>
      </c>
      <c r="M2001" s="66" t="str">
        <f t="shared" si="249"/>
        <v>IOS_Elementos</v>
      </c>
      <c r="N2001" s="66" t="str">
        <f t="shared" si="250"/>
        <v>IOS</v>
      </c>
      <c r="O2001" s="66" t="str">
        <f t="shared" si="251"/>
        <v>Cate. Revit:   OST_IOSSlabShapeEditorPointInterior</v>
      </c>
      <c r="P2001" s="66" t="s">
        <v>4952</v>
      </c>
      <c r="Q2001" s="50" t="s">
        <v>7869</v>
      </c>
      <c r="R2001" s="67" t="s">
        <v>5115</v>
      </c>
      <c r="S2001" s="50" t="str">
        <f t="shared" si="252"/>
        <v>Físico</v>
      </c>
      <c r="T2001" s="50" t="str">
        <f t="shared" si="253"/>
        <v>Elementos</v>
      </c>
      <c r="U2001" s="50" t="str">
        <f t="shared" si="254"/>
        <v>IOS</v>
      </c>
      <c r="V2001" s="50" t="s">
        <v>5568</v>
      </c>
      <c r="W2001" s="68" t="str">
        <f t="shared" si="255"/>
        <v>bim-key_2000</v>
      </c>
    </row>
    <row r="2002" spans="1:23" ht="8.25" customHeight="1" x14ac:dyDescent="0.25">
      <c r="A2002" s="53">
        <v>2001</v>
      </c>
      <c r="B2002" s="61" t="s">
        <v>4047</v>
      </c>
      <c r="C2002" s="62" t="s">
        <v>6009</v>
      </c>
      <c r="D2002" s="62" t="s">
        <v>4049</v>
      </c>
      <c r="E2002" s="71" t="s">
        <v>4210</v>
      </c>
      <c r="F2002" s="91" t="s">
        <v>3802</v>
      </c>
      <c r="G2002" s="65" t="s">
        <v>12</v>
      </c>
      <c r="H2002" s="65" t="s">
        <v>12</v>
      </c>
      <c r="I2002" s="65" t="s">
        <v>12</v>
      </c>
      <c r="J2002" s="65" t="s">
        <v>12</v>
      </c>
      <c r="K2002" s="65" t="s">
        <v>12</v>
      </c>
      <c r="L2002" s="66" t="str">
        <f t="shared" si="248"/>
        <v>Físico</v>
      </c>
      <c r="M2002" s="66" t="str">
        <f t="shared" si="249"/>
        <v>IOS_Elementos</v>
      </c>
      <c r="N2002" s="66" t="str">
        <f t="shared" si="250"/>
        <v>IOS_Esboço</v>
      </c>
      <c r="O2002" s="66" t="str">
        <f t="shared" si="251"/>
        <v>Cate. Revit:   OST_IOSSuspendedSketch</v>
      </c>
      <c r="P2002" s="66" t="s">
        <v>4952</v>
      </c>
      <c r="Q2002" s="50" t="s">
        <v>7869</v>
      </c>
      <c r="R2002" s="67" t="s">
        <v>5115</v>
      </c>
      <c r="S2002" s="50" t="str">
        <f t="shared" si="252"/>
        <v>Físico</v>
      </c>
      <c r="T2002" s="50" t="str">
        <f t="shared" si="253"/>
        <v>Elementos</v>
      </c>
      <c r="U2002" s="50" t="str">
        <f t="shared" si="254"/>
        <v>IOS Esboço</v>
      </c>
      <c r="V2002" s="50" t="s">
        <v>5568</v>
      </c>
      <c r="W2002" s="68" t="str">
        <f t="shared" si="255"/>
        <v>bim-key_2001</v>
      </c>
    </row>
    <row r="2003" spans="1:23" ht="8.25" customHeight="1" x14ac:dyDescent="0.25">
      <c r="A2003" s="53">
        <v>2002</v>
      </c>
      <c r="B2003" s="61" t="s">
        <v>4047</v>
      </c>
      <c r="C2003" s="62" t="s">
        <v>6009</v>
      </c>
      <c r="D2003" s="62" t="s">
        <v>4049</v>
      </c>
      <c r="E2003" s="71" t="s">
        <v>4210</v>
      </c>
      <c r="F2003" s="91" t="s">
        <v>3842</v>
      </c>
      <c r="G2003" s="65" t="s">
        <v>12</v>
      </c>
      <c r="H2003" s="65" t="s">
        <v>12</v>
      </c>
      <c r="I2003" s="65" t="s">
        <v>12</v>
      </c>
      <c r="J2003" s="65" t="s">
        <v>12</v>
      </c>
      <c r="K2003" s="65" t="s">
        <v>12</v>
      </c>
      <c r="L2003" s="66" t="str">
        <f t="shared" si="248"/>
        <v>Físico</v>
      </c>
      <c r="M2003" s="66" t="str">
        <f t="shared" si="249"/>
        <v>IOS_Elementos</v>
      </c>
      <c r="N2003" s="66" t="str">
        <f t="shared" si="250"/>
        <v>IOS_Esboço</v>
      </c>
      <c r="O2003" s="66" t="str">
        <f t="shared" si="251"/>
        <v>Cate. Revit:   OST_IOSSuspendedSketch_obsolete</v>
      </c>
      <c r="P2003" s="66" t="s">
        <v>4952</v>
      </c>
      <c r="Q2003" s="50" t="s">
        <v>7869</v>
      </c>
      <c r="R2003" s="67" t="s">
        <v>5115</v>
      </c>
      <c r="S2003" s="50" t="str">
        <f t="shared" si="252"/>
        <v>Físico</v>
      </c>
      <c r="T2003" s="50" t="str">
        <f t="shared" si="253"/>
        <v>Elementos</v>
      </c>
      <c r="U2003" s="50" t="str">
        <f t="shared" si="254"/>
        <v>IOS Esboço</v>
      </c>
      <c r="V2003" s="50" t="s">
        <v>5568</v>
      </c>
      <c r="W2003" s="68" t="str">
        <f t="shared" si="255"/>
        <v>bim-key_2002</v>
      </c>
    </row>
    <row r="2004" spans="1:23" ht="8.25" customHeight="1" x14ac:dyDescent="0.25">
      <c r="A2004" s="53">
        <v>2003</v>
      </c>
      <c r="B2004" s="61" t="s">
        <v>4047</v>
      </c>
      <c r="C2004" s="62" t="s">
        <v>6009</v>
      </c>
      <c r="D2004" s="62" t="s">
        <v>4049</v>
      </c>
      <c r="E2004" s="71" t="s">
        <v>4000</v>
      </c>
      <c r="F2004" s="91" t="s">
        <v>3839</v>
      </c>
      <c r="G2004" s="65" t="s">
        <v>12</v>
      </c>
      <c r="H2004" s="65" t="s">
        <v>12</v>
      </c>
      <c r="I2004" s="65" t="s">
        <v>12</v>
      </c>
      <c r="J2004" s="65" t="s">
        <v>12</v>
      </c>
      <c r="K2004" s="65" t="s">
        <v>12</v>
      </c>
      <c r="L2004" s="66" t="str">
        <f t="shared" si="248"/>
        <v>Físico</v>
      </c>
      <c r="M2004" s="66" t="str">
        <f t="shared" si="249"/>
        <v>IOS_Elementos</v>
      </c>
      <c r="N2004" s="66" t="str">
        <f t="shared" si="250"/>
        <v>IOS</v>
      </c>
      <c r="O2004" s="66" t="str">
        <f t="shared" si="251"/>
        <v>Cate. Revit:   OST_IOSThinPixel</v>
      </c>
      <c r="P2004" s="66" t="s">
        <v>4952</v>
      </c>
      <c r="Q2004" s="50" t="s">
        <v>7869</v>
      </c>
      <c r="R2004" s="67" t="s">
        <v>5115</v>
      </c>
      <c r="S2004" s="50" t="str">
        <f t="shared" si="252"/>
        <v>Físico</v>
      </c>
      <c r="T2004" s="50" t="str">
        <f t="shared" si="253"/>
        <v>Elementos</v>
      </c>
      <c r="U2004" s="50" t="str">
        <f t="shared" si="254"/>
        <v>IOS</v>
      </c>
      <c r="V2004" s="50" t="s">
        <v>5568</v>
      </c>
      <c r="W2004" s="68" t="str">
        <f t="shared" si="255"/>
        <v>bim-key_2003</v>
      </c>
    </row>
    <row r="2005" spans="1:23" ht="8.25" customHeight="1" x14ac:dyDescent="0.25">
      <c r="A2005" s="53">
        <v>2004</v>
      </c>
      <c r="B2005" s="61" t="s">
        <v>4047</v>
      </c>
      <c r="C2005" s="62" t="s">
        <v>6009</v>
      </c>
      <c r="D2005" s="62" t="s">
        <v>4049</v>
      </c>
      <c r="E2005" s="71" t="s">
        <v>4000</v>
      </c>
      <c r="F2005" s="91" t="s">
        <v>3834</v>
      </c>
      <c r="G2005" s="65" t="s">
        <v>12</v>
      </c>
      <c r="H2005" s="65" t="s">
        <v>12</v>
      </c>
      <c r="I2005" s="65" t="s">
        <v>12</v>
      </c>
      <c r="J2005" s="65" t="s">
        <v>12</v>
      </c>
      <c r="K2005" s="65" t="s">
        <v>12</v>
      </c>
      <c r="L2005" s="66" t="str">
        <f t="shared" si="248"/>
        <v>Físico</v>
      </c>
      <c r="M2005" s="66" t="str">
        <f t="shared" si="249"/>
        <v>IOS_Elementos</v>
      </c>
      <c r="N2005" s="66" t="str">
        <f t="shared" si="250"/>
        <v>IOS</v>
      </c>
      <c r="O2005" s="66" t="str">
        <f t="shared" si="251"/>
        <v>Cate. Revit:   OST_IOSThinPixel_Dash</v>
      </c>
      <c r="P2005" s="66" t="s">
        <v>4952</v>
      </c>
      <c r="Q2005" s="50" t="s">
        <v>7869</v>
      </c>
      <c r="R2005" s="67" t="s">
        <v>5115</v>
      </c>
      <c r="S2005" s="50" t="str">
        <f t="shared" si="252"/>
        <v>Físico</v>
      </c>
      <c r="T2005" s="50" t="str">
        <f t="shared" si="253"/>
        <v>Elementos</v>
      </c>
      <c r="U2005" s="50" t="str">
        <f t="shared" si="254"/>
        <v>IOS</v>
      </c>
      <c r="V2005" s="50" t="s">
        <v>5568</v>
      </c>
      <c r="W2005" s="68" t="str">
        <f t="shared" si="255"/>
        <v>bim-key_2004</v>
      </c>
    </row>
    <row r="2006" spans="1:23" ht="8.25" customHeight="1" x14ac:dyDescent="0.25">
      <c r="A2006" s="53">
        <v>2005</v>
      </c>
      <c r="B2006" s="61" t="s">
        <v>4047</v>
      </c>
      <c r="C2006" s="62" t="s">
        <v>6009</v>
      </c>
      <c r="D2006" s="62" t="s">
        <v>4049</v>
      </c>
      <c r="E2006" s="71" t="s">
        <v>4000</v>
      </c>
      <c r="F2006" s="91" t="s">
        <v>3833</v>
      </c>
      <c r="G2006" s="65" t="s">
        <v>12</v>
      </c>
      <c r="H2006" s="65" t="s">
        <v>12</v>
      </c>
      <c r="I2006" s="65" t="s">
        <v>12</v>
      </c>
      <c r="J2006" s="65" t="s">
        <v>12</v>
      </c>
      <c r="K2006" s="65" t="s">
        <v>12</v>
      </c>
      <c r="L2006" s="66" t="str">
        <f t="shared" si="248"/>
        <v>Físico</v>
      </c>
      <c r="M2006" s="66" t="str">
        <f t="shared" si="249"/>
        <v>IOS_Elementos</v>
      </c>
      <c r="N2006" s="66" t="str">
        <f t="shared" si="250"/>
        <v>IOS</v>
      </c>
      <c r="O2006" s="66" t="str">
        <f t="shared" si="251"/>
        <v>Cate. Revit:   OST_IOSThinPixel_DashDot</v>
      </c>
      <c r="P2006" s="66" t="s">
        <v>4952</v>
      </c>
      <c r="Q2006" s="50" t="s">
        <v>7869</v>
      </c>
      <c r="R2006" s="67" t="s">
        <v>5115</v>
      </c>
      <c r="S2006" s="50" t="str">
        <f t="shared" si="252"/>
        <v>Físico</v>
      </c>
      <c r="T2006" s="50" t="str">
        <f t="shared" si="253"/>
        <v>Elementos</v>
      </c>
      <c r="U2006" s="50" t="str">
        <f t="shared" si="254"/>
        <v>IOS</v>
      </c>
      <c r="V2006" s="50" t="s">
        <v>5568</v>
      </c>
      <c r="W2006" s="68" t="str">
        <f t="shared" si="255"/>
        <v>bim-key_2005</v>
      </c>
    </row>
    <row r="2007" spans="1:23" ht="8.25" customHeight="1" x14ac:dyDescent="0.25">
      <c r="A2007" s="53">
        <v>2006</v>
      </c>
      <c r="B2007" s="61" t="s">
        <v>4047</v>
      </c>
      <c r="C2007" s="62" t="s">
        <v>6009</v>
      </c>
      <c r="D2007" s="62" t="s">
        <v>4049</v>
      </c>
      <c r="E2007" s="71" t="s">
        <v>4000</v>
      </c>
      <c r="F2007" s="91" t="s">
        <v>3835</v>
      </c>
      <c r="G2007" s="65" t="s">
        <v>12</v>
      </c>
      <c r="H2007" s="65" t="s">
        <v>12</v>
      </c>
      <c r="I2007" s="65" t="s">
        <v>12</v>
      </c>
      <c r="J2007" s="65" t="s">
        <v>12</v>
      </c>
      <c r="K2007" s="65" t="s">
        <v>12</v>
      </c>
      <c r="L2007" s="66" t="str">
        <f t="shared" si="248"/>
        <v>Físico</v>
      </c>
      <c r="M2007" s="66" t="str">
        <f t="shared" si="249"/>
        <v>IOS_Elementos</v>
      </c>
      <c r="N2007" s="66" t="str">
        <f t="shared" si="250"/>
        <v>IOS</v>
      </c>
      <c r="O2007" s="66" t="str">
        <f t="shared" si="251"/>
        <v>Cate. Revit:   OST_IOSThinPixel_Dot</v>
      </c>
      <c r="P2007" s="66" t="s">
        <v>4952</v>
      </c>
      <c r="Q2007" s="50" t="s">
        <v>7869</v>
      </c>
      <c r="R2007" s="67" t="s">
        <v>5115</v>
      </c>
      <c r="S2007" s="50" t="str">
        <f t="shared" si="252"/>
        <v>Físico</v>
      </c>
      <c r="T2007" s="50" t="str">
        <f t="shared" si="253"/>
        <v>Elementos</v>
      </c>
      <c r="U2007" s="50" t="str">
        <f t="shared" si="254"/>
        <v>IOS</v>
      </c>
      <c r="V2007" s="50" t="s">
        <v>5568</v>
      </c>
      <c r="W2007" s="68" t="str">
        <f t="shared" si="255"/>
        <v>bim-key_2006</v>
      </c>
    </row>
    <row r="2008" spans="1:23" ht="8.25" customHeight="1" x14ac:dyDescent="0.25">
      <c r="A2008" s="53">
        <v>2007</v>
      </c>
      <c r="B2008" s="61" t="s">
        <v>4047</v>
      </c>
      <c r="C2008" s="62" t="s">
        <v>6009</v>
      </c>
      <c r="D2008" s="62" t="s">
        <v>4049</v>
      </c>
      <c r="E2008" s="71" t="s">
        <v>4000</v>
      </c>
      <c r="F2008" s="91" t="s">
        <v>3582</v>
      </c>
      <c r="G2008" s="65" t="s">
        <v>12</v>
      </c>
      <c r="H2008" s="65" t="s">
        <v>12</v>
      </c>
      <c r="I2008" s="65" t="s">
        <v>12</v>
      </c>
      <c r="J2008" s="65" t="s">
        <v>12</v>
      </c>
      <c r="K2008" s="65" t="s">
        <v>12</v>
      </c>
      <c r="L2008" s="66" t="str">
        <f t="shared" si="248"/>
        <v>Físico</v>
      </c>
      <c r="M2008" s="66" t="str">
        <f t="shared" si="249"/>
        <v>IOS_Elementos</v>
      </c>
      <c r="N2008" s="66" t="str">
        <f t="shared" si="250"/>
        <v>IOS</v>
      </c>
      <c r="O2008" s="66" t="str">
        <f t="shared" si="251"/>
        <v>Cate. Revit:   OST_IOSTilePatternGrid</v>
      </c>
      <c r="P2008" s="66" t="s">
        <v>4952</v>
      </c>
      <c r="Q2008" s="50" t="s">
        <v>7869</v>
      </c>
      <c r="R2008" s="67" t="s">
        <v>5115</v>
      </c>
      <c r="S2008" s="50" t="str">
        <f t="shared" si="252"/>
        <v>Físico</v>
      </c>
      <c r="T2008" s="50" t="str">
        <f t="shared" si="253"/>
        <v>Elementos</v>
      </c>
      <c r="U2008" s="50" t="str">
        <f t="shared" si="254"/>
        <v>IOS</v>
      </c>
      <c r="V2008" s="50" t="s">
        <v>5568</v>
      </c>
      <c r="W2008" s="68" t="str">
        <f t="shared" si="255"/>
        <v>bim-key_2007</v>
      </c>
    </row>
    <row r="2009" spans="1:23" ht="8.25" customHeight="1" x14ac:dyDescent="0.25">
      <c r="A2009" s="53">
        <v>2008</v>
      </c>
      <c r="B2009" s="61" t="s">
        <v>4047</v>
      </c>
      <c r="C2009" s="62" t="s">
        <v>6009</v>
      </c>
      <c r="D2009" s="62" t="s">
        <v>4049</v>
      </c>
      <c r="E2009" s="71" t="s">
        <v>4000</v>
      </c>
      <c r="F2009" s="91" t="s">
        <v>3803</v>
      </c>
      <c r="G2009" s="65" t="s">
        <v>12</v>
      </c>
      <c r="H2009" s="65" t="s">
        <v>12</v>
      </c>
      <c r="I2009" s="65" t="s">
        <v>12</v>
      </c>
      <c r="J2009" s="65" t="s">
        <v>12</v>
      </c>
      <c r="K2009" s="65" t="s">
        <v>12</v>
      </c>
      <c r="L2009" s="66" t="str">
        <f t="shared" si="248"/>
        <v>Físico</v>
      </c>
      <c r="M2009" s="66" t="str">
        <f t="shared" si="249"/>
        <v>IOS_Elementos</v>
      </c>
      <c r="N2009" s="66" t="str">
        <f t="shared" si="250"/>
        <v>IOS</v>
      </c>
      <c r="O2009" s="66" t="str">
        <f t="shared" si="251"/>
        <v>Cate. Revit:   OST_IOSWallCoreBoundary</v>
      </c>
      <c r="P2009" s="66" t="s">
        <v>4952</v>
      </c>
      <c r="Q2009" s="50" t="s">
        <v>7869</v>
      </c>
      <c r="R2009" s="67" t="s">
        <v>5115</v>
      </c>
      <c r="S2009" s="50" t="str">
        <f t="shared" si="252"/>
        <v>Físico</v>
      </c>
      <c r="T2009" s="50" t="str">
        <f t="shared" si="253"/>
        <v>Elementos</v>
      </c>
      <c r="U2009" s="50" t="str">
        <f t="shared" si="254"/>
        <v>IOS</v>
      </c>
      <c r="V2009" s="50" t="s">
        <v>5568</v>
      </c>
      <c r="W2009" s="68" t="str">
        <f t="shared" si="255"/>
        <v>bim-key_2008</v>
      </c>
    </row>
    <row r="2010" spans="1:23" ht="8.25" customHeight="1" x14ac:dyDescent="0.25">
      <c r="A2010" s="53">
        <v>2009</v>
      </c>
      <c r="B2010" s="61" t="s">
        <v>4047</v>
      </c>
      <c r="C2010" s="62" t="s">
        <v>6008</v>
      </c>
      <c r="D2010" s="62" t="s">
        <v>5811</v>
      </c>
      <c r="E2010" s="80" t="s">
        <v>5773</v>
      </c>
      <c r="F2010" s="91" t="s">
        <v>2733</v>
      </c>
      <c r="G2010" s="65" t="s">
        <v>12</v>
      </c>
      <c r="H2010" s="65" t="s">
        <v>12</v>
      </c>
      <c r="I2010" s="65" t="s">
        <v>12</v>
      </c>
      <c r="J2010" s="65" t="s">
        <v>12</v>
      </c>
      <c r="K2010" s="65" t="s">
        <v>12</v>
      </c>
      <c r="L2010" s="66" t="str">
        <f t="shared" si="248"/>
        <v>Analítico</v>
      </c>
      <c r="M2010" s="66" t="str">
        <f t="shared" si="249"/>
        <v>EST_Análise_Estrutural</v>
      </c>
      <c r="N2010" s="66" t="str">
        <f t="shared" si="250"/>
        <v>Carga_Estrutural</v>
      </c>
      <c r="O2010" s="66" t="str">
        <f t="shared" si="251"/>
        <v>Cate. Revit:   OST_IsolatedFoundationAnalytical</v>
      </c>
      <c r="P2010" s="66" t="s">
        <v>4605</v>
      </c>
      <c r="Q2010" s="50" t="s">
        <v>7870</v>
      </c>
      <c r="R2010" s="67" t="s">
        <v>5115</v>
      </c>
      <c r="S2010" s="50" t="str">
        <f t="shared" si="252"/>
        <v>Analítico</v>
      </c>
      <c r="T2010" s="50" t="str">
        <f t="shared" si="253"/>
        <v>Análise_Estrutural</v>
      </c>
      <c r="U2010" s="50" t="str">
        <f t="shared" si="254"/>
        <v>Carga Estrutural</v>
      </c>
      <c r="V2010" s="50" t="s">
        <v>5582</v>
      </c>
      <c r="W2010" s="68" t="str">
        <f t="shared" si="255"/>
        <v>bim-key_2009</v>
      </c>
    </row>
    <row r="2011" spans="1:23" ht="8.25" customHeight="1" x14ac:dyDescent="0.25">
      <c r="A2011" s="53">
        <v>2010</v>
      </c>
      <c r="B2011" s="61" t="s">
        <v>4047</v>
      </c>
      <c r="C2011" s="62" t="s">
        <v>6008</v>
      </c>
      <c r="D2011" s="62" t="s">
        <v>5947</v>
      </c>
      <c r="E2011" s="80" t="s">
        <v>5731</v>
      </c>
      <c r="F2011" s="91" t="s">
        <v>2720</v>
      </c>
      <c r="G2011" s="65" t="s">
        <v>12</v>
      </c>
      <c r="H2011" s="65" t="s">
        <v>12</v>
      </c>
      <c r="I2011" s="65" t="s">
        <v>12</v>
      </c>
      <c r="J2011" s="65" t="s">
        <v>12</v>
      </c>
      <c r="K2011" s="65" t="s">
        <v>12</v>
      </c>
      <c r="L2011" s="66" t="str">
        <f t="shared" si="248"/>
        <v>Analítico</v>
      </c>
      <c r="M2011" s="66" t="str">
        <f t="shared" si="249"/>
        <v>EST_Análise_Estrutural_Tag</v>
      </c>
      <c r="N2011" s="66" t="str">
        <f t="shared" si="250"/>
        <v>Fundação_Etiquetas</v>
      </c>
      <c r="O2011" s="66" t="str">
        <f t="shared" si="251"/>
        <v>Cate. Revit:   OST_IsolatedFoundationAnalyticalTags</v>
      </c>
      <c r="P2011" s="66" t="s">
        <v>5476</v>
      </c>
      <c r="Q2011" s="50" t="s">
        <v>7871</v>
      </c>
      <c r="R2011" s="67" t="s">
        <v>5115</v>
      </c>
      <c r="S2011" s="50" t="str">
        <f t="shared" si="252"/>
        <v>Analítico</v>
      </c>
      <c r="T2011" s="50" t="str">
        <f t="shared" si="253"/>
        <v>Análise_Estrutural_Tag</v>
      </c>
      <c r="U2011" s="50" t="str">
        <f t="shared" si="254"/>
        <v>Fundação Etiquetas</v>
      </c>
      <c r="V2011" s="50" t="s">
        <v>5582</v>
      </c>
      <c r="W2011" s="68" t="str">
        <f t="shared" si="255"/>
        <v>bim-key_2010</v>
      </c>
    </row>
    <row r="2012" spans="1:23" ht="8.25" customHeight="1" x14ac:dyDescent="0.25">
      <c r="A2012" s="53">
        <v>2011</v>
      </c>
      <c r="B2012" s="61" t="s">
        <v>4047</v>
      </c>
      <c r="C2012" s="62" t="s">
        <v>6009</v>
      </c>
      <c r="D2012" s="62" t="s">
        <v>4351</v>
      </c>
      <c r="E2012" s="80" t="s">
        <v>4338</v>
      </c>
      <c r="F2012" s="91" t="s">
        <v>3337</v>
      </c>
      <c r="G2012" s="65" t="s">
        <v>12</v>
      </c>
      <c r="H2012" s="65" t="s">
        <v>12</v>
      </c>
      <c r="I2012" s="65" t="s">
        <v>12</v>
      </c>
      <c r="J2012" s="65" t="s">
        <v>12</v>
      </c>
      <c r="K2012" s="65" t="s">
        <v>12</v>
      </c>
      <c r="L2012" s="66" t="str">
        <f t="shared" si="248"/>
        <v>Físico</v>
      </c>
      <c r="M2012" s="66" t="str">
        <f t="shared" si="249"/>
        <v>EST_Vigamento</v>
      </c>
      <c r="N2012" s="66" t="str">
        <f t="shared" si="250"/>
        <v>Viga_Piso</v>
      </c>
      <c r="O2012" s="66" t="str">
        <f t="shared" si="251"/>
        <v>Cate. Revit:   OST_Joist</v>
      </c>
      <c r="P2012" s="66" t="s">
        <v>4729</v>
      </c>
      <c r="Q2012" s="50" t="s">
        <v>7872</v>
      </c>
      <c r="R2012" s="67" t="s">
        <v>5115</v>
      </c>
      <c r="S2012" s="50" t="str">
        <f t="shared" si="252"/>
        <v>Físico</v>
      </c>
      <c r="T2012" s="50" t="str">
        <f t="shared" si="253"/>
        <v>Vigamento</v>
      </c>
      <c r="U2012" s="50" t="str">
        <f t="shared" si="254"/>
        <v>Viga Piso</v>
      </c>
      <c r="V2012" s="50" t="s">
        <v>5574</v>
      </c>
      <c r="W2012" s="68" t="str">
        <f t="shared" si="255"/>
        <v>bim-key_2011</v>
      </c>
    </row>
    <row r="2013" spans="1:23" ht="8.25" customHeight="1" x14ac:dyDescent="0.25">
      <c r="A2013" s="53">
        <v>2012</v>
      </c>
      <c r="B2013" s="61" t="s">
        <v>4047</v>
      </c>
      <c r="C2013" s="62" t="s">
        <v>6012</v>
      </c>
      <c r="D2013" s="62" t="s">
        <v>5946</v>
      </c>
      <c r="E2013" s="71" t="s">
        <v>5639</v>
      </c>
      <c r="F2013" s="91" t="s">
        <v>3216</v>
      </c>
      <c r="G2013" s="65" t="s">
        <v>12</v>
      </c>
      <c r="H2013" s="65" t="s">
        <v>12</v>
      </c>
      <c r="I2013" s="65" t="s">
        <v>12</v>
      </c>
      <c r="J2013" s="65" t="s">
        <v>12</v>
      </c>
      <c r="K2013" s="65" t="s">
        <v>12</v>
      </c>
      <c r="L2013" s="66" t="str">
        <f t="shared" si="248"/>
        <v>Documental</v>
      </c>
      <c r="M2013" s="66" t="str">
        <f t="shared" si="249"/>
        <v>DOC_Simbologia_Tag</v>
      </c>
      <c r="N2013" s="66" t="str">
        <f t="shared" si="250"/>
        <v>Anotações_e_Simbologia_Etiquetas</v>
      </c>
      <c r="O2013" s="66" t="str">
        <f t="shared" si="251"/>
        <v>Cate. Revit:   OST_KeynoteTags</v>
      </c>
      <c r="P2013" s="66" t="s">
        <v>5477</v>
      </c>
      <c r="Q2013" s="50" t="s">
        <v>7873</v>
      </c>
      <c r="R2013" s="67" t="s">
        <v>5115</v>
      </c>
      <c r="S2013" s="50" t="str">
        <f t="shared" si="252"/>
        <v>Documental</v>
      </c>
      <c r="T2013" s="50" t="str">
        <f t="shared" si="253"/>
        <v>Simbologia_Tag</v>
      </c>
      <c r="U2013" s="50" t="str">
        <f t="shared" si="254"/>
        <v>Anotações e Simbologia Etiquetas</v>
      </c>
      <c r="V2013" s="50" t="s">
        <v>5568</v>
      </c>
      <c r="W2013" s="68" t="str">
        <f t="shared" si="255"/>
        <v>bim-key_2012</v>
      </c>
    </row>
    <row r="2014" spans="1:23" ht="8.25" customHeight="1" x14ac:dyDescent="0.25">
      <c r="A2014" s="53">
        <v>2013</v>
      </c>
      <c r="B2014" s="61" t="s">
        <v>4047</v>
      </c>
      <c r="C2014" s="62" t="s">
        <v>6009</v>
      </c>
      <c r="D2014" s="62" t="s">
        <v>4356</v>
      </c>
      <c r="E2014" s="80" t="s">
        <v>4438</v>
      </c>
      <c r="F2014" s="91" t="s">
        <v>3332</v>
      </c>
      <c r="G2014" s="65" t="s">
        <v>12</v>
      </c>
      <c r="H2014" s="65" t="s">
        <v>12</v>
      </c>
      <c r="I2014" s="65" t="s">
        <v>12</v>
      </c>
      <c r="J2014" s="65" t="s">
        <v>12</v>
      </c>
      <c r="K2014" s="65" t="s">
        <v>12</v>
      </c>
      <c r="L2014" s="66" t="str">
        <f t="shared" si="248"/>
        <v>Físico</v>
      </c>
      <c r="M2014" s="66" t="str">
        <f t="shared" si="249"/>
        <v>EST_Compostas</v>
      </c>
      <c r="N2014" s="66" t="str">
        <f t="shared" si="250"/>
        <v>Barra_Contraventamento</v>
      </c>
      <c r="O2014" s="66" t="str">
        <f t="shared" si="251"/>
        <v>Cate. Revit:   OST_KickerBracing</v>
      </c>
      <c r="P2014" s="66" t="s">
        <v>4457</v>
      </c>
      <c r="Q2014" s="50" t="s">
        <v>7874</v>
      </c>
      <c r="R2014" s="67" t="s">
        <v>5115</v>
      </c>
      <c r="S2014" s="50" t="str">
        <f t="shared" si="252"/>
        <v>Físico</v>
      </c>
      <c r="T2014" s="50" t="str">
        <f t="shared" si="253"/>
        <v>Compostas</v>
      </c>
      <c r="U2014" s="50" t="str">
        <f t="shared" si="254"/>
        <v>Barra Contraventamento</v>
      </c>
      <c r="V2014" s="50" t="s">
        <v>5574</v>
      </c>
      <c r="W2014" s="68" t="str">
        <f t="shared" si="255"/>
        <v>bim-key_2013</v>
      </c>
    </row>
    <row r="2015" spans="1:23" ht="8.25" customHeight="1" x14ac:dyDescent="0.25">
      <c r="A2015" s="53">
        <v>2014</v>
      </c>
      <c r="B2015" s="61" t="s">
        <v>4047</v>
      </c>
      <c r="C2015" s="62" t="s">
        <v>6012</v>
      </c>
      <c r="D2015" s="62" t="s">
        <v>4161</v>
      </c>
      <c r="E2015" s="71" t="s">
        <v>5633</v>
      </c>
      <c r="F2015" s="91" t="s">
        <v>2921</v>
      </c>
      <c r="G2015" s="65" t="s">
        <v>12</v>
      </c>
      <c r="H2015" s="65" t="s">
        <v>12</v>
      </c>
      <c r="I2015" s="65" t="s">
        <v>12</v>
      </c>
      <c r="J2015" s="65" t="s">
        <v>12</v>
      </c>
      <c r="K2015" s="65" t="s">
        <v>12</v>
      </c>
      <c r="L2015" s="66" t="str">
        <f t="shared" si="248"/>
        <v>Documental</v>
      </c>
      <c r="M2015" s="66" t="str">
        <f t="shared" si="249"/>
        <v>DOC_Simbologia</v>
      </c>
      <c r="N2015" s="66" t="str">
        <f t="shared" si="250"/>
        <v>Anotações_e_Simbologia</v>
      </c>
      <c r="O2015" s="66" t="str">
        <f t="shared" si="251"/>
        <v>Cate. Revit:   OST_LayoutNodes</v>
      </c>
      <c r="P2015" s="66" t="s">
        <v>4955</v>
      </c>
      <c r="Q2015" s="50" t="s">
        <v>4955</v>
      </c>
      <c r="R2015" s="67" t="s">
        <v>5115</v>
      </c>
      <c r="S2015" s="50" t="str">
        <f t="shared" si="252"/>
        <v>Documental</v>
      </c>
      <c r="T2015" s="50" t="str">
        <f t="shared" si="253"/>
        <v>Simbologia</v>
      </c>
      <c r="U2015" s="50" t="str">
        <f t="shared" si="254"/>
        <v>Anotações e Simbologia</v>
      </c>
      <c r="V2015" s="50" t="s">
        <v>5568</v>
      </c>
      <c r="W2015" s="68" t="str">
        <f t="shared" si="255"/>
        <v>bim-key_2014</v>
      </c>
    </row>
    <row r="2016" spans="1:23" ht="8.25" customHeight="1" x14ac:dyDescent="0.25">
      <c r="A2016" s="53">
        <v>2015</v>
      </c>
      <c r="B2016" s="61" t="s">
        <v>4047</v>
      </c>
      <c r="C2016" s="62" t="s">
        <v>6012</v>
      </c>
      <c r="D2016" s="62" t="s">
        <v>4161</v>
      </c>
      <c r="E2016" s="71" t="s">
        <v>5633</v>
      </c>
      <c r="F2016" s="91" t="s">
        <v>3001</v>
      </c>
      <c r="G2016" s="65" t="s">
        <v>12</v>
      </c>
      <c r="H2016" s="65" t="s">
        <v>12</v>
      </c>
      <c r="I2016" s="65" t="s">
        <v>12</v>
      </c>
      <c r="J2016" s="65" t="s">
        <v>12</v>
      </c>
      <c r="K2016" s="65" t="s">
        <v>12</v>
      </c>
      <c r="L2016" s="66" t="str">
        <f t="shared" si="248"/>
        <v>Documental</v>
      </c>
      <c r="M2016" s="66" t="str">
        <f t="shared" si="249"/>
        <v>DOC_Simbologia</v>
      </c>
      <c r="N2016" s="66" t="str">
        <f t="shared" si="250"/>
        <v>Anotações_e_Simbologia</v>
      </c>
      <c r="O2016" s="66" t="str">
        <f t="shared" si="251"/>
        <v>Cate. Revit:   OST_LayoutPath_Bases</v>
      </c>
      <c r="P2016" s="66" t="s">
        <v>4956</v>
      </c>
      <c r="Q2016" s="50" t="s">
        <v>7875</v>
      </c>
      <c r="R2016" s="67" t="s">
        <v>5115</v>
      </c>
      <c r="S2016" s="50" t="str">
        <f t="shared" si="252"/>
        <v>Documental</v>
      </c>
      <c r="T2016" s="50" t="str">
        <f t="shared" si="253"/>
        <v>Simbologia</v>
      </c>
      <c r="U2016" s="50" t="str">
        <f t="shared" si="254"/>
        <v>Anotações e Simbologia</v>
      </c>
      <c r="V2016" s="50" t="s">
        <v>5568</v>
      </c>
      <c r="W2016" s="68" t="str">
        <f t="shared" si="255"/>
        <v>bim-key_2015</v>
      </c>
    </row>
    <row r="2017" spans="1:23" ht="8.25" customHeight="1" x14ac:dyDescent="0.25">
      <c r="A2017" s="53">
        <v>2016</v>
      </c>
      <c r="B2017" s="61" t="s">
        <v>4047</v>
      </c>
      <c r="C2017" s="62" t="s">
        <v>6012</v>
      </c>
      <c r="D2017" s="62" t="s">
        <v>4161</v>
      </c>
      <c r="E2017" s="71" t="s">
        <v>5633</v>
      </c>
      <c r="F2017" s="91" t="s">
        <v>2926</v>
      </c>
      <c r="G2017" s="65" t="s">
        <v>12</v>
      </c>
      <c r="H2017" s="65" t="s">
        <v>12</v>
      </c>
      <c r="I2017" s="65" t="s">
        <v>12</v>
      </c>
      <c r="J2017" s="65" t="s">
        <v>12</v>
      </c>
      <c r="K2017" s="65" t="s">
        <v>12</v>
      </c>
      <c r="L2017" s="66" t="str">
        <f t="shared" si="248"/>
        <v>Documental</v>
      </c>
      <c r="M2017" s="66" t="str">
        <f t="shared" si="249"/>
        <v>DOC_Simbologia</v>
      </c>
      <c r="N2017" s="66" t="str">
        <f t="shared" si="250"/>
        <v>Anotações_e_Simbologia</v>
      </c>
      <c r="O2017" s="66" t="str">
        <f t="shared" si="251"/>
        <v>Cate. Revit:   OST_LayoutPathBase_Pipings</v>
      </c>
      <c r="P2017" s="66" t="s">
        <v>4957</v>
      </c>
      <c r="Q2017" s="50" t="s">
        <v>7876</v>
      </c>
      <c r="R2017" s="67" t="s">
        <v>5115</v>
      </c>
      <c r="S2017" s="50" t="str">
        <f t="shared" si="252"/>
        <v>Documental</v>
      </c>
      <c r="T2017" s="50" t="str">
        <f t="shared" si="253"/>
        <v>Simbologia</v>
      </c>
      <c r="U2017" s="50" t="str">
        <f t="shared" si="254"/>
        <v>Anotações e Simbologia</v>
      </c>
      <c r="V2017" s="50" t="s">
        <v>5568</v>
      </c>
      <c r="W2017" s="68" t="str">
        <f t="shared" si="255"/>
        <v>bim-key_2016</v>
      </c>
    </row>
    <row r="2018" spans="1:23" ht="8.25" customHeight="1" x14ac:dyDescent="0.25">
      <c r="A2018" s="53">
        <v>2017</v>
      </c>
      <c r="B2018" s="61" t="s">
        <v>4047</v>
      </c>
      <c r="C2018" s="62" t="s">
        <v>6012</v>
      </c>
      <c r="D2018" s="62" t="s">
        <v>4161</v>
      </c>
      <c r="E2018" s="71" t="s">
        <v>5643</v>
      </c>
      <c r="F2018" s="91" t="s">
        <v>3636</v>
      </c>
      <c r="G2018" s="65" t="s">
        <v>12</v>
      </c>
      <c r="H2018" s="65" t="s">
        <v>12</v>
      </c>
      <c r="I2018" s="65" t="s">
        <v>12</v>
      </c>
      <c r="J2018" s="65" t="s">
        <v>12</v>
      </c>
      <c r="K2018" s="65" t="s">
        <v>12</v>
      </c>
      <c r="L2018" s="66" t="str">
        <f t="shared" si="248"/>
        <v>Documental</v>
      </c>
      <c r="M2018" s="66" t="str">
        <f t="shared" si="249"/>
        <v>DOC_Simbologia</v>
      </c>
      <c r="N2018" s="66" t="str">
        <f t="shared" si="250"/>
        <v>Anotações_e_Simbologia_Legendas</v>
      </c>
      <c r="O2018" s="66" t="str">
        <f t="shared" si="251"/>
        <v>Cate. Revit:   OST_LegendComponents</v>
      </c>
      <c r="P2018" s="66" t="s">
        <v>4958</v>
      </c>
      <c r="Q2018" s="50" t="s">
        <v>7877</v>
      </c>
      <c r="R2018" s="67" t="s">
        <v>5115</v>
      </c>
      <c r="S2018" s="50" t="str">
        <f t="shared" si="252"/>
        <v>Documental</v>
      </c>
      <c r="T2018" s="50" t="str">
        <f t="shared" si="253"/>
        <v>Simbologia</v>
      </c>
      <c r="U2018" s="50" t="str">
        <f t="shared" si="254"/>
        <v>Anotações e Simbologia Legendas</v>
      </c>
      <c r="V2018" s="50" t="s">
        <v>5568</v>
      </c>
      <c r="W2018" s="68" t="str">
        <f t="shared" si="255"/>
        <v>bim-key_2017</v>
      </c>
    </row>
    <row r="2019" spans="1:23" ht="8.25" customHeight="1" x14ac:dyDescent="0.25">
      <c r="A2019" s="53">
        <v>2018</v>
      </c>
      <c r="B2019" s="61" t="s">
        <v>4047</v>
      </c>
      <c r="C2019" s="62" t="s">
        <v>6009</v>
      </c>
      <c r="D2019" s="62" t="s">
        <v>4051</v>
      </c>
      <c r="E2019" s="71" t="s">
        <v>4001</v>
      </c>
      <c r="F2019" s="91" t="s">
        <v>3178</v>
      </c>
      <c r="G2019" s="65" t="s">
        <v>12</v>
      </c>
      <c r="H2019" s="65" t="s">
        <v>12</v>
      </c>
      <c r="I2019" s="65" t="s">
        <v>12</v>
      </c>
      <c r="J2019" s="65" t="s">
        <v>12</v>
      </c>
      <c r="K2019" s="65" t="s">
        <v>12</v>
      </c>
      <c r="L2019" s="66" t="str">
        <f t="shared" si="248"/>
        <v>Físico</v>
      </c>
      <c r="M2019" s="66" t="str">
        <f t="shared" si="249"/>
        <v>ARQ_Interdisciplinar</v>
      </c>
      <c r="N2019" s="66" t="str">
        <f t="shared" si="250"/>
        <v>Projeto_Andar</v>
      </c>
      <c r="O2019" s="66" t="str">
        <f t="shared" si="251"/>
        <v>Cate. Revit:   OST_LevelHeads</v>
      </c>
      <c r="P2019" s="66" t="s">
        <v>4954</v>
      </c>
      <c r="Q2019" s="50" t="s">
        <v>7878</v>
      </c>
      <c r="R2019" s="67" t="s">
        <v>5115</v>
      </c>
      <c r="S2019" s="50" t="str">
        <f t="shared" si="252"/>
        <v>Físico</v>
      </c>
      <c r="T2019" s="50" t="str">
        <f t="shared" si="253"/>
        <v>Interdisciplinar</v>
      </c>
      <c r="U2019" s="50" t="str">
        <f t="shared" si="254"/>
        <v>Projeto Andar</v>
      </c>
      <c r="V2019" s="50" t="s">
        <v>5568</v>
      </c>
      <c r="W2019" s="68" t="str">
        <f t="shared" si="255"/>
        <v>bim-key_2018</v>
      </c>
    </row>
    <row r="2020" spans="1:23" ht="8.25" customHeight="1" x14ac:dyDescent="0.25">
      <c r="A2020" s="53">
        <v>2019</v>
      </c>
      <c r="B2020" s="61" t="s">
        <v>4047</v>
      </c>
      <c r="C2020" s="62" t="s">
        <v>6009</v>
      </c>
      <c r="D2020" s="62" t="s">
        <v>4051</v>
      </c>
      <c r="E2020" s="71" t="s">
        <v>4001</v>
      </c>
      <c r="F2020" s="91" t="s">
        <v>3723</v>
      </c>
      <c r="G2020" s="65" t="s">
        <v>12</v>
      </c>
      <c r="H2020" s="65" t="s">
        <v>12</v>
      </c>
      <c r="I2020" s="65" t="s">
        <v>12</v>
      </c>
      <c r="J2020" s="65" t="s">
        <v>12</v>
      </c>
      <c r="K2020" s="65" t="s">
        <v>12</v>
      </c>
      <c r="L2020" s="66" t="str">
        <f t="shared" si="248"/>
        <v>Físico</v>
      </c>
      <c r="M2020" s="66" t="str">
        <f t="shared" si="249"/>
        <v>ARQ_Interdisciplinar</v>
      </c>
      <c r="N2020" s="66" t="str">
        <f t="shared" si="250"/>
        <v>Projeto_Andar</v>
      </c>
      <c r="O2020" s="66" t="str">
        <f t="shared" si="251"/>
        <v>Cate. Revit:   OST_Levels</v>
      </c>
      <c r="P2020" s="66" t="s">
        <v>4953</v>
      </c>
      <c r="Q2020" s="50" t="s">
        <v>7879</v>
      </c>
      <c r="R2020" s="67" t="s">
        <v>5115</v>
      </c>
      <c r="S2020" s="50" t="str">
        <f t="shared" si="252"/>
        <v>Físico</v>
      </c>
      <c r="T2020" s="50" t="str">
        <f t="shared" si="253"/>
        <v>Interdisciplinar</v>
      </c>
      <c r="U2020" s="50" t="str">
        <f t="shared" si="254"/>
        <v>Projeto Andar</v>
      </c>
      <c r="V2020" s="50" t="s">
        <v>5568</v>
      </c>
      <c r="W2020" s="68" t="str">
        <f t="shared" si="255"/>
        <v>bim-key_2019</v>
      </c>
    </row>
    <row r="2021" spans="1:23" ht="8.25" customHeight="1" x14ac:dyDescent="0.25">
      <c r="A2021" s="53">
        <v>2020</v>
      </c>
      <c r="B2021" s="61" t="s">
        <v>4047</v>
      </c>
      <c r="C2021" s="62" t="s">
        <v>6009</v>
      </c>
      <c r="D2021" s="62" t="s">
        <v>4099</v>
      </c>
      <c r="E2021" s="80" t="s">
        <v>5874</v>
      </c>
      <c r="F2021" s="91" t="s">
        <v>3028</v>
      </c>
      <c r="G2021" s="65" t="s">
        <v>12</v>
      </c>
      <c r="H2021" s="65" t="s">
        <v>12</v>
      </c>
      <c r="I2021" s="65" t="s">
        <v>12</v>
      </c>
      <c r="J2021" s="65" t="s">
        <v>12</v>
      </c>
      <c r="K2021" s="65" t="s">
        <v>12</v>
      </c>
      <c r="L2021" s="66" t="str">
        <f t="shared" si="248"/>
        <v>Físico</v>
      </c>
      <c r="M2021" s="66" t="str">
        <f t="shared" si="249"/>
        <v>ILU_Luminotécnica</v>
      </c>
      <c r="N2021" s="66" t="str">
        <f t="shared" si="250"/>
        <v>Dispositivo_de_Iluminação</v>
      </c>
      <c r="O2021" s="66" t="str">
        <f t="shared" si="251"/>
        <v>Cate. Revit:   OST_LightingDevices</v>
      </c>
      <c r="P2021" s="66" t="s">
        <v>5117</v>
      </c>
      <c r="Q2021" s="50" t="s">
        <v>6059</v>
      </c>
      <c r="R2021" s="67" t="s">
        <v>5115</v>
      </c>
      <c r="S2021" s="50" t="str">
        <f t="shared" si="252"/>
        <v>Físico</v>
      </c>
      <c r="T2021" s="50" t="str">
        <f t="shared" si="253"/>
        <v>Luminotécnica</v>
      </c>
      <c r="U2021" s="50" t="str">
        <f t="shared" si="254"/>
        <v>Dispositivo de Iluminação</v>
      </c>
      <c r="V2021" s="50" t="s">
        <v>5577</v>
      </c>
      <c r="W2021" s="68" t="str">
        <f t="shared" si="255"/>
        <v>bim-key_2020</v>
      </c>
    </row>
    <row r="2022" spans="1:23" ht="8.25" customHeight="1" x14ac:dyDescent="0.25">
      <c r="A2022" s="53">
        <v>2021</v>
      </c>
      <c r="B2022" s="61" t="s">
        <v>4047</v>
      </c>
      <c r="C2022" s="62" t="s">
        <v>6009</v>
      </c>
      <c r="D2022" s="62" t="s">
        <v>5959</v>
      </c>
      <c r="E2022" s="80" t="s">
        <v>5875</v>
      </c>
      <c r="F2022" s="91" t="s">
        <v>3027</v>
      </c>
      <c r="G2022" s="65" t="s">
        <v>12</v>
      </c>
      <c r="H2022" s="65" t="s">
        <v>12</v>
      </c>
      <c r="I2022" s="65" t="s">
        <v>12</v>
      </c>
      <c r="J2022" s="65" t="s">
        <v>12</v>
      </c>
      <c r="K2022" s="65" t="s">
        <v>12</v>
      </c>
      <c r="L2022" s="66" t="str">
        <f t="shared" si="248"/>
        <v>Físico</v>
      </c>
      <c r="M2022" s="66" t="str">
        <f t="shared" si="249"/>
        <v>ILU_Luminotécnica_Tag</v>
      </c>
      <c r="N2022" s="66" t="str">
        <f t="shared" si="250"/>
        <v>Dispositivo_de_Iluminação_Etiquetas</v>
      </c>
      <c r="O2022" s="66" t="str">
        <f t="shared" si="251"/>
        <v>Cate. Revit:   OST_LightingDeviceTags</v>
      </c>
      <c r="P2022" s="66" t="s">
        <v>5478</v>
      </c>
      <c r="Q2022" s="50" t="s">
        <v>6167</v>
      </c>
      <c r="R2022" s="67" t="s">
        <v>5115</v>
      </c>
      <c r="S2022" s="50" t="str">
        <f t="shared" si="252"/>
        <v>Físico</v>
      </c>
      <c r="T2022" s="50" t="str">
        <f t="shared" si="253"/>
        <v>Luminotécnica_Tag</v>
      </c>
      <c r="U2022" s="50" t="str">
        <f t="shared" si="254"/>
        <v>Dispositivo de Iluminação Etiquetas</v>
      </c>
      <c r="V2022" s="50" t="s">
        <v>5577</v>
      </c>
      <c r="W2022" s="68" t="str">
        <f t="shared" si="255"/>
        <v>bim-key_2021</v>
      </c>
    </row>
    <row r="2023" spans="1:23" ht="8.25" customHeight="1" x14ac:dyDescent="0.25">
      <c r="A2023" s="53">
        <v>2022</v>
      </c>
      <c r="B2023" s="61" t="s">
        <v>4047</v>
      </c>
      <c r="C2023" s="62" t="s">
        <v>6009</v>
      </c>
      <c r="D2023" s="62" t="s">
        <v>4099</v>
      </c>
      <c r="E2023" s="80" t="s">
        <v>5876</v>
      </c>
      <c r="F2023" s="91" t="s">
        <v>3367</v>
      </c>
      <c r="G2023" s="65" t="s">
        <v>12</v>
      </c>
      <c r="H2023" s="65" t="s">
        <v>12</v>
      </c>
      <c r="I2023" s="65" t="s">
        <v>12</v>
      </c>
      <c r="J2023" s="65" t="s">
        <v>12</v>
      </c>
      <c r="K2023" s="65" t="s">
        <v>12</v>
      </c>
      <c r="L2023" s="66" t="str">
        <f t="shared" si="248"/>
        <v>Físico</v>
      </c>
      <c r="M2023" s="66" t="str">
        <f t="shared" si="249"/>
        <v>ILU_Luminotécnica</v>
      </c>
      <c r="N2023" s="66" t="str">
        <f t="shared" si="250"/>
        <v>Dispositivo_de_Iluminação_Lâmpada</v>
      </c>
      <c r="O2023" s="66" t="str">
        <f t="shared" si="251"/>
        <v>Cate. Revit:   OST_LightingFixtures</v>
      </c>
      <c r="P2023" s="66" t="s">
        <v>5118</v>
      </c>
      <c r="Q2023" s="50" t="s">
        <v>7880</v>
      </c>
      <c r="R2023" s="67" t="s">
        <v>5115</v>
      </c>
      <c r="S2023" s="50" t="str">
        <f t="shared" si="252"/>
        <v>Físico</v>
      </c>
      <c r="T2023" s="50" t="str">
        <f t="shared" si="253"/>
        <v>Luminotécnica</v>
      </c>
      <c r="U2023" s="50" t="str">
        <f t="shared" si="254"/>
        <v>Dispositivo de Iluminação Lâmpada</v>
      </c>
      <c r="V2023" s="50" t="s">
        <v>5577</v>
      </c>
      <c r="W2023" s="68" t="str">
        <f t="shared" si="255"/>
        <v>bim-key_2022</v>
      </c>
    </row>
    <row r="2024" spans="1:23" ht="8.25" customHeight="1" x14ac:dyDescent="0.25">
      <c r="A2024" s="53">
        <v>2023</v>
      </c>
      <c r="B2024" s="61" t="s">
        <v>4047</v>
      </c>
      <c r="C2024" s="62" t="s">
        <v>6009</v>
      </c>
      <c r="D2024" s="62" t="s">
        <v>4099</v>
      </c>
      <c r="E2024" s="80" t="s">
        <v>5877</v>
      </c>
      <c r="F2024" s="91" t="s">
        <v>2802</v>
      </c>
      <c r="G2024" s="65" t="s">
        <v>12</v>
      </c>
      <c r="H2024" s="65" t="s">
        <v>12</v>
      </c>
      <c r="I2024" s="65" t="s">
        <v>12</v>
      </c>
      <c r="J2024" s="65" t="s">
        <v>12</v>
      </c>
      <c r="K2024" s="65" t="s">
        <v>12</v>
      </c>
      <c r="L2024" s="66" t="str">
        <f t="shared" si="248"/>
        <v>Físico</v>
      </c>
      <c r="M2024" s="66" t="str">
        <f t="shared" si="249"/>
        <v>ILU_Luminotécnica</v>
      </c>
      <c r="N2024" s="66" t="str">
        <f t="shared" si="250"/>
        <v>Dispositivo_de_Iluminação_Lâmpada_Linhas_Ocultas</v>
      </c>
      <c r="O2024" s="66" t="str">
        <f t="shared" si="251"/>
        <v>Cate. Revit:   OST_LightingFixturesHiddenLines</v>
      </c>
      <c r="P2024" s="66" t="s">
        <v>5119</v>
      </c>
      <c r="Q2024" s="50" t="s">
        <v>7881</v>
      </c>
      <c r="R2024" s="67" t="s">
        <v>5115</v>
      </c>
      <c r="S2024" s="50" t="str">
        <f t="shared" si="252"/>
        <v>Físico</v>
      </c>
      <c r="T2024" s="50" t="str">
        <f t="shared" si="253"/>
        <v>Luminotécnica</v>
      </c>
      <c r="U2024" s="50" t="str">
        <f t="shared" si="254"/>
        <v>Dispositivo de Iluminação Lâmpada Linhas Ocultas</v>
      </c>
      <c r="V2024" s="50" t="s">
        <v>5577</v>
      </c>
      <c r="W2024" s="68" t="str">
        <f t="shared" si="255"/>
        <v>bim-key_2023</v>
      </c>
    </row>
    <row r="2025" spans="1:23" ht="8.25" customHeight="1" x14ac:dyDescent="0.25">
      <c r="A2025" s="53">
        <v>2024</v>
      </c>
      <c r="B2025" s="61" t="s">
        <v>4047</v>
      </c>
      <c r="C2025" s="62" t="s">
        <v>6009</v>
      </c>
      <c r="D2025" s="62" t="s">
        <v>4099</v>
      </c>
      <c r="E2025" s="80" t="s">
        <v>5876</v>
      </c>
      <c r="F2025" s="91" t="s">
        <v>3366</v>
      </c>
      <c r="G2025" s="65" t="s">
        <v>12</v>
      </c>
      <c r="H2025" s="65" t="s">
        <v>12</v>
      </c>
      <c r="I2025" s="65" t="s">
        <v>12</v>
      </c>
      <c r="J2025" s="65" t="s">
        <v>12</v>
      </c>
      <c r="K2025" s="65" t="s">
        <v>12</v>
      </c>
      <c r="L2025" s="66" t="str">
        <f t="shared" si="248"/>
        <v>Físico</v>
      </c>
      <c r="M2025" s="66" t="str">
        <f t="shared" si="249"/>
        <v>ILU_Luminotécnica</v>
      </c>
      <c r="N2025" s="66" t="str">
        <f t="shared" si="250"/>
        <v>Dispositivo_de_Iluminação_Lâmpada</v>
      </c>
      <c r="O2025" s="66" t="str">
        <f t="shared" si="251"/>
        <v>Cate. Revit:   OST_LightingFixtureSource</v>
      </c>
      <c r="P2025" s="66" t="s">
        <v>5120</v>
      </c>
      <c r="Q2025" s="50" t="s">
        <v>7882</v>
      </c>
      <c r="R2025" s="67" t="s">
        <v>5115</v>
      </c>
      <c r="S2025" s="50" t="str">
        <f t="shared" si="252"/>
        <v>Físico</v>
      </c>
      <c r="T2025" s="50" t="str">
        <f t="shared" si="253"/>
        <v>Luminotécnica</v>
      </c>
      <c r="U2025" s="50" t="str">
        <f t="shared" si="254"/>
        <v>Dispositivo de Iluminação Lâmpada</v>
      </c>
      <c r="V2025" s="50" t="s">
        <v>5577</v>
      </c>
      <c r="W2025" s="68" t="str">
        <f t="shared" si="255"/>
        <v>bim-key_2024</v>
      </c>
    </row>
    <row r="2026" spans="1:23" ht="8.25" customHeight="1" x14ac:dyDescent="0.25">
      <c r="A2026" s="53">
        <v>2025</v>
      </c>
      <c r="B2026" s="61" t="s">
        <v>4047</v>
      </c>
      <c r="C2026" s="62" t="s">
        <v>6009</v>
      </c>
      <c r="D2026" s="62" t="s">
        <v>5959</v>
      </c>
      <c r="E2026" s="80" t="s">
        <v>5878</v>
      </c>
      <c r="F2026" s="91" t="s">
        <v>3237</v>
      </c>
      <c r="G2026" s="65" t="s">
        <v>12</v>
      </c>
      <c r="H2026" s="65" t="s">
        <v>12</v>
      </c>
      <c r="I2026" s="65" t="s">
        <v>12</v>
      </c>
      <c r="J2026" s="65" t="s">
        <v>12</v>
      </c>
      <c r="K2026" s="65" t="s">
        <v>12</v>
      </c>
      <c r="L2026" s="66" t="str">
        <f t="shared" si="248"/>
        <v>Físico</v>
      </c>
      <c r="M2026" s="66" t="str">
        <f t="shared" si="249"/>
        <v>ILU_Luminotécnica_Tag</v>
      </c>
      <c r="N2026" s="66" t="str">
        <f t="shared" si="250"/>
        <v>Dispositivo_de_Iluminação_Lâmpada_Etiquetas</v>
      </c>
      <c r="O2026" s="66" t="str">
        <f t="shared" si="251"/>
        <v>Cate. Revit:   OST_LightingFixtureTags</v>
      </c>
      <c r="P2026" s="66" t="s">
        <v>5121</v>
      </c>
      <c r="Q2026" s="50" t="s">
        <v>6168</v>
      </c>
      <c r="R2026" s="67" t="s">
        <v>5115</v>
      </c>
      <c r="S2026" s="50" t="str">
        <f t="shared" si="252"/>
        <v>Físico</v>
      </c>
      <c r="T2026" s="50" t="str">
        <f t="shared" si="253"/>
        <v>Luminotécnica_Tag</v>
      </c>
      <c r="U2026" s="50" t="str">
        <f t="shared" si="254"/>
        <v>Dispositivo de Iluminação Lâmpada Etiquetas</v>
      </c>
      <c r="V2026" s="50" t="s">
        <v>5577</v>
      </c>
      <c r="W2026" s="68" t="str">
        <f t="shared" si="255"/>
        <v>bim-key_2025</v>
      </c>
    </row>
    <row r="2027" spans="1:23" ht="8.25" customHeight="1" x14ac:dyDescent="0.25">
      <c r="A2027" s="53">
        <v>2026</v>
      </c>
      <c r="B2027" s="61" t="s">
        <v>4047</v>
      </c>
      <c r="C2027" s="62" t="s">
        <v>6009</v>
      </c>
      <c r="D2027" s="62" t="s">
        <v>4099</v>
      </c>
      <c r="E2027" s="80" t="s">
        <v>5881</v>
      </c>
      <c r="F2027" s="91" t="s">
        <v>2748</v>
      </c>
      <c r="G2027" s="65" t="s">
        <v>12</v>
      </c>
      <c r="H2027" s="65" t="s">
        <v>12</v>
      </c>
      <c r="I2027" s="65" t="s">
        <v>12</v>
      </c>
      <c r="J2027" s="65" t="s">
        <v>12</v>
      </c>
      <c r="K2027" s="65" t="s">
        <v>12</v>
      </c>
      <c r="L2027" s="66" t="str">
        <f t="shared" si="248"/>
        <v>Físico</v>
      </c>
      <c r="M2027" s="66" t="str">
        <f t="shared" si="249"/>
        <v>ILU_Luminotécnica</v>
      </c>
      <c r="N2027" s="66" t="str">
        <f t="shared" si="250"/>
        <v>Fornecedor_de_Luz_Artificial_Lâmpada</v>
      </c>
      <c r="O2027" s="66" t="str">
        <f t="shared" si="251"/>
        <v>Cate. Revit:   OST_LightLine</v>
      </c>
      <c r="P2027" s="66" t="s">
        <v>5880</v>
      </c>
      <c r="Q2027" s="50" t="s">
        <v>7883</v>
      </c>
      <c r="R2027" s="67" t="s">
        <v>5115</v>
      </c>
      <c r="S2027" s="50" t="str">
        <f t="shared" si="252"/>
        <v>Físico</v>
      </c>
      <c r="T2027" s="50" t="str">
        <f t="shared" si="253"/>
        <v>Luminotécnica</v>
      </c>
      <c r="U2027" s="50" t="str">
        <f t="shared" si="254"/>
        <v>Fornecedor de Luz Artificial Lâmpada</v>
      </c>
      <c r="V2027" s="50" t="s">
        <v>5577</v>
      </c>
      <c r="W2027" s="68" t="str">
        <f t="shared" si="255"/>
        <v>bim-key_2026</v>
      </c>
    </row>
    <row r="2028" spans="1:23" ht="8.25" customHeight="1" x14ac:dyDescent="0.25">
      <c r="A2028" s="53">
        <v>2027</v>
      </c>
      <c r="B2028" s="61" t="s">
        <v>4047</v>
      </c>
      <c r="C2028" s="62" t="s">
        <v>6009</v>
      </c>
      <c r="D2028" s="62" t="s">
        <v>4099</v>
      </c>
      <c r="E2028" s="80" t="s">
        <v>5881</v>
      </c>
      <c r="F2028" s="91" t="s">
        <v>3662</v>
      </c>
      <c r="G2028" s="65" t="s">
        <v>12</v>
      </c>
      <c r="H2028" s="65" t="s">
        <v>12</v>
      </c>
      <c r="I2028" s="65" t="s">
        <v>12</v>
      </c>
      <c r="J2028" s="65" t="s">
        <v>12</v>
      </c>
      <c r="K2028" s="65" t="s">
        <v>12</v>
      </c>
      <c r="L2028" s="66" t="str">
        <f t="shared" si="248"/>
        <v>Físico</v>
      </c>
      <c r="M2028" s="66" t="str">
        <f t="shared" si="249"/>
        <v>ILU_Luminotécnica</v>
      </c>
      <c r="N2028" s="66" t="str">
        <f t="shared" si="250"/>
        <v>Fornecedor_de_Luz_Artificial_Lâmpada</v>
      </c>
      <c r="O2028" s="66" t="str">
        <f t="shared" si="251"/>
        <v>Cate. Revit:   OST_Lights</v>
      </c>
      <c r="P2028" s="66" t="s">
        <v>5879</v>
      </c>
      <c r="Q2028" s="50" t="s">
        <v>7884</v>
      </c>
      <c r="R2028" s="67" t="s">
        <v>5115</v>
      </c>
      <c r="S2028" s="50" t="str">
        <f t="shared" si="252"/>
        <v>Físico</v>
      </c>
      <c r="T2028" s="50" t="str">
        <f t="shared" si="253"/>
        <v>Luminotécnica</v>
      </c>
      <c r="U2028" s="50" t="str">
        <f t="shared" si="254"/>
        <v>Fornecedor de Luz Artificial Lâmpada</v>
      </c>
      <c r="V2028" s="50" t="s">
        <v>5577</v>
      </c>
      <c r="W2028" s="68" t="str">
        <f t="shared" si="255"/>
        <v>bim-key_2027</v>
      </c>
    </row>
    <row r="2029" spans="1:23" ht="8.25" customHeight="1" x14ac:dyDescent="0.25">
      <c r="A2029" s="53">
        <v>2028</v>
      </c>
      <c r="B2029" s="61" t="s">
        <v>4047</v>
      </c>
      <c r="C2029" s="62" t="s">
        <v>6008</v>
      </c>
      <c r="D2029" s="62" t="s">
        <v>5811</v>
      </c>
      <c r="E2029" s="80" t="s">
        <v>5773</v>
      </c>
      <c r="F2029" s="91" t="s">
        <v>3203</v>
      </c>
      <c r="G2029" s="65" t="s">
        <v>12</v>
      </c>
      <c r="H2029" s="65" t="s">
        <v>12</v>
      </c>
      <c r="I2029" s="65" t="s">
        <v>12</v>
      </c>
      <c r="J2029" s="65" t="s">
        <v>12</v>
      </c>
      <c r="K2029" s="65" t="s">
        <v>12</v>
      </c>
      <c r="L2029" s="66" t="str">
        <f t="shared" si="248"/>
        <v>Analítico</v>
      </c>
      <c r="M2029" s="66" t="str">
        <f t="shared" si="249"/>
        <v>EST_Análise_Estrutural</v>
      </c>
      <c r="N2029" s="66" t="str">
        <f t="shared" si="250"/>
        <v>Carga_Estrutural</v>
      </c>
      <c r="O2029" s="66" t="str">
        <f t="shared" si="251"/>
        <v>Cate. Revit:   OST_LineLoads</v>
      </c>
      <c r="P2029" s="66" t="s">
        <v>4606</v>
      </c>
      <c r="Q2029" s="50" t="s">
        <v>6229</v>
      </c>
      <c r="R2029" s="67" t="s">
        <v>5115</v>
      </c>
      <c r="S2029" s="50" t="str">
        <f t="shared" si="252"/>
        <v>Analítico</v>
      </c>
      <c r="T2029" s="50" t="str">
        <f t="shared" si="253"/>
        <v>Análise_Estrutural</v>
      </c>
      <c r="U2029" s="50" t="str">
        <f t="shared" si="254"/>
        <v>Carga Estrutural</v>
      </c>
      <c r="V2029" s="50" t="s">
        <v>5582</v>
      </c>
      <c r="W2029" s="68" t="str">
        <f t="shared" si="255"/>
        <v>bim-key_2028</v>
      </c>
    </row>
    <row r="2030" spans="1:23" ht="8.25" customHeight="1" x14ac:dyDescent="0.25">
      <c r="A2030" s="53">
        <v>2029</v>
      </c>
      <c r="B2030" s="61" t="s">
        <v>4047</v>
      </c>
      <c r="C2030" s="62" t="s">
        <v>6008</v>
      </c>
      <c r="D2030" s="62" t="s">
        <v>5947</v>
      </c>
      <c r="E2030" s="80" t="s">
        <v>5856</v>
      </c>
      <c r="F2030" s="91" t="s">
        <v>3187</v>
      </c>
      <c r="G2030" s="65" t="s">
        <v>12</v>
      </c>
      <c r="H2030" s="65" t="s">
        <v>12</v>
      </c>
      <c r="I2030" s="65" t="s">
        <v>12</v>
      </c>
      <c r="J2030" s="65" t="s">
        <v>12</v>
      </c>
      <c r="K2030" s="65" t="s">
        <v>12</v>
      </c>
      <c r="L2030" s="66" t="str">
        <f t="shared" si="248"/>
        <v>Analítico</v>
      </c>
      <c r="M2030" s="66" t="str">
        <f t="shared" si="249"/>
        <v>EST_Análise_Estrutural_Tag</v>
      </c>
      <c r="N2030" s="66" t="str">
        <f t="shared" si="250"/>
        <v>Carga_Estrutural_Etiquetas</v>
      </c>
      <c r="O2030" s="66" t="str">
        <f t="shared" si="251"/>
        <v>Cate. Revit:   OST_LineLoadTags</v>
      </c>
      <c r="P2030" s="66" t="s">
        <v>4607</v>
      </c>
      <c r="Q2030" s="50" t="s">
        <v>6230</v>
      </c>
      <c r="R2030" s="67" t="s">
        <v>5115</v>
      </c>
      <c r="S2030" s="50" t="str">
        <f t="shared" si="252"/>
        <v>Analítico</v>
      </c>
      <c r="T2030" s="50" t="str">
        <f t="shared" si="253"/>
        <v>Análise_Estrutural_Tag</v>
      </c>
      <c r="U2030" s="50" t="str">
        <f t="shared" si="254"/>
        <v>Carga Estrutural Etiquetas</v>
      </c>
      <c r="V2030" s="50" t="s">
        <v>5582</v>
      </c>
      <c r="W2030" s="68" t="str">
        <f t="shared" si="255"/>
        <v>bim-key_2029</v>
      </c>
    </row>
    <row r="2031" spans="1:23" ht="8.25" customHeight="1" x14ac:dyDescent="0.25">
      <c r="A2031" s="53">
        <v>2030</v>
      </c>
      <c r="B2031" s="61" t="s">
        <v>4047</v>
      </c>
      <c r="C2031" s="62" t="s">
        <v>6012</v>
      </c>
      <c r="D2031" s="62" t="s">
        <v>4161</v>
      </c>
      <c r="E2031" s="80" t="s">
        <v>5642</v>
      </c>
      <c r="F2031" s="91" t="s">
        <v>3845</v>
      </c>
      <c r="G2031" s="65" t="s">
        <v>12</v>
      </c>
      <c r="H2031" s="65" t="s">
        <v>12</v>
      </c>
      <c r="I2031" s="65" t="s">
        <v>12</v>
      </c>
      <c r="J2031" s="65" t="s">
        <v>12</v>
      </c>
      <c r="K2031" s="65" t="s">
        <v>12</v>
      </c>
      <c r="L2031" s="66" t="str">
        <f t="shared" si="248"/>
        <v>Documental</v>
      </c>
      <c r="M2031" s="66" t="str">
        <f t="shared" si="249"/>
        <v>DOC_Simbologia</v>
      </c>
      <c r="N2031" s="66" t="str">
        <f t="shared" si="250"/>
        <v>Anotações_e_Simbologia_Linhas</v>
      </c>
      <c r="O2031" s="66" t="str">
        <f t="shared" si="251"/>
        <v>Cate. Revit:   OST_Lines</v>
      </c>
      <c r="P2031" s="66" t="s">
        <v>5122</v>
      </c>
      <c r="Q2031" s="50" t="s">
        <v>7885</v>
      </c>
      <c r="R2031" s="67" t="s">
        <v>5115</v>
      </c>
      <c r="S2031" s="50" t="str">
        <f t="shared" si="252"/>
        <v>Documental</v>
      </c>
      <c r="T2031" s="50" t="str">
        <f t="shared" si="253"/>
        <v>Simbologia</v>
      </c>
      <c r="U2031" s="50" t="str">
        <f t="shared" si="254"/>
        <v>Anotações e Simbologia Linhas</v>
      </c>
      <c r="V2031" s="50" t="s">
        <v>5568</v>
      </c>
      <c r="W2031" s="68" t="str">
        <f t="shared" si="255"/>
        <v>bim-key_2030</v>
      </c>
    </row>
    <row r="2032" spans="1:23" ht="8.25" customHeight="1" x14ac:dyDescent="0.25">
      <c r="A2032" s="53">
        <v>2031</v>
      </c>
      <c r="B2032" s="61" t="s">
        <v>4047</v>
      </c>
      <c r="C2032" s="62" t="s">
        <v>6012</v>
      </c>
      <c r="D2032" s="62" t="s">
        <v>4161</v>
      </c>
      <c r="E2032" s="80" t="s">
        <v>5642</v>
      </c>
      <c r="F2032" s="91" t="s">
        <v>3701</v>
      </c>
      <c r="G2032" s="65" t="s">
        <v>12</v>
      </c>
      <c r="H2032" s="65" t="s">
        <v>12</v>
      </c>
      <c r="I2032" s="65" t="s">
        <v>12</v>
      </c>
      <c r="J2032" s="65" t="s">
        <v>12</v>
      </c>
      <c r="K2032" s="65" t="s">
        <v>12</v>
      </c>
      <c r="L2032" s="66" t="str">
        <f t="shared" si="248"/>
        <v>Documental</v>
      </c>
      <c r="M2032" s="66" t="str">
        <f t="shared" si="249"/>
        <v>DOC_Simbologia</v>
      </c>
      <c r="N2032" s="66" t="str">
        <f t="shared" si="250"/>
        <v>Anotações_e_Simbologia_Linhas</v>
      </c>
      <c r="O2032" s="66" t="str">
        <f t="shared" si="251"/>
        <v>Cate. Revit:   OST_LinesBeyond</v>
      </c>
      <c r="P2032" s="66" t="s">
        <v>5124</v>
      </c>
      <c r="Q2032" s="50" t="s">
        <v>7886</v>
      </c>
      <c r="R2032" s="67" t="s">
        <v>5115</v>
      </c>
      <c r="S2032" s="50" t="str">
        <f t="shared" si="252"/>
        <v>Documental</v>
      </c>
      <c r="T2032" s="50" t="str">
        <f t="shared" si="253"/>
        <v>Simbologia</v>
      </c>
      <c r="U2032" s="50" t="str">
        <f t="shared" si="254"/>
        <v>Anotações e Simbologia Linhas</v>
      </c>
      <c r="V2032" s="50" t="s">
        <v>5568</v>
      </c>
      <c r="W2032" s="68" t="str">
        <f t="shared" si="255"/>
        <v>bim-key_2031</v>
      </c>
    </row>
    <row r="2033" spans="1:23" ht="8.25" customHeight="1" x14ac:dyDescent="0.25">
      <c r="A2033" s="53">
        <v>2032</v>
      </c>
      <c r="B2033" s="61" t="s">
        <v>4047</v>
      </c>
      <c r="C2033" s="62" t="s">
        <v>6012</v>
      </c>
      <c r="D2033" s="62" t="s">
        <v>4161</v>
      </c>
      <c r="E2033" s="71" t="s">
        <v>5649</v>
      </c>
      <c r="F2033" s="91" t="s">
        <v>2817</v>
      </c>
      <c r="G2033" s="65" t="s">
        <v>12</v>
      </c>
      <c r="H2033" s="65" t="s">
        <v>12</v>
      </c>
      <c r="I2033" s="65" t="s">
        <v>12</v>
      </c>
      <c r="J2033" s="65" t="s">
        <v>12</v>
      </c>
      <c r="K2033" s="65" t="s">
        <v>12</v>
      </c>
      <c r="L2033" s="66" t="str">
        <f t="shared" si="248"/>
        <v>Documental</v>
      </c>
      <c r="M2033" s="66" t="str">
        <f t="shared" si="249"/>
        <v>DOC_Simbologia</v>
      </c>
      <c r="N2033" s="66" t="str">
        <f t="shared" si="250"/>
        <v>Anotações_e_Simbologia_Linhas_Oculta</v>
      </c>
      <c r="O2033" s="66" t="str">
        <f t="shared" si="251"/>
        <v>Cate. Revit:   OST_LinesHiddenLines</v>
      </c>
      <c r="P2033" s="66" t="s">
        <v>5123</v>
      </c>
      <c r="Q2033" s="50" t="s">
        <v>7887</v>
      </c>
      <c r="R2033" s="67" t="s">
        <v>5115</v>
      </c>
      <c r="S2033" s="50" t="str">
        <f t="shared" si="252"/>
        <v>Documental</v>
      </c>
      <c r="T2033" s="50" t="str">
        <f t="shared" si="253"/>
        <v>Simbologia</v>
      </c>
      <c r="U2033" s="50" t="str">
        <f t="shared" si="254"/>
        <v>Anotações e Simbologia Linhas Oculta</v>
      </c>
      <c r="V2033" s="50" t="s">
        <v>5568</v>
      </c>
      <c r="W2033" s="68" t="str">
        <f t="shared" si="255"/>
        <v>bim-key_2032</v>
      </c>
    </row>
    <row r="2034" spans="1:23" ht="8.25" customHeight="1" x14ac:dyDescent="0.25">
      <c r="A2034" s="53">
        <v>2033</v>
      </c>
      <c r="B2034" s="61" t="s">
        <v>4047</v>
      </c>
      <c r="C2034" s="62" t="s">
        <v>6008</v>
      </c>
      <c r="D2034" s="62" t="s">
        <v>5947</v>
      </c>
      <c r="E2034" s="80" t="s">
        <v>5767</v>
      </c>
      <c r="F2034" s="91" t="s">
        <v>3513</v>
      </c>
      <c r="G2034" s="65" t="s">
        <v>12</v>
      </c>
      <c r="H2034" s="65" t="s">
        <v>12</v>
      </c>
      <c r="I2034" s="65" t="s">
        <v>12</v>
      </c>
      <c r="J2034" s="65" t="s">
        <v>12</v>
      </c>
      <c r="K2034" s="65" t="s">
        <v>12</v>
      </c>
      <c r="L2034" s="66" t="str">
        <f t="shared" si="248"/>
        <v>Analítico</v>
      </c>
      <c r="M2034" s="66" t="str">
        <f t="shared" si="249"/>
        <v>EST_Análise_Estrutural_Tag</v>
      </c>
      <c r="N2034" s="66" t="str">
        <f t="shared" si="250"/>
        <v>Vínculo_Etiquetas</v>
      </c>
      <c r="O2034" s="66" t="str">
        <f t="shared" si="251"/>
        <v>Cate. Revit:   OST_LinkAnalyticalTags</v>
      </c>
      <c r="P2034" s="66" t="s">
        <v>4658</v>
      </c>
      <c r="Q2034" s="50" t="s">
        <v>6231</v>
      </c>
      <c r="R2034" s="67" t="s">
        <v>5115</v>
      </c>
      <c r="S2034" s="50" t="str">
        <f t="shared" si="252"/>
        <v>Analítico</v>
      </c>
      <c r="T2034" s="50" t="str">
        <f t="shared" si="253"/>
        <v>Análise_Estrutural_Tag</v>
      </c>
      <c r="U2034" s="50" t="str">
        <f t="shared" si="254"/>
        <v>Vínculo Etiquetas</v>
      </c>
      <c r="V2034" s="50" t="s">
        <v>5582</v>
      </c>
      <c r="W2034" s="68" t="str">
        <f t="shared" si="255"/>
        <v>bim-key_2033</v>
      </c>
    </row>
    <row r="2035" spans="1:23" ht="8.25" customHeight="1" x14ac:dyDescent="0.25">
      <c r="A2035" s="53">
        <v>2034</v>
      </c>
      <c r="B2035" s="61" t="s">
        <v>4047</v>
      </c>
      <c r="C2035" s="62" t="s">
        <v>6009</v>
      </c>
      <c r="D2035" s="62" t="s">
        <v>4221</v>
      </c>
      <c r="E2035" s="80" t="s">
        <v>4222</v>
      </c>
      <c r="F2035" s="91" t="s">
        <v>3343</v>
      </c>
      <c r="G2035" s="65" t="s">
        <v>12</v>
      </c>
      <c r="H2035" s="65" t="s">
        <v>12</v>
      </c>
      <c r="I2035" s="65" t="s">
        <v>12</v>
      </c>
      <c r="J2035" s="65" t="s">
        <v>12</v>
      </c>
      <c r="K2035" s="65" t="s">
        <v>12</v>
      </c>
      <c r="L2035" s="66" t="str">
        <f t="shared" si="248"/>
        <v>Físico</v>
      </c>
      <c r="M2035" s="66" t="str">
        <f t="shared" si="249"/>
        <v>ARQ_Pontos</v>
      </c>
      <c r="N2035" s="66" t="str">
        <f t="shared" si="250"/>
        <v>Ponto_Base_Vínculo</v>
      </c>
      <c r="O2035" s="66" t="str">
        <f t="shared" si="251"/>
        <v>Cate. Revit:   OST_LinkBasePoint</v>
      </c>
      <c r="P2035" s="66" t="s">
        <v>5125</v>
      </c>
      <c r="Q2035" s="50" t="s">
        <v>7888</v>
      </c>
      <c r="R2035" s="67" t="s">
        <v>5115</v>
      </c>
      <c r="S2035" s="50" t="str">
        <f t="shared" si="252"/>
        <v>Físico</v>
      </c>
      <c r="T2035" s="50" t="str">
        <f t="shared" si="253"/>
        <v>Pontos</v>
      </c>
      <c r="U2035" s="50" t="str">
        <f t="shared" si="254"/>
        <v>Ponto Base Vínculo</v>
      </c>
      <c r="V2035" s="50" t="s">
        <v>5569</v>
      </c>
      <c r="W2035" s="68" t="str">
        <f t="shared" si="255"/>
        <v>bim-key_2034</v>
      </c>
    </row>
    <row r="2036" spans="1:23" ht="8.25" customHeight="1" x14ac:dyDescent="0.25">
      <c r="A2036" s="53">
        <v>2035</v>
      </c>
      <c r="B2036" s="61" t="s">
        <v>4047</v>
      </c>
      <c r="C2036" s="62" t="s">
        <v>6008</v>
      </c>
      <c r="D2036" s="62" t="s">
        <v>5811</v>
      </c>
      <c r="E2036" s="80" t="s">
        <v>4273</v>
      </c>
      <c r="F2036" s="91" t="s">
        <v>2717</v>
      </c>
      <c r="G2036" s="65" t="s">
        <v>12</v>
      </c>
      <c r="H2036" s="65" t="s">
        <v>12</v>
      </c>
      <c r="I2036" s="65" t="s">
        <v>12</v>
      </c>
      <c r="J2036" s="65" t="s">
        <v>12</v>
      </c>
      <c r="K2036" s="65" t="s">
        <v>12</v>
      </c>
      <c r="L2036" s="66" t="str">
        <f t="shared" si="248"/>
        <v>Analítico</v>
      </c>
      <c r="M2036" s="66" t="str">
        <f t="shared" si="249"/>
        <v>EST_Análise_Estrutural</v>
      </c>
      <c r="N2036" s="66" t="str">
        <f t="shared" si="250"/>
        <v>Vínculo</v>
      </c>
      <c r="O2036" s="66" t="str">
        <f t="shared" si="251"/>
        <v>Cate. Revit:   OST_LinksAnalytical</v>
      </c>
      <c r="P2036" s="66" t="s">
        <v>5126</v>
      </c>
      <c r="Q2036" s="50" t="s">
        <v>7889</v>
      </c>
      <c r="R2036" s="67" t="s">
        <v>5115</v>
      </c>
      <c r="S2036" s="50" t="str">
        <f t="shared" si="252"/>
        <v>Analítico</v>
      </c>
      <c r="T2036" s="50" t="str">
        <f t="shared" si="253"/>
        <v>Análise_Estrutural</v>
      </c>
      <c r="U2036" s="50" t="str">
        <f t="shared" si="254"/>
        <v>Vínculo</v>
      </c>
      <c r="V2036" s="50" t="s">
        <v>5582</v>
      </c>
      <c r="W2036" s="68" t="str">
        <f t="shared" si="255"/>
        <v>bim-key_2035</v>
      </c>
    </row>
    <row r="2037" spans="1:23" ht="8.25" customHeight="1" x14ac:dyDescent="0.25">
      <c r="A2037" s="53">
        <v>2036</v>
      </c>
      <c r="B2037" s="61" t="s">
        <v>4047</v>
      </c>
      <c r="C2037" s="62" t="s">
        <v>6008</v>
      </c>
      <c r="D2037" s="62" t="s">
        <v>5811</v>
      </c>
      <c r="E2037" s="80" t="s">
        <v>5773</v>
      </c>
      <c r="F2037" s="91" t="s">
        <v>3197</v>
      </c>
      <c r="G2037" s="65" t="s">
        <v>12</v>
      </c>
      <c r="H2037" s="65" t="s">
        <v>12</v>
      </c>
      <c r="I2037" s="65" t="s">
        <v>12</v>
      </c>
      <c r="J2037" s="65" t="s">
        <v>12</v>
      </c>
      <c r="K2037" s="65" t="s">
        <v>12</v>
      </c>
      <c r="L2037" s="66" t="str">
        <f t="shared" si="248"/>
        <v>Analítico</v>
      </c>
      <c r="M2037" s="66" t="str">
        <f t="shared" si="249"/>
        <v>EST_Análise_Estrutural</v>
      </c>
      <c r="N2037" s="66" t="str">
        <f t="shared" si="250"/>
        <v>Carga_Estrutural</v>
      </c>
      <c r="O2037" s="66" t="str">
        <f t="shared" si="251"/>
        <v>Cate. Revit:   OST_LoadCases</v>
      </c>
      <c r="P2037" s="66" t="s">
        <v>4608</v>
      </c>
      <c r="Q2037" s="50" t="s">
        <v>6232</v>
      </c>
      <c r="R2037" s="67" t="s">
        <v>5115</v>
      </c>
      <c r="S2037" s="50" t="str">
        <f t="shared" si="252"/>
        <v>Analítico</v>
      </c>
      <c r="T2037" s="50" t="str">
        <f t="shared" si="253"/>
        <v>Análise_Estrutural</v>
      </c>
      <c r="U2037" s="50" t="str">
        <f t="shared" si="254"/>
        <v>Carga Estrutural</v>
      </c>
      <c r="V2037" s="50" t="s">
        <v>5582</v>
      </c>
      <c r="W2037" s="68" t="str">
        <f t="shared" si="255"/>
        <v>bim-key_2036</v>
      </c>
    </row>
    <row r="2038" spans="1:23" ht="8.25" customHeight="1" x14ac:dyDescent="0.25">
      <c r="A2038" s="53">
        <v>2037</v>
      </c>
      <c r="B2038" s="61" t="s">
        <v>4047</v>
      </c>
      <c r="C2038" s="62" t="s">
        <v>6008</v>
      </c>
      <c r="D2038" s="62" t="s">
        <v>5811</v>
      </c>
      <c r="E2038" s="80" t="s">
        <v>5773</v>
      </c>
      <c r="F2038" s="91" t="s">
        <v>3191</v>
      </c>
      <c r="G2038" s="65" t="s">
        <v>12</v>
      </c>
      <c r="H2038" s="65" t="s">
        <v>12</v>
      </c>
      <c r="I2038" s="65" t="s">
        <v>12</v>
      </c>
      <c r="J2038" s="65" t="s">
        <v>12</v>
      </c>
      <c r="K2038" s="65" t="s">
        <v>12</v>
      </c>
      <c r="L2038" s="66" t="str">
        <f t="shared" si="248"/>
        <v>Analítico</v>
      </c>
      <c r="M2038" s="66" t="str">
        <f t="shared" si="249"/>
        <v>EST_Análise_Estrutural</v>
      </c>
      <c r="N2038" s="66" t="str">
        <f t="shared" si="250"/>
        <v>Carga_Estrutural</v>
      </c>
      <c r="O2038" s="66" t="str">
        <f t="shared" si="251"/>
        <v>Cate. Revit:   OST_LoadCasesAccidental</v>
      </c>
      <c r="P2038" s="66" t="s">
        <v>4609</v>
      </c>
      <c r="Q2038" s="50" t="s">
        <v>7890</v>
      </c>
      <c r="R2038" s="67" t="s">
        <v>5115</v>
      </c>
      <c r="S2038" s="50" t="str">
        <f t="shared" si="252"/>
        <v>Analítico</v>
      </c>
      <c r="T2038" s="50" t="str">
        <f t="shared" si="253"/>
        <v>Análise_Estrutural</v>
      </c>
      <c r="U2038" s="50" t="str">
        <f t="shared" si="254"/>
        <v>Carga Estrutural</v>
      </c>
      <c r="V2038" s="50" t="s">
        <v>5582</v>
      </c>
      <c r="W2038" s="68" t="str">
        <f t="shared" si="255"/>
        <v>bim-key_2037</v>
      </c>
    </row>
    <row r="2039" spans="1:23" ht="8.25" customHeight="1" x14ac:dyDescent="0.25">
      <c r="A2039" s="53">
        <v>2038</v>
      </c>
      <c r="B2039" s="61" t="s">
        <v>4047</v>
      </c>
      <c r="C2039" s="62" t="s">
        <v>6008</v>
      </c>
      <c r="D2039" s="62" t="s">
        <v>5811</v>
      </c>
      <c r="E2039" s="80" t="s">
        <v>5773</v>
      </c>
      <c r="F2039" s="91" t="s">
        <v>3196</v>
      </c>
      <c r="G2039" s="65" t="s">
        <v>12</v>
      </c>
      <c r="H2039" s="65" t="s">
        <v>12</v>
      </c>
      <c r="I2039" s="65" t="s">
        <v>12</v>
      </c>
      <c r="J2039" s="65" t="s">
        <v>12</v>
      </c>
      <c r="K2039" s="65" t="s">
        <v>12</v>
      </c>
      <c r="L2039" s="66" t="str">
        <f t="shared" si="248"/>
        <v>Analítico</v>
      </c>
      <c r="M2039" s="66" t="str">
        <f t="shared" si="249"/>
        <v>EST_Análise_Estrutural</v>
      </c>
      <c r="N2039" s="66" t="str">
        <f t="shared" si="250"/>
        <v>Carga_Estrutural</v>
      </c>
      <c r="O2039" s="66" t="str">
        <f t="shared" si="251"/>
        <v>Cate. Revit:   OST_LoadCasesDead</v>
      </c>
      <c r="P2039" s="66" t="s">
        <v>4610</v>
      </c>
      <c r="Q2039" s="50" t="s">
        <v>7891</v>
      </c>
      <c r="R2039" s="67" t="s">
        <v>5115</v>
      </c>
      <c r="S2039" s="50" t="str">
        <f t="shared" si="252"/>
        <v>Analítico</v>
      </c>
      <c r="T2039" s="50" t="str">
        <f t="shared" si="253"/>
        <v>Análise_Estrutural</v>
      </c>
      <c r="U2039" s="50" t="str">
        <f t="shared" si="254"/>
        <v>Carga Estrutural</v>
      </c>
      <c r="V2039" s="50" t="s">
        <v>5582</v>
      </c>
      <c r="W2039" s="68" t="str">
        <f t="shared" si="255"/>
        <v>bim-key_2038</v>
      </c>
    </row>
    <row r="2040" spans="1:23" ht="8.25" customHeight="1" x14ac:dyDescent="0.25">
      <c r="A2040" s="53">
        <v>2039</v>
      </c>
      <c r="B2040" s="61" t="s">
        <v>4047</v>
      </c>
      <c r="C2040" s="62" t="s">
        <v>6008</v>
      </c>
      <c r="D2040" s="62" t="s">
        <v>5811</v>
      </c>
      <c r="E2040" s="80" t="s">
        <v>5773</v>
      </c>
      <c r="F2040" s="91" t="s">
        <v>3195</v>
      </c>
      <c r="G2040" s="65" t="s">
        <v>12</v>
      </c>
      <c r="H2040" s="65" t="s">
        <v>12</v>
      </c>
      <c r="I2040" s="65" t="s">
        <v>12</v>
      </c>
      <c r="J2040" s="65" t="s">
        <v>12</v>
      </c>
      <c r="K2040" s="65" t="s">
        <v>12</v>
      </c>
      <c r="L2040" s="66" t="str">
        <f t="shared" si="248"/>
        <v>Analítico</v>
      </c>
      <c r="M2040" s="66" t="str">
        <f t="shared" si="249"/>
        <v>EST_Análise_Estrutural</v>
      </c>
      <c r="N2040" s="66" t="str">
        <f t="shared" si="250"/>
        <v>Carga_Estrutural</v>
      </c>
      <c r="O2040" s="66" t="str">
        <f t="shared" si="251"/>
        <v>Cate. Revit:   OST_LoadCasesLive</v>
      </c>
      <c r="P2040" s="66" t="s">
        <v>4611</v>
      </c>
      <c r="Q2040" s="50" t="s">
        <v>7892</v>
      </c>
      <c r="R2040" s="67" t="s">
        <v>5115</v>
      </c>
      <c r="S2040" s="50" t="str">
        <f t="shared" si="252"/>
        <v>Analítico</v>
      </c>
      <c r="T2040" s="50" t="str">
        <f t="shared" si="253"/>
        <v>Análise_Estrutural</v>
      </c>
      <c r="U2040" s="50" t="str">
        <f t="shared" si="254"/>
        <v>Carga Estrutural</v>
      </c>
      <c r="V2040" s="50" t="s">
        <v>5582</v>
      </c>
      <c r="W2040" s="68" t="str">
        <f t="shared" si="255"/>
        <v>bim-key_2039</v>
      </c>
    </row>
    <row r="2041" spans="1:23" ht="8.25" customHeight="1" x14ac:dyDescent="0.25">
      <c r="A2041" s="53">
        <v>2040</v>
      </c>
      <c r="B2041" s="61" t="s">
        <v>4047</v>
      </c>
      <c r="C2041" s="62" t="s">
        <v>6008</v>
      </c>
      <c r="D2041" s="62" t="s">
        <v>5811</v>
      </c>
      <c r="E2041" s="80" t="s">
        <v>5773</v>
      </c>
      <c r="F2041" s="91" t="s">
        <v>3192</v>
      </c>
      <c r="G2041" s="65" t="s">
        <v>12</v>
      </c>
      <c r="H2041" s="65" t="s">
        <v>12</v>
      </c>
      <c r="I2041" s="65" t="s">
        <v>12</v>
      </c>
      <c r="J2041" s="65" t="s">
        <v>12</v>
      </c>
      <c r="K2041" s="65" t="s">
        <v>12</v>
      </c>
      <c r="L2041" s="66" t="str">
        <f t="shared" si="248"/>
        <v>Analítico</v>
      </c>
      <c r="M2041" s="66" t="str">
        <f t="shared" si="249"/>
        <v>EST_Análise_Estrutural</v>
      </c>
      <c r="N2041" s="66" t="str">
        <f t="shared" si="250"/>
        <v>Carga_Estrutural</v>
      </c>
      <c r="O2041" s="66" t="str">
        <f t="shared" si="251"/>
        <v>Cate. Revit:   OST_LoadCasesRoofLive</v>
      </c>
      <c r="P2041" s="66" t="s">
        <v>4612</v>
      </c>
      <c r="Q2041" s="50" t="s">
        <v>7893</v>
      </c>
      <c r="R2041" s="67" t="s">
        <v>5115</v>
      </c>
      <c r="S2041" s="50" t="str">
        <f t="shared" si="252"/>
        <v>Analítico</v>
      </c>
      <c r="T2041" s="50" t="str">
        <f t="shared" si="253"/>
        <v>Análise_Estrutural</v>
      </c>
      <c r="U2041" s="50" t="str">
        <f t="shared" si="254"/>
        <v>Carga Estrutural</v>
      </c>
      <c r="V2041" s="50" t="s">
        <v>5582</v>
      </c>
      <c r="W2041" s="68" t="str">
        <f t="shared" si="255"/>
        <v>bim-key_2040</v>
      </c>
    </row>
    <row r="2042" spans="1:23" ht="8.25" customHeight="1" x14ac:dyDescent="0.25">
      <c r="A2042" s="53">
        <v>2041</v>
      </c>
      <c r="B2042" s="61" t="s">
        <v>4047</v>
      </c>
      <c r="C2042" s="62" t="s">
        <v>6008</v>
      </c>
      <c r="D2042" s="62" t="s">
        <v>5811</v>
      </c>
      <c r="E2042" s="80" t="s">
        <v>5773</v>
      </c>
      <c r="F2042" s="91" t="s">
        <v>3189</v>
      </c>
      <c r="G2042" s="65" t="s">
        <v>12</v>
      </c>
      <c r="H2042" s="65" t="s">
        <v>12</v>
      </c>
      <c r="I2042" s="65" t="s">
        <v>12</v>
      </c>
      <c r="J2042" s="65" t="s">
        <v>12</v>
      </c>
      <c r="K2042" s="65" t="s">
        <v>12</v>
      </c>
      <c r="L2042" s="66" t="str">
        <f t="shared" si="248"/>
        <v>Analítico</v>
      </c>
      <c r="M2042" s="66" t="str">
        <f t="shared" si="249"/>
        <v>EST_Análise_Estrutural</v>
      </c>
      <c r="N2042" s="66" t="str">
        <f t="shared" si="250"/>
        <v>Carga_Estrutural</v>
      </c>
      <c r="O2042" s="66" t="str">
        <f t="shared" si="251"/>
        <v>Cate. Revit:   OST_LoadCasesSeismic</v>
      </c>
      <c r="P2042" s="66" t="s">
        <v>4613</v>
      </c>
      <c r="Q2042" s="50" t="s">
        <v>7894</v>
      </c>
      <c r="R2042" s="67" t="s">
        <v>5115</v>
      </c>
      <c r="S2042" s="50" t="str">
        <f t="shared" si="252"/>
        <v>Analítico</v>
      </c>
      <c r="T2042" s="50" t="str">
        <f t="shared" si="253"/>
        <v>Análise_Estrutural</v>
      </c>
      <c r="U2042" s="50" t="str">
        <f t="shared" si="254"/>
        <v>Carga Estrutural</v>
      </c>
      <c r="V2042" s="50" t="s">
        <v>5582</v>
      </c>
      <c r="W2042" s="68" t="str">
        <f t="shared" si="255"/>
        <v>bim-key_2041</v>
      </c>
    </row>
    <row r="2043" spans="1:23" ht="8.25" customHeight="1" x14ac:dyDescent="0.25">
      <c r="A2043" s="53">
        <v>2042</v>
      </c>
      <c r="B2043" s="61" t="s">
        <v>4047</v>
      </c>
      <c r="C2043" s="62" t="s">
        <v>6008</v>
      </c>
      <c r="D2043" s="62" t="s">
        <v>5811</v>
      </c>
      <c r="E2043" s="80" t="s">
        <v>5773</v>
      </c>
      <c r="F2043" s="91" t="s">
        <v>3193</v>
      </c>
      <c r="G2043" s="65" t="s">
        <v>12</v>
      </c>
      <c r="H2043" s="65" t="s">
        <v>12</v>
      </c>
      <c r="I2043" s="65" t="s">
        <v>12</v>
      </c>
      <c r="J2043" s="65" t="s">
        <v>12</v>
      </c>
      <c r="K2043" s="65" t="s">
        <v>12</v>
      </c>
      <c r="L2043" s="66" t="str">
        <f t="shared" si="248"/>
        <v>Analítico</v>
      </c>
      <c r="M2043" s="66" t="str">
        <f t="shared" si="249"/>
        <v>EST_Análise_Estrutural</v>
      </c>
      <c r="N2043" s="66" t="str">
        <f t="shared" si="250"/>
        <v>Carga_Estrutural</v>
      </c>
      <c r="O2043" s="66" t="str">
        <f t="shared" si="251"/>
        <v>Cate. Revit:   OST_LoadCasesSnow</v>
      </c>
      <c r="P2043" s="66" t="s">
        <v>4614</v>
      </c>
      <c r="Q2043" s="50" t="s">
        <v>7895</v>
      </c>
      <c r="R2043" s="67" t="s">
        <v>5115</v>
      </c>
      <c r="S2043" s="50" t="str">
        <f t="shared" si="252"/>
        <v>Analítico</v>
      </c>
      <c r="T2043" s="50" t="str">
        <f t="shared" si="253"/>
        <v>Análise_Estrutural</v>
      </c>
      <c r="U2043" s="50" t="str">
        <f t="shared" si="254"/>
        <v>Carga Estrutural</v>
      </c>
      <c r="V2043" s="50" t="s">
        <v>5582</v>
      </c>
      <c r="W2043" s="68" t="str">
        <f t="shared" si="255"/>
        <v>bim-key_2042</v>
      </c>
    </row>
    <row r="2044" spans="1:23" ht="8.25" customHeight="1" x14ac:dyDescent="0.25">
      <c r="A2044" s="53">
        <v>2043</v>
      </c>
      <c r="B2044" s="61" t="s">
        <v>4047</v>
      </c>
      <c r="C2044" s="62" t="s">
        <v>6008</v>
      </c>
      <c r="D2044" s="62" t="s">
        <v>5811</v>
      </c>
      <c r="E2044" s="80" t="s">
        <v>5773</v>
      </c>
      <c r="F2044" s="91" t="s">
        <v>3190</v>
      </c>
      <c r="G2044" s="65" t="s">
        <v>12</v>
      </c>
      <c r="H2044" s="65" t="s">
        <v>12</v>
      </c>
      <c r="I2044" s="65" t="s">
        <v>12</v>
      </c>
      <c r="J2044" s="65" t="s">
        <v>12</v>
      </c>
      <c r="K2044" s="65" t="s">
        <v>12</v>
      </c>
      <c r="L2044" s="66" t="str">
        <f t="shared" si="248"/>
        <v>Analítico</v>
      </c>
      <c r="M2044" s="66" t="str">
        <f t="shared" si="249"/>
        <v>EST_Análise_Estrutural</v>
      </c>
      <c r="N2044" s="66" t="str">
        <f t="shared" si="250"/>
        <v>Carga_Estrutural</v>
      </c>
      <c r="O2044" s="66" t="str">
        <f t="shared" si="251"/>
        <v>Cate. Revit:   OST_LoadCasesTemperature</v>
      </c>
      <c r="P2044" s="66" t="s">
        <v>4615</v>
      </c>
      <c r="Q2044" s="50" t="s">
        <v>7896</v>
      </c>
      <c r="R2044" s="67" t="s">
        <v>5115</v>
      </c>
      <c r="S2044" s="50" t="str">
        <f t="shared" si="252"/>
        <v>Analítico</v>
      </c>
      <c r="T2044" s="50" t="str">
        <f t="shared" si="253"/>
        <v>Análise_Estrutural</v>
      </c>
      <c r="U2044" s="50" t="str">
        <f t="shared" si="254"/>
        <v>Carga Estrutural</v>
      </c>
      <c r="V2044" s="50" t="s">
        <v>5582</v>
      </c>
      <c r="W2044" s="68" t="str">
        <f t="shared" si="255"/>
        <v>bim-key_2043</v>
      </c>
    </row>
    <row r="2045" spans="1:23" ht="8.25" customHeight="1" x14ac:dyDescent="0.25">
      <c r="A2045" s="53">
        <v>2044</v>
      </c>
      <c r="B2045" s="61" t="s">
        <v>4047</v>
      </c>
      <c r="C2045" s="62" t="s">
        <v>6008</v>
      </c>
      <c r="D2045" s="62" t="s">
        <v>5811</v>
      </c>
      <c r="E2045" s="80" t="s">
        <v>5773</v>
      </c>
      <c r="F2045" s="91" t="s">
        <v>3194</v>
      </c>
      <c r="G2045" s="65" t="s">
        <v>12</v>
      </c>
      <c r="H2045" s="65" t="s">
        <v>12</v>
      </c>
      <c r="I2045" s="65" t="s">
        <v>12</v>
      </c>
      <c r="J2045" s="65" t="s">
        <v>12</v>
      </c>
      <c r="K2045" s="65" t="s">
        <v>12</v>
      </c>
      <c r="L2045" s="66" t="str">
        <f t="shared" si="248"/>
        <v>Analítico</v>
      </c>
      <c r="M2045" s="66" t="str">
        <f t="shared" si="249"/>
        <v>EST_Análise_Estrutural</v>
      </c>
      <c r="N2045" s="66" t="str">
        <f t="shared" si="250"/>
        <v>Carga_Estrutural</v>
      </c>
      <c r="O2045" s="66" t="str">
        <f t="shared" si="251"/>
        <v>Cate. Revit:   OST_LoadCasesWind</v>
      </c>
      <c r="P2045" s="66" t="s">
        <v>4616</v>
      </c>
      <c r="Q2045" s="50" t="s">
        <v>7897</v>
      </c>
      <c r="R2045" s="67" t="s">
        <v>5115</v>
      </c>
      <c r="S2045" s="50" t="str">
        <f t="shared" si="252"/>
        <v>Analítico</v>
      </c>
      <c r="T2045" s="50" t="str">
        <f t="shared" si="253"/>
        <v>Análise_Estrutural</v>
      </c>
      <c r="U2045" s="50" t="str">
        <f t="shared" si="254"/>
        <v>Carga Estrutural</v>
      </c>
      <c r="V2045" s="50" t="s">
        <v>5582</v>
      </c>
      <c r="W2045" s="68" t="str">
        <f t="shared" si="255"/>
        <v>bim-key_2044</v>
      </c>
    </row>
    <row r="2046" spans="1:23" ht="8.25" customHeight="1" x14ac:dyDescent="0.25">
      <c r="A2046" s="53">
        <v>2045</v>
      </c>
      <c r="B2046" s="61" t="s">
        <v>4047</v>
      </c>
      <c r="C2046" s="62" t="s">
        <v>6008</v>
      </c>
      <c r="D2046" s="62" t="s">
        <v>5811</v>
      </c>
      <c r="E2046" s="80" t="s">
        <v>5773</v>
      </c>
      <c r="F2046" s="91" t="s">
        <v>3205</v>
      </c>
      <c r="G2046" s="65" t="s">
        <v>12</v>
      </c>
      <c r="H2046" s="65" t="s">
        <v>12</v>
      </c>
      <c r="I2046" s="65" t="s">
        <v>12</v>
      </c>
      <c r="J2046" s="65" t="s">
        <v>12</v>
      </c>
      <c r="K2046" s="65" t="s">
        <v>12</v>
      </c>
      <c r="L2046" s="66" t="str">
        <f t="shared" si="248"/>
        <v>Analítico</v>
      </c>
      <c r="M2046" s="66" t="str">
        <f t="shared" si="249"/>
        <v>EST_Análise_Estrutural</v>
      </c>
      <c r="N2046" s="66" t="str">
        <f t="shared" si="250"/>
        <v>Carga_Estrutural</v>
      </c>
      <c r="O2046" s="66" t="str">
        <f t="shared" si="251"/>
        <v>Cate. Revit:   OST_Loads</v>
      </c>
      <c r="P2046" s="66" t="s">
        <v>4617</v>
      </c>
      <c r="Q2046" s="50" t="s">
        <v>6233</v>
      </c>
      <c r="R2046" s="67" t="s">
        <v>5115</v>
      </c>
      <c r="S2046" s="50" t="str">
        <f t="shared" si="252"/>
        <v>Analítico</v>
      </c>
      <c r="T2046" s="50" t="str">
        <f t="shared" si="253"/>
        <v>Análise_Estrutural</v>
      </c>
      <c r="U2046" s="50" t="str">
        <f t="shared" si="254"/>
        <v>Carga Estrutural</v>
      </c>
      <c r="V2046" s="50" t="s">
        <v>5582</v>
      </c>
      <c r="W2046" s="68" t="str">
        <f t="shared" si="255"/>
        <v>bim-key_2045</v>
      </c>
    </row>
    <row r="2047" spans="1:23" ht="8.25" customHeight="1" x14ac:dyDescent="0.25">
      <c r="A2047" s="53">
        <v>2046</v>
      </c>
      <c r="B2047" s="61" t="s">
        <v>4047</v>
      </c>
      <c r="C2047" s="62" t="s">
        <v>6010</v>
      </c>
      <c r="D2047" s="62" t="s">
        <v>5784</v>
      </c>
      <c r="E2047" s="71" t="s">
        <v>4462</v>
      </c>
      <c r="F2047" s="91" t="s">
        <v>3461</v>
      </c>
      <c r="G2047" s="65" t="s">
        <v>12</v>
      </c>
      <c r="H2047" s="65" t="s">
        <v>12</v>
      </c>
      <c r="I2047" s="65" t="s">
        <v>12</v>
      </c>
      <c r="J2047" s="65" t="s">
        <v>12</v>
      </c>
      <c r="K2047" s="65" t="s">
        <v>12</v>
      </c>
      <c r="L2047" s="66" t="str">
        <f t="shared" si="248"/>
        <v>Descarte</v>
      </c>
      <c r="M2047" s="66" t="str">
        <f t="shared" si="249"/>
        <v>XXX_Descontinuados</v>
      </c>
      <c r="N2047" s="66" t="str">
        <f t="shared" si="250"/>
        <v>Elemento_Descontinuado</v>
      </c>
      <c r="O2047" s="66" t="str">
        <f t="shared" si="251"/>
        <v>Cate. Revit:   OST_MajorStations_Deprecated</v>
      </c>
      <c r="P2047" s="66" t="s">
        <v>5513</v>
      </c>
      <c r="Q2047" s="50" t="s">
        <v>5513</v>
      </c>
      <c r="R2047" s="67" t="s">
        <v>5115</v>
      </c>
      <c r="S2047" s="50" t="str">
        <f t="shared" si="252"/>
        <v>Descarte</v>
      </c>
      <c r="T2047" s="50" t="str">
        <f t="shared" si="253"/>
        <v>Descontinuados</v>
      </c>
      <c r="U2047" s="50" t="str">
        <f t="shared" si="254"/>
        <v>Elemento Descontinuado</v>
      </c>
      <c r="V2047" s="50" t="s">
        <v>5581</v>
      </c>
      <c r="W2047" s="68" t="str">
        <f t="shared" si="255"/>
        <v>bim-key_2046</v>
      </c>
    </row>
    <row r="2048" spans="1:23" ht="8.25" customHeight="1" x14ac:dyDescent="0.25">
      <c r="A2048" s="53">
        <v>2047</v>
      </c>
      <c r="B2048" s="61" t="s">
        <v>4047</v>
      </c>
      <c r="C2048" s="62" t="s">
        <v>6012</v>
      </c>
      <c r="D2048" s="62" t="s">
        <v>4161</v>
      </c>
      <c r="E2048" s="71" t="s">
        <v>5650</v>
      </c>
      <c r="F2048" s="91" t="s">
        <v>3735</v>
      </c>
      <c r="G2048" s="65" t="s">
        <v>12</v>
      </c>
      <c r="H2048" s="65" t="s">
        <v>12</v>
      </c>
      <c r="I2048" s="65" t="s">
        <v>12</v>
      </c>
      <c r="J2048" s="65" t="s">
        <v>12</v>
      </c>
      <c r="K2048" s="65" t="s">
        <v>12</v>
      </c>
      <c r="L2048" s="66" t="str">
        <f t="shared" si="248"/>
        <v>Documental</v>
      </c>
      <c r="M2048" s="66" t="str">
        <f t="shared" si="249"/>
        <v>DOC_Simbologia</v>
      </c>
      <c r="N2048" s="66" t="str">
        <f t="shared" si="250"/>
        <v>Anotações_e_Simbologia_Mascaras</v>
      </c>
      <c r="O2048" s="66" t="str">
        <f t="shared" si="251"/>
        <v>Cate. Revit:   OST_MaskingRegion</v>
      </c>
      <c r="P2048" s="66" t="s">
        <v>5127</v>
      </c>
      <c r="Q2048" s="50" t="s">
        <v>7898</v>
      </c>
      <c r="R2048" s="67" t="s">
        <v>5115</v>
      </c>
      <c r="S2048" s="50" t="str">
        <f t="shared" si="252"/>
        <v>Documental</v>
      </c>
      <c r="T2048" s="50" t="str">
        <f t="shared" si="253"/>
        <v>Simbologia</v>
      </c>
      <c r="U2048" s="50" t="str">
        <f t="shared" si="254"/>
        <v>Anotações e Simbologia Mascaras</v>
      </c>
      <c r="V2048" s="50" t="s">
        <v>5568</v>
      </c>
      <c r="W2048" s="68" t="str">
        <f t="shared" si="255"/>
        <v>bim-key_2047</v>
      </c>
    </row>
    <row r="2049" spans="1:23" ht="8.25" customHeight="1" x14ac:dyDescent="0.25">
      <c r="A2049" s="53">
        <v>2048</v>
      </c>
      <c r="B2049" s="61" t="s">
        <v>4047</v>
      </c>
      <c r="C2049" s="62" t="s">
        <v>6009</v>
      </c>
      <c r="D2049" s="62" t="s">
        <v>4169</v>
      </c>
      <c r="E2049" s="71" t="s">
        <v>4186</v>
      </c>
      <c r="F2049" s="91" t="s">
        <v>3273</v>
      </c>
      <c r="G2049" s="65" t="s">
        <v>12</v>
      </c>
      <c r="H2049" s="65" t="s">
        <v>12</v>
      </c>
      <c r="I2049" s="65" t="s">
        <v>12</v>
      </c>
      <c r="J2049" s="65" t="s">
        <v>12</v>
      </c>
      <c r="K2049" s="65" t="s">
        <v>12</v>
      </c>
      <c r="L2049" s="66" t="str">
        <f t="shared" si="248"/>
        <v>Físico</v>
      </c>
      <c r="M2049" s="66" t="str">
        <f t="shared" si="249"/>
        <v>MAS_Volumetria</v>
      </c>
      <c r="N2049" s="66" t="str">
        <f t="shared" si="250"/>
        <v>Massa_Todas</v>
      </c>
      <c r="O2049" s="66" t="str">
        <f t="shared" si="251"/>
        <v>Cate. Revit:   OST_Mass</v>
      </c>
      <c r="P2049" s="66" t="s">
        <v>5128</v>
      </c>
      <c r="Q2049" s="50" t="s">
        <v>7899</v>
      </c>
      <c r="R2049" s="67" t="s">
        <v>5115</v>
      </c>
      <c r="S2049" s="50" t="str">
        <f t="shared" si="252"/>
        <v>Físico</v>
      </c>
      <c r="T2049" s="50" t="str">
        <f t="shared" si="253"/>
        <v>Volumetria</v>
      </c>
      <c r="U2049" s="50" t="str">
        <f t="shared" si="254"/>
        <v>Massa Todas</v>
      </c>
      <c r="V2049" s="50" t="s">
        <v>5568</v>
      </c>
      <c r="W2049" s="68" t="str">
        <f t="shared" si="255"/>
        <v>bim-key_2048</v>
      </c>
    </row>
    <row r="2050" spans="1:23" ht="8.25" customHeight="1" x14ac:dyDescent="0.25">
      <c r="A2050" s="53">
        <v>2049</v>
      </c>
      <c r="B2050" s="61" t="s">
        <v>4047</v>
      </c>
      <c r="C2050" s="62" t="s">
        <v>6010</v>
      </c>
      <c r="D2050" s="62" t="s">
        <v>4149</v>
      </c>
      <c r="E2050" s="71" t="s">
        <v>4150</v>
      </c>
      <c r="F2050" s="91" t="s">
        <v>2702</v>
      </c>
      <c r="G2050" s="65" t="s">
        <v>12</v>
      </c>
      <c r="H2050" s="65" t="s">
        <v>12</v>
      </c>
      <c r="I2050" s="65" t="s">
        <v>12</v>
      </c>
      <c r="J2050" s="65" t="s">
        <v>12</v>
      </c>
      <c r="K2050" s="65" t="s">
        <v>12</v>
      </c>
      <c r="L2050" s="66" t="str">
        <f t="shared" ref="L2050:L2113" si="256">CONCATENATE("",C2050)</f>
        <v>Descarte</v>
      </c>
      <c r="M2050" s="66" t="str">
        <f t="shared" ref="M2050:M2113" si="257">CONCATENATE("", D2050)</f>
        <v>XXX_Obsoletos</v>
      </c>
      <c r="N2050" s="66" t="str">
        <f t="shared" ref="N2050:N2113" si="258">CONCATENATE("", E2050)</f>
        <v>Elemento_Obsoleto</v>
      </c>
      <c r="O2050" s="66" t="str">
        <f t="shared" ref="O2050:O2113" si="259">IF(ISNUMBER(FIND("Ifc",F2050)),CONCATENATE("Classe IFC:   ",F2050),CONCATENATE("Cate. Revit:   ",F2050))</f>
        <v>Cate. Revit:   OST_Mass_Obsolete_IdInWrongRange</v>
      </c>
      <c r="P2050" s="66" t="s">
        <v>5533</v>
      </c>
      <c r="Q2050" s="50" t="s">
        <v>7900</v>
      </c>
      <c r="R2050" s="67" t="s">
        <v>5115</v>
      </c>
      <c r="S2050" s="50" t="str">
        <f t="shared" ref="S2050:S2113" si="260">C2050</f>
        <v>Descarte</v>
      </c>
      <c r="T2050" s="50" t="str">
        <f t="shared" ref="T2050:T2113" si="261">CONCATENATE(MID(D2050,FIND("_",D2050,1)+1,100))</f>
        <v>Obsoletos</v>
      </c>
      <c r="U2050" s="50" t="str">
        <f t="shared" ref="U2050:U2113" si="262">SUBSTITUTE(E2050, "_", " ")</f>
        <v>Elemento Obsoleto</v>
      </c>
      <c r="V2050" s="50" t="s">
        <v>5581</v>
      </c>
      <c r="W2050" s="68" t="str">
        <f t="shared" ref="W2050:W2113" si="263">CONCATENATE("bim-key_",A2050)</f>
        <v>bim-key_2049</v>
      </c>
    </row>
    <row r="2051" spans="1:23" ht="8.25" customHeight="1" x14ac:dyDescent="0.25">
      <c r="A2051" s="53">
        <v>2050</v>
      </c>
      <c r="B2051" s="61" t="s">
        <v>4047</v>
      </c>
      <c r="C2051" s="62" t="s">
        <v>6009</v>
      </c>
      <c r="D2051" s="62" t="s">
        <v>5962</v>
      </c>
      <c r="E2051" s="71" t="s">
        <v>5743</v>
      </c>
      <c r="F2051" s="91" t="s">
        <v>3265</v>
      </c>
      <c r="G2051" s="65" t="s">
        <v>12</v>
      </c>
      <c r="H2051" s="65" t="s">
        <v>12</v>
      </c>
      <c r="I2051" s="65" t="s">
        <v>12</v>
      </c>
      <c r="J2051" s="65" t="s">
        <v>12</v>
      </c>
      <c r="K2051" s="65" t="s">
        <v>12</v>
      </c>
      <c r="L2051" s="66" t="str">
        <f t="shared" si="256"/>
        <v>Físico</v>
      </c>
      <c r="M2051" s="66" t="str">
        <f t="shared" si="257"/>
        <v>MAS_Volumetria_Tag</v>
      </c>
      <c r="N2051" s="66" t="str">
        <f t="shared" si="258"/>
        <v>Massa_Face_Etiquetas</v>
      </c>
      <c r="O2051" s="66" t="str">
        <f t="shared" si="259"/>
        <v>Cate. Revit:   OST_MassAreaFaceTags</v>
      </c>
      <c r="P2051" s="66" t="s">
        <v>5479</v>
      </c>
      <c r="Q2051" s="50" t="s">
        <v>7901</v>
      </c>
      <c r="R2051" s="67" t="s">
        <v>5115</v>
      </c>
      <c r="S2051" s="50" t="str">
        <f t="shared" si="260"/>
        <v>Físico</v>
      </c>
      <c r="T2051" s="50" t="str">
        <f t="shared" si="261"/>
        <v>Volumetria_Tag</v>
      </c>
      <c r="U2051" s="50" t="str">
        <f t="shared" si="262"/>
        <v>Massa Face Etiquetas</v>
      </c>
      <c r="V2051" s="50" t="s">
        <v>5568</v>
      </c>
      <c r="W2051" s="68" t="str">
        <f t="shared" si="263"/>
        <v>bim-key_2050</v>
      </c>
    </row>
    <row r="2052" spans="1:23" ht="8.25" customHeight="1" x14ac:dyDescent="0.25">
      <c r="A2052" s="53">
        <v>2051</v>
      </c>
      <c r="B2052" s="61" t="s">
        <v>4047</v>
      </c>
      <c r="C2052" s="62" t="s">
        <v>6009</v>
      </c>
      <c r="D2052" s="62" t="s">
        <v>4169</v>
      </c>
      <c r="E2052" s="71" t="s">
        <v>4045</v>
      </c>
      <c r="F2052" s="91" t="s">
        <v>3268</v>
      </c>
      <c r="G2052" s="65" t="s">
        <v>12</v>
      </c>
      <c r="H2052" s="65" t="s">
        <v>12</v>
      </c>
      <c r="I2052" s="65" t="s">
        <v>12</v>
      </c>
      <c r="J2052" s="65" t="s">
        <v>12</v>
      </c>
      <c r="K2052" s="65" t="s">
        <v>12</v>
      </c>
      <c r="L2052" s="66" t="str">
        <f t="shared" si="256"/>
        <v>Físico</v>
      </c>
      <c r="M2052" s="66" t="str">
        <f t="shared" si="257"/>
        <v>MAS_Volumetria</v>
      </c>
      <c r="N2052" s="66" t="str">
        <f t="shared" si="258"/>
        <v>Massa</v>
      </c>
      <c r="O2052" s="66" t="str">
        <f t="shared" si="259"/>
        <v>Cate. Revit:   OST_MassCutter</v>
      </c>
      <c r="P2052" s="66" t="s">
        <v>5128</v>
      </c>
      <c r="Q2052" s="50" t="s">
        <v>7899</v>
      </c>
      <c r="R2052" s="67" t="s">
        <v>5115</v>
      </c>
      <c r="S2052" s="50" t="str">
        <f t="shared" si="260"/>
        <v>Físico</v>
      </c>
      <c r="T2052" s="50" t="str">
        <f t="shared" si="261"/>
        <v>Volumetria</v>
      </c>
      <c r="U2052" s="50" t="str">
        <f t="shared" si="262"/>
        <v>Massa</v>
      </c>
      <c r="V2052" s="50" t="s">
        <v>5568</v>
      </c>
      <c r="W2052" s="68" t="str">
        <f t="shared" si="263"/>
        <v>bim-key_2051</v>
      </c>
    </row>
    <row r="2053" spans="1:23" ht="8.25" customHeight="1" x14ac:dyDescent="0.25">
      <c r="A2053" s="53">
        <v>2052</v>
      </c>
      <c r="B2053" s="61" t="s">
        <v>4047</v>
      </c>
      <c r="C2053" s="62" t="s">
        <v>6009</v>
      </c>
      <c r="D2053" s="62" t="s">
        <v>4169</v>
      </c>
      <c r="E2053" s="71" t="s">
        <v>4173</v>
      </c>
      <c r="F2053" s="91" t="s">
        <v>3262</v>
      </c>
      <c r="G2053" s="65" t="s">
        <v>12</v>
      </c>
      <c r="H2053" s="65" t="s">
        <v>12</v>
      </c>
      <c r="I2053" s="65" t="s">
        <v>12</v>
      </c>
      <c r="J2053" s="65" t="s">
        <v>12</v>
      </c>
      <c r="K2053" s="65" t="s">
        <v>12</v>
      </c>
      <c r="L2053" s="66" t="str">
        <f t="shared" si="256"/>
        <v>Físico</v>
      </c>
      <c r="M2053" s="66" t="str">
        <f t="shared" si="257"/>
        <v>MAS_Volumetria</v>
      </c>
      <c r="N2053" s="66" t="str">
        <f t="shared" si="258"/>
        <v>Massa_Alvenaria_exterior</v>
      </c>
      <c r="O2053" s="66" t="str">
        <f t="shared" si="259"/>
        <v>Cate. Revit:   OST_MassExteriorWall</v>
      </c>
      <c r="P2053" s="66" t="s">
        <v>5130</v>
      </c>
      <c r="Q2053" s="50" t="s">
        <v>7902</v>
      </c>
      <c r="R2053" s="67" t="s">
        <v>5115</v>
      </c>
      <c r="S2053" s="50" t="str">
        <f t="shared" si="260"/>
        <v>Físico</v>
      </c>
      <c r="T2053" s="50" t="str">
        <f t="shared" si="261"/>
        <v>Volumetria</v>
      </c>
      <c r="U2053" s="50" t="str">
        <f t="shared" si="262"/>
        <v>Massa Alvenaria exterior</v>
      </c>
      <c r="V2053" s="50" t="s">
        <v>5568</v>
      </c>
      <c r="W2053" s="68" t="str">
        <f t="shared" si="263"/>
        <v>bim-key_2052</v>
      </c>
    </row>
    <row r="2054" spans="1:23" ht="8.25" customHeight="1" x14ac:dyDescent="0.25">
      <c r="A2054" s="53">
        <v>2053</v>
      </c>
      <c r="B2054" s="61" t="s">
        <v>4047</v>
      </c>
      <c r="C2054" s="62" t="s">
        <v>6009</v>
      </c>
      <c r="D2054" s="62" t="s">
        <v>4169</v>
      </c>
      <c r="E2054" s="71" t="s">
        <v>4174</v>
      </c>
      <c r="F2054" s="91" t="s">
        <v>3255</v>
      </c>
      <c r="G2054" s="65" t="s">
        <v>12</v>
      </c>
      <c r="H2054" s="65" t="s">
        <v>12</v>
      </c>
      <c r="I2054" s="65" t="s">
        <v>12</v>
      </c>
      <c r="J2054" s="65" t="s">
        <v>12</v>
      </c>
      <c r="K2054" s="65" t="s">
        <v>12</v>
      </c>
      <c r="L2054" s="66" t="str">
        <f t="shared" si="256"/>
        <v>Físico</v>
      </c>
      <c r="M2054" s="66" t="str">
        <f t="shared" si="257"/>
        <v>MAS_Volumetria</v>
      </c>
      <c r="N2054" s="66" t="str">
        <f t="shared" si="258"/>
        <v>Massa_Alvenaria_exterior_subsolo</v>
      </c>
      <c r="O2054" s="66" t="str">
        <f t="shared" si="259"/>
        <v>Cate. Revit:   OST_MassExteriorWallUnderground</v>
      </c>
      <c r="P2054" s="66" t="s">
        <v>5129</v>
      </c>
      <c r="Q2054" s="50" t="s">
        <v>7903</v>
      </c>
      <c r="R2054" s="67" t="s">
        <v>5115</v>
      </c>
      <c r="S2054" s="50" t="str">
        <f t="shared" si="260"/>
        <v>Físico</v>
      </c>
      <c r="T2054" s="50" t="str">
        <f t="shared" si="261"/>
        <v>Volumetria</v>
      </c>
      <c r="U2054" s="50" t="str">
        <f t="shared" si="262"/>
        <v>Massa Alvenaria exterior subsolo</v>
      </c>
      <c r="V2054" s="50" t="s">
        <v>5568</v>
      </c>
      <c r="W2054" s="68" t="str">
        <f t="shared" si="263"/>
        <v>bim-key_2053</v>
      </c>
    </row>
    <row r="2055" spans="1:23" ht="8.25" customHeight="1" x14ac:dyDescent="0.25">
      <c r="A2055" s="53">
        <v>2054</v>
      </c>
      <c r="B2055" s="61" t="s">
        <v>4047</v>
      </c>
      <c r="C2055" s="62" t="s">
        <v>6009</v>
      </c>
      <c r="D2055" s="62" t="s">
        <v>4169</v>
      </c>
      <c r="E2055" s="71" t="s">
        <v>4177</v>
      </c>
      <c r="F2055" s="91" t="s">
        <v>3267</v>
      </c>
      <c r="G2055" s="65" t="s">
        <v>12</v>
      </c>
      <c r="H2055" s="65" t="s">
        <v>12</v>
      </c>
      <c r="I2055" s="65" t="s">
        <v>12</v>
      </c>
      <c r="J2055" s="65" t="s">
        <v>12</v>
      </c>
      <c r="K2055" s="65" t="s">
        <v>12</v>
      </c>
      <c r="L2055" s="66" t="str">
        <f t="shared" si="256"/>
        <v>Físico</v>
      </c>
      <c r="M2055" s="66" t="str">
        <f t="shared" si="257"/>
        <v>MAS_Volumetria</v>
      </c>
      <c r="N2055" s="66" t="str">
        <f t="shared" si="258"/>
        <v>Massa_Face</v>
      </c>
      <c r="O2055" s="66" t="str">
        <f t="shared" si="259"/>
        <v>Cate. Revit:   OST_MassFaceSplitter</v>
      </c>
      <c r="P2055" s="66" t="s">
        <v>5131</v>
      </c>
      <c r="Q2055" s="50" t="s">
        <v>7904</v>
      </c>
      <c r="R2055" s="67" t="s">
        <v>5115</v>
      </c>
      <c r="S2055" s="50" t="str">
        <f t="shared" si="260"/>
        <v>Físico</v>
      </c>
      <c r="T2055" s="50" t="str">
        <f t="shared" si="261"/>
        <v>Volumetria</v>
      </c>
      <c r="U2055" s="50" t="str">
        <f t="shared" si="262"/>
        <v>Massa Face</v>
      </c>
      <c r="V2055" s="50" t="s">
        <v>5568</v>
      </c>
      <c r="W2055" s="68" t="str">
        <f t="shared" si="263"/>
        <v>bim-key_2054</v>
      </c>
    </row>
    <row r="2056" spans="1:23" ht="8.25" customHeight="1" x14ac:dyDescent="0.25">
      <c r="A2056" s="53">
        <v>2055</v>
      </c>
      <c r="B2056" s="61" t="s">
        <v>4047</v>
      </c>
      <c r="C2056" s="62" t="s">
        <v>6009</v>
      </c>
      <c r="D2056" s="62" t="s">
        <v>4169</v>
      </c>
      <c r="E2056" s="71" t="s">
        <v>4179</v>
      </c>
      <c r="F2056" s="91" t="s">
        <v>3272</v>
      </c>
      <c r="G2056" s="65" t="s">
        <v>12</v>
      </c>
      <c r="H2056" s="65" t="s">
        <v>12</v>
      </c>
      <c r="I2056" s="65" t="s">
        <v>12</v>
      </c>
      <c r="J2056" s="65" t="s">
        <v>12</v>
      </c>
      <c r="K2056" s="65" t="s">
        <v>12</v>
      </c>
      <c r="L2056" s="66" t="str">
        <f t="shared" si="256"/>
        <v>Físico</v>
      </c>
      <c r="M2056" s="66" t="str">
        <f t="shared" si="257"/>
        <v>MAS_Volumetria</v>
      </c>
      <c r="N2056" s="66" t="str">
        <f t="shared" si="258"/>
        <v>Massa_Piso</v>
      </c>
      <c r="O2056" s="66" t="str">
        <f t="shared" si="259"/>
        <v>Cate. Revit:   OST_MassFloor</v>
      </c>
      <c r="P2056" s="66" t="s">
        <v>5129</v>
      </c>
      <c r="Q2056" s="50" t="s">
        <v>7903</v>
      </c>
      <c r="R2056" s="67" t="s">
        <v>5115</v>
      </c>
      <c r="S2056" s="50" t="str">
        <f t="shared" si="260"/>
        <v>Físico</v>
      </c>
      <c r="T2056" s="50" t="str">
        <f t="shared" si="261"/>
        <v>Volumetria</v>
      </c>
      <c r="U2056" s="50" t="str">
        <f t="shared" si="262"/>
        <v>Massa Piso</v>
      </c>
      <c r="V2056" s="50" t="s">
        <v>5568</v>
      </c>
      <c r="W2056" s="68" t="str">
        <f t="shared" si="263"/>
        <v>bim-key_2055</v>
      </c>
    </row>
    <row r="2057" spans="1:23" ht="8.25" customHeight="1" x14ac:dyDescent="0.25">
      <c r="A2057" s="53">
        <v>2056</v>
      </c>
      <c r="B2057" s="61" t="s">
        <v>4047</v>
      </c>
      <c r="C2057" s="62" t="s">
        <v>6010</v>
      </c>
      <c r="D2057" s="62" t="s">
        <v>4149</v>
      </c>
      <c r="E2057" s="71" t="s">
        <v>4150</v>
      </c>
      <c r="F2057" s="91" t="s">
        <v>2701</v>
      </c>
      <c r="G2057" s="65" t="s">
        <v>12</v>
      </c>
      <c r="H2057" s="65" t="s">
        <v>12</v>
      </c>
      <c r="I2057" s="65" t="s">
        <v>12</v>
      </c>
      <c r="J2057" s="65" t="s">
        <v>12</v>
      </c>
      <c r="K2057" s="65" t="s">
        <v>12</v>
      </c>
      <c r="L2057" s="66" t="str">
        <f t="shared" si="256"/>
        <v>Descarte</v>
      </c>
      <c r="M2057" s="66" t="str">
        <f t="shared" si="257"/>
        <v>XXX_Obsoletos</v>
      </c>
      <c r="N2057" s="66" t="str">
        <f t="shared" si="258"/>
        <v>Elemento_Obsoleto</v>
      </c>
      <c r="O2057" s="66" t="str">
        <f t="shared" si="259"/>
        <v>Cate. Revit:   OST_MassFloor_Obsolete_IdInWrongRange</v>
      </c>
      <c r="P2057" s="66" t="s">
        <v>5533</v>
      </c>
      <c r="Q2057" s="50" t="s">
        <v>7900</v>
      </c>
      <c r="R2057" s="67" t="s">
        <v>5115</v>
      </c>
      <c r="S2057" s="50" t="str">
        <f t="shared" si="260"/>
        <v>Descarte</v>
      </c>
      <c r="T2057" s="50" t="str">
        <f t="shared" si="261"/>
        <v>Obsoletos</v>
      </c>
      <c r="U2057" s="50" t="str">
        <f t="shared" si="262"/>
        <v>Elemento Obsoleto</v>
      </c>
      <c r="V2057" s="50" t="s">
        <v>5581</v>
      </c>
      <c r="W2057" s="68" t="str">
        <f t="shared" si="263"/>
        <v>bim-key_2056</v>
      </c>
    </row>
    <row r="2058" spans="1:23" ht="8.25" customHeight="1" x14ac:dyDescent="0.25">
      <c r="A2058" s="53">
        <v>2057</v>
      </c>
      <c r="B2058" s="61" t="s">
        <v>4047</v>
      </c>
      <c r="C2058" s="62" t="s">
        <v>6009</v>
      </c>
      <c r="D2058" s="62" t="s">
        <v>4169</v>
      </c>
      <c r="E2058" s="71" t="s">
        <v>4181</v>
      </c>
      <c r="F2058" s="91" t="s">
        <v>3253</v>
      </c>
      <c r="G2058" s="65" t="s">
        <v>12</v>
      </c>
      <c r="H2058" s="65" t="s">
        <v>12</v>
      </c>
      <c r="I2058" s="65" t="s">
        <v>12</v>
      </c>
      <c r="J2058" s="65" t="s">
        <v>12</v>
      </c>
      <c r="K2058" s="65" t="s">
        <v>12</v>
      </c>
      <c r="L2058" s="66" t="str">
        <f t="shared" si="256"/>
        <v>Físico</v>
      </c>
      <c r="M2058" s="66" t="str">
        <f t="shared" si="257"/>
        <v>MAS_Volumetria</v>
      </c>
      <c r="N2058" s="66" t="str">
        <f t="shared" si="258"/>
        <v>Massa_Pisos</v>
      </c>
      <c r="O2058" s="66" t="str">
        <f t="shared" si="259"/>
        <v>Cate. Revit:   OST_MassFloorsAll</v>
      </c>
      <c r="P2058" s="66" t="s">
        <v>5132</v>
      </c>
      <c r="Q2058" s="50" t="s">
        <v>7905</v>
      </c>
      <c r="R2058" s="67" t="s">
        <v>5115</v>
      </c>
      <c r="S2058" s="50" t="str">
        <f t="shared" si="260"/>
        <v>Físico</v>
      </c>
      <c r="T2058" s="50" t="str">
        <f t="shared" si="261"/>
        <v>Volumetria</v>
      </c>
      <c r="U2058" s="50" t="str">
        <f t="shared" si="262"/>
        <v>Massa Pisos</v>
      </c>
      <c r="V2058" s="50" t="s">
        <v>5568</v>
      </c>
      <c r="W2058" s="68" t="str">
        <f t="shared" si="263"/>
        <v>bim-key_2057</v>
      </c>
    </row>
    <row r="2059" spans="1:23" ht="8.25" customHeight="1" x14ac:dyDescent="0.25">
      <c r="A2059" s="53">
        <v>2058</v>
      </c>
      <c r="B2059" s="61" t="s">
        <v>4047</v>
      </c>
      <c r="C2059" s="62" t="s">
        <v>6009</v>
      </c>
      <c r="D2059" s="62" t="s">
        <v>4169</v>
      </c>
      <c r="E2059" s="71" t="s">
        <v>4178</v>
      </c>
      <c r="F2059" s="91" t="s">
        <v>3271</v>
      </c>
      <c r="G2059" s="65" t="s">
        <v>12</v>
      </c>
      <c r="H2059" s="65" t="s">
        <v>12</v>
      </c>
      <c r="I2059" s="65" t="s">
        <v>12</v>
      </c>
      <c r="J2059" s="65" t="s">
        <v>12</v>
      </c>
      <c r="K2059" s="65" t="s">
        <v>12</v>
      </c>
      <c r="L2059" s="66" t="str">
        <f t="shared" si="256"/>
        <v>Físico</v>
      </c>
      <c r="M2059" s="66" t="str">
        <f t="shared" si="257"/>
        <v>MAS_Volumetria</v>
      </c>
      <c r="N2059" s="66" t="str">
        <f t="shared" si="258"/>
        <v>Massa_Forma</v>
      </c>
      <c r="O2059" s="66" t="str">
        <f t="shared" si="259"/>
        <v>Cate. Revit:   OST_MassForm</v>
      </c>
      <c r="P2059" s="66" t="s">
        <v>5133</v>
      </c>
      <c r="Q2059" s="50" t="s">
        <v>7906</v>
      </c>
      <c r="R2059" s="67" t="s">
        <v>5115</v>
      </c>
      <c r="S2059" s="50" t="str">
        <f t="shared" si="260"/>
        <v>Físico</v>
      </c>
      <c r="T2059" s="50" t="str">
        <f t="shared" si="261"/>
        <v>Volumetria</v>
      </c>
      <c r="U2059" s="50" t="str">
        <f t="shared" si="262"/>
        <v>Massa Forma</v>
      </c>
      <c r="V2059" s="50" t="s">
        <v>5568</v>
      </c>
      <c r="W2059" s="68" t="str">
        <f t="shared" si="263"/>
        <v>bim-key_2058</v>
      </c>
    </row>
    <row r="2060" spans="1:23" ht="8.25" customHeight="1" x14ac:dyDescent="0.25">
      <c r="A2060" s="53">
        <v>2059</v>
      </c>
      <c r="B2060" s="61" t="s">
        <v>4047</v>
      </c>
      <c r="C2060" s="62" t="s">
        <v>6009</v>
      </c>
      <c r="D2060" s="62" t="s">
        <v>4169</v>
      </c>
      <c r="E2060" s="71" t="s">
        <v>4183</v>
      </c>
      <c r="F2060" s="91" t="s">
        <v>3260</v>
      </c>
      <c r="G2060" s="65" t="s">
        <v>12</v>
      </c>
      <c r="H2060" s="65" t="s">
        <v>12</v>
      </c>
      <c r="I2060" s="65" t="s">
        <v>12</v>
      </c>
      <c r="J2060" s="65" t="s">
        <v>12</v>
      </c>
      <c r="K2060" s="65" t="s">
        <v>12</v>
      </c>
      <c r="L2060" s="66" t="str">
        <f t="shared" si="256"/>
        <v>Físico</v>
      </c>
      <c r="M2060" s="66" t="str">
        <f t="shared" si="257"/>
        <v>MAS_Volumetria</v>
      </c>
      <c r="N2060" s="66" t="str">
        <f t="shared" si="258"/>
        <v>Massa_Vidro</v>
      </c>
      <c r="O2060" s="66" t="str">
        <f t="shared" si="259"/>
        <v>Cate. Revit:   OST_MassGlazing</v>
      </c>
      <c r="P2060" s="66" t="s">
        <v>5481</v>
      </c>
      <c r="Q2060" s="50" t="s">
        <v>7907</v>
      </c>
      <c r="R2060" s="67" t="s">
        <v>5115</v>
      </c>
      <c r="S2060" s="50" t="str">
        <f t="shared" si="260"/>
        <v>Físico</v>
      </c>
      <c r="T2060" s="50" t="str">
        <f t="shared" si="261"/>
        <v>Volumetria</v>
      </c>
      <c r="U2060" s="50" t="str">
        <f t="shared" si="262"/>
        <v>Massa Vidro</v>
      </c>
      <c r="V2060" s="50" t="s">
        <v>5568</v>
      </c>
      <c r="W2060" s="68" t="str">
        <f t="shared" si="263"/>
        <v>bim-key_2059</v>
      </c>
    </row>
    <row r="2061" spans="1:23" ht="8.25" customHeight="1" x14ac:dyDescent="0.25">
      <c r="A2061" s="53">
        <v>2060</v>
      </c>
      <c r="B2061" s="61" t="s">
        <v>4047</v>
      </c>
      <c r="C2061" s="62" t="s">
        <v>6009</v>
      </c>
      <c r="D2061" s="62" t="s">
        <v>4169</v>
      </c>
      <c r="E2061" s="71" t="s">
        <v>4184</v>
      </c>
      <c r="F2061" s="91" t="s">
        <v>3252</v>
      </c>
      <c r="G2061" s="65" t="s">
        <v>12</v>
      </c>
      <c r="H2061" s="65" t="s">
        <v>12</v>
      </c>
      <c r="I2061" s="65" t="s">
        <v>12</v>
      </c>
      <c r="J2061" s="65" t="s">
        <v>12</v>
      </c>
      <c r="K2061" s="65" t="s">
        <v>12</v>
      </c>
      <c r="L2061" s="66" t="str">
        <f t="shared" si="256"/>
        <v>Físico</v>
      </c>
      <c r="M2061" s="66" t="str">
        <f t="shared" si="257"/>
        <v>MAS_Volumetria</v>
      </c>
      <c r="N2061" s="66" t="str">
        <f t="shared" si="258"/>
        <v>Massa_Vidros</v>
      </c>
      <c r="O2061" s="66" t="str">
        <f t="shared" si="259"/>
        <v>Cate. Revit:   OST_MassGlazingAll</v>
      </c>
      <c r="P2061" s="66" t="s">
        <v>5480</v>
      </c>
      <c r="Q2061" s="50" t="s">
        <v>7908</v>
      </c>
      <c r="R2061" s="67" t="s">
        <v>5115</v>
      </c>
      <c r="S2061" s="50" t="str">
        <f t="shared" si="260"/>
        <v>Físico</v>
      </c>
      <c r="T2061" s="50" t="str">
        <f t="shared" si="261"/>
        <v>Volumetria</v>
      </c>
      <c r="U2061" s="50" t="str">
        <f t="shared" si="262"/>
        <v>Massa Vidros</v>
      </c>
      <c r="V2061" s="50" t="s">
        <v>5568</v>
      </c>
      <c r="W2061" s="68" t="str">
        <f t="shared" si="263"/>
        <v>bim-key_2060</v>
      </c>
    </row>
    <row r="2062" spans="1:23" ht="8.25" customHeight="1" x14ac:dyDescent="0.25">
      <c r="A2062" s="53">
        <v>2061</v>
      </c>
      <c r="B2062" s="61" t="s">
        <v>4047</v>
      </c>
      <c r="C2062" s="62" t="s">
        <v>6009</v>
      </c>
      <c r="D2062" s="62" t="s">
        <v>4169</v>
      </c>
      <c r="E2062" s="71" t="s">
        <v>5680</v>
      </c>
      <c r="F2062" s="91" t="s">
        <v>2789</v>
      </c>
      <c r="G2062" s="65" t="s">
        <v>12</v>
      </c>
      <c r="H2062" s="65" t="s">
        <v>12</v>
      </c>
      <c r="I2062" s="65" t="s">
        <v>12</v>
      </c>
      <c r="J2062" s="65" t="s">
        <v>12</v>
      </c>
      <c r="K2062" s="65" t="s">
        <v>12</v>
      </c>
      <c r="L2062" s="66" t="str">
        <f t="shared" si="256"/>
        <v>Físico</v>
      </c>
      <c r="M2062" s="66" t="str">
        <f t="shared" si="257"/>
        <v>MAS_Volumetria</v>
      </c>
      <c r="N2062" s="66" t="str">
        <f t="shared" si="258"/>
        <v>Massa_Linhas_Ocultas</v>
      </c>
      <c r="O2062" s="66" t="str">
        <f t="shared" si="259"/>
        <v>Cate. Revit:   OST_MassHiddenLines</v>
      </c>
      <c r="P2062" s="66" t="s">
        <v>5482</v>
      </c>
      <c r="Q2062" s="50" t="s">
        <v>7909</v>
      </c>
      <c r="R2062" s="67" t="s">
        <v>5115</v>
      </c>
      <c r="S2062" s="50" t="str">
        <f t="shared" si="260"/>
        <v>Físico</v>
      </c>
      <c r="T2062" s="50" t="str">
        <f t="shared" si="261"/>
        <v>Volumetria</v>
      </c>
      <c r="U2062" s="50" t="str">
        <f t="shared" si="262"/>
        <v>Massa Linhas Ocultas</v>
      </c>
      <c r="V2062" s="50" t="s">
        <v>5568</v>
      </c>
      <c r="W2062" s="68" t="str">
        <f t="shared" si="263"/>
        <v>bim-key_2061</v>
      </c>
    </row>
    <row r="2063" spans="1:23" ht="8.25" customHeight="1" x14ac:dyDescent="0.25">
      <c r="A2063" s="53">
        <v>2062</v>
      </c>
      <c r="B2063" s="61" t="s">
        <v>4047</v>
      </c>
      <c r="C2063" s="62" t="s">
        <v>6009</v>
      </c>
      <c r="D2063" s="62" t="s">
        <v>4169</v>
      </c>
      <c r="E2063" s="71" t="s">
        <v>4045</v>
      </c>
      <c r="F2063" s="91" t="s">
        <v>3742</v>
      </c>
      <c r="G2063" s="65" t="s">
        <v>12</v>
      </c>
      <c r="H2063" s="65" t="s">
        <v>12</v>
      </c>
      <c r="I2063" s="65" t="s">
        <v>12</v>
      </c>
      <c r="J2063" s="65" t="s">
        <v>12</v>
      </c>
      <c r="K2063" s="65" t="s">
        <v>12</v>
      </c>
      <c r="L2063" s="66" t="str">
        <f t="shared" si="256"/>
        <v>Físico</v>
      </c>
      <c r="M2063" s="66" t="str">
        <f t="shared" si="257"/>
        <v>MAS_Volumetria</v>
      </c>
      <c r="N2063" s="66" t="str">
        <f t="shared" si="258"/>
        <v>Massa</v>
      </c>
      <c r="O2063" s="66" t="str">
        <f t="shared" si="259"/>
        <v>Cate. Revit:   OST_Massing</v>
      </c>
      <c r="P2063" s="66" t="s">
        <v>5483</v>
      </c>
      <c r="Q2063" s="50" t="s">
        <v>7910</v>
      </c>
      <c r="R2063" s="67" t="s">
        <v>5115</v>
      </c>
      <c r="S2063" s="50" t="str">
        <f t="shared" si="260"/>
        <v>Físico</v>
      </c>
      <c r="T2063" s="50" t="str">
        <f t="shared" si="261"/>
        <v>Volumetria</v>
      </c>
      <c r="U2063" s="50" t="str">
        <f t="shared" si="262"/>
        <v>Massa</v>
      </c>
      <c r="V2063" s="50" t="s">
        <v>5568</v>
      </c>
      <c r="W2063" s="68" t="str">
        <f t="shared" si="263"/>
        <v>bim-key_2062</v>
      </c>
    </row>
    <row r="2064" spans="1:23" ht="8.25" customHeight="1" x14ac:dyDescent="0.25">
      <c r="A2064" s="53">
        <v>2063</v>
      </c>
      <c r="B2064" s="61" t="s">
        <v>4047</v>
      </c>
      <c r="C2064" s="62" t="s">
        <v>6009</v>
      </c>
      <c r="D2064" s="62" t="s">
        <v>4169</v>
      </c>
      <c r="E2064" s="71" t="s">
        <v>4045</v>
      </c>
      <c r="F2064" s="91" t="s">
        <v>3741</v>
      </c>
      <c r="G2064" s="65" t="s">
        <v>12</v>
      </c>
      <c r="H2064" s="65" t="s">
        <v>12</v>
      </c>
      <c r="I2064" s="65" t="s">
        <v>12</v>
      </c>
      <c r="J2064" s="65" t="s">
        <v>12</v>
      </c>
      <c r="K2064" s="65" t="s">
        <v>12</v>
      </c>
      <c r="L2064" s="66" t="str">
        <f t="shared" si="256"/>
        <v>Físico</v>
      </c>
      <c r="M2064" s="66" t="str">
        <f t="shared" si="257"/>
        <v>MAS_Volumetria</v>
      </c>
      <c r="N2064" s="66" t="str">
        <f t="shared" si="258"/>
        <v>Massa</v>
      </c>
      <c r="O2064" s="66" t="str">
        <f t="shared" si="259"/>
        <v>Cate. Revit:   OST_MassingCutOutlines</v>
      </c>
      <c r="P2064" s="66" t="s">
        <v>5484</v>
      </c>
      <c r="Q2064" s="50" t="s">
        <v>7911</v>
      </c>
      <c r="R2064" s="67" t="s">
        <v>5115</v>
      </c>
      <c r="S2064" s="50" t="str">
        <f t="shared" si="260"/>
        <v>Físico</v>
      </c>
      <c r="T2064" s="50" t="str">
        <f t="shared" si="261"/>
        <v>Volumetria</v>
      </c>
      <c r="U2064" s="50" t="str">
        <f t="shared" si="262"/>
        <v>Massa</v>
      </c>
      <c r="V2064" s="50" t="s">
        <v>5568</v>
      </c>
      <c r="W2064" s="68" t="str">
        <f t="shared" si="263"/>
        <v>bim-key_2063</v>
      </c>
    </row>
    <row r="2065" spans="1:23" ht="8.25" customHeight="1" x14ac:dyDescent="0.25">
      <c r="A2065" s="53">
        <v>2064</v>
      </c>
      <c r="B2065" s="61" t="s">
        <v>4047</v>
      </c>
      <c r="C2065" s="62" t="s">
        <v>6009</v>
      </c>
      <c r="D2065" s="62" t="s">
        <v>4169</v>
      </c>
      <c r="E2065" s="71" t="s">
        <v>4045</v>
      </c>
      <c r="F2065" s="91" t="s">
        <v>3740</v>
      </c>
      <c r="G2065" s="65" t="s">
        <v>12</v>
      </c>
      <c r="H2065" s="65" t="s">
        <v>12</v>
      </c>
      <c r="I2065" s="65" t="s">
        <v>12</v>
      </c>
      <c r="J2065" s="65" t="s">
        <v>12</v>
      </c>
      <c r="K2065" s="65" t="s">
        <v>12</v>
      </c>
      <c r="L2065" s="66" t="str">
        <f t="shared" si="256"/>
        <v>Físico</v>
      </c>
      <c r="M2065" s="66" t="str">
        <f t="shared" si="257"/>
        <v>MAS_Volumetria</v>
      </c>
      <c r="N2065" s="66" t="str">
        <f t="shared" si="258"/>
        <v>Massa</v>
      </c>
      <c r="O2065" s="66" t="str">
        <f t="shared" si="259"/>
        <v>Cate. Revit:   OST_MassingProjectionOutlines</v>
      </c>
      <c r="P2065" s="66" t="s">
        <v>5486</v>
      </c>
      <c r="Q2065" s="50" t="s">
        <v>7912</v>
      </c>
      <c r="R2065" s="67" t="s">
        <v>5115</v>
      </c>
      <c r="S2065" s="50" t="str">
        <f t="shared" si="260"/>
        <v>Físico</v>
      </c>
      <c r="T2065" s="50" t="str">
        <f t="shared" si="261"/>
        <v>Volumetria</v>
      </c>
      <c r="U2065" s="50" t="str">
        <f t="shared" si="262"/>
        <v>Massa</v>
      </c>
      <c r="V2065" s="50" t="s">
        <v>5568</v>
      </c>
      <c r="W2065" s="68" t="str">
        <f t="shared" si="263"/>
        <v>bim-key_2064</v>
      </c>
    </row>
    <row r="2066" spans="1:23" ht="8.25" customHeight="1" x14ac:dyDescent="0.25">
      <c r="A2066" s="53">
        <v>2065</v>
      </c>
      <c r="B2066" s="61" t="s">
        <v>4047</v>
      </c>
      <c r="C2066" s="62" t="s">
        <v>6009</v>
      </c>
      <c r="D2066" s="62" t="s">
        <v>4169</v>
      </c>
      <c r="E2066" s="71" t="s">
        <v>4175</v>
      </c>
      <c r="F2066" s="91" t="s">
        <v>3263</v>
      </c>
      <c r="G2066" s="65" t="s">
        <v>12</v>
      </c>
      <c r="H2066" s="65" t="s">
        <v>12</v>
      </c>
      <c r="I2066" s="65" t="s">
        <v>12</v>
      </c>
      <c r="J2066" s="65" t="s">
        <v>12</v>
      </c>
      <c r="K2066" s="65" t="s">
        <v>12</v>
      </c>
      <c r="L2066" s="66" t="str">
        <f t="shared" si="256"/>
        <v>Físico</v>
      </c>
      <c r="M2066" s="66" t="str">
        <f t="shared" si="257"/>
        <v>MAS_Volumetria</v>
      </c>
      <c r="N2066" s="66" t="str">
        <f t="shared" si="258"/>
        <v>Massa_Alvenaria_interior</v>
      </c>
      <c r="O2066" s="66" t="str">
        <f t="shared" si="259"/>
        <v>Cate. Revit:   OST_MassInteriorWall</v>
      </c>
      <c r="P2066" s="66" t="s">
        <v>5134</v>
      </c>
      <c r="Q2066" s="50" t="s">
        <v>7913</v>
      </c>
      <c r="R2066" s="67" t="s">
        <v>5115</v>
      </c>
      <c r="S2066" s="50" t="str">
        <f t="shared" si="260"/>
        <v>Físico</v>
      </c>
      <c r="T2066" s="50" t="str">
        <f t="shared" si="261"/>
        <v>Volumetria</v>
      </c>
      <c r="U2066" s="50" t="str">
        <f t="shared" si="262"/>
        <v>Massa Alvenaria interior</v>
      </c>
      <c r="V2066" s="50" t="s">
        <v>5568</v>
      </c>
      <c r="W2066" s="68" t="str">
        <f t="shared" si="263"/>
        <v>bim-key_2065</v>
      </c>
    </row>
    <row r="2067" spans="1:23" ht="8.25" customHeight="1" x14ac:dyDescent="0.25">
      <c r="A2067" s="53">
        <v>2066</v>
      </c>
      <c r="B2067" s="61" t="s">
        <v>4047</v>
      </c>
      <c r="C2067" s="62" t="s">
        <v>6009</v>
      </c>
      <c r="D2067" s="62" t="s">
        <v>4169</v>
      </c>
      <c r="E2067" s="71" t="s">
        <v>4172</v>
      </c>
      <c r="F2067" s="91" t="s">
        <v>3258</v>
      </c>
      <c r="G2067" s="65" t="s">
        <v>12</v>
      </c>
      <c r="H2067" s="65" t="s">
        <v>12</v>
      </c>
      <c r="I2067" s="65" t="s">
        <v>12</v>
      </c>
      <c r="J2067" s="65" t="s">
        <v>12</v>
      </c>
      <c r="K2067" s="65" t="s">
        <v>12</v>
      </c>
      <c r="L2067" s="66" t="str">
        <f t="shared" si="256"/>
        <v>Físico</v>
      </c>
      <c r="M2067" s="66" t="str">
        <f t="shared" si="257"/>
        <v>MAS_Volumetria</v>
      </c>
      <c r="N2067" s="66" t="str">
        <f t="shared" si="258"/>
        <v>Massa_Abertura</v>
      </c>
      <c r="O2067" s="66" t="str">
        <f t="shared" si="259"/>
        <v>Cate. Revit:   OST_MassOpening</v>
      </c>
      <c r="P2067" s="66" t="s">
        <v>5135</v>
      </c>
      <c r="Q2067" s="50" t="s">
        <v>7914</v>
      </c>
      <c r="R2067" s="67" t="s">
        <v>5115</v>
      </c>
      <c r="S2067" s="50" t="str">
        <f t="shared" si="260"/>
        <v>Físico</v>
      </c>
      <c r="T2067" s="50" t="str">
        <f t="shared" si="261"/>
        <v>Volumetria</v>
      </c>
      <c r="U2067" s="50" t="str">
        <f t="shared" si="262"/>
        <v>Massa Abertura</v>
      </c>
      <c r="V2067" s="50" t="s">
        <v>5568</v>
      </c>
      <c r="W2067" s="68" t="str">
        <f t="shared" si="263"/>
        <v>bim-key_2066</v>
      </c>
    </row>
    <row r="2068" spans="1:23" ht="8.25" customHeight="1" x14ac:dyDescent="0.25">
      <c r="A2068" s="53">
        <v>2067</v>
      </c>
      <c r="B2068" s="61" t="s">
        <v>4047</v>
      </c>
      <c r="C2068" s="62" t="s">
        <v>6009</v>
      </c>
      <c r="D2068" s="62" t="s">
        <v>4169</v>
      </c>
      <c r="E2068" s="71" t="s">
        <v>4182</v>
      </c>
      <c r="F2068" s="91" t="s">
        <v>3261</v>
      </c>
      <c r="G2068" s="65" t="s">
        <v>12</v>
      </c>
      <c r="H2068" s="65" t="s">
        <v>12</v>
      </c>
      <c r="I2068" s="65" t="s">
        <v>12</v>
      </c>
      <c r="J2068" s="65" t="s">
        <v>12</v>
      </c>
      <c r="K2068" s="65" t="s">
        <v>12</v>
      </c>
      <c r="L2068" s="66" t="str">
        <f t="shared" si="256"/>
        <v>Físico</v>
      </c>
      <c r="M2068" s="66" t="str">
        <f t="shared" si="257"/>
        <v>MAS_Volumetria</v>
      </c>
      <c r="N2068" s="66" t="str">
        <f t="shared" si="258"/>
        <v>Massa_Cobertura</v>
      </c>
      <c r="O2068" s="66" t="str">
        <f t="shared" si="259"/>
        <v>Cate. Revit:   OST_MassRoof</v>
      </c>
      <c r="P2068" s="66" t="s">
        <v>5136</v>
      </c>
      <c r="Q2068" s="50" t="s">
        <v>7915</v>
      </c>
      <c r="R2068" s="67" t="s">
        <v>5115</v>
      </c>
      <c r="S2068" s="50" t="str">
        <f t="shared" si="260"/>
        <v>Físico</v>
      </c>
      <c r="T2068" s="50" t="str">
        <f t="shared" si="261"/>
        <v>Volumetria</v>
      </c>
      <c r="U2068" s="50" t="str">
        <f t="shared" si="262"/>
        <v>Massa Cobertura</v>
      </c>
      <c r="V2068" s="50" t="s">
        <v>5568</v>
      </c>
      <c r="W2068" s="68" t="str">
        <f t="shared" si="263"/>
        <v>bim-key_2067</v>
      </c>
    </row>
    <row r="2069" spans="1:23" ht="8.25" customHeight="1" x14ac:dyDescent="0.25">
      <c r="A2069" s="53">
        <v>2068</v>
      </c>
      <c r="B2069" s="61" t="s">
        <v>4047</v>
      </c>
      <c r="C2069" s="62" t="s">
        <v>6009</v>
      </c>
      <c r="D2069" s="62" t="s">
        <v>4169</v>
      </c>
      <c r="E2069" s="71" t="s">
        <v>4170</v>
      </c>
      <c r="F2069" s="91" t="s">
        <v>3257</v>
      </c>
      <c r="G2069" s="65" t="s">
        <v>12</v>
      </c>
      <c r="H2069" s="65" t="s">
        <v>12</v>
      </c>
      <c r="I2069" s="65" t="s">
        <v>12</v>
      </c>
      <c r="J2069" s="65" t="s">
        <v>12</v>
      </c>
      <c r="K2069" s="65" t="s">
        <v>12</v>
      </c>
      <c r="L2069" s="66" t="str">
        <f t="shared" si="256"/>
        <v>Físico</v>
      </c>
      <c r="M2069" s="66" t="str">
        <f t="shared" si="257"/>
        <v>MAS_Volumetria</v>
      </c>
      <c r="N2069" s="66" t="str">
        <f t="shared" si="258"/>
        <v>Massa_Brise</v>
      </c>
      <c r="O2069" s="66" t="str">
        <f t="shared" si="259"/>
        <v>Cate. Revit:   OST_MassShade</v>
      </c>
      <c r="P2069" s="66" t="s">
        <v>5137</v>
      </c>
      <c r="Q2069" s="50" t="s">
        <v>7916</v>
      </c>
      <c r="R2069" s="67" t="s">
        <v>5115</v>
      </c>
      <c r="S2069" s="50" t="str">
        <f t="shared" si="260"/>
        <v>Físico</v>
      </c>
      <c r="T2069" s="50" t="str">
        <f t="shared" si="261"/>
        <v>Volumetria</v>
      </c>
      <c r="U2069" s="50" t="str">
        <f t="shared" si="262"/>
        <v>Massa Brise</v>
      </c>
      <c r="V2069" s="50" t="s">
        <v>5568</v>
      </c>
      <c r="W2069" s="68" t="str">
        <f t="shared" si="263"/>
        <v>bim-key_2068</v>
      </c>
    </row>
    <row r="2070" spans="1:23" ht="8.25" customHeight="1" x14ac:dyDescent="0.25">
      <c r="A2070" s="53">
        <v>2069</v>
      </c>
      <c r="B2070" s="61" t="s">
        <v>4047</v>
      </c>
      <c r="C2070" s="62" t="s">
        <v>6009</v>
      </c>
      <c r="D2070" s="62" t="s">
        <v>4169</v>
      </c>
      <c r="E2070" s="71" t="s">
        <v>4171</v>
      </c>
      <c r="F2070" s="91" t="s">
        <v>3259</v>
      </c>
      <c r="G2070" s="65" t="s">
        <v>12</v>
      </c>
      <c r="H2070" s="65" t="s">
        <v>12</v>
      </c>
      <c r="I2070" s="65" t="s">
        <v>12</v>
      </c>
      <c r="J2070" s="65" t="s">
        <v>12</v>
      </c>
      <c r="K2070" s="65" t="s">
        <v>12</v>
      </c>
      <c r="L2070" s="66" t="str">
        <f t="shared" si="256"/>
        <v>Físico</v>
      </c>
      <c r="M2070" s="66" t="str">
        <f t="shared" si="257"/>
        <v>MAS_Volumetria</v>
      </c>
      <c r="N2070" s="66" t="str">
        <f t="shared" si="258"/>
        <v>Massa_Domo</v>
      </c>
      <c r="O2070" s="66" t="str">
        <f t="shared" si="259"/>
        <v>Cate. Revit:   OST_MassSkylights</v>
      </c>
      <c r="P2070" s="66" t="s">
        <v>5138</v>
      </c>
      <c r="Q2070" s="50" t="s">
        <v>7917</v>
      </c>
      <c r="R2070" s="67" t="s">
        <v>5115</v>
      </c>
      <c r="S2070" s="50" t="str">
        <f t="shared" si="260"/>
        <v>Físico</v>
      </c>
      <c r="T2070" s="50" t="str">
        <f t="shared" si="261"/>
        <v>Volumetria</v>
      </c>
      <c r="U2070" s="50" t="str">
        <f t="shared" si="262"/>
        <v>Massa Domo</v>
      </c>
      <c r="V2070" s="50" t="s">
        <v>5568</v>
      </c>
      <c r="W2070" s="68" t="str">
        <f t="shared" si="263"/>
        <v>bim-key_2069</v>
      </c>
    </row>
    <row r="2071" spans="1:23" ht="8.25" customHeight="1" x14ac:dyDescent="0.25">
      <c r="A2071" s="53">
        <v>2070</v>
      </c>
      <c r="B2071" s="61" t="s">
        <v>4047</v>
      </c>
      <c r="C2071" s="62" t="s">
        <v>6009</v>
      </c>
      <c r="D2071" s="62" t="s">
        <v>4169</v>
      </c>
      <c r="E2071" s="71" t="s">
        <v>4180</v>
      </c>
      <c r="F2071" s="91" t="s">
        <v>3256</v>
      </c>
      <c r="G2071" s="65" t="s">
        <v>12</v>
      </c>
      <c r="H2071" s="65" t="s">
        <v>12</v>
      </c>
      <c r="I2071" s="65" t="s">
        <v>12</v>
      </c>
      <c r="J2071" s="65" t="s">
        <v>12</v>
      </c>
      <c r="K2071" s="65" t="s">
        <v>12</v>
      </c>
      <c r="L2071" s="66" t="str">
        <f t="shared" si="256"/>
        <v>Físico</v>
      </c>
      <c r="M2071" s="66" t="str">
        <f t="shared" si="257"/>
        <v>MAS_Volumetria</v>
      </c>
      <c r="N2071" s="66" t="str">
        <f t="shared" si="258"/>
        <v>Massa_Laje</v>
      </c>
      <c r="O2071" s="66" t="str">
        <f t="shared" si="259"/>
        <v>Cate. Revit:   OST_MassSlab</v>
      </c>
      <c r="P2071" s="66" t="s">
        <v>5139</v>
      </c>
      <c r="Q2071" s="50" t="s">
        <v>7918</v>
      </c>
      <c r="R2071" s="67" t="s">
        <v>5115</v>
      </c>
      <c r="S2071" s="50" t="str">
        <f t="shared" si="260"/>
        <v>Físico</v>
      </c>
      <c r="T2071" s="50" t="str">
        <f t="shared" si="261"/>
        <v>Volumetria</v>
      </c>
      <c r="U2071" s="50" t="str">
        <f t="shared" si="262"/>
        <v>Massa Laje</v>
      </c>
      <c r="V2071" s="50" t="s">
        <v>5568</v>
      </c>
      <c r="W2071" s="68" t="str">
        <f t="shared" si="263"/>
        <v>bim-key_2070</v>
      </c>
    </row>
    <row r="2072" spans="1:23" ht="8.25" customHeight="1" x14ac:dyDescent="0.25">
      <c r="A2072" s="53">
        <v>2071</v>
      </c>
      <c r="B2072" s="61" t="s">
        <v>4047</v>
      </c>
      <c r="C2072" s="62" t="s">
        <v>6010</v>
      </c>
      <c r="D2072" s="62" t="s">
        <v>4149</v>
      </c>
      <c r="E2072" s="71" t="s">
        <v>4150</v>
      </c>
      <c r="F2072" s="91" t="s">
        <v>2700</v>
      </c>
      <c r="G2072" s="65" t="s">
        <v>12</v>
      </c>
      <c r="H2072" s="65" t="s">
        <v>12</v>
      </c>
      <c r="I2072" s="65" t="s">
        <v>12</v>
      </c>
      <c r="J2072" s="65" t="s">
        <v>12</v>
      </c>
      <c r="K2072" s="65" t="s">
        <v>12</v>
      </c>
      <c r="L2072" s="66" t="str">
        <f t="shared" si="256"/>
        <v>Descarte</v>
      </c>
      <c r="M2072" s="66" t="str">
        <f t="shared" si="257"/>
        <v>XXX_Obsoletos</v>
      </c>
      <c r="N2072" s="66" t="str">
        <f t="shared" si="258"/>
        <v>Elemento_Obsoleto</v>
      </c>
      <c r="O2072" s="66" t="str">
        <f t="shared" si="259"/>
        <v>Cate. Revit:   OST_MassSurface_Obsolete_IdInWrongRange</v>
      </c>
      <c r="P2072" s="66" t="s">
        <v>5533</v>
      </c>
      <c r="Q2072" s="50" t="s">
        <v>7900</v>
      </c>
      <c r="R2072" s="67" t="s">
        <v>5115</v>
      </c>
      <c r="S2072" s="50" t="str">
        <f t="shared" si="260"/>
        <v>Descarte</v>
      </c>
      <c r="T2072" s="50" t="str">
        <f t="shared" si="261"/>
        <v>Obsoletos</v>
      </c>
      <c r="U2072" s="50" t="str">
        <f t="shared" si="262"/>
        <v>Elemento Obsoleto</v>
      </c>
      <c r="V2072" s="50" t="s">
        <v>5581</v>
      </c>
      <c r="W2072" s="68" t="str">
        <f t="shared" si="263"/>
        <v>bim-key_2071</v>
      </c>
    </row>
    <row r="2073" spans="1:23" ht="8.25" customHeight="1" x14ac:dyDescent="0.25">
      <c r="A2073" s="53">
        <v>2072</v>
      </c>
      <c r="B2073" s="61" t="s">
        <v>4047</v>
      </c>
      <c r="C2073" s="62" t="s">
        <v>6009</v>
      </c>
      <c r="D2073" s="62" t="s">
        <v>5962</v>
      </c>
      <c r="E2073" s="71" t="s">
        <v>5742</v>
      </c>
      <c r="F2073" s="91" t="s">
        <v>3270</v>
      </c>
      <c r="G2073" s="65" t="s">
        <v>12</v>
      </c>
      <c r="H2073" s="65" t="s">
        <v>12</v>
      </c>
      <c r="I2073" s="65" t="s">
        <v>12</v>
      </c>
      <c r="J2073" s="65" t="s">
        <v>12</v>
      </c>
      <c r="K2073" s="65" t="s">
        <v>12</v>
      </c>
      <c r="L2073" s="66" t="str">
        <f t="shared" si="256"/>
        <v>Físico</v>
      </c>
      <c r="M2073" s="66" t="str">
        <f t="shared" si="257"/>
        <v>MAS_Volumetria_Tag</v>
      </c>
      <c r="N2073" s="66" t="str">
        <f t="shared" si="258"/>
        <v>Massa_Etiquetas</v>
      </c>
      <c r="O2073" s="66" t="str">
        <f t="shared" si="259"/>
        <v>Cate. Revit:   OST_MassTags</v>
      </c>
      <c r="P2073" s="66" t="s">
        <v>5140</v>
      </c>
      <c r="Q2073" s="50" t="s">
        <v>7919</v>
      </c>
      <c r="R2073" s="67" t="s">
        <v>5115</v>
      </c>
      <c r="S2073" s="50" t="str">
        <f t="shared" si="260"/>
        <v>Físico</v>
      </c>
      <c r="T2073" s="50" t="str">
        <f t="shared" si="261"/>
        <v>Volumetria_Tag</v>
      </c>
      <c r="U2073" s="50" t="str">
        <f t="shared" si="262"/>
        <v>Massa Etiquetas</v>
      </c>
      <c r="V2073" s="50" t="s">
        <v>5568</v>
      </c>
      <c r="W2073" s="68" t="str">
        <f t="shared" si="263"/>
        <v>bim-key_2072</v>
      </c>
    </row>
    <row r="2074" spans="1:23" ht="8.25" customHeight="1" x14ac:dyDescent="0.25">
      <c r="A2074" s="53">
        <v>2073</v>
      </c>
      <c r="B2074" s="61" t="s">
        <v>4047</v>
      </c>
      <c r="C2074" s="62" t="s">
        <v>6010</v>
      </c>
      <c r="D2074" s="62" t="s">
        <v>4149</v>
      </c>
      <c r="E2074" s="71" t="s">
        <v>4150</v>
      </c>
      <c r="F2074" s="91" t="s">
        <v>2699</v>
      </c>
      <c r="G2074" s="65" t="s">
        <v>12</v>
      </c>
      <c r="H2074" s="65" t="s">
        <v>12</v>
      </c>
      <c r="I2074" s="65" t="s">
        <v>12</v>
      </c>
      <c r="J2074" s="65" t="s">
        <v>12</v>
      </c>
      <c r="K2074" s="65" t="s">
        <v>12</v>
      </c>
      <c r="L2074" s="66" t="str">
        <f t="shared" si="256"/>
        <v>Descarte</v>
      </c>
      <c r="M2074" s="66" t="str">
        <f t="shared" si="257"/>
        <v>XXX_Obsoletos</v>
      </c>
      <c r="N2074" s="66" t="str">
        <f t="shared" si="258"/>
        <v>Elemento_Obsoleto</v>
      </c>
      <c r="O2074" s="66" t="str">
        <f t="shared" si="259"/>
        <v>Cate. Revit:   OST_MassTags_Obsolete_IdInWrongRange</v>
      </c>
      <c r="P2074" s="66" t="s">
        <v>5533</v>
      </c>
      <c r="Q2074" s="50" t="s">
        <v>7900</v>
      </c>
      <c r="R2074" s="67" t="s">
        <v>5115</v>
      </c>
      <c r="S2074" s="50" t="str">
        <f t="shared" si="260"/>
        <v>Descarte</v>
      </c>
      <c r="T2074" s="50" t="str">
        <f t="shared" si="261"/>
        <v>Obsoletos</v>
      </c>
      <c r="U2074" s="50" t="str">
        <f t="shared" si="262"/>
        <v>Elemento Obsoleto</v>
      </c>
      <c r="V2074" s="50" t="s">
        <v>5581</v>
      </c>
      <c r="W2074" s="68" t="str">
        <f t="shared" si="263"/>
        <v>bim-key_2073</v>
      </c>
    </row>
    <row r="2075" spans="1:23" ht="8.25" customHeight="1" x14ac:dyDescent="0.25">
      <c r="A2075" s="53">
        <v>2074</v>
      </c>
      <c r="B2075" s="61" t="s">
        <v>4047</v>
      </c>
      <c r="C2075" s="62" t="s">
        <v>6009</v>
      </c>
      <c r="D2075" s="62" t="s">
        <v>4169</v>
      </c>
      <c r="E2075" s="71" t="s">
        <v>4176</v>
      </c>
      <c r="F2075" s="91" t="s">
        <v>3254</v>
      </c>
      <c r="G2075" s="65" t="s">
        <v>12</v>
      </c>
      <c r="H2075" s="65" t="s">
        <v>12</v>
      </c>
      <c r="I2075" s="65" t="s">
        <v>12</v>
      </c>
      <c r="J2075" s="65" t="s">
        <v>12</v>
      </c>
      <c r="K2075" s="65" t="s">
        <v>12</v>
      </c>
      <c r="L2075" s="66" t="str">
        <f t="shared" si="256"/>
        <v>Físico</v>
      </c>
      <c r="M2075" s="66" t="str">
        <f t="shared" si="257"/>
        <v>MAS_Volumetria</v>
      </c>
      <c r="N2075" s="66" t="str">
        <f t="shared" si="258"/>
        <v>Massa_Alvenarias</v>
      </c>
      <c r="O2075" s="66" t="str">
        <f t="shared" si="259"/>
        <v>Cate. Revit:   OST_MassWallsAll</v>
      </c>
      <c r="P2075" s="66" t="s">
        <v>5141</v>
      </c>
      <c r="Q2075" s="50" t="s">
        <v>7920</v>
      </c>
      <c r="R2075" s="67" t="s">
        <v>5115</v>
      </c>
      <c r="S2075" s="50" t="str">
        <f t="shared" si="260"/>
        <v>Físico</v>
      </c>
      <c r="T2075" s="50" t="str">
        <f t="shared" si="261"/>
        <v>Volumetria</v>
      </c>
      <c r="U2075" s="50" t="str">
        <f t="shared" si="262"/>
        <v>Massa Alvenarias</v>
      </c>
      <c r="V2075" s="50" t="s">
        <v>5568</v>
      </c>
      <c r="W2075" s="68" t="str">
        <f t="shared" si="263"/>
        <v>bim-key_2074</v>
      </c>
    </row>
    <row r="2076" spans="1:23" ht="8.25" customHeight="1" x14ac:dyDescent="0.25">
      <c r="A2076" s="53">
        <v>2075</v>
      </c>
      <c r="B2076" s="61" t="s">
        <v>4047</v>
      </c>
      <c r="C2076" s="62" t="s">
        <v>6009</v>
      </c>
      <c r="D2076" s="62" t="s">
        <v>4169</v>
      </c>
      <c r="E2076" s="71" t="s">
        <v>4185</v>
      </c>
      <c r="F2076" s="91" t="s">
        <v>3264</v>
      </c>
      <c r="G2076" s="65" t="s">
        <v>12</v>
      </c>
      <c r="H2076" s="65" t="s">
        <v>12</v>
      </c>
      <c r="I2076" s="65" t="s">
        <v>12</v>
      </c>
      <c r="J2076" s="65" t="s">
        <v>12</v>
      </c>
      <c r="K2076" s="65" t="s">
        <v>12</v>
      </c>
      <c r="L2076" s="66" t="str">
        <f t="shared" si="256"/>
        <v>Físico</v>
      </c>
      <c r="M2076" s="66" t="str">
        <f t="shared" si="257"/>
        <v>MAS_Volumetria</v>
      </c>
      <c r="N2076" s="66" t="str">
        <f t="shared" si="258"/>
        <v>Massa_Zona</v>
      </c>
      <c r="O2076" s="66" t="str">
        <f t="shared" si="259"/>
        <v>Cate. Revit:   OST_MassZone</v>
      </c>
      <c r="P2076" s="66" t="s">
        <v>5142</v>
      </c>
      <c r="Q2076" s="50" t="s">
        <v>7921</v>
      </c>
      <c r="R2076" s="67" t="s">
        <v>5115</v>
      </c>
      <c r="S2076" s="50" t="str">
        <f t="shared" si="260"/>
        <v>Físico</v>
      </c>
      <c r="T2076" s="50" t="str">
        <f t="shared" si="261"/>
        <v>Volumetria</v>
      </c>
      <c r="U2076" s="50" t="str">
        <f t="shared" si="262"/>
        <v>Massa Zona</v>
      </c>
      <c r="V2076" s="50" t="s">
        <v>5568</v>
      </c>
      <c r="W2076" s="68" t="str">
        <f t="shared" si="263"/>
        <v>bim-key_2075</v>
      </c>
    </row>
    <row r="2077" spans="1:23" ht="8.25" customHeight="1" x14ac:dyDescent="0.25">
      <c r="A2077" s="53">
        <v>2076</v>
      </c>
      <c r="B2077" s="61" t="s">
        <v>4047</v>
      </c>
      <c r="C2077" s="62" t="s">
        <v>6012</v>
      </c>
      <c r="D2077" s="62" t="s">
        <v>4161</v>
      </c>
      <c r="E2077" s="71" t="s">
        <v>5633</v>
      </c>
      <c r="F2077" s="91" t="s">
        <v>3893</v>
      </c>
      <c r="G2077" s="65" t="s">
        <v>12</v>
      </c>
      <c r="H2077" s="65" t="s">
        <v>12</v>
      </c>
      <c r="I2077" s="65" t="s">
        <v>12</v>
      </c>
      <c r="J2077" s="65" t="s">
        <v>12</v>
      </c>
      <c r="K2077" s="65" t="s">
        <v>12</v>
      </c>
      <c r="L2077" s="66" t="str">
        <f t="shared" si="256"/>
        <v>Documental</v>
      </c>
      <c r="M2077" s="66" t="str">
        <f t="shared" si="257"/>
        <v>DOC_Simbologia</v>
      </c>
      <c r="N2077" s="66" t="str">
        <f t="shared" si="258"/>
        <v>Anotações_e_Simbologia</v>
      </c>
      <c r="O2077" s="66" t="str">
        <f t="shared" si="259"/>
        <v>Cate. Revit:   OST_MatchAll</v>
      </c>
      <c r="P2077" s="66" t="s">
        <v>5143</v>
      </c>
      <c r="Q2077" s="50" t="s">
        <v>7922</v>
      </c>
      <c r="R2077" s="67" t="s">
        <v>5115</v>
      </c>
      <c r="S2077" s="50" t="str">
        <f t="shared" si="260"/>
        <v>Documental</v>
      </c>
      <c r="T2077" s="50" t="str">
        <f t="shared" si="261"/>
        <v>Simbologia</v>
      </c>
      <c r="U2077" s="50" t="str">
        <f t="shared" si="262"/>
        <v>Anotações e Simbologia</v>
      </c>
      <c r="V2077" s="50" t="s">
        <v>5568</v>
      </c>
      <c r="W2077" s="68" t="str">
        <f t="shared" si="263"/>
        <v>bim-key_2076</v>
      </c>
    </row>
    <row r="2078" spans="1:23" ht="8.25" customHeight="1" x14ac:dyDescent="0.25">
      <c r="A2078" s="53">
        <v>2077</v>
      </c>
      <c r="B2078" s="61" t="s">
        <v>4047</v>
      </c>
      <c r="C2078" s="62" t="s">
        <v>6012</v>
      </c>
      <c r="D2078" s="62" t="s">
        <v>4161</v>
      </c>
      <c r="E2078" s="71" t="s">
        <v>5633</v>
      </c>
      <c r="F2078" s="91" t="s">
        <v>3891</v>
      </c>
      <c r="G2078" s="65" t="s">
        <v>12</v>
      </c>
      <c r="H2078" s="65" t="s">
        <v>12</v>
      </c>
      <c r="I2078" s="65" t="s">
        <v>12</v>
      </c>
      <c r="J2078" s="65" t="s">
        <v>12</v>
      </c>
      <c r="K2078" s="65" t="s">
        <v>12</v>
      </c>
      <c r="L2078" s="66" t="str">
        <f t="shared" si="256"/>
        <v>Documental</v>
      </c>
      <c r="M2078" s="66" t="str">
        <f t="shared" si="257"/>
        <v>DOC_Simbologia</v>
      </c>
      <c r="N2078" s="66" t="str">
        <f t="shared" si="258"/>
        <v>Anotações_e_Simbologia</v>
      </c>
      <c r="O2078" s="66" t="str">
        <f t="shared" si="259"/>
        <v>Cate. Revit:   OST_MatchAnnotation</v>
      </c>
      <c r="P2078" s="66" t="s">
        <v>5144</v>
      </c>
      <c r="Q2078" s="50" t="s">
        <v>7923</v>
      </c>
      <c r="R2078" s="67" t="s">
        <v>5115</v>
      </c>
      <c r="S2078" s="50" t="str">
        <f t="shared" si="260"/>
        <v>Documental</v>
      </c>
      <c r="T2078" s="50" t="str">
        <f t="shared" si="261"/>
        <v>Simbologia</v>
      </c>
      <c r="U2078" s="50" t="str">
        <f t="shared" si="262"/>
        <v>Anotações e Simbologia</v>
      </c>
      <c r="V2078" s="50" t="s">
        <v>5568</v>
      </c>
      <c r="W2078" s="68" t="str">
        <f t="shared" si="263"/>
        <v>bim-key_2077</v>
      </c>
    </row>
    <row r="2079" spans="1:23" ht="8.25" customHeight="1" x14ac:dyDescent="0.25">
      <c r="A2079" s="53">
        <v>2078</v>
      </c>
      <c r="B2079" s="61" t="s">
        <v>4047</v>
      </c>
      <c r="C2079" s="62" t="s">
        <v>6012</v>
      </c>
      <c r="D2079" s="62" t="s">
        <v>4161</v>
      </c>
      <c r="E2079" s="71" t="s">
        <v>5633</v>
      </c>
      <c r="F2079" s="91" t="s">
        <v>3890</v>
      </c>
      <c r="G2079" s="65" t="s">
        <v>12</v>
      </c>
      <c r="H2079" s="65" t="s">
        <v>12</v>
      </c>
      <c r="I2079" s="65" t="s">
        <v>12</v>
      </c>
      <c r="J2079" s="65" t="s">
        <v>12</v>
      </c>
      <c r="K2079" s="65" t="s">
        <v>12</v>
      </c>
      <c r="L2079" s="66" t="str">
        <f t="shared" si="256"/>
        <v>Documental</v>
      </c>
      <c r="M2079" s="66" t="str">
        <f t="shared" si="257"/>
        <v>DOC_Simbologia</v>
      </c>
      <c r="N2079" s="66" t="str">
        <f t="shared" si="258"/>
        <v>Anotações_e_Simbologia</v>
      </c>
      <c r="O2079" s="66" t="str">
        <f t="shared" si="259"/>
        <v>Cate. Revit:   OST_MatchDetail</v>
      </c>
      <c r="P2079" s="66" t="s">
        <v>5145</v>
      </c>
      <c r="Q2079" s="50" t="s">
        <v>7924</v>
      </c>
      <c r="R2079" s="67" t="s">
        <v>5115</v>
      </c>
      <c r="S2079" s="50" t="str">
        <f t="shared" si="260"/>
        <v>Documental</v>
      </c>
      <c r="T2079" s="50" t="str">
        <f t="shared" si="261"/>
        <v>Simbologia</v>
      </c>
      <c r="U2079" s="50" t="str">
        <f t="shared" si="262"/>
        <v>Anotações e Simbologia</v>
      </c>
      <c r="V2079" s="50" t="s">
        <v>5568</v>
      </c>
      <c r="W2079" s="68" t="str">
        <f t="shared" si="263"/>
        <v>bim-key_2078</v>
      </c>
    </row>
    <row r="2080" spans="1:23" ht="8.25" customHeight="1" x14ac:dyDescent="0.25">
      <c r="A2080" s="53">
        <v>2079</v>
      </c>
      <c r="B2080" s="61" t="s">
        <v>4047</v>
      </c>
      <c r="C2080" s="62" t="s">
        <v>6012</v>
      </c>
      <c r="D2080" s="62" t="s">
        <v>4161</v>
      </c>
      <c r="E2080" s="71" t="s">
        <v>5633</v>
      </c>
      <c r="F2080" s="91" t="s">
        <v>3736</v>
      </c>
      <c r="G2080" s="65" t="s">
        <v>12</v>
      </c>
      <c r="H2080" s="65" t="s">
        <v>12</v>
      </c>
      <c r="I2080" s="65" t="s">
        <v>12</v>
      </c>
      <c r="J2080" s="65" t="s">
        <v>12</v>
      </c>
      <c r="K2080" s="65" t="s">
        <v>12</v>
      </c>
      <c r="L2080" s="66" t="str">
        <f t="shared" si="256"/>
        <v>Documental</v>
      </c>
      <c r="M2080" s="66" t="str">
        <f t="shared" si="257"/>
        <v>DOC_Simbologia</v>
      </c>
      <c r="N2080" s="66" t="str">
        <f t="shared" si="258"/>
        <v>Anotações_e_Simbologia</v>
      </c>
      <c r="O2080" s="66" t="str">
        <f t="shared" si="259"/>
        <v>Cate. Revit:   OST_Matchline</v>
      </c>
      <c r="P2080" s="66" t="s">
        <v>5146</v>
      </c>
      <c r="Q2080" s="50" t="s">
        <v>7925</v>
      </c>
      <c r="R2080" s="67" t="s">
        <v>5115</v>
      </c>
      <c r="S2080" s="50" t="str">
        <f t="shared" si="260"/>
        <v>Documental</v>
      </c>
      <c r="T2080" s="50" t="str">
        <f t="shared" si="261"/>
        <v>Simbologia</v>
      </c>
      <c r="U2080" s="50" t="str">
        <f t="shared" si="262"/>
        <v>Anotações e Simbologia</v>
      </c>
      <c r="V2080" s="50" t="s">
        <v>5568</v>
      </c>
      <c r="W2080" s="68" t="str">
        <f t="shared" si="263"/>
        <v>bim-key_2079</v>
      </c>
    </row>
    <row r="2081" spans="1:23" ht="8.25" customHeight="1" x14ac:dyDescent="0.25">
      <c r="A2081" s="53">
        <v>2080</v>
      </c>
      <c r="B2081" s="61" t="s">
        <v>4047</v>
      </c>
      <c r="C2081" s="62" t="s">
        <v>6012</v>
      </c>
      <c r="D2081" s="62" t="s">
        <v>4161</v>
      </c>
      <c r="E2081" s="71" t="s">
        <v>5633</v>
      </c>
      <c r="F2081" s="91" t="s">
        <v>3892</v>
      </c>
      <c r="G2081" s="65" t="s">
        <v>12</v>
      </c>
      <c r="H2081" s="65" t="s">
        <v>12</v>
      </c>
      <c r="I2081" s="65" t="s">
        <v>12</v>
      </c>
      <c r="J2081" s="65" t="s">
        <v>12</v>
      </c>
      <c r="K2081" s="65" t="s">
        <v>12</v>
      </c>
      <c r="L2081" s="66" t="str">
        <f t="shared" si="256"/>
        <v>Documental</v>
      </c>
      <c r="M2081" s="66" t="str">
        <f t="shared" si="257"/>
        <v>DOC_Simbologia</v>
      </c>
      <c r="N2081" s="66" t="str">
        <f t="shared" si="258"/>
        <v>Anotações_e_Simbologia</v>
      </c>
      <c r="O2081" s="66" t="str">
        <f t="shared" si="259"/>
        <v>Cate. Revit:   OST_MatchModel</v>
      </c>
      <c r="P2081" s="66" t="s">
        <v>5147</v>
      </c>
      <c r="Q2081" s="50" t="s">
        <v>7926</v>
      </c>
      <c r="R2081" s="67" t="s">
        <v>5115</v>
      </c>
      <c r="S2081" s="50" t="str">
        <f t="shared" si="260"/>
        <v>Documental</v>
      </c>
      <c r="T2081" s="50" t="str">
        <f t="shared" si="261"/>
        <v>Simbologia</v>
      </c>
      <c r="U2081" s="50" t="str">
        <f t="shared" si="262"/>
        <v>Anotações e Simbologia</v>
      </c>
      <c r="V2081" s="50" t="s">
        <v>5568</v>
      </c>
      <c r="W2081" s="68" t="str">
        <f t="shared" si="263"/>
        <v>bim-key_2080</v>
      </c>
    </row>
    <row r="2082" spans="1:23" ht="8.25" customHeight="1" x14ac:dyDescent="0.25">
      <c r="A2082" s="53">
        <v>2081</v>
      </c>
      <c r="B2082" s="61" t="s">
        <v>4047</v>
      </c>
      <c r="C2082" s="62" t="s">
        <v>6012</v>
      </c>
      <c r="D2082" s="62" t="s">
        <v>4161</v>
      </c>
      <c r="E2082" s="71" t="s">
        <v>5633</v>
      </c>
      <c r="F2082" s="91" t="s">
        <v>3889</v>
      </c>
      <c r="G2082" s="65" t="s">
        <v>12</v>
      </c>
      <c r="H2082" s="65" t="s">
        <v>12</v>
      </c>
      <c r="I2082" s="65" t="s">
        <v>12</v>
      </c>
      <c r="J2082" s="65" t="s">
        <v>12</v>
      </c>
      <c r="K2082" s="65" t="s">
        <v>12</v>
      </c>
      <c r="L2082" s="66" t="str">
        <f t="shared" si="256"/>
        <v>Documental</v>
      </c>
      <c r="M2082" s="66" t="str">
        <f t="shared" si="257"/>
        <v>DOC_Simbologia</v>
      </c>
      <c r="N2082" s="66" t="str">
        <f t="shared" si="258"/>
        <v>Anotações_e_Simbologia</v>
      </c>
      <c r="O2082" s="66" t="str">
        <f t="shared" si="259"/>
        <v>Cate. Revit:   OST_MatchProfile</v>
      </c>
      <c r="P2082" s="66" t="s">
        <v>5148</v>
      </c>
      <c r="Q2082" s="50" t="s">
        <v>7927</v>
      </c>
      <c r="R2082" s="67" t="s">
        <v>5115</v>
      </c>
      <c r="S2082" s="50" t="str">
        <f t="shared" si="260"/>
        <v>Documental</v>
      </c>
      <c r="T2082" s="50" t="str">
        <f t="shared" si="261"/>
        <v>Simbologia</v>
      </c>
      <c r="U2082" s="50" t="str">
        <f t="shared" si="262"/>
        <v>Anotações e Simbologia</v>
      </c>
      <c r="V2082" s="50" t="s">
        <v>5568</v>
      </c>
      <c r="W2082" s="68" t="str">
        <f t="shared" si="263"/>
        <v>bim-key_2081</v>
      </c>
    </row>
    <row r="2083" spans="1:23" ht="8.25" customHeight="1" x14ac:dyDescent="0.25">
      <c r="A2083" s="53">
        <v>2082</v>
      </c>
      <c r="B2083" s="61" t="s">
        <v>4047</v>
      </c>
      <c r="C2083" s="62" t="s">
        <v>6012</v>
      </c>
      <c r="D2083" s="62" t="s">
        <v>4161</v>
      </c>
      <c r="E2083" s="71" t="s">
        <v>5633</v>
      </c>
      <c r="F2083" s="91" t="s">
        <v>3888</v>
      </c>
      <c r="G2083" s="65" t="s">
        <v>12</v>
      </c>
      <c r="H2083" s="65" t="s">
        <v>12</v>
      </c>
      <c r="I2083" s="65" t="s">
        <v>12</v>
      </c>
      <c r="J2083" s="65" t="s">
        <v>12</v>
      </c>
      <c r="K2083" s="65" t="s">
        <v>12</v>
      </c>
      <c r="L2083" s="66" t="str">
        <f t="shared" si="256"/>
        <v>Documental</v>
      </c>
      <c r="M2083" s="66" t="str">
        <f t="shared" si="257"/>
        <v>DOC_Simbologia</v>
      </c>
      <c r="N2083" s="66" t="str">
        <f t="shared" si="258"/>
        <v>Anotações_e_Simbologia</v>
      </c>
      <c r="O2083" s="66" t="str">
        <f t="shared" si="259"/>
        <v>Cate. Revit:   OST_MatchSiteComponent</v>
      </c>
      <c r="P2083" s="66" t="s">
        <v>5149</v>
      </c>
      <c r="Q2083" s="50" t="s">
        <v>7928</v>
      </c>
      <c r="R2083" s="67" t="s">
        <v>5115</v>
      </c>
      <c r="S2083" s="50" t="str">
        <f t="shared" si="260"/>
        <v>Documental</v>
      </c>
      <c r="T2083" s="50" t="str">
        <f t="shared" si="261"/>
        <v>Simbologia</v>
      </c>
      <c r="U2083" s="50" t="str">
        <f t="shared" si="262"/>
        <v>Anotações e Simbologia</v>
      </c>
      <c r="V2083" s="50" t="s">
        <v>5568</v>
      </c>
      <c r="W2083" s="68" t="str">
        <f t="shared" si="263"/>
        <v>bim-key_2082</v>
      </c>
    </row>
    <row r="2084" spans="1:23" ht="8.25" customHeight="1" x14ac:dyDescent="0.25">
      <c r="A2084" s="53">
        <v>2083</v>
      </c>
      <c r="B2084" s="61" t="s">
        <v>4047</v>
      </c>
      <c r="C2084" s="62" t="s">
        <v>6009</v>
      </c>
      <c r="D2084" s="62" t="s">
        <v>4051</v>
      </c>
      <c r="E2084" s="71" t="s">
        <v>4042</v>
      </c>
      <c r="F2084" s="91" t="s">
        <v>3598</v>
      </c>
      <c r="G2084" s="65" t="s">
        <v>12</v>
      </c>
      <c r="H2084" s="65" t="s">
        <v>12</v>
      </c>
      <c r="I2084" s="65" t="s">
        <v>12</v>
      </c>
      <c r="J2084" s="65" t="s">
        <v>12</v>
      </c>
      <c r="K2084" s="65" t="s">
        <v>12</v>
      </c>
      <c r="L2084" s="66" t="str">
        <f t="shared" si="256"/>
        <v>Físico</v>
      </c>
      <c r="M2084" s="66" t="str">
        <f t="shared" si="257"/>
        <v>ARQ_Interdisciplinar</v>
      </c>
      <c r="N2084" s="66" t="str">
        <f t="shared" si="258"/>
        <v>Material</v>
      </c>
      <c r="O2084" s="66" t="str">
        <f t="shared" si="259"/>
        <v>Cate. Revit:   OST_Materials</v>
      </c>
      <c r="P2084" s="66" t="s">
        <v>5150</v>
      </c>
      <c r="Q2084" s="50" t="s">
        <v>7929</v>
      </c>
      <c r="R2084" s="67" t="s">
        <v>5115</v>
      </c>
      <c r="S2084" s="50" t="str">
        <f t="shared" si="260"/>
        <v>Físico</v>
      </c>
      <c r="T2084" s="50" t="str">
        <f t="shared" si="261"/>
        <v>Interdisciplinar</v>
      </c>
      <c r="U2084" s="50" t="str">
        <f t="shared" si="262"/>
        <v>Material</v>
      </c>
      <c r="V2084" s="50" t="s">
        <v>5568</v>
      </c>
      <c r="W2084" s="68" t="str">
        <f t="shared" si="263"/>
        <v>bim-key_2083</v>
      </c>
    </row>
    <row r="2085" spans="1:23" ht="8.25" customHeight="1" x14ac:dyDescent="0.25">
      <c r="A2085" s="53">
        <v>2084</v>
      </c>
      <c r="B2085" s="61" t="s">
        <v>4047</v>
      </c>
      <c r="C2085" s="62" t="s">
        <v>6009</v>
      </c>
      <c r="D2085" s="62" t="s">
        <v>5940</v>
      </c>
      <c r="E2085" s="71" t="s">
        <v>5752</v>
      </c>
      <c r="F2085" s="91" t="s">
        <v>3218</v>
      </c>
      <c r="G2085" s="65" t="s">
        <v>12</v>
      </c>
      <c r="H2085" s="65" t="s">
        <v>12</v>
      </c>
      <c r="I2085" s="65" t="s">
        <v>12</v>
      </c>
      <c r="J2085" s="65" t="s">
        <v>12</v>
      </c>
      <c r="K2085" s="65" t="s">
        <v>12</v>
      </c>
      <c r="L2085" s="66" t="str">
        <f t="shared" si="256"/>
        <v>Físico</v>
      </c>
      <c r="M2085" s="66" t="str">
        <f t="shared" si="257"/>
        <v>ARQ_Interdisciplinar_Tag</v>
      </c>
      <c r="N2085" s="66" t="str">
        <f t="shared" si="258"/>
        <v>Projeto_Material_Etiquetas</v>
      </c>
      <c r="O2085" s="66" t="str">
        <f t="shared" si="259"/>
        <v>Cate. Revit:   OST_MaterialTags</v>
      </c>
      <c r="P2085" s="66" t="s">
        <v>5485</v>
      </c>
      <c r="Q2085" s="50" t="s">
        <v>7930</v>
      </c>
      <c r="R2085" s="67" t="s">
        <v>5115</v>
      </c>
      <c r="S2085" s="50" t="str">
        <f t="shared" si="260"/>
        <v>Físico</v>
      </c>
      <c r="T2085" s="50" t="str">
        <f t="shared" si="261"/>
        <v>Interdisciplinar_Tag</v>
      </c>
      <c r="U2085" s="50" t="str">
        <f t="shared" si="262"/>
        <v>Projeto Material Etiquetas</v>
      </c>
      <c r="V2085" s="50" t="s">
        <v>5568</v>
      </c>
      <c r="W2085" s="68" t="str">
        <f t="shared" si="263"/>
        <v>bim-key_2084</v>
      </c>
    </row>
    <row r="2086" spans="1:23" ht="8.25" customHeight="1" x14ac:dyDescent="0.25">
      <c r="A2086" s="53">
        <v>2085</v>
      </c>
      <c r="B2086" s="61" t="s">
        <v>4047</v>
      </c>
      <c r="C2086" s="62" t="s">
        <v>6009</v>
      </c>
      <c r="D2086" s="62" t="s">
        <v>4154</v>
      </c>
      <c r="E2086" s="71" t="s">
        <v>3998</v>
      </c>
      <c r="F2086" s="91" t="s">
        <v>2886</v>
      </c>
      <c r="G2086" s="65" t="s">
        <v>12</v>
      </c>
      <c r="H2086" s="65" t="s">
        <v>12</v>
      </c>
      <c r="I2086" s="65" t="s">
        <v>12</v>
      </c>
      <c r="J2086" s="65" t="s">
        <v>12</v>
      </c>
      <c r="K2086" s="65" t="s">
        <v>12</v>
      </c>
      <c r="L2086" s="66" t="str">
        <f t="shared" si="256"/>
        <v>Físico</v>
      </c>
      <c r="M2086" s="66" t="str">
        <f t="shared" si="257"/>
        <v>MEC_Mecânica</v>
      </c>
      <c r="N2086" s="66" t="str">
        <f t="shared" si="258"/>
        <v>Mecânica</v>
      </c>
      <c r="O2086" s="66" t="str">
        <f t="shared" si="259"/>
        <v>Cate. Revit:   OST_MechanicalControlDevices</v>
      </c>
      <c r="P2086" s="66" t="s">
        <v>5151</v>
      </c>
      <c r="Q2086" s="50" t="s">
        <v>7931</v>
      </c>
      <c r="R2086" s="67" t="s">
        <v>5115</v>
      </c>
      <c r="S2086" s="50" t="str">
        <f t="shared" si="260"/>
        <v>Físico</v>
      </c>
      <c r="T2086" s="50" t="str">
        <f t="shared" si="261"/>
        <v>Mecânica</v>
      </c>
      <c r="U2086" s="50" t="str">
        <f t="shared" si="262"/>
        <v>Mecânica</v>
      </c>
      <c r="V2086" s="50" t="s">
        <v>5588</v>
      </c>
      <c r="W2086" s="68" t="str">
        <f t="shared" si="263"/>
        <v>bim-key_2085</v>
      </c>
    </row>
    <row r="2087" spans="1:23" ht="8.25" customHeight="1" x14ac:dyDescent="0.25">
      <c r="A2087" s="53">
        <v>2086</v>
      </c>
      <c r="B2087" s="61" t="s">
        <v>4047</v>
      </c>
      <c r="C2087" s="62" t="s">
        <v>6009</v>
      </c>
      <c r="D2087" s="62" t="s">
        <v>4154</v>
      </c>
      <c r="E2087" s="71" t="s">
        <v>5681</v>
      </c>
      <c r="F2087" s="91" t="s">
        <v>2771</v>
      </c>
      <c r="G2087" s="65" t="s">
        <v>12</v>
      </c>
      <c r="H2087" s="65" t="s">
        <v>12</v>
      </c>
      <c r="I2087" s="65" t="s">
        <v>12</v>
      </c>
      <c r="J2087" s="65" t="s">
        <v>12</v>
      </c>
      <c r="K2087" s="65" t="s">
        <v>12</v>
      </c>
      <c r="L2087" s="66" t="str">
        <f t="shared" si="256"/>
        <v>Físico</v>
      </c>
      <c r="M2087" s="66" t="str">
        <f t="shared" si="257"/>
        <v>MEC_Mecânica</v>
      </c>
      <c r="N2087" s="66" t="str">
        <f t="shared" si="258"/>
        <v>Mecânica_Linhas_Ocultas</v>
      </c>
      <c r="O2087" s="66" t="str">
        <f t="shared" si="259"/>
        <v>Cate. Revit:   OST_MechanicalControlDevicesHiddenLines</v>
      </c>
      <c r="P2087" s="66" t="s">
        <v>5152</v>
      </c>
      <c r="Q2087" s="50" t="s">
        <v>7932</v>
      </c>
      <c r="R2087" s="67" t="s">
        <v>5115</v>
      </c>
      <c r="S2087" s="50" t="str">
        <f t="shared" si="260"/>
        <v>Físico</v>
      </c>
      <c r="T2087" s="50" t="str">
        <f t="shared" si="261"/>
        <v>Mecânica</v>
      </c>
      <c r="U2087" s="50" t="str">
        <f t="shared" si="262"/>
        <v>Mecânica Linhas Ocultas</v>
      </c>
      <c r="V2087" s="50" t="s">
        <v>5588</v>
      </c>
      <c r="W2087" s="68" t="str">
        <f t="shared" si="263"/>
        <v>bim-key_2086</v>
      </c>
    </row>
    <row r="2088" spans="1:23" ht="8.25" customHeight="1" x14ac:dyDescent="0.25">
      <c r="A2088" s="53">
        <v>2087</v>
      </c>
      <c r="B2088" s="61" t="s">
        <v>4047</v>
      </c>
      <c r="C2088" s="62" t="s">
        <v>6009</v>
      </c>
      <c r="D2088" s="62" t="s">
        <v>5965</v>
      </c>
      <c r="E2088" s="71" t="s">
        <v>5744</v>
      </c>
      <c r="F2088" s="91" t="s">
        <v>2885</v>
      </c>
      <c r="G2088" s="65" t="s">
        <v>12</v>
      </c>
      <c r="H2088" s="65" t="s">
        <v>12</v>
      </c>
      <c r="I2088" s="65" t="s">
        <v>12</v>
      </c>
      <c r="J2088" s="65" t="s">
        <v>12</v>
      </c>
      <c r="K2088" s="65" t="s">
        <v>12</v>
      </c>
      <c r="L2088" s="66" t="str">
        <f t="shared" si="256"/>
        <v>Físico</v>
      </c>
      <c r="M2088" s="66" t="str">
        <f t="shared" si="257"/>
        <v>MEC_Mecânica_Tag</v>
      </c>
      <c r="N2088" s="66" t="str">
        <f t="shared" si="258"/>
        <v>Mecânica_Etiquetas</v>
      </c>
      <c r="O2088" s="66" t="str">
        <f t="shared" si="259"/>
        <v>Cate. Revit:   OST_MechanicalControlDeviceTags</v>
      </c>
      <c r="P2088" s="66" t="s">
        <v>5153</v>
      </c>
      <c r="Q2088" s="50" t="s">
        <v>7933</v>
      </c>
      <c r="R2088" s="67" t="s">
        <v>5115</v>
      </c>
      <c r="S2088" s="50" t="str">
        <f t="shared" si="260"/>
        <v>Físico</v>
      </c>
      <c r="T2088" s="50" t="str">
        <f t="shared" si="261"/>
        <v>Mecânica_Tag</v>
      </c>
      <c r="U2088" s="50" t="str">
        <f t="shared" si="262"/>
        <v>Mecânica Etiquetas</v>
      </c>
      <c r="V2088" s="50" t="s">
        <v>5588</v>
      </c>
      <c r="W2088" s="68" t="str">
        <f t="shared" si="263"/>
        <v>bim-key_2087</v>
      </c>
    </row>
    <row r="2089" spans="1:23" ht="8.25" customHeight="1" x14ac:dyDescent="0.25">
      <c r="A2089" s="53">
        <v>2088</v>
      </c>
      <c r="B2089" s="61" t="s">
        <v>4047</v>
      </c>
      <c r="C2089" s="62" t="s">
        <v>6009</v>
      </c>
      <c r="D2089" s="62" t="s">
        <v>4154</v>
      </c>
      <c r="E2089" s="71" t="s">
        <v>3998</v>
      </c>
      <c r="F2089" s="91" t="s">
        <v>3365</v>
      </c>
      <c r="G2089" s="65" t="s">
        <v>12</v>
      </c>
      <c r="H2089" s="65" t="s">
        <v>12</v>
      </c>
      <c r="I2089" s="65" t="s">
        <v>12</v>
      </c>
      <c r="J2089" s="65" t="s">
        <v>12</v>
      </c>
      <c r="K2089" s="65" t="s">
        <v>12</v>
      </c>
      <c r="L2089" s="66" t="str">
        <f t="shared" si="256"/>
        <v>Físico</v>
      </c>
      <c r="M2089" s="66" t="str">
        <f t="shared" si="257"/>
        <v>MEC_Mecânica</v>
      </c>
      <c r="N2089" s="66" t="str">
        <f t="shared" si="258"/>
        <v>Mecânica</v>
      </c>
      <c r="O2089" s="66" t="str">
        <f t="shared" si="259"/>
        <v>Cate. Revit:   OST_MechanicalEquipment</v>
      </c>
      <c r="P2089" s="66" t="s">
        <v>5154</v>
      </c>
      <c r="Q2089" s="50" t="s">
        <v>7934</v>
      </c>
      <c r="R2089" s="67" t="s">
        <v>5115</v>
      </c>
      <c r="S2089" s="50" t="str">
        <f t="shared" si="260"/>
        <v>Físico</v>
      </c>
      <c r="T2089" s="50" t="str">
        <f t="shared" si="261"/>
        <v>Mecânica</v>
      </c>
      <c r="U2089" s="50" t="str">
        <f t="shared" si="262"/>
        <v>Mecânica</v>
      </c>
      <c r="V2089" s="50" t="s">
        <v>5588</v>
      </c>
      <c r="W2089" s="68" t="str">
        <f t="shared" si="263"/>
        <v>bim-key_2088</v>
      </c>
    </row>
    <row r="2090" spans="1:23" ht="8.25" customHeight="1" x14ac:dyDescent="0.25">
      <c r="A2090" s="53">
        <v>2089</v>
      </c>
      <c r="B2090" s="61" t="s">
        <v>4047</v>
      </c>
      <c r="C2090" s="62" t="s">
        <v>6009</v>
      </c>
      <c r="D2090" s="62" t="s">
        <v>4154</v>
      </c>
      <c r="E2090" s="71" t="s">
        <v>5681</v>
      </c>
      <c r="F2090" s="91" t="s">
        <v>2801</v>
      </c>
      <c r="G2090" s="65" t="s">
        <v>12</v>
      </c>
      <c r="H2090" s="65" t="s">
        <v>12</v>
      </c>
      <c r="I2090" s="65" t="s">
        <v>12</v>
      </c>
      <c r="J2090" s="65" t="s">
        <v>12</v>
      </c>
      <c r="K2090" s="65" t="s">
        <v>12</v>
      </c>
      <c r="L2090" s="66" t="str">
        <f t="shared" si="256"/>
        <v>Físico</v>
      </c>
      <c r="M2090" s="66" t="str">
        <f t="shared" si="257"/>
        <v>MEC_Mecânica</v>
      </c>
      <c r="N2090" s="66" t="str">
        <f t="shared" si="258"/>
        <v>Mecânica_Linhas_Ocultas</v>
      </c>
      <c r="O2090" s="66" t="str">
        <f t="shared" si="259"/>
        <v>Cate. Revit:   OST_MechanicalEquipmentHiddenLines</v>
      </c>
      <c r="P2090" s="66" t="s">
        <v>5155</v>
      </c>
      <c r="Q2090" s="50" t="s">
        <v>7935</v>
      </c>
      <c r="R2090" s="67" t="s">
        <v>5115</v>
      </c>
      <c r="S2090" s="50" t="str">
        <f t="shared" si="260"/>
        <v>Físico</v>
      </c>
      <c r="T2090" s="50" t="str">
        <f t="shared" si="261"/>
        <v>Mecânica</v>
      </c>
      <c r="U2090" s="50" t="str">
        <f t="shared" si="262"/>
        <v>Mecânica Linhas Ocultas</v>
      </c>
      <c r="V2090" s="50" t="s">
        <v>5588</v>
      </c>
      <c r="W2090" s="68" t="str">
        <f t="shared" si="263"/>
        <v>bim-key_2089</v>
      </c>
    </row>
    <row r="2091" spans="1:23" ht="8.25" customHeight="1" x14ac:dyDescent="0.25">
      <c r="A2091" s="53">
        <v>2090</v>
      </c>
      <c r="B2091" s="61" t="s">
        <v>4047</v>
      </c>
      <c r="C2091" s="62" t="s">
        <v>6009</v>
      </c>
      <c r="D2091" s="62" t="s">
        <v>4154</v>
      </c>
      <c r="E2091" s="71" t="s">
        <v>3998</v>
      </c>
      <c r="F2091" s="91" t="s">
        <v>3485</v>
      </c>
      <c r="G2091" s="65" t="s">
        <v>12</v>
      </c>
      <c r="H2091" s="65" t="s">
        <v>12</v>
      </c>
      <c r="I2091" s="65" t="s">
        <v>12</v>
      </c>
      <c r="J2091" s="65" t="s">
        <v>12</v>
      </c>
      <c r="K2091" s="65" t="s">
        <v>12</v>
      </c>
      <c r="L2091" s="66" t="str">
        <f t="shared" si="256"/>
        <v>Físico</v>
      </c>
      <c r="M2091" s="66" t="str">
        <f t="shared" si="257"/>
        <v>MEC_Mecânica</v>
      </c>
      <c r="N2091" s="66" t="str">
        <f t="shared" si="258"/>
        <v>Mecânica</v>
      </c>
      <c r="O2091" s="66" t="str">
        <f t="shared" si="259"/>
        <v>Cate. Revit:   OST_MechanicalEquipmentSet</v>
      </c>
      <c r="P2091" s="66" t="s">
        <v>5158</v>
      </c>
      <c r="Q2091" s="50" t="s">
        <v>7936</v>
      </c>
      <c r="R2091" s="67" t="s">
        <v>5115</v>
      </c>
      <c r="S2091" s="50" t="str">
        <f t="shared" si="260"/>
        <v>Físico</v>
      </c>
      <c r="T2091" s="50" t="str">
        <f t="shared" si="261"/>
        <v>Mecânica</v>
      </c>
      <c r="U2091" s="50" t="str">
        <f t="shared" si="262"/>
        <v>Mecânica</v>
      </c>
      <c r="V2091" s="50" t="s">
        <v>5588</v>
      </c>
      <c r="W2091" s="68" t="str">
        <f t="shared" si="263"/>
        <v>bim-key_2090</v>
      </c>
    </row>
    <row r="2092" spans="1:23" ht="8.25" customHeight="1" x14ac:dyDescent="0.25">
      <c r="A2092" s="53">
        <v>2091</v>
      </c>
      <c r="B2092" s="61" t="s">
        <v>4047</v>
      </c>
      <c r="C2092" s="62" t="s">
        <v>6009</v>
      </c>
      <c r="D2092" s="62" t="s">
        <v>4154</v>
      </c>
      <c r="E2092" s="71" t="s">
        <v>3998</v>
      </c>
      <c r="F2092" s="91" t="s">
        <v>3483</v>
      </c>
      <c r="G2092" s="65" t="s">
        <v>12</v>
      </c>
      <c r="H2092" s="65" t="s">
        <v>12</v>
      </c>
      <c r="I2092" s="65" t="s">
        <v>12</v>
      </c>
      <c r="J2092" s="65" t="s">
        <v>12</v>
      </c>
      <c r="K2092" s="65" t="s">
        <v>12</v>
      </c>
      <c r="L2092" s="66" t="str">
        <f t="shared" si="256"/>
        <v>Físico</v>
      </c>
      <c r="M2092" s="66" t="str">
        <f t="shared" si="257"/>
        <v>MEC_Mecânica</v>
      </c>
      <c r="N2092" s="66" t="str">
        <f t="shared" si="258"/>
        <v>Mecânica</v>
      </c>
      <c r="O2092" s="66" t="str">
        <f t="shared" si="259"/>
        <v>Cate. Revit:   OST_MechanicalEquipmentSetBoundaryLines</v>
      </c>
      <c r="P2092" s="66" t="s">
        <v>5156</v>
      </c>
      <c r="Q2092" s="50" t="s">
        <v>7937</v>
      </c>
      <c r="R2092" s="67" t="s">
        <v>5115</v>
      </c>
      <c r="S2092" s="50" t="str">
        <f t="shared" si="260"/>
        <v>Físico</v>
      </c>
      <c r="T2092" s="50" t="str">
        <f t="shared" si="261"/>
        <v>Mecânica</v>
      </c>
      <c r="U2092" s="50" t="str">
        <f t="shared" si="262"/>
        <v>Mecânica</v>
      </c>
      <c r="V2092" s="50" t="s">
        <v>5588</v>
      </c>
      <c r="W2092" s="68" t="str">
        <f t="shared" si="263"/>
        <v>bim-key_2091</v>
      </c>
    </row>
    <row r="2093" spans="1:23" ht="8.25" customHeight="1" x14ac:dyDescent="0.25">
      <c r="A2093" s="53">
        <v>2092</v>
      </c>
      <c r="B2093" s="61" t="s">
        <v>4047</v>
      </c>
      <c r="C2093" s="62" t="s">
        <v>6009</v>
      </c>
      <c r="D2093" s="62" t="s">
        <v>5965</v>
      </c>
      <c r="E2093" s="71" t="s">
        <v>5744</v>
      </c>
      <c r="F2093" s="91" t="s">
        <v>3484</v>
      </c>
      <c r="G2093" s="65" t="s">
        <v>12</v>
      </c>
      <c r="H2093" s="65" t="s">
        <v>12</v>
      </c>
      <c r="I2093" s="65" t="s">
        <v>12</v>
      </c>
      <c r="J2093" s="65" t="s">
        <v>12</v>
      </c>
      <c r="K2093" s="65" t="s">
        <v>12</v>
      </c>
      <c r="L2093" s="66" t="str">
        <f t="shared" si="256"/>
        <v>Físico</v>
      </c>
      <c r="M2093" s="66" t="str">
        <f t="shared" si="257"/>
        <v>MEC_Mecânica_Tag</v>
      </c>
      <c r="N2093" s="66" t="str">
        <f t="shared" si="258"/>
        <v>Mecânica_Etiquetas</v>
      </c>
      <c r="O2093" s="66" t="str">
        <f t="shared" si="259"/>
        <v>Cate. Revit:   OST_MechanicalEquipmentSetTags</v>
      </c>
      <c r="P2093" s="66" t="s">
        <v>5157</v>
      </c>
      <c r="Q2093" s="50" t="s">
        <v>7938</v>
      </c>
      <c r="R2093" s="67" t="s">
        <v>5115</v>
      </c>
      <c r="S2093" s="50" t="str">
        <f t="shared" si="260"/>
        <v>Físico</v>
      </c>
      <c r="T2093" s="50" t="str">
        <f t="shared" si="261"/>
        <v>Mecânica_Tag</v>
      </c>
      <c r="U2093" s="50" t="str">
        <f t="shared" si="262"/>
        <v>Mecânica Etiquetas</v>
      </c>
      <c r="V2093" s="50" t="s">
        <v>5588</v>
      </c>
      <c r="W2093" s="68" t="str">
        <f t="shared" si="263"/>
        <v>bim-key_2092</v>
      </c>
    </row>
    <row r="2094" spans="1:23" ht="8.25" customHeight="1" x14ac:dyDescent="0.25">
      <c r="A2094" s="53">
        <v>2093</v>
      </c>
      <c r="B2094" s="61" t="s">
        <v>4047</v>
      </c>
      <c r="C2094" s="62" t="s">
        <v>6009</v>
      </c>
      <c r="D2094" s="62" t="s">
        <v>5965</v>
      </c>
      <c r="E2094" s="71" t="s">
        <v>5744</v>
      </c>
      <c r="F2094" s="91" t="s">
        <v>3236</v>
      </c>
      <c r="G2094" s="65" t="s">
        <v>12</v>
      </c>
      <c r="H2094" s="65" t="s">
        <v>12</v>
      </c>
      <c r="I2094" s="65" t="s">
        <v>12</v>
      </c>
      <c r="J2094" s="65" t="s">
        <v>12</v>
      </c>
      <c r="K2094" s="65" t="s">
        <v>12</v>
      </c>
      <c r="L2094" s="66" t="str">
        <f t="shared" si="256"/>
        <v>Físico</v>
      </c>
      <c r="M2094" s="66" t="str">
        <f t="shared" si="257"/>
        <v>MEC_Mecânica_Tag</v>
      </c>
      <c r="N2094" s="66" t="str">
        <f t="shared" si="258"/>
        <v>Mecânica_Etiquetas</v>
      </c>
      <c r="O2094" s="66" t="str">
        <f t="shared" si="259"/>
        <v>Cate. Revit:   OST_MechanicalEquipmentTags</v>
      </c>
      <c r="P2094" s="66" t="s">
        <v>5159</v>
      </c>
      <c r="Q2094" s="50" t="s">
        <v>7939</v>
      </c>
      <c r="R2094" s="67" t="s">
        <v>5115</v>
      </c>
      <c r="S2094" s="50" t="str">
        <f t="shared" si="260"/>
        <v>Físico</v>
      </c>
      <c r="T2094" s="50" t="str">
        <f t="shared" si="261"/>
        <v>Mecânica_Tag</v>
      </c>
      <c r="U2094" s="50" t="str">
        <f t="shared" si="262"/>
        <v>Mecânica Etiquetas</v>
      </c>
      <c r="V2094" s="50" t="s">
        <v>5588</v>
      </c>
      <c r="W2094" s="68" t="str">
        <f t="shared" si="263"/>
        <v>bim-key_2093</v>
      </c>
    </row>
    <row r="2095" spans="1:23" ht="8.25" customHeight="1" x14ac:dyDescent="0.25">
      <c r="A2095" s="53">
        <v>2094</v>
      </c>
      <c r="B2095" s="61" t="s">
        <v>4047</v>
      </c>
      <c r="C2095" s="62" t="s">
        <v>6009</v>
      </c>
      <c r="D2095" s="62" t="s">
        <v>4189</v>
      </c>
      <c r="E2095" s="62" t="s">
        <v>3979</v>
      </c>
      <c r="F2095" s="91" t="s">
        <v>3429</v>
      </c>
      <c r="G2095" s="65" t="s">
        <v>12</v>
      </c>
      <c r="H2095" s="65" t="s">
        <v>12</v>
      </c>
      <c r="I2095" s="65" t="s">
        <v>12</v>
      </c>
      <c r="J2095" s="65" t="s">
        <v>12</v>
      </c>
      <c r="K2095" s="65" t="s">
        <v>12</v>
      </c>
      <c r="L2095" s="66" t="str">
        <f t="shared" si="256"/>
        <v>Físico</v>
      </c>
      <c r="M2095" s="66" t="str">
        <f t="shared" si="257"/>
        <v>SAU_Hospitalar</v>
      </c>
      <c r="N2095" s="66" t="str">
        <f t="shared" si="258"/>
        <v>Hospitalar_Dispositivo</v>
      </c>
      <c r="O2095" s="66" t="str">
        <f t="shared" si="259"/>
        <v>Cate. Revit:   OST_MedicalEquipment</v>
      </c>
      <c r="P2095" s="66" t="s">
        <v>5160</v>
      </c>
      <c r="Q2095" s="50" t="s">
        <v>7940</v>
      </c>
      <c r="R2095" s="67" t="s">
        <v>5115</v>
      </c>
      <c r="S2095" s="50" t="str">
        <f t="shared" si="260"/>
        <v>Físico</v>
      </c>
      <c r="T2095" s="50" t="str">
        <f t="shared" si="261"/>
        <v>Hospitalar</v>
      </c>
      <c r="U2095" s="50" t="str">
        <f t="shared" si="262"/>
        <v>Hospitalar Dispositivo</v>
      </c>
      <c r="V2095" s="50" t="s">
        <v>5580</v>
      </c>
      <c r="W2095" s="68" t="str">
        <f t="shared" si="263"/>
        <v>bim-key_2094</v>
      </c>
    </row>
    <row r="2096" spans="1:23" ht="8.25" customHeight="1" x14ac:dyDescent="0.25">
      <c r="A2096" s="53">
        <v>2095</v>
      </c>
      <c r="B2096" s="61" t="s">
        <v>4047</v>
      </c>
      <c r="C2096" s="62" t="s">
        <v>6009</v>
      </c>
      <c r="D2096" s="62" t="s">
        <v>4189</v>
      </c>
      <c r="E2096" s="62" t="s">
        <v>5677</v>
      </c>
      <c r="F2096" s="91" t="s">
        <v>3428</v>
      </c>
      <c r="G2096" s="65" t="s">
        <v>12</v>
      </c>
      <c r="H2096" s="65" t="s">
        <v>12</v>
      </c>
      <c r="I2096" s="65" t="s">
        <v>12</v>
      </c>
      <c r="J2096" s="65" t="s">
        <v>12</v>
      </c>
      <c r="K2096" s="65" t="s">
        <v>12</v>
      </c>
      <c r="L2096" s="66" t="str">
        <f t="shared" si="256"/>
        <v>Físico</v>
      </c>
      <c r="M2096" s="66" t="str">
        <f t="shared" si="257"/>
        <v>SAU_Hospitalar</v>
      </c>
      <c r="N2096" s="66" t="str">
        <f t="shared" si="258"/>
        <v>Hospitalar_Dispositivo_Linhas_Ocultas</v>
      </c>
      <c r="O2096" s="66" t="str">
        <f t="shared" si="259"/>
        <v>Cate. Revit:   OST_MedicalEquipmentHiddenLines</v>
      </c>
      <c r="P2096" s="66" t="s">
        <v>5161</v>
      </c>
      <c r="Q2096" s="50" t="s">
        <v>7941</v>
      </c>
      <c r="R2096" s="67" t="s">
        <v>5115</v>
      </c>
      <c r="S2096" s="50" t="str">
        <f t="shared" si="260"/>
        <v>Físico</v>
      </c>
      <c r="T2096" s="50" t="str">
        <f t="shared" si="261"/>
        <v>Hospitalar</v>
      </c>
      <c r="U2096" s="50" t="str">
        <f t="shared" si="262"/>
        <v>Hospitalar Dispositivo Linhas Ocultas</v>
      </c>
      <c r="V2096" s="50" t="s">
        <v>5580</v>
      </c>
      <c r="W2096" s="68" t="str">
        <f t="shared" si="263"/>
        <v>bim-key_2095</v>
      </c>
    </row>
    <row r="2097" spans="1:23" ht="8.25" customHeight="1" x14ac:dyDescent="0.25">
      <c r="A2097" s="53">
        <v>2096</v>
      </c>
      <c r="B2097" s="61" t="s">
        <v>4047</v>
      </c>
      <c r="C2097" s="62" t="s">
        <v>6009</v>
      </c>
      <c r="D2097" s="62" t="s">
        <v>5971</v>
      </c>
      <c r="E2097" s="62" t="s">
        <v>5736</v>
      </c>
      <c r="F2097" s="91" t="s">
        <v>3427</v>
      </c>
      <c r="G2097" s="65" t="s">
        <v>12</v>
      </c>
      <c r="H2097" s="65" t="s">
        <v>12</v>
      </c>
      <c r="I2097" s="65" t="s">
        <v>12</v>
      </c>
      <c r="J2097" s="65" t="s">
        <v>12</v>
      </c>
      <c r="K2097" s="65" t="s">
        <v>12</v>
      </c>
      <c r="L2097" s="66" t="str">
        <f t="shared" si="256"/>
        <v>Físico</v>
      </c>
      <c r="M2097" s="66" t="str">
        <f t="shared" si="257"/>
        <v>SAU_Hospitalar_Tag</v>
      </c>
      <c r="N2097" s="66" t="str">
        <f t="shared" si="258"/>
        <v>Hospitalar_Dispositivo_Etiquetas</v>
      </c>
      <c r="O2097" s="66" t="str">
        <f t="shared" si="259"/>
        <v>Cate. Revit:   OST_MedicalEquipmentTags</v>
      </c>
      <c r="P2097" s="66" t="s">
        <v>5162</v>
      </c>
      <c r="Q2097" s="50" t="s">
        <v>7942</v>
      </c>
      <c r="R2097" s="67" t="s">
        <v>5115</v>
      </c>
      <c r="S2097" s="50" t="str">
        <f t="shared" si="260"/>
        <v>Físico</v>
      </c>
      <c r="T2097" s="50" t="str">
        <f t="shared" si="261"/>
        <v>Hospitalar_Tag</v>
      </c>
      <c r="U2097" s="50" t="str">
        <f t="shared" si="262"/>
        <v>Hospitalar Dispositivo Etiquetas</v>
      </c>
      <c r="V2097" s="50" t="s">
        <v>5580</v>
      </c>
      <c r="W2097" s="68" t="str">
        <f t="shared" si="263"/>
        <v>bim-key_2096</v>
      </c>
    </row>
    <row r="2098" spans="1:23" ht="8.25" customHeight="1" x14ac:dyDescent="0.25">
      <c r="A2098" s="53">
        <v>2097</v>
      </c>
      <c r="B2098" s="61" t="s">
        <v>4047</v>
      </c>
      <c r="C2098" s="62" t="s">
        <v>6008</v>
      </c>
      <c r="D2098" s="62" t="s">
        <v>4162</v>
      </c>
      <c r="E2098" s="71" t="s">
        <v>3998</v>
      </c>
      <c r="F2098" s="91" t="s">
        <v>3466</v>
      </c>
      <c r="G2098" s="65" t="s">
        <v>12</v>
      </c>
      <c r="H2098" s="65" t="s">
        <v>12</v>
      </c>
      <c r="I2098" s="65" t="s">
        <v>12</v>
      </c>
      <c r="J2098" s="65" t="s">
        <v>12</v>
      </c>
      <c r="K2098" s="65" t="s">
        <v>12</v>
      </c>
      <c r="L2098" s="66" t="str">
        <f t="shared" si="256"/>
        <v>Analítico</v>
      </c>
      <c r="M2098" s="66" t="str">
        <f t="shared" si="257"/>
        <v>MEC_Analítico_Elementos</v>
      </c>
      <c r="N2098" s="66" t="str">
        <f t="shared" si="258"/>
        <v>Mecânica</v>
      </c>
      <c r="O2098" s="66" t="str">
        <f t="shared" si="259"/>
        <v>Cate. Revit:   OST_MEPAnalyticalAirLoop</v>
      </c>
      <c r="P2098" s="66" t="s">
        <v>5163</v>
      </c>
      <c r="Q2098" s="50" t="s">
        <v>7943</v>
      </c>
      <c r="R2098" s="67" t="s">
        <v>5115</v>
      </c>
      <c r="S2098" s="50" t="str">
        <f t="shared" si="260"/>
        <v>Analítico</v>
      </c>
      <c r="T2098" s="50" t="str">
        <f t="shared" si="261"/>
        <v>Analítico_Elementos</v>
      </c>
      <c r="U2098" s="50" t="str">
        <f t="shared" si="262"/>
        <v>Mecânica</v>
      </c>
      <c r="V2098" s="50" t="s">
        <v>5583</v>
      </c>
      <c r="W2098" s="68" t="str">
        <f t="shared" si="263"/>
        <v>bim-key_2097</v>
      </c>
    </row>
    <row r="2099" spans="1:23" ht="8.25" customHeight="1" x14ac:dyDescent="0.25">
      <c r="A2099" s="53">
        <v>2098</v>
      </c>
      <c r="B2099" s="61" t="s">
        <v>4047</v>
      </c>
      <c r="C2099" s="62" t="s">
        <v>6008</v>
      </c>
      <c r="D2099" s="62" t="s">
        <v>4162</v>
      </c>
      <c r="E2099" s="71" t="s">
        <v>3998</v>
      </c>
      <c r="F2099" s="91" t="s">
        <v>3453</v>
      </c>
      <c r="G2099" s="65" t="s">
        <v>12</v>
      </c>
      <c r="H2099" s="65" t="s">
        <v>12</v>
      </c>
      <c r="I2099" s="65" t="s">
        <v>12</v>
      </c>
      <c r="J2099" s="65" t="s">
        <v>12</v>
      </c>
      <c r="K2099" s="65" t="s">
        <v>12</v>
      </c>
      <c r="L2099" s="66" t="str">
        <f t="shared" si="256"/>
        <v>Analítico</v>
      </c>
      <c r="M2099" s="66" t="str">
        <f t="shared" si="257"/>
        <v>MEC_Analítico_Elementos</v>
      </c>
      <c r="N2099" s="66" t="str">
        <f t="shared" si="258"/>
        <v>Mecânica</v>
      </c>
      <c r="O2099" s="66" t="str">
        <f t="shared" si="259"/>
        <v>Cate. Revit:   OST_MEPAnalyticalBus</v>
      </c>
      <c r="P2099" s="66" t="s">
        <v>5165</v>
      </c>
      <c r="Q2099" s="50" t="s">
        <v>7944</v>
      </c>
      <c r="R2099" s="67" t="s">
        <v>5115</v>
      </c>
      <c r="S2099" s="50" t="str">
        <f t="shared" si="260"/>
        <v>Analítico</v>
      </c>
      <c r="T2099" s="50" t="str">
        <f t="shared" si="261"/>
        <v>Analítico_Elementos</v>
      </c>
      <c r="U2099" s="50" t="str">
        <f t="shared" si="262"/>
        <v>Mecânica</v>
      </c>
      <c r="V2099" s="50" t="s">
        <v>5583</v>
      </c>
      <c r="W2099" s="68" t="str">
        <f t="shared" si="263"/>
        <v>bim-key_2098</v>
      </c>
    </row>
    <row r="2100" spans="1:23" ht="8.25" customHeight="1" x14ac:dyDescent="0.25">
      <c r="A2100" s="53">
        <v>2099</v>
      </c>
      <c r="B2100" s="61" t="s">
        <v>4047</v>
      </c>
      <c r="C2100" s="62" t="s">
        <v>6009</v>
      </c>
      <c r="D2100" s="62" t="s">
        <v>4193</v>
      </c>
      <c r="E2100" s="71" t="s">
        <v>3976</v>
      </c>
      <c r="F2100" s="91" t="s">
        <v>3451</v>
      </c>
      <c r="G2100" s="65" t="s">
        <v>12</v>
      </c>
      <c r="H2100" s="65" t="s">
        <v>12</v>
      </c>
      <c r="I2100" s="65" t="s">
        <v>12</v>
      </c>
      <c r="J2100" s="65" t="s">
        <v>12</v>
      </c>
      <c r="K2100" s="65" t="s">
        <v>12</v>
      </c>
      <c r="L2100" s="66" t="str">
        <f t="shared" si="256"/>
        <v>Físico</v>
      </c>
      <c r="M2100" s="66" t="str">
        <f t="shared" si="257"/>
        <v>MEP_Controle</v>
      </c>
      <c r="N2100" s="66" t="str">
        <f t="shared" si="258"/>
        <v>Controle_Interruptor</v>
      </c>
      <c r="O2100" s="66" t="str">
        <f t="shared" si="259"/>
        <v>Cate. Revit:   OST_MEPAnalyticalTransferSwitch</v>
      </c>
      <c r="P2100" s="66" t="s">
        <v>5166</v>
      </c>
      <c r="Q2100" s="50" t="s">
        <v>7945</v>
      </c>
      <c r="R2100" s="67" t="s">
        <v>5115</v>
      </c>
      <c r="S2100" s="50" t="str">
        <f t="shared" si="260"/>
        <v>Físico</v>
      </c>
      <c r="T2100" s="50" t="str">
        <f t="shared" si="261"/>
        <v>Controle</v>
      </c>
      <c r="U2100" s="50" t="str">
        <f t="shared" si="262"/>
        <v>Controle Interruptor</v>
      </c>
      <c r="V2100" s="50" t="s">
        <v>5571</v>
      </c>
      <c r="W2100" s="68" t="str">
        <f t="shared" si="263"/>
        <v>bim-key_2099</v>
      </c>
    </row>
    <row r="2101" spans="1:23" ht="8.25" customHeight="1" x14ac:dyDescent="0.25">
      <c r="A2101" s="53">
        <v>2100</v>
      </c>
      <c r="B2101" s="61" t="s">
        <v>4047</v>
      </c>
      <c r="C2101" s="62" t="s">
        <v>6008</v>
      </c>
      <c r="D2101" s="62" t="s">
        <v>4162</v>
      </c>
      <c r="E2101" s="71" t="s">
        <v>3998</v>
      </c>
      <c r="F2101" s="91" t="s">
        <v>3465</v>
      </c>
      <c r="G2101" s="65" t="s">
        <v>12</v>
      </c>
      <c r="H2101" s="65" t="s">
        <v>12</v>
      </c>
      <c r="I2101" s="65" t="s">
        <v>12</v>
      </c>
      <c r="J2101" s="65" t="s">
        <v>12</v>
      </c>
      <c r="K2101" s="65" t="s">
        <v>12</v>
      </c>
      <c r="L2101" s="66" t="str">
        <f t="shared" si="256"/>
        <v>Analítico</v>
      </c>
      <c r="M2101" s="66" t="str">
        <f t="shared" si="257"/>
        <v>MEC_Analítico_Elementos</v>
      </c>
      <c r="N2101" s="66" t="str">
        <f t="shared" si="258"/>
        <v>Mecânica</v>
      </c>
      <c r="O2101" s="66" t="str">
        <f t="shared" si="259"/>
        <v>Cate. Revit:   OST_MEPAnalyticalWaterLoop</v>
      </c>
      <c r="P2101" s="66" t="s">
        <v>5164</v>
      </c>
      <c r="Q2101" s="50" t="s">
        <v>7946</v>
      </c>
      <c r="R2101" s="67" t="s">
        <v>5115</v>
      </c>
      <c r="S2101" s="50" t="str">
        <f t="shared" si="260"/>
        <v>Analítico</v>
      </c>
      <c r="T2101" s="50" t="str">
        <f t="shared" si="261"/>
        <v>Analítico_Elementos</v>
      </c>
      <c r="U2101" s="50" t="str">
        <f t="shared" si="262"/>
        <v>Mecânica</v>
      </c>
      <c r="V2101" s="50" t="s">
        <v>5583</v>
      </c>
      <c r="W2101" s="68" t="str">
        <f t="shared" si="263"/>
        <v>bim-key_2100</v>
      </c>
    </row>
    <row r="2102" spans="1:23" ht="8.25" customHeight="1" x14ac:dyDescent="0.25">
      <c r="A2102" s="53">
        <v>2101</v>
      </c>
      <c r="B2102" s="61" t="s">
        <v>4047</v>
      </c>
      <c r="C2102" s="62" t="s">
        <v>6010</v>
      </c>
      <c r="D2102" s="62" t="s">
        <v>4149</v>
      </c>
      <c r="E2102" s="71" t="s">
        <v>4150</v>
      </c>
      <c r="F2102" s="91" t="s">
        <v>2888</v>
      </c>
      <c r="G2102" s="65" t="s">
        <v>12</v>
      </c>
      <c r="H2102" s="65" t="s">
        <v>12</v>
      </c>
      <c r="I2102" s="65" t="s">
        <v>12</v>
      </c>
      <c r="J2102" s="65" t="s">
        <v>12</v>
      </c>
      <c r="K2102" s="65" t="s">
        <v>12</v>
      </c>
      <c r="L2102" s="66" t="str">
        <f t="shared" si="256"/>
        <v>Descarte</v>
      </c>
      <c r="M2102" s="66" t="str">
        <f t="shared" si="257"/>
        <v>XXX_Obsoletos</v>
      </c>
      <c r="N2102" s="66" t="str">
        <f t="shared" si="258"/>
        <v>Elemento_Obsoleto</v>
      </c>
      <c r="O2102" s="66" t="str">
        <f t="shared" si="259"/>
        <v>Cate. Revit:   OST_MEPAncillaries_Obsolete</v>
      </c>
      <c r="P2102" s="66" t="s">
        <v>5533</v>
      </c>
      <c r="Q2102" s="50" t="s">
        <v>7900</v>
      </c>
      <c r="R2102" s="67" t="s">
        <v>5115</v>
      </c>
      <c r="S2102" s="50" t="str">
        <f t="shared" si="260"/>
        <v>Descarte</v>
      </c>
      <c r="T2102" s="50" t="str">
        <f t="shared" si="261"/>
        <v>Obsoletos</v>
      </c>
      <c r="U2102" s="50" t="str">
        <f t="shared" si="262"/>
        <v>Elemento Obsoleto</v>
      </c>
      <c r="V2102" s="50" t="s">
        <v>5581</v>
      </c>
      <c r="W2102" s="68" t="str">
        <f t="shared" si="263"/>
        <v>bim-key_2101</v>
      </c>
    </row>
    <row r="2103" spans="1:23" ht="8.25" customHeight="1" x14ac:dyDescent="0.25">
      <c r="A2103" s="53">
        <v>2102</v>
      </c>
      <c r="B2103" s="61" t="s">
        <v>4047</v>
      </c>
      <c r="C2103" s="62" t="s">
        <v>6009</v>
      </c>
      <c r="D2103" s="62" t="s">
        <v>4324</v>
      </c>
      <c r="E2103" s="80" t="s">
        <v>4325</v>
      </c>
      <c r="F2103" s="91" t="s">
        <v>2887</v>
      </c>
      <c r="G2103" s="65" t="s">
        <v>12</v>
      </c>
      <c r="H2103" s="65" t="s">
        <v>12</v>
      </c>
      <c r="I2103" s="65" t="s">
        <v>12</v>
      </c>
      <c r="J2103" s="65" t="s">
        <v>12</v>
      </c>
      <c r="K2103" s="65" t="s">
        <v>12</v>
      </c>
      <c r="L2103" s="66" t="str">
        <f t="shared" si="256"/>
        <v>Físico</v>
      </c>
      <c r="M2103" s="66" t="str">
        <f t="shared" si="257"/>
        <v>PRJ_Fixador</v>
      </c>
      <c r="N2103" s="66" t="str">
        <f t="shared" si="258"/>
        <v>Fixador_Mecânico</v>
      </c>
      <c r="O2103" s="66" t="str">
        <f t="shared" si="259"/>
        <v>Cate. Revit:   OST_MEPAncillaryFraming</v>
      </c>
      <c r="P2103" s="66" t="s">
        <v>5167</v>
      </c>
      <c r="Q2103" s="50" t="s">
        <v>7947</v>
      </c>
      <c r="R2103" s="67" t="s">
        <v>5115</v>
      </c>
      <c r="S2103" s="50" t="str">
        <f t="shared" si="260"/>
        <v>Físico</v>
      </c>
      <c r="T2103" s="50" t="str">
        <f t="shared" si="261"/>
        <v>Fixador</v>
      </c>
      <c r="U2103" s="50" t="str">
        <f t="shared" si="262"/>
        <v>Fixador Mecânico</v>
      </c>
      <c r="V2103" s="50" t="s">
        <v>5568</v>
      </c>
      <c r="W2103" s="68" t="str">
        <f t="shared" si="263"/>
        <v>bim-key_2102</v>
      </c>
    </row>
    <row r="2104" spans="1:23" ht="8.25" customHeight="1" x14ac:dyDescent="0.25">
      <c r="A2104" s="53">
        <v>2103</v>
      </c>
      <c r="B2104" s="61" t="s">
        <v>4047</v>
      </c>
      <c r="C2104" s="62" t="s">
        <v>6009</v>
      </c>
      <c r="D2104" s="62" t="s">
        <v>4324</v>
      </c>
      <c r="E2104" s="80" t="s">
        <v>5729</v>
      </c>
      <c r="F2104" s="91" t="s">
        <v>2882</v>
      </c>
      <c r="G2104" s="65" t="s">
        <v>12</v>
      </c>
      <c r="H2104" s="65" t="s">
        <v>12</v>
      </c>
      <c r="I2104" s="65" t="s">
        <v>12</v>
      </c>
      <c r="J2104" s="65" t="s">
        <v>12</v>
      </c>
      <c r="K2104" s="65" t="s">
        <v>12</v>
      </c>
      <c r="L2104" s="66" t="str">
        <f t="shared" si="256"/>
        <v>Físico</v>
      </c>
      <c r="M2104" s="66" t="str">
        <f t="shared" si="257"/>
        <v>PRJ_Fixador</v>
      </c>
      <c r="N2104" s="66" t="str">
        <f t="shared" si="258"/>
        <v>Fixador_Mecânico_Etiquetas</v>
      </c>
      <c r="O2104" s="66" t="str">
        <f t="shared" si="259"/>
        <v>Cate. Revit:   OST_MEPAncillaryFramingTags</v>
      </c>
      <c r="P2104" s="66" t="s">
        <v>5815</v>
      </c>
      <c r="Q2104" s="50" t="s">
        <v>7948</v>
      </c>
      <c r="R2104" s="67" t="s">
        <v>5115</v>
      </c>
      <c r="S2104" s="50" t="str">
        <f t="shared" si="260"/>
        <v>Físico</v>
      </c>
      <c r="T2104" s="50" t="str">
        <f t="shared" si="261"/>
        <v>Fixador</v>
      </c>
      <c r="U2104" s="50" t="str">
        <f t="shared" si="262"/>
        <v>Fixador Mecânico Etiquetas</v>
      </c>
      <c r="V2104" s="50" t="s">
        <v>5568</v>
      </c>
      <c r="W2104" s="68" t="str">
        <f t="shared" si="263"/>
        <v>bim-key_2103</v>
      </c>
    </row>
    <row r="2105" spans="1:23" ht="8.25" customHeight="1" x14ac:dyDescent="0.25">
      <c r="A2105" s="53">
        <v>2104</v>
      </c>
      <c r="B2105" s="61" t="s">
        <v>4047</v>
      </c>
      <c r="C2105" s="62" t="s">
        <v>6009</v>
      </c>
      <c r="D2105" s="62" t="s">
        <v>4191</v>
      </c>
      <c r="E2105" s="71" t="s">
        <v>4255</v>
      </c>
      <c r="F2105" s="91" t="s">
        <v>3447</v>
      </c>
      <c r="G2105" s="65" t="s">
        <v>12</v>
      </c>
      <c r="H2105" s="65" t="s">
        <v>12</v>
      </c>
      <c r="I2105" s="65" t="s">
        <v>12</v>
      </c>
      <c r="J2105" s="65" t="s">
        <v>12</v>
      </c>
      <c r="K2105" s="65" t="s">
        <v>12</v>
      </c>
      <c r="L2105" s="66" t="str">
        <f t="shared" si="256"/>
        <v>Físico</v>
      </c>
      <c r="M2105" s="66" t="str">
        <f t="shared" si="257"/>
        <v>MEP_Mecânica</v>
      </c>
      <c r="N2105" s="66" t="str">
        <f t="shared" si="258"/>
        <v>Carga_Térmica</v>
      </c>
      <c r="O2105" s="66" t="str">
        <f t="shared" si="259"/>
        <v>Cate. Revit:   OST_MEPLoadAreaColorFill</v>
      </c>
      <c r="P2105" s="66" t="s">
        <v>5168</v>
      </c>
      <c r="Q2105" s="50" t="s">
        <v>7949</v>
      </c>
      <c r="R2105" s="67" t="s">
        <v>5115</v>
      </c>
      <c r="S2105" s="50" t="str">
        <f t="shared" si="260"/>
        <v>Físico</v>
      </c>
      <c r="T2105" s="50" t="str">
        <f t="shared" si="261"/>
        <v>Mecânica</v>
      </c>
      <c r="U2105" s="50" t="str">
        <f t="shared" si="262"/>
        <v>Carga Térmica</v>
      </c>
      <c r="V2105" s="50" t="s">
        <v>5583</v>
      </c>
      <c r="W2105" s="68" t="str">
        <f t="shared" si="263"/>
        <v>bim-key_2104</v>
      </c>
    </row>
    <row r="2106" spans="1:23" ht="8.25" customHeight="1" x14ac:dyDescent="0.25">
      <c r="A2106" s="53">
        <v>2105</v>
      </c>
      <c r="B2106" s="61" t="s">
        <v>4047</v>
      </c>
      <c r="C2106" s="62" t="s">
        <v>6009</v>
      </c>
      <c r="D2106" s="62" t="s">
        <v>4191</v>
      </c>
      <c r="E2106" s="71" t="s">
        <v>4255</v>
      </c>
      <c r="F2106" s="91" t="s">
        <v>3446</v>
      </c>
      <c r="G2106" s="65" t="s">
        <v>12</v>
      </c>
      <c r="H2106" s="65" t="s">
        <v>12</v>
      </c>
      <c r="I2106" s="65" t="s">
        <v>12</v>
      </c>
      <c r="J2106" s="65" t="s">
        <v>12</v>
      </c>
      <c r="K2106" s="65" t="s">
        <v>12</v>
      </c>
      <c r="L2106" s="66" t="str">
        <f t="shared" si="256"/>
        <v>Físico</v>
      </c>
      <c r="M2106" s="66" t="str">
        <f t="shared" si="257"/>
        <v>MEP_Mecânica</v>
      </c>
      <c r="N2106" s="66" t="str">
        <f t="shared" si="258"/>
        <v>Carga_Térmica</v>
      </c>
      <c r="O2106" s="66" t="str">
        <f t="shared" si="259"/>
        <v>Cate. Revit:   OST_MEPLoadAreaInteriorFill</v>
      </c>
      <c r="P2106" s="66" t="s">
        <v>5169</v>
      </c>
      <c r="Q2106" s="50" t="s">
        <v>5169</v>
      </c>
      <c r="R2106" s="67" t="s">
        <v>5115</v>
      </c>
      <c r="S2106" s="50" t="str">
        <f t="shared" si="260"/>
        <v>Físico</v>
      </c>
      <c r="T2106" s="50" t="str">
        <f t="shared" si="261"/>
        <v>Mecânica</v>
      </c>
      <c r="U2106" s="50" t="str">
        <f t="shared" si="262"/>
        <v>Carga Térmica</v>
      </c>
      <c r="V2106" s="50" t="s">
        <v>5583</v>
      </c>
      <c r="W2106" s="68" t="str">
        <f t="shared" si="263"/>
        <v>bim-key_2105</v>
      </c>
    </row>
    <row r="2107" spans="1:23" ht="8.25" customHeight="1" x14ac:dyDescent="0.25">
      <c r="A2107" s="53">
        <v>2106</v>
      </c>
      <c r="B2107" s="61" t="s">
        <v>4047</v>
      </c>
      <c r="C2107" s="62" t="s">
        <v>6009</v>
      </c>
      <c r="D2107" s="62" t="s">
        <v>4191</v>
      </c>
      <c r="E2107" s="71" t="s">
        <v>4255</v>
      </c>
      <c r="F2107" s="91" t="s">
        <v>3444</v>
      </c>
      <c r="G2107" s="65" t="s">
        <v>12</v>
      </c>
      <c r="H2107" s="65" t="s">
        <v>12</v>
      </c>
      <c r="I2107" s="65" t="s">
        <v>12</v>
      </c>
      <c r="J2107" s="65" t="s">
        <v>12</v>
      </c>
      <c r="K2107" s="65" t="s">
        <v>12</v>
      </c>
      <c r="L2107" s="66" t="str">
        <f t="shared" si="256"/>
        <v>Físico</v>
      </c>
      <c r="M2107" s="66" t="str">
        <f t="shared" si="257"/>
        <v>MEP_Mecânica</v>
      </c>
      <c r="N2107" s="66" t="str">
        <f t="shared" si="258"/>
        <v>Carga_Térmica</v>
      </c>
      <c r="O2107" s="66" t="str">
        <f t="shared" si="259"/>
        <v>Cate. Revit:   OST_MEPLoadAreaInteriorFillVisibility</v>
      </c>
      <c r="P2107" s="66" t="s">
        <v>5170</v>
      </c>
      <c r="Q2107" s="50" t="s">
        <v>7950</v>
      </c>
      <c r="R2107" s="67" t="s">
        <v>5115</v>
      </c>
      <c r="S2107" s="50" t="str">
        <f t="shared" si="260"/>
        <v>Físico</v>
      </c>
      <c r="T2107" s="50" t="str">
        <f t="shared" si="261"/>
        <v>Mecânica</v>
      </c>
      <c r="U2107" s="50" t="str">
        <f t="shared" si="262"/>
        <v>Carga Térmica</v>
      </c>
      <c r="V2107" s="50" t="s">
        <v>5583</v>
      </c>
      <c r="W2107" s="68" t="str">
        <f t="shared" si="263"/>
        <v>bim-key_2106</v>
      </c>
    </row>
    <row r="2108" spans="1:23" ht="8.25" customHeight="1" x14ac:dyDescent="0.25">
      <c r="A2108" s="53">
        <v>2107</v>
      </c>
      <c r="B2108" s="61" t="s">
        <v>4047</v>
      </c>
      <c r="C2108" s="62" t="s">
        <v>6009</v>
      </c>
      <c r="D2108" s="62" t="s">
        <v>4191</v>
      </c>
      <c r="E2108" s="71" t="s">
        <v>4255</v>
      </c>
      <c r="F2108" s="91" t="s">
        <v>3445</v>
      </c>
      <c r="G2108" s="65" t="s">
        <v>12</v>
      </c>
      <c r="H2108" s="65" t="s">
        <v>12</v>
      </c>
      <c r="I2108" s="65" t="s">
        <v>12</v>
      </c>
      <c r="J2108" s="65" t="s">
        <v>12</v>
      </c>
      <c r="K2108" s="65" t="s">
        <v>12</v>
      </c>
      <c r="L2108" s="66" t="str">
        <f t="shared" si="256"/>
        <v>Físico</v>
      </c>
      <c r="M2108" s="66" t="str">
        <f t="shared" si="257"/>
        <v>MEP_Mecânica</v>
      </c>
      <c r="N2108" s="66" t="str">
        <f t="shared" si="258"/>
        <v>Carga_Térmica</v>
      </c>
      <c r="O2108" s="66" t="str">
        <f t="shared" si="259"/>
        <v>Cate. Revit:   OST_MEPLoadAreaReference</v>
      </c>
      <c r="P2108" s="66" t="s">
        <v>5171</v>
      </c>
      <c r="Q2108" s="50" t="s">
        <v>7951</v>
      </c>
      <c r="R2108" s="67" t="s">
        <v>5115</v>
      </c>
      <c r="S2108" s="50" t="str">
        <f t="shared" si="260"/>
        <v>Físico</v>
      </c>
      <c r="T2108" s="50" t="str">
        <f t="shared" si="261"/>
        <v>Mecânica</v>
      </c>
      <c r="U2108" s="50" t="str">
        <f t="shared" si="262"/>
        <v>Carga Térmica</v>
      </c>
      <c r="V2108" s="50" t="s">
        <v>5583</v>
      </c>
      <c r="W2108" s="68" t="str">
        <f t="shared" si="263"/>
        <v>bim-key_2107</v>
      </c>
    </row>
    <row r="2109" spans="1:23" ht="8.25" customHeight="1" x14ac:dyDescent="0.25">
      <c r="A2109" s="53">
        <v>2108</v>
      </c>
      <c r="B2109" s="61" t="s">
        <v>4047</v>
      </c>
      <c r="C2109" s="62" t="s">
        <v>6009</v>
      </c>
      <c r="D2109" s="62" t="s">
        <v>4191</v>
      </c>
      <c r="E2109" s="71" t="s">
        <v>4255</v>
      </c>
      <c r="F2109" s="91" t="s">
        <v>3443</v>
      </c>
      <c r="G2109" s="65" t="s">
        <v>12</v>
      </c>
      <c r="H2109" s="65" t="s">
        <v>12</v>
      </c>
      <c r="I2109" s="65" t="s">
        <v>12</v>
      </c>
      <c r="J2109" s="65" t="s">
        <v>12</v>
      </c>
      <c r="K2109" s="65" t="s">
        <v>12</v>
      </c>
      <c r="L2109" s="66" t="str">
        <f t="shared" si="256"/>
        <v>Físico</v>
      </c>
      <c r="M2109" s="66" t="str">
        <f t="shared" si="257"/>
        <v>MEP_Mecânica</v>
      </c>
      <c r="N2109" s="66" t="str">
        <f t="shared" si="258"/>
        <v>Carga_Térmica</v>
      </c>
      <c r="O2109" s="66" t="str">
        <f t="shared" si="259"/>
        <v>Cate. Revit:   OST_MEPLoadAreaReferenceVisibility</v>
      </c>
      <c r="P2109" s="66" t="s">
        <v>5172</v>
      </c>
      <c r="Q2109" s="50" t="s">
        <v>7952</v>
      </c>
      <c r="R2109" s="67" t="s">
        <v>5115</v>
      </c>
      <c r="S2109" s="50" t="str">
        <f t="shared" si="260"/>
        <v>Físico</v>
      </c>
      <c r="T2109" s="50" t="str">
        <f t="shared" si="261"/>
        <v>Mecânica</v>
      </c>
      <c r="U2109" s="50" t="str">
        <f t="shared" si="262"/>
        <v>Carga Térmica</v>
      </c>
      <c r="V2109" s="50" t="s">
        <v>5583</v>
      </c>
      <c r="W2109" s="68" t="str">
        <f t="shared" si="263"/>
        <v>bim-key_2108</v>
      </c>
    </row>
    <row r="2110" spans="1:23" ht="8.25" customHeight="1" x14ac:dyDescent="0.25">
      <c r="A2110" s="53">
        <v>2109</v>
      </c>
      <c r="B2110" s="61" t="s">
        <v>4047</v>
      </c>
      <c r="C2110" s="62" t="s">
        <v>6009</v>
      </c>
      <c r="D2110" s="62" t="s">
        <v>4191</v>
      </c>
      <c r="E2110" s="71" t="s">
        <v>4255</v>
      </c>
      <c r="F2110" s="91" t="s">
        <v>3450</v>
      </c>
      <c r="G2110" s="65" t="s">
        <v>12</v>
      </c>
      <c r="H2110" s="65" t="s">
        <v>12</v>
      </c>
      <c r="I2110" s="65" t="s">
        <v>12</v>
      </c>
      <c r="J2110" s="65" t="s">
        <v>12</v>
      </c>
      <c r="K2110" s="65" t="s">
        <v>12</v>
      </c>
      <c r="L2110" s="66" t="str">
        <f t="shared" si="256"/>
        <v>Físico</v>
      </c>
      <c r="M2110" s="66" t="str">
        <f t="shared" si="257"/>
        <v>MEP_Mecânica</v>
      </c>
      <c r="N2110" s="66" t="str">
        <f t="shared" si="258"/>
        <v>Carga_Térmica</v>
      </c>
      <c r="O2110" s="66" t="str">
        <f t="shared" si="259"/>
        <v>Cate. Revit:   OST_MEPLoadAreas</v>
      </c>
      <c r="P2110" s="66" t="s">
        <v>5173</v>
      </c>
      <c r="Q2110" s="50" t="s">
        <v>5173</v>
      </c>
      <c r="R2110" s="67" t="s">
        <v>5115</v>
      </c>
      <c r="S2110" s="50" t="str">
        <f t="shared" si="260"/>
        <v>Físico</v>
      </c>
      <c r="T2110" s="50" t="str">
        <f t="shared" si="261"/>
        <v>Mecânica</v>
      </c>
      <c r="U2110" s="50" t="str">
        <f t="shared" si="262"/>
        <v>Carga Térmica</v>
      </c>
      <c r="V2110" s="50" t="s">
        <v>5583</v>
      </c>
      <c r="W2110" s="68" t="str">
        <f t="shared" si="263"/>
        <v>bim-key_2109</v>
      </c>
    </row>
    <row r="2111" spans="1:23" ht="8.25" customHeight="1" x14ac:dyDescent="0.25">
      <c r="A2111" s="53">
        <v>2110</v>
      </c>
      <c r="B2111" s="61" t="s">
        <v>4047</v>
      </c>
      <c r="C2111" s="62" t="s">
        <v>6009</v>
      </c>
      <c r="D2111" s="62" t="s">
        <v>4191</v>
      </c>
      <c r="E2111" s="71" t="s">
        <v>4255</v>
      </c>
      <c r="F2111" s="91" t="s">
        <v>3442</v>
      </c>
      <c r="G2111" s="65" t="s">
        <v>12</v>
      </c>
      <c r="H2111" s="65" t="s">
        <v>12</v>
      </c>
      <c r="I2111" s="65" t="s">
        <v>12</v>
      </c>
      <c r="J2111" s="65" t="s">
        <v>12</v>
      </c>
      <c r="K2111" s="65" t="s">
        <v>12</v>
      </c>
      <c r="L2111" s="66" t="str">
        <f t="shared" si="256"/>
        <v>Físico</v>
      </c>
      <c r="M2111" s="66" t="str">
        <f t="shared" si="257"/>
        <v>MEP_Mecânica</v>
      </c>
      <c r="N2111" s="66" t="str">
        <f t="shared" si="258"/>
        <v>Carga_Térmica</v>
      </c>
      <c r="O2111" s="66" t="str">
        <f t="shared" si="259"/>
        <v>Cate. Revit:   OST_MEPLoadAreaSeparationLines</v>
      </c>
      <c r="P2111" s="66" t="s">
        <v>5174</v>
      </c>
      <c r="Q2111" s="50" t="s">
        <v>7953</v>
      </c>
      <c r="R2111" s="67" t="s">
        <v>5115</v>
      </c>
      <c r="S2111" s="50" t="str">
        <f t="shared" si="260"/>
        <v>Físico</v>
      </c>
      <c r="T2111" s="50" t="str">
        <f t="shared" si="261"/>
        <v>Mecânica</v>
      </c>
      <c r="U2111" s="50" t="str">
        <f t="shared" si="262"/>
        <v>Carga Térmica</v>
      </c>
      <c r="V2111" s="50" t="s">
        <v>5583</v>
      </c>
      <c r="W2111" s="68" t="str">
        <f t="shared" si="263"/>
        <v>bim-key_2110</v>
      </c>
    </row>
    <row r="2112" spans="1:23" ht="8.25" customHeight="1" x14ac:dyDescent="0.25">
      <c r="A2112" s="53">
        <v>2111</v>
      </c>
      <c r="B2112" s="61" t="s">
        <v>4047</v>
      </c>
      <c r="C2112" s="62" t="s">
        <v>6010</v>
      </c>
      <c r="D2112" s="62" t="s">
        <v>4149</v>
      </c>
      <c r="E2112" s="71" t="s">
        <v>4150</v>
      </c>
      <c r="F2112" s="91" t="s">
        <v>3449</v>
      </c>
      <c r="G2112" s="65" t="s">
        <v>12</v>
      </c>
      <c r="H2112" s="65" t="s">
        <v>12</v>
      </c>
      <c r="I2112" s="65" t="s">
        <v>12</v>
      </c>
      <c r="J2112" s="65" t="s">
        <v>12</v>
      </c>
      <c r="K2112" s="65" t="s">
        <v>12</v>
      </c>
      <c r="L2112" s="66" t="str">
        <f t="shared" si="256"/>
        <v>Descarte</v>
      </c>
      <c r="M2112" s="66" t="str">
        <f t="shared" si="257"/>
        <v>XXX_Obsoletos</v>
      </c>
      <c r="N2112" s="66" t="str">
        <f t="shared" si="258"/>
        <v>Elemento_Obsoleto</v>
      </c>
      <c r="O2112" s="66" t="str">
        <f t="shared" si="259"/>
        <v>Cate. Revit:   OST_MEPLoadAreaTags_OBSOLETE</v>
      </c>
      <c r="P2112" s="66" t="s">
        <v>5534</v>
      </c>
      <c r="Q2112" s="50" t="s">
        <v>7954</v>
      </c>
      <c r="R2112" s="67" t="s">
        <v>5115</v>
      </c>
      <c r="S2112" s="50" t="str">
        <f t="shared" si="260"/>
        <v>Descarte</v>
      </c>
      <c r="T2112" s="50" t="str">
        <f t="shared" si="261"/>
        <v>Obsoletos</v>
      </c>
      <c r="U2112" s="50" t="str">
        <f t="shared" si="262"/>
        <v>Elemento Obsoleto</v>
      </c>
      <c r="V2112" s="50" t="s">
        <v>5581</v>
      </c>
      <c r="W2112" s="68" t="str">
        <f t="shared" si="263"/>
        <v>bim-key_2111</v>
      </c>
    </row>
    <row r="2113" spans="1:23" ht="8.25" customHeight="1" x14ac:dyDescent="0.25">
      <c r="A2113" s="53">
        <v>2112</v>
      </c>
      <c r="B2113" s="61" t="s">
        <v>4047</v>
      </c>
      <c r="C2113" s="62" t="s">
        <v>6009</v>
      </c>
      <c r="D2113" s="62" t="s">
        <v>4191</v>
      </c>
      <c r="E2113" s="71" t="s">
        <v>5787</v>
      </c>
      <c r="F2113" s="91" t="s">
        <v>3245</v>
      </c>
      <c r="G2113" s="65" t="s">
        <v>12</v>
      </c>
      <c r="H2113" s="65" t="s">
        <v>12</v>
      </c>
      <c r="I2113" s="65" t="s">
        <v>12</v>
      </c>
      <c r="J2113" s="65" t="s">
        <v>12</v>
      </c>
      <c r="K2113" s="65" t="s">
        <v>12</v>
      </c>
      <c r="L2113" s="66" t="str">
        <f t="shared" si="256"/>
        <v>Físico</v>
      </c>
      <c r="M2113" s="66" t="str">
        <f t="shared" si="257"/>
        <v>MEP_Mecânica</v>
      </c>
      <c r="N2113" s="66" t="str">
        <f t="shared" si="258"/>
        <v>Espaços</v>
      </c>
      <c r="O2113" s="66" t="str">
        <f t="shared" si="259"/>
        <v>Cate. Revit:   OST_MEPSpaceColorFill</v>
      </c>
      <c r="P2113" s="66" t="s">
        <v>5175</v>
      </c>
      <c r="Q2113" s="50" t="s">
        <v>7955</v>
      </c>
      <c r="R2113" s="67" t="s">
        <v>5115</v>
      </c>
      <c r="S2113" s="50" t="str">
        <f t="shared" si="260"/>
        <v>Físico</v>
      </c>
      <c r="T2113" s="50" t="str">
        <f t="shared" si="261"/>
        <v>Mecânica</v>
      </c>
      <c r="U2113" s="50" t="str">
        <f t="shared" si="262"/>
        <v>Espaços</v>
      </c>
      <c r="V2113" s="50" t="s">
        <v>5568</v>
      </c>
      <c r="W2113" s="68" t="str">
        <f t="shared" si="263"/>
        <v>bim-key_2112</v>
      </c>
    </row>
    <row r="2114" spans="1:23" ht="8.25" customHeight="1" x14ac:dyDescent="0.25">
      <c r="A2114" s="53">
        <v>2113</v>
      </c>
      <c r="B2114" s="61" t="s">
        <v>4047</v>
      </c>
      <c r="C2114" s="62" t="s">
        <v>6009</v>
      </c>
      <c r="D2114" s="62" t="s">
        <v>4191</v>
      </c>
      <c r="E2114" s="71" t="s">
        <v>5787</v>
      </c>
      <c r="F2114" s="91" t="s">
        <v>3247</v>
      </c>
      <c r="G2114" s="65" t="s">
        <v>12</v>
      </c>
      <c r="H2114" s="65" t="s">
        <v>12</v>
      </c>
      <c r="I2114" s="65" t="s">
        <v>12</v>
      </c>
      <c r="J2114" s="65" t="s">
        <v>12</v>
      </c>
      <c r="K2114" s="65" t="s">
        <v>12</v>
      </c>
      <c r="L2114" s="66" t="str">
        <f t="shared" ref="L2114:L2177" si="264">CONCATENATE("",C2114)</f>
        <v>Físico</v>
      </c>
      <c r="M2114" s="66" t="str">
        <f t="shared" ref="M2114:M2177" si="265">CONCATENATE("", D2114)</f>
        <v>MEP_Mecânica</v>
      </c>
      <c r="N2114" s="66" t="str">
        <f t="shared" ref="N2114:N2177" si="266">CONCATENATE("", E2114)</f>
        <v>Espaços</v>
      </c>
      <c r="O2114" s="66" t="str">
        <f t="shared" ref="O2114:O2177" si="267">IF(ISNUMBER(FIND("Ifc",F2114)),CONCATENATE("Classe IFC:   ",F2114),CONCATENATE("Cate. Revit:   ",F2114))</f>
        <v>Cate. Revit:   OST_MEPSpaceInteriorFill</v>
      </c>
      <c r="P2114" s="66" t="s">
        <v>5176</v>
      </c>
      <c r="Q2114" s="50" t="s">
        <v>7956</v>
      </c>
      <c r="R2114" s="67" t="s">
        <v>5115</v>
      </c>
      <c r="S2114" s="50" t="str">
        <f t="shared" ref="S2114:S2177" si="268">C2114</f>
        <v>Físico</v>
      </c>
      <c r="T2114" s="50" t="str">
        <f t="shared" ref="T2114:T2177" si="269">CONCATENATE(MID(D2114,FIND("_",D2114,1)+1,100))</f>
        <v>Mecânica</v>
      </c>
      <c r="U2114" s="50" t="str">
        <f t="shared" ref="U2114:U2177" si="270">SUBSTITUTE(E2114, "_", " ")</f>
        <v>Espaços</v>
      </c>
      <c r="V2114" s="50" t="s">
        <v>5568</v>
      </c>
      <c r="W2114" s="68" t="str">
        <f t="shared" ref="W2114:W2177" si="271">CONCATENATE("bim-key_",A2114)</f>
        <v>bim-key_2113</v>
      </c>
    </row>
    <row r="2115" spans="1:23" ht="8.25" customHeight="1" x14ac:dyDescent="0.25">
      <c r="A2115" s="53">
        <v>2114</v>
      </c>
      <c r="B2115" s="61" t="s">
        <v>4047</v>
      </c>
      <c r="C2115" s="62" t="s">
        <v>6009</v>
      </c>
      <c r="D2115" s="62" t="s">
        <v>4191</v>
      </c>
      <c r="E2115" s="71" t="s">
        <v>5787</v>
      </c>
      <c r="F2115" s="91" t="s">
        <v>3249</v>
      </c>
      <c r="G2115" s="65" t="s">
        <v>12</v>
      </c>
      <c r="H2115" s="65" t="s">
        <v>12</v>
      </c>
      <c r="I2115" s="65" t="s">
        <v>12</v>
      </c>
      <c r="J2115" s="65" t="s">
        <v>12</v>
      </c>
      <c r="K2115" s="65" t="s">
        <v>12</v>
      </c>
      <c r="L2115" s="66" t="str">
        <f t="shared" si="264"/>
        <v>Físico</v>
      </c>
      <c r="M2115" s="66" t="str">
        <f t="shared" si="265"/>
        <v>MEP_Mecânica</v>
      </c>
      <c r="N2115" s="66" t="str">
        <f t="shared" si="266"/>
        <v>Espaços</v>
      </c>
      <c r="O2115" s="66" t="str">
        <f t="shared" si="267"/>
        <v>Cate. Revit:   OST_MEPSpaceInteriorFillVisibility</v>
      </c>
      <c r="P2115" s="66" t="s">
        <v>5177</v>
      </c>
      <c r="Q2115" s="50" t="s">
        <v>7957</v>
      </c>
      <c r="R2115" s="67" t="s">
        <v>5115</v>
      </c>
      <c r="S2115" s="50" t="str">
        <f t="shared" si="268"/>
        <v>Físico</v>
      </c>
      <c r="T2115" s="50" t="str">
        <f t="shared" si="269"/>
        <v>Mecânica</v>
      </c>
      <c r="U2115" s="50" t="str">
        <f t="shared" si="270"/>
        <v>Espaços</v>
      </c>
      <c r="V2115" s="50" t="s">
        <v>5568</v>
      </c>
      <c r="W2115" s="68" t="str">
        <f t="shared" si="271"/>
        <v>bim-key_2114</v>
      </c>
    </row>
    <row r="2116" spans="1:23" ht="8.25" customHeight="1" x14ac:dyDescent="0.25">
      <c r="A2116" s="53">
        <v>2115</v>
      </c>
      <c r="B2116" s="61" t="s">
        <v>4047</v>
      </c>
      <c r="C2116" s="62" t="s">
        <v>6009</v>
      </c>
      <c r="D2116" s="62" t="s">
        <v>4191</v>
      </c>
      <c r="E2116" s="71" t="s">
        <v>5787</v>
      </c>
      <c r="F2116" s="91" t="s">
        <v>3246</v>
      </c>
      <c r="G2116" s="65" t="s">
        <v>12</v>
      </c>
      <c r="H2116" s="65" t="s">
        <v>12</v>
      </c>
      <c r="I2116" s="65" t="s">
        <v>12</v>
      </c>
      <c r="J2116" s="65" t="s">
        <v>12</v>
      </c>
      <c r="K2116" s="65" t="s">
        <v>12</v>
      </c>
      <c r="L2116" s="66" t="str">
        <f t="shared" si="264"/>
        <v>Físico</v>
      </c>
      <c r="M2116" s="66" t="str">
        <f t="shared" si="265"/>
        <v>MEP_Mecânica</v>
      </c>
      <c r="N2116" s="66" t="str">
        <f t="shared" si="266"/>
        <v>Espaços</v>
      </c>
      <c r="O2116" s="66" t="str">
        <f t="shared" si="267"/>
        <v>Cate. Revit:   OST_MEPSpaceReference</v>
      </c>
      <c r="P2116" s="66" t="s">
        <v>5178</v>
      </c>
      <c r="Q2116" s="50" t="s">
        <v>7958</v>
      </c>
      <c r="R2116" s="67" t="s">
        <v>5115</v>
      </c>
      <c r="S2116" s="50" t="str">
        <f t="shared" si="268"/>
        <v>Físico</v>
      </c>
      <c r="T2116" s="50" t="str">
        <f t="shared" si="269"/>
        <v>Mecânica</v>
      </c>
      <c r="U2116" s="50" t="str">
        <f t="shared" si="270"/>
        <v>Espaços</v>
      </c>
      <c r="V2116" s="50" t="s">
        <v>5568</v>
      </c>
      <c r="W2116" s="68" t="str">
        <f t="shared" si="271"/>
        <v>bim-key_2115</v>
      </c>
    </row>
    <row r="2117" spans="1:23" ht="8.25" customHeight="1" x14ac:dyDescent="0.25">
      <c r="A2117" s="53">
        <v>2116</v>
      </c>
      <c r="B2117" s="61" t="s">
        <v>4047</v>
      </c>
      <c r="C2117" s="62" t="s">
        <v>6009</v>
      </c>
      <c r="D2117" s="62" t="s">
        <v>4191</v>
      </c>
      <c r="E2117" s="71" t="s">
        <v>5787</v>
      </c>
      <c r="F2117" s="91" t="s">
        <v>3248</v>
      </c>
      <c r="G2117" s="65" t="s">
        <v>12</v>
      </c>
      <c r="H2117" s="65" t="s">
        <v>12</v>
      </c>
      <c r="I2117" s="65" t="s">
        <v>12</v>
      </c>
      <c r="J2117" s="65" t="s">
        <v>12</v>
      </c>
      <c r="K2117" s="65" t="s">
        <v>12</v>
      </c>
      <c r="L2117" s="66" t="str">
        <f t="shared" si="264"/>
        <v>Físico</v>
      </c>
      <c r="M2117" s="66" t="str">
        <f t="shared" si="265"/>
        <v>MEP_Mecânica</v>
      </c>
      <c r="N2117" s="66" t="str">
        <f t="shared" si="266"/>
        <v>Espaços</v>
      </c>
      <c r="O2117" s="66" t="str">
        <f t="shared" si="267"/>
        <v>Cate. Revit:   OST_MEPSpaceReferenceVisibility</v>
      </c>
      <c r="P2117" s="66" t="s">
        <v>5179</v>
      </c>
      <c r="Q2117" s="50" t="s">
        <v>7959</v>
      </c>
      <c r="R2117" s="67" t="s">
        <v>5115</v>
      </c>
      <c r="S2117" s="50" t="str">
        <f t="shared" si="268"/>
        <v>Físico</v>
      </c>
      <c r="T2117" s="50" t="str">
        <f t="shared" si="269"/>
        <v>Mecânica</v>
      </c>
      <c r="U2117" s="50" t="str">
        <f t="shared" si="270"/>
        <v>Espaços</v>
      </c>
      <c r="V2117" s="50" t="s">
        <v>5568</v>
      </c>
      <c r="W2117" s="68" t="str">
        <f t="shared" si="271"/>
        <v>bim-key_2116</v>
      </c>
    </row>
    <row r="2118" spans="1:23" ht="8.25" customHeight="1" x14ac:dyDescent="0.25">
      <c r="A2118" s="53">
        <v>2117</v>
      </c>
      <c r="B2118" s="61" t="s">
        <v>4047</v>
      </c>
      <c r="C2118" s="62" t="s">
        <v>6009</v>
      </c>
      <c r="D2118" s="62" t="s">
        <v>4191</v>
      </c>
      <c r="E2118" s="71" t="s">
        <v>5787</v>
      </c>
      <c r="F2118" s="91" t="s">
        <v>3250</v>
      </c>
      <c r="G2118" s="65" t="s">
        <v>12</v>
      </c>
      <c r="H2118" s="65" t="s">
        <v>12</v>
      </c>
      <c r="I2118" s="65" t="s">
        <v>12</v>
      </c>
      <c r="J2118" s="65" t="s">
        <v>12</v>
      </c>
      <c r="K2118" s="65" t="s">
        <v>12</v>
      </c>
      <c r="L2118" s="66" t="str">
        <f t="shared" si="264"/>
        <v>Físico</v>
      </c>
      <c r="M2118" s="66" t="str">
        <f t="shared" si="265"/>
        <v>MEP_Mecânica</v>
      </c>
      <c r="N2118" s="66" t="str">
        <f t="shared" si="266"/>
        <v>Espaços</v>
      </c>
      <c r="O2118" s="66" t="str">
        <f t="shared" si="267"/>
        <v>Cate. Revit:   OST_MEPSpaces</v>
      </c>
      <c r="P2118" s="66" t="s">
        <v>5180</v>
      </c>
      <c r="Q2118" s="50" t="s">
        <v>7960</v>
      </c>
      <c r="R2118" s="67" t="s">
        <v>5115</v>
      </c>
      <c r="S2118" s="50" t="str">
        <f t="shared" si="268"/>
        <v>Físico</v>
      </c>
      <c r="T2118" s="50" t="str">
        <f t="shared" si="269"/>
        <v>Mecânica</v>
      </c>
      <c r="U2118" s="50" t="str">
        <f t="shared" si="270"/>
        <v>Espaços</v>
      </c>
      <c r="V2118" s="50" t="s">
        <v>5568</v>
      </c>
      <c r="W2118" s="68" t="str">
        <f t="shared" si="271"/>
        <v>bim-key_2117</v>
      </c>
    </row>
    <row r="2119" spans="1:23" ht="8.25" customHeight="1" x14ac:dyDescent="0.25">
      <c r="A2119" s="53">
        <v>2118</v>
      </c>
      <c r="B2119" s="61" t="s">
        <v>4047</v>
      </c>
      <c r="C2119" s="62" t="s">
        <v>6009</v>
      </c>
      <c r="D2119" s="62" t="s">
        <v>4191</v>
      </c>
      <c r="E2119" s="71" t="s">
        <v>5787</v>
      </c>
      <c r="F2119" s="91" t="s">
        <v>3576</v>
      </c>
      <c r="G2119" s="65" t="s">
        <v>12</v>
      </c>
      <c r="H2119" s="65" t="s">
        <v>12</v>
      </c>
      <c r="I2119" s="65" t="s">
        <v>12</v>
      </c>
      <c r="J2119" s="65" t="s">
        <v>12</v>
      </c>
      <c r="K2119" s="65" t="s">
        <v>12</v>
      </c>
      <c r="L2119" s="66" t="str">
        <f t="shared" si="264"/>
        <v>Físico</v>
      </c>
      <c r="M2119" s="66" t="str">
        <f t="shared" si="265"/>
        <v>MEP_Mecânica</v>
      </c>
      <c r="N2119" s="66" t="str">
        <f t="shared" si="266"/>
        <v>Espaços</v>
      </c>
      <c r="O2119" s="66" t="str">
        <f t="shared" si="267"/>
        <v>Cate. Revit:   OST_MEPSpaceSeparationLines</v>
      </c>
      <c r="P2119" s="66" t="s">
        <v>5187</v>
      </c>
      <c r="Q2119" s="50" t="s">
        <v>7961</v>
      </c>
      <c r="R2119" s="67" t="s">
        <v>5115</v>
      </c>
      <c r="S2119" s="50" t="str">
        <f t="shared" si="268"/>
        <v>Físico</v>
      </c>
      <c r="T2119" s="50" t="str">
        <f t="shared" si="269"/>
        <v>Mecânica</v>
      </c>
      <c r="U2119" s="50" t="str">
        <f t="shared" si="270"/>
        <v>Espaços</v>
      </c>
      <c r="V2119" s="50" t="s">
        <v>5568</v>
      </c>
      <c r="W2119" s="68" t="str">
        <f t="shared" si="271"/>
        <v>bim-key_2118</v>
      </c>
    </row>
    <row r="2120" spans="1:23" ht="8.25" customHeight="1" x14ac:dyDescent="0.25">
      <c r="A2120" s="53">
        <v>2119</v>
      </c>
      <c r="B2120" s="61" t="s">
        <v>4047</v>
      </c>
      <c r="C2120" s="62" t="s">
        <v>6009</v>
      </c>
      <c r="D2120" s="62" t="s">
        <v>5967</v>
      </c>
      <c r="E2120" s="71" t="s">
        <v>5788</v>
      </c>
      <c r="F2120" s="91" t="s">
        <v>3667</v>
      </c>
      <c r="G2120" s="65" t="s">
        <v>12</v>
      </c>
      <c r="H2120" s="65" t="s">
        <v>12</v>
      </c>
      <c r="I2120" s="65" t="s">
        <v>12</v>
      </c>
      <c r="J2120" s="65" t="s">
        <v>12</v>
      </c>
      <c r="K2120" s="65" t="s">
        <v>12</v>
      </c>
      <c r="L2120" s="66" t="str">
        <f t="shared" si="264"/>
        <v>Físico</v>
      </c>
      <c r="M2120" s="66" t="str">
        <f t="shared" si="265"/>
        <v>MEP_Mecânica_Tag</v>
      </c>
      <c r="N2120" s="66" t="str">
        <f t="shared" si="266"/>
        <v>Espaços_Etiquetas</v>
      </c>
      <c r="O2120" s="66" t="str">
        <f t="shared" si="267"/>
        <v>Cate. Revit:   OST_MEPSpaceTags</v>
      </c>
      <c r="P2120" s="66" t="s">
        <v>5186</v>
      </c>
      <c r="Q2120" s="50" t="s">
        <v>7962</v>
      </c>
      <c r="R2120" s="67" t="s">
        <v>5115</v>
      </c>
      <c r="S2120" s="50" t="str">
        <f t="shared" si="268"/>
        <v>Físico</v>
      </c>
      <c r="T2120" s="50" t="str">
        <f t="shared" si="269"/>
        <v>Mecânica_Tag</v>
      </c>
      <c r="U2120" s="50" t="str">
        <f t="shared" si="270"/>
        <v>Espaços Etiquetas</v>
      </c>
      <c r="V2120" s="50" t="s">
        <v>5568</v>
      </c>
      <c r="W2120" s="68" t="str">
        <f t="shared" si="271"/>
        <v>bim-key_2119</v>
      </c>
    </row>
    <row r="2121" spans="1:23" ht="8.25" customHeight="1" x14ac:dyDescent="0.25">
      <c r="A2121" s="53">
        <v>2120</v>
      </c>
      <c r="B2121" s="61" t="s">
        <v>4047</v>
      </c>
      <c r="C2121" s="62" t="s">
        <v>6008</v>
      </c>
      <c r="D2121" s="62" t="s">
        <v>4043</v>
      </c>
      <c r="E2121" s="81" t="s">
        <v>4276</v>
      </c>
      <c r="F2121" s="91" t="s">
        <v>3473</v>
      </c>
      <c r="G2121" s="65" t="s">
        <v>12</v>
      </c>
      <c r="H2121" s="65" t="s">
        <v>12</v>
      </c>
      <c r="I2121" s="65" t="s">
        <v>12</v>
      </c>
      <c r="J2121" s="65" t="s">
        <v>12</v>
      </c>
      <c r="K2121" s="65" t="s">
        <v>12</v>
      </c>
      <c r="L2121" s="66" t="str">
        <f t="shared" si="264"/>
        <v>Analítico</v>
      </c>
      <c r="M2121" s="66" t="str">
        <f t="shared" si="265"/>
        <v>AVAC_Zonas</v>
      </c>
      <c r="N2121" s="66" t="str">
        <f t="shared" si="266"/>
        <v>Análise</v>
      </c>
      <c r="O2121" s="66" t="str">
        <f t="shared" si="267"/>
        <v>Cate. Revit:   OST_MEPSystemZone</v>
      </c>
      <c r="P2121" s="66" t="s">
        <v>5181</v>
      </c>
      <c r="Q2121" s="50" t="s">
        <v>7963</v>
      </c>
      <c r="R2121" s="67" t="s">
        <v>5115</v>
      </c>
      <c r="S2121" s="50" t="str">
        <f t="shared" si="268"/>
        <v>Analítico</v>
      </c>
      <c r="T2121" s="50" t="str">
        <f t="shared" si="269"/>
        <v>Zonas</v>
      </c>
      <c r="U2121" s="50" t="str">
        <f t="shared" si="270"/>
        <v>Análise</v>
      </c>
      <c r="V2121" s="50" t="s">
        <v>5586</v>
      </c>
      <c r="W2121" s="68" t="str">
        <f t="shared" si="271"/>
        <v>bim-key_2120</v>
      </c>
    </row>
    <row r="2122" spans="1:23" ht="8.25" customHeight="1" x14ac:dyDescent="0.25">
      <c r="A2122" s="53">
        <v>2121</v>
      </c>
      <c r="B2122" s="61" t="s">
        <v>4047</v>
      </c>
      <c r="C2122" s="62" t="s">
        <v>6009</v>
      </c>
      <c r="D2122" s="62" t="s">
        <v>4196</v>
      </c>
      <c r="E2122" s="71" t="s">
        <v>4256</v>
      </c>
      <c r="F2122" s="91" t="s">
        <v>3472</v>
      </c>
      <c r="G2122" s="65" t="s">
        <v>12</v>
      </c>
      <c r="H2122" s="65" t="s">
        <v>12</v>
      </c>
      <c r="I2122" s="65" t="s">
        <v>12</v>
      </c>
      <c r="J2122" s="65" t="s">
        <v>12</v>
      </c>
      <c r="K2122" s="65" t="s">
        <v>12</v>
      </c>
      <c r="L2122" s="66" t="str">
        <f t="shared" si="264"/>
        <v>Físico</v>
      </c>
      <c r="M2122" s="66" t="str">
        <f t="shared" si="265"/>
        <v>MEP_Sistemas</v>
      </c>
      <c r="N2122" s="66" t="str">
        <f t="shared" si="266"/>
        <v>Sistemas_MEP</v>
      </c>
      <c r="O2122" s="66" t="str">
        <f t="shared" si="267"/>
        <v>Cate. Revit:   OST_MEPSystemZoneBoundary</v>
      </c>
      <c r="P2122" s="66" t="s">
        <v>5182</v>
      </c>
      <c r="Q2122" s="50" t="s">
        <v>7964</v>
      </c>
      <c r="R2122" s="67" t="s">
        <v>5115</v>
      </c>
      <c r="S2122" s="50" t="str">
        <f t="shared" si="268"/>
        <v>Físico</v>
      </c>
      <c r="T2122" s="50" t="str">
        <f t="shared" si="269"/>
        <v>Sistemas</v>
      </c>
      <c r="U2122" s="50" t="str">
        <f t="shared" si="270"/>
        <v>Sistemas MEP</v>
      </c>
      <c r="V2122" s="50" t="s">
        <v>5571</v>
      </c>
      <c r="W2122" s="68" t="str">
        <f t="shared" si="271"/>
        <v>bim-key_2121</v>
      </c>
    </row>
    <row r="2123" spans="1:23" ht="8.25" customHeight="1" x14ac:dyDescent="0.25">
      <c r="A2123" s="53">
        <v>2122</v>
      </c>
      <c r="B2123" s="61" t="s">
        <v>4047</v>
      </c>
      <c r="C2123" s="62" t="s">
        <v>6009</v>
      </c>
      <c r="D2123" s="62" t="s">
        <v>4196</v>
      </c>
      <c r="E2123" s="71" t="s">
        <v>4256</v>
      </c>
      <c r="F2123" s="91" t="s">
        <v>3471</v>
      </c>
      <c r="G2123" s="65" t="s">
        <v>12</v>
      </c>
      <c r="H2123" s="65" t="s">
        <v>12</v>
      </c>
      <c r="I2123" s="65" t="s">
        <v>12</v>
      </c>
      <c r="J2123" s="65" t="s">
        <v>12</v>
      </c>
      <c r="K2123" s="65" t="s">
        <v>12</v>
      </c>
      <c r="L2123" s="66" t="str">
        <f t="shared" si="264"/>
        <v>Físico</v>
      </c>
      <c r="M2123" s="66" t="str">
        <f t="shared" si="265"/>
        <v>MEP_Sistemas</v>
      </c>
      <c r="N2123" s="66" t="str">
        <f t="shared" si="266"/>
        <v>Sistemas_MEP</v>
      </c>
      <c r="O2123" s="66" t="str">
        <f t="shared" si="267"/>
        <v>Cate. Revit:   OST_MEPSystemZoneInteriorFill</v>
      </c>
      <c r="P2123" s="66" t="s">
        <v>5183</v>
      </c>
      <c r="Q2123" s="50" t="s">
        <v>7965</v>
      </c>
      <c r="R2123" s="67" t="s">
        <v>5115</v>
      </c>
      <c r="S2123" s="50" t="str">
        <f t="shared" si="268"/>
        <v>Físico</v>
      </c>
      <c r="T2123" s="50" t="str">
        <f t="shared" si="269"/>
        <v>Sistemas</v>
      </c>
      <c r="U2123" s="50" t="str">
        <f t="shared" si="270"/>
        <v>Sistemas MEP</v>
      </c>
      <c r="V2123" s="50" t="s">
        <v>5571</v>
      </c>
      <c r="W2123" s="68" t="str">
        <f t="shared" si="271"/>
        <v>bim-key_2122</v>
      </c>
    </row>
    <row r="2124" spans="1:23" ht="8.25" customHeight="1" x14ac:dyDescent="0.25">
      <c r="A2124" s="53">
        <v>2123</v>
      </c>
      <c r="B2124" s="61" t="s">
        <v>4047</v>
      </c>
      <c r="C2124" s="62" t="s">
        <v>6009</v>
      </c>
      <c r="D2124" s="62" t="s">
        <v>4196</v>
      </c>
      <c r="E2124" s="71" t="s">
        <v>4256</v>
      </c>
      <c r="F2124" s="91" t="s">
        <v>3469</v>
      </c>
      <c r="G2124" s="65" t="s">
        <v>12</v>
      </c>
      <c r="H2124" s="65" t="s">
        <v>12</v>
      </c>
      <c r="I2124" s="65" t="s">
        <v>12</v>
      </c>
      <c r="J2124" s="65" t="s">
        <v>12</v>
      </c>
      <c r="K2124" s="65" t="s">
        <v>12</v>
      </c>
      <c r="L2124" s="66" t="str">
        <f t="shared" si="264"/>
        <v>Físico</v>
      </c>
      <c r="M2124" s="66" t="str">
        <f t="shared" si="265"/>
        <v>MEP_Sistemas</v>
      </c>
      <c r="N2124" s="66" t="str">
        <f t="shared" si="266"/>
        <v>Sistemas_MEP</v>
      </c>
      <c r="O2124" s="66" t="str">
        <f t="shared" si="267"/>
        <v>Cate. Revit:   OST_MEPSystemZoneInteriorFillVisibility</v>
      </c>
      <c r="P2124" s="66" t="s">
        <v>5184</v>
      </c>
      <c r="Q2124" s="50" t="s">
        <v>7966</v>
      </c>
      <c r="R2124" s="67" t="s">
        <v>5115</v>
      </c>
      <c r="S2124" s="50" t="str">
        <f t="shared" si="268"/>
        <v>Físico</v>
      </c>
      <c r="T2124" s="50" t="str">
        <f t="shared" si="269"/>
        <v>Sistemas</v>
      </c>
      <c r="U2124" s="50" t="str">
        <f t="shared" si="270"/>
        <v>Sistemas MEP</v>
      </c>
      <c r="V2124" s="50" t="s">
        <v>5571</v>
      </c>
      <c r="W2124" s="68" t="str">
        <f t="shared" si="271"/>
        <v>bim-key_2123</v>
      </c>
    </row>
    <row r="2125" spans="1:23" ht="8.25" customHeight="1" x14ac:dyDescent="0.25">
      <c r="A2125" s="53">
        <v>2124</v>
      </c>
      <c r="B2125" s="61" t="s">
        <v>4047</v>
      </c>
      <c r="C2125" s="62" t="s">
        <v>6009</v>
      </c>
      <c r="D2125" s="62" t="s">
        <v>4196</v>
      </c>
      <c r="E2125" s="71" t="s">
        <v>4256</v>
      </c>
      <c r="F2125" s="91" t="s">
        <v>3470</v>
      </c>
      <c r="G2125" s="65" t="s">
        <v>12</v>
      </c>
      <c r="H2125" s="65" t="s">
        <v>12</v>
      </c>
      <c r="I2125" s="65" t="s">
        <v>12</v>
      </c>
      <c r="J2125" s="65" t="s">
        <v>12</v>
      </c>
      <c r="K2125" s="65" t="s">
        <v>12</v>
      </c>
      <c r="L2125" s="66" t="str">
        <f t="shared" si="264"/>
        <v>Físico</v>
      </c>
      <c r="M2125" s="66" t="str">
        <f t="shared" si="265"/>
        <v>MEP_Sistemas</v>
      </c>
      <c r="N2125" s="66" t="str">
        <f t="shared" si="266"/>
        <v>Sistemas_MEP</v>
      </c>
      <c r="O2125" s="66" t="str">
        <f t="shared" si="267"/>
        <v>Cate. Revit:   OST_MEPSystemZoneReferenceLines</v>
      </c>
      <c r="P2125" s="66" t="s">
        <v>5178</v>
      </c>
      <c r="Q2125" s="50" t="s">
        <v>7958</v>
      </c>
      <c r="R2125" s="67" t="s">
        <v>5115</v>
      </c>
      <c r="S2125" s="50" t="str">
        <f t="shared" si="268"/>
        <v>Físico</v>
      </c>
      <c r="T2125" s="50" t="str">
        <f t="shared" si="269"/>
        <v>Sistemas</v>
      </c>
      <c r="U2125" s="50" t="str">
        <f t="shared" si="270"/>
        <v>Sistemas MEP</v>
      </c>
      <c r="V2125" s="50" t="s">
        <v>5571</v>
      </c>
      <c r="W2125" s="68" t="str">
        <f t="shared" si="271"/>
        <v>bim-key_2124</v>
      </c>
    </row>
    <row r="2126" spans="1:23" ht="8.25" customHeight="1" x14ac:dyDescent="0.25">
      <c r="A2126" s="53">
        <v>2125</v>
      </c>
      <c r="B2126" s="61" t="s">
        <v>4047</v>
      </c>
      <c r="C2126" s="62" t="s">
        <v>6009</v>
      </c>
      <c r="D2126" s="62" t="s">
        <v>4196</v>
      </c>
      <c r="E2126" s="71" t="s">
        <v>4256</v>
      </c>
      <c r="F2126" s="91" t="s">
        <v>3468</v>
      </c>
      <c r="G2126" s="65" t="s">
        <v>12</v>
      </c>
      <c r="H2126" s="65" t="s">
        <v>12</v>
      </c>
      <c r="I2126" s="65" t="s">
        <v>12</v>
      </c>
      <c r="J2126" s="65" t="s">
        <v>12</v>
      </c>
      <c r="K2126" s="65" t="s">
        <v>12</v>
      </c>
      <c r="L2126" s="66" t="str">
        <f t="shared" si="264"/>
        <v>Físico</v>
      </c>
      <c r="M2126" s="66" t="str">
        <f t="shared" si="265"/>
        <v>MEP_Sistemas</v>
      </c>
      <c r="N2126" s="66" t="str">
        <f t="shared" si="266"/>
        <v>Sistemas_MEP</v>
      </c>
      <c r="O2126" s="66" t="str">
        <f t="shared" si="267"/>
        <v>Cate. Revit:   OST_MEPSystemZoneReferenceLinesVisibility</v>
      </c>
      <c r="P2126" s="66" t="s">
        <v>5185</v>
      </c>
      <c r="Q2126" s="50" t="s">
        <v>7967</v>
      </c>
      <c r="R2126" s="67" t="s">
        <v>5115</v>
      </c>
      <c r="S2126" s="50" t="str">
        <f t="shared" si="268"/>
        <v>Físico</v>
      </c>
      <c r="T2126" s="50" t="str">
        <f t="shared" si="269"/>
        <v>Sistemas</v>
      </c>
      <c r="U2126" s="50" t="str">
        <f t="shared" si="270"/>
        <v>Sistemas MEP</v>
      </c>
      <c r="V2126" s="50" t="s">
        <v>5571</v>
      </c>
      <c r="W2126" s="68" t="str">
        <f t="shared" si="271"/>
        <v>bim-key_2125</v>
      </c>
    </row>
    <row r="2127" spans="1:23" ht="8.25" customHeight="1" x14ac:dyDescent="0.25">
      <c r="A2127" s="53">
        <v>2126</v>
      </c>
      <c r="B2127" s="61" t="s">
        <v>4047</v>
      </c>
      <c r="C2127" s="62" t="s">
        <v>6009</v>
      </c>
      <c r="D2127" s="62" t="s">
        <v>5967</v>
      </c>
      <c r="E2127" s="71" t="s">
        <v>5758</v>
      </c>
      <c r="F2127" s="91" t="s">
        <v>3467</v>
      </c>
      <c r="G2127" s="65" t="s">
        <v>12</v>
      </c>
      <c r="H2127" s="65" t="s">
        <v>12</v>
      </c>
      <c r="I2127" s="65" t="s">
        <v>12</v>
      </c>
      <c r="J2127" s="65" t="s">
        <v>12</v>
      </c>
      <c r="K2127" s="65" t="s">
        <v>12</v>
      </c>
      <c r="L2127" s="66" t="str">
        <f t="shared" si="264"/>
        <v>Físico</v>
      </c>
      <c r="M2127" s="66" t="str">
        <f t="shared" si="265"/>
        <v>MEP_Mecânica_Tag</v>
      </c>
      <c r="N2127" s="66" t="str">
        <f t="shared" si="266"/>
        <v>Sistemas_MEP_Etiquetas</v>
      </c>
      <c r="O2127" s="66" t="str">
        <f t="shared" si="267"/>
        <v>Cate. Revit:   OST_MEPSystemZoneTags</v>
      </c>
      <c r="P2127" s="66" t="s">
        <v>5188</v>
      </c>
      <c r="Q2127" s="50" t="s">
        <v>7968</v>
      </c>
      <c r="R2127" s="67" t="s">
        <v>5115</v>
      </c>
      <c r="S2127" s="50" t="str">
        <f t="shared" si="268"/>
        <v>Físico</v>
      </c>
      <c r="T2127" s="50" t="str">
        <f t="shared" si="269"/>
        <v>Mecânica_Tag</v>
      </c>
      <c r="U2127" s="50" t="str">
        <f t="shared" si="270"/>
        <v>Sistemas MEP Etiquetas</v>
      </c>
      <c r="V2127" s="50" t="s">
        <v>5568</v>
      </c>
      <c r="W2127" s="68" t="str">
        <f t="shared" si="271"/>
        <v>bim-key_2126</v>
      </c>
    </row>
    <row r="2128" spans="1:23" ht="8.25" customHeight="1" x14ac:dyDescent="0.25">
      <c r="A2128" s="53">
        <v>2127</v>
      </c>
      <c r="B2128" s="61" t="s">
        <v>4047</v>
      </c>
      <c r="C2128" s="62" t="s">
        <v>6010</v>
      </c>
      <c r="D2128" s="62" t="s">
        <v>5784</v>
      </c>
      <c r="E2128" s="71" t="s">
        <v>4462</v>
      </c>
      <c r="F2128" s="91" t="s">
        <v>3460</v>
      </c>
      <c r="G2128" s="65" t="s">
        <v>12</v>
      </c>
      <c r="H2128" s="65" t="s">
        <v>12</v>
      </c>
      <c r="I2128" s="65" t="s">
        <v>12</v>
      </c>
      <c r="J2128" s="65" t="s">
        <v>12</v>
      </c>
      <c r="K2128" s="65" t="s">
        <v>12</v>
      </c>
      <c r="L2128" s="66" t="str">
        <f t="shared" si="264"/>
        <v>Descarte</v>
      </c>
      <c r="M2128" s="66" t="str">
        <f t="shared" si="265"/>
        <v>XXX_Descontinuados</v>
      </c>
      <c r="N2128" s="66" t="str">
        <f t="shared" si="266"/>
        <v>Elemento_Descontinuado</v>
      </c>
      <c r="O2128" s="66" t="str">
        <f t="shared" si="267"/>
        <v>Cate. Revit:   OST_MinorStations_Deprecated</v>
      </c>
      <c r="P2128" s="66" t="s">
        <v>5513</v>
      </c>
      <c r="Q2128" s="50" t="s">
        <v>5513</v>
      </c>
      <c r="R2128" s="67" t="s">
        <v>5115</v>
      </c>
      <c r="S2128" s="50" t="str">
        <f t="shared" si="268"/>
        <v>Descarte</v>
      </c>
      <c r="T2128" s="50" t="str">
        <f t="shared" si="269"/>
        <v>Descontinuados</v>
      </c>
      <c r="U2128" s="50" t="str">
        <f t="shared" si="270"/>
        <v>Elemento Descontinuado</v>
      </c>
      <c r="V2128" s="50" t="s">
        <v>5581</v>
      </c>
      <c r="W2128" s="68" t="str">
        <f t="shared" si="271"/>
        <v>bim-key_2127</v>
      </c>
    </row>
    <row r="2129" spans="1:23" ht="8.25" customHeight="1" x14ac:dyDescent="0.25">
      <c r="A2129" s="53">
        <v>2128</v>
      </c>
      <c r="B2129" s="61" t="s">
        <v>4047</v>
      </c>
      <c r="C2129" s="62" t="s">
        <v>6012</v>
      </c>
      <c r="D2129" s="62" t="s">
        <v>5946</v>
      </c>
      <c r="E2129" s="71" t="s">
        <v>5639</v>
      </c>
      <c r="F2129" s="91" t="s">
        <v>3402</v>
      </c>
      <c r="G2129" s="65" t="s">
        <v>12</v>
      </c>
      <c r="H2129" s="65" t="s">
        <v>12</v>
      </c>
      <c r="I2129" s="65" t="s">
        <v>12</v>
      </c>
      <c r="J2129" s="65" t="s">
        <v>12</v>
      </c>
      <c r="K2129" s="65" t="s">
        <v>12</v>
      </c>
      <c r="L2129" s="66" t="str">
        <f t="shared" si="264"/>
        <v>Documental</v>
      </c>
      <c r="M2129" s="66" t="str">
        <f t="shared" si="265"/>
        <v>DOC_Simbologia_Tag</v>
      </c>
      <c r="N2129" s="66" t="str">
        <f t="shared" si="266"/>
        <v>Anotações_e_Simbologia_Etiquetas</v>
      </c>
      <c r="O2129" s="66" t="str">
        <f t="shared" si="267"/>
        <v>Cate. Revit:   OST_ModelGroupTags</v>
      </c>
      <c r="P2129" s="66" t="s">
        <v>5189</v>
      </c>
      <c r="Q2129" s="50" t="s">
        <v>7969</v>
      </c>
      <c r="R2129" s="67" t="s">
        <v>5115</v>
      </c>
      <c r="S2129" s="50" t="str">
        <f t="shared" si="268"/>
        <v>Documental</v>
      </c>
      <c r="T2129" s="50" t="str">
        <f t="shared" si="269"/>
        <v>Simbologia_Tag</v>
      </c>
      <c r="U2129" s="50" t="str">
        <f t="shared" si="270"/>
        <v>Anotações e Simbologia Etiquetas</v>
      </c>
      <c r="V2129" s="50" t="s">
        <v>5568</v>
      </c>
      <c r="W2129" s="68" t="str">
        <f t="shared" si="271"/>
        <v>bim-key_2128</v>
      </c>
    </row>
    <row r="2130" spans="1:23" ht="8.25" customHeight="1" x14ac:dyDescent="0.25">
      <c r="A2130" s="53">
        <v>2129</v>
      </c>
      <c r="B2130" s="61" t="s">
        <v>4047</v>
      </c>
      <c r="C2130" s="62" t="s">
        <v>6012</v>
      </c>
      <c r="D2130" s="62" t="s">
        <v>4161</v>
      </c>
      <c r="E2130" s="71" t="s">
        <v>5633</v>
      </c>
      <c r="F2130" s="91" t="s">
        <v>3734</v>
      </c>
      <c r="G2130" s="65" t="s">
        <v>12</v>
      </c>
      <c r="H2130" s="65" t="s">
        <v>12</v>
      </c>
      <c r="I2130" s="65" t="s">
        <v>12</v>
      </c>
      <c r="J2130" s="65" t="s">
        <v>12</v>
      </c>
      <c r="K2130" s="65" t="s">
        <v>12</v>
      </c>
      <c r="L2130" s="66" t="str">
        <f t="shared" si="264"/>
        <v>Documental</v>
      </c>
      <c r="M2130" s="66" t="str">
        <f t="shared" si="265"/>
        <v>DOC_Simbologia</v>
      </c>
      <c r="N2130" s="66" t="str">
        <f t="shared" si="266"/>
        <v>Anotações_e_Simbologia</v>
      </c>
      <c r="O2130" s="66" t="str">
        <f t="shared" si="267"/>
        <v>Cate. Revit:   OST_ModelText</v>
      </c>
      <c r="P2130" s="66" t="s">
        <v>5190</v>
      </c>
      <c r="Q2130" s="50" t="s">
        <v>7970</v>
      </c>
      <c r="R2130" s="67" t="s">
        <v>5115</v>
      </c>
      <c r="S2130" s="50" t="str">
        <f t="shared" si="268"/>
        <v>Documental</v>
      </c>
      <c r="T2130" s="50" t="str">
        <f t="shared" si="269"/>
        <v>Simbologia</v>
      </c>
      <c r="U2130" s="50" t="str">
        <f t="shared" si="270"/>
        <v>Anotações e Simbologia</v>
      </c>
      <c r="V2130" s="50" t="s">
        <v>5568</v>
      </c>
      <c r="W2130" s="68" t="str">
        <f t="shared" si="271"/>
        <v>bim-key_2129</v>
      </c>
    </row>
    <row r="2131" spans="1:23" ht="8.25" customHeight="1" x14ac:dyDescent="0.25">
      <c r="A2131" s="53">
        <v>2130</v>
      </c>
      <c r="B2131" s="61" t="s">
        <v>4047</v>
      </c>
      <c r="C2131" s="62" t="s">
        <v>6012</v>
      </c>
      <c r="D2131" s="62" t="s">
        <v>5946</v>
      </c>
      <c r="E2131" s="71" t="s">
        <v>5639</v>
      </c>
      <c r="F2131" s="91" t="s">
        <v>3223</v>
      </c>
      <c r="G2131" s="65" t="s">
        <v>12</v>
      </c>
      <c r="H2131" s="65" t="s">
        <v>12</v>
      </c>
      <c r="I2131" s="65" t="s">
        <v>12</v>
      </c>
      <c r="J2131" s="65" t="s">
        <v>12</v>
      </c>
      <c r="K2131" s="65" t="s">
        <v>12</v>
      </c>
      <c r="L2131" s="66" t="str">
        <f t="shared" si="264"/>
        <v>Documental</v>
      </c>
      <c r="M2131" s="66" t="str">
        <f t="shared" si="265"/>
        <v>DOC_Simbologia_Tag</v>
      </c>
      <c r="N2131" s="66" t="str">
        <f t="shared" si="266"/>
        <v>Anotações_e_Simbologia_Etiquetas</v>
      </c>
      <c r="O2131" s="66" t="str">
        <f t="shared" si="267"/>
        <v>Cate. Revit:   OST_MultiCategoryTags</v>
      </c>
      <c r="P2131" s="66" t="s">
        <v>5191</v>
      </c>
      <c r="Q2131" s="50" t="s">
        <v>7971</v>
      </c>
      <c r="R2131" s="67" t="s">
        <v>5115</v>
      </c>
      <c r="S2131" s="50" t="str">
        <f t="shared" si="268"/>
        <v>Documental</v>
      </c>
      <c r="T2131" s="50" t="str">
        <f t="shared" si="269"/>
        <v>Simbologia_Tag</v>
      </c>
      <c r="U2131" s="50" t="str">
        <f t="shared" si="270"/>
        <v>Anotações e Simbologia Etiquetas</v>
      </c>
      <c r="V2131" s="50" t="s">
        <v>5568</v>
      </c>
      <c r="W2131" s="68" t="str">
        <f t="shared" si="271"/>
        <v>bim-key_2130</v>
      </c>
    </row>
    <row r="2132" spans="1:23" ht="8.25" customHeight="1" x14ac:dyDescent="0.25">
      <c r="A2132" s="53">
        <v>2131</v>
      </c>
      <c r="B2132" s="61" t="s">
        <v>4047</v>
      </c>
      <c r="C2132" s="62" t="s">
        <v>6012</v>
      </c>
      <c r="D2132" s="62" t="s">
        <v>5946</v>
      </c>
      <c r="E2132" s="71" t="s">
        <v>5639</v>
      </c>
      <c r="F2132" s="91" t="s">
        <v>3212</v>
      </c>
      <c r="G2132" s="65" t="s">
        <v>12</v>
      </c>
      <c r="H2132" s="65" t="s">
        <v>12</v>
      </c>
      <c r="I2132" s="65" t="s">
        <v>12</v>
      </c>
      <c r="J2132" s="65" t="s">
        <v>12</v>
      </c>
      <c r="K2132" s="65" t="s">
        <v>12</v>
      </c>
      <c r="L2132" s="66" t="str">
        <f t="shared" si="264"/>
        <v>Documental</v>
      </c>
      <c r="M2132" s="66" t="str">
        <f t="shared" si="265"/>
        <v>DOC_Simbologia_Tag</v>
      </c>
      <c r="N2132" s="66" t="str">
        <f t="shared" si="266"/>
        <v>Anotações_e_Simbologia_Etiquetas</v>
      </c>
      <c r="O2132" s="66" t="str">
        <f t="shared" si="267"/>
        <v>Cate. Revit:   OST_MultiLeaderTag</v>
      </c>
      <c r="P2132" s="66" t="s">
        <v>5192</v>
      </c>
      <c r="Q2132" s="50" t="s">
        <v>7972</v>
      </c>
      <c r="R2132" s="67" t="s">
        <v>5115</v>
      </c>
      <c r="S2132" s="50" t="str">
        <f t="shared" si="268"/>
        <v>Documental</v>
      </c>
      <c r="T2132" s="50" t="str">
        <f t="shared" si="269"/>
        <v>Simbologia_Tag</v>
      </c>
      <c r="U2132" s="50" t="str">
        <f t="shared" si="270"/>
        <v>Anotações e Simbologia Etiquetas</v>
      </c>
      <c r="V2132" s="50" t="s">
        <v>5568</v>
      </c>
      <c r="W2132" s="68" t="str">
        <f t="shared" si="271"/>
        <v>bim-key_2131</v>
      </c>
    </row>
    <row r="2133" spans="1:23" ht="8.25" customHeight="1" x14ac:dyDescent="0.25">
      <c r="A2133" s="53">
        <v>2132</v>
      </c>
      <c r="B2133" s="61" t="s">
        <v>4047</v>
      </c>
      <c r="C2133" s="62" t="s">
        <v>6012</v>
      </c>
      <c r="D2133" s="62" t="s">
        <v>4161</v>
      </c>
      <c r="E2133" s="71" t="s">
        <v>5633</v>
      </c>
      <c r="F2133" s="91" t="s">
        <v>3499</v>
      </c>
      <c r="G2133" s="65" t="s">
        <v>12</v>
      </c>
      <c r="H2133" s="65" t="s">
        <v>12</v>
      </c>
      <c r="I2133" s="65" t="s">
        <v>12</v>
      </c>
      <c r="J2133" s="65" t="s">
        <v>12</v>
      </c>
      <c r="K2133" s="65" t="s">
        <v>12</v>
      </c>
      <c r="L2133" s="66" t="str">
        <f t="shared" si="264"/>
        <v>Documental</v>
      </c>
      <c r="M2133" s="66" t="str">
        <f t="shared" si="265"/>
        <v>DOC_Simbologia</v>
      </c>
      <c r="N2133" s="66" t="str">
        <f t="shared" si="266"/>
        <v>Anotações_e_Simbologia</v>
      </c>
      <c r="O2133" s="66" t="str">
        <f t="shared" si="267"/>
        <v>Cate. Revit:   OST_MultiReferenceAnnotations</v>
      </c>
      <c r="P2133" s="66" t="s">
        <v>5304</v>
      </c>
      <c r="Q2133" s="50" t="s">
        <v>7973</v>
      </c>
      <c r="R2133" s="67" t="s">
        <v>5115</v>
      </c>
      <c r="S2133" s="50" t="str">
        <f t="shared" si="268"/>
        <v>Documental</v>
      </c>
      <c r="T2133" s="50" t="str">
        <f t="shared" si="269"/>
        <v>Simbologia</v>
      </c>
      <c r="U2133" s="50" t="str">
        <f t="shared" si="270"/>
        <v>Anotações e Simbologia</v>
      </c>
      <c r="V2133" s="50" t="s">
        <v>5568</v>
      </c>
      <c r="W2133" s="68" t="str">
        <f t="shared" si="271"/>
        <v>bim-key_2132</v>
      </c>
    </row>
    <row r="2134" spans="1:23" ht="8.25" customHeight="1" x14ac:dyDescent="0.25">
      <c r="A2134" s="53">
        <v>2133</v>
      </c>
      <c r="B2134" s="61" t="s">
        <v>4047</v>
      </c>
      <c r="C2134" s="62" t="s">
        <v>6009</v>
      </c>
      <c r="D2134" s="62" t="s">
        <v>5935</v>
      </c>
      <c r="E2134" s="80" t="s">
        <v>5886</v>
      </c>
      <c r="F2134" s="91" t="s">
        <v>3489</v>
      </c>
      <c r="G2134" s="65" t="s">
        <v>12</v>
      </c>
      <c r="H2134" s="65" t="s">
        <v>12</v>
      </c>
      <c r="I2134" s="65" t="s">
        <v>12</v>
      </c>
      <c r="J2134" s="65" t="s">
        <v>12</v>
      </c>
      <c r="K2134" s="65" t="s">
        <v>12</v>
      </c>
      <c r="L2134" s="66" t="str">
        <f t="shared" si="264"/>
        <v>Físico</v>
      </c>
      <c r="M2134" s="66" t="str">
        <f t="shared" si="265"/>
        <v>ARQ_Circulações_Verticais</v>
      </c>
      <c r="N2134" s="66" t="str">
        <f t="shared" si="266"/>
        <v>Escada_Contínua</v>
      </c>
      <c r="O2134" s="66" t="str">
        <f t="shared" si="267"/>
        <v>Cate. Revit:   OST_MultistoryStairs</v>
      </c>
      <c r="P2134" s="66" t="s">
        <v>5193</v>
      </c>
      <c r="Q2134" s="50" t="s">
        <v>7974</v>
      </c>
      <c r="R2134" s="67" t="s">
        <v>5115</v>
      </c>
      <c r="S2134" s="50" t="str">
        <f t="shared" si="268"/>
        <v>Físico</v>
      </c>
      <c r="T2134" s="50" t="str">
        <f t="shared" si="269"/>
        <v>Circulações_Verticais</v>
      </c>
      <c r="U2134" s="50" t="str">
        <f t="shared" si="270"/>
        <v>Escada Contínua</v>
      </c>
      <c r="V2134" s="50" t="s">
        <v>5569</v>
      </c>
      <c r="W2134" s="68" t="str">
        <f t="shared" si="271"/>
        <v>bim-key_2133</v>
      </c>
    </row>
    <row r="2135" spans="1:23" ht="8.25" customHeight="1" x14ac:dyDescent="0.25">
      <c r="A2135" s="53">
        <v>2134</v>
      </c>
      <c r="B2135" s="61" t="s">
        <v>4047</v>
      </c>
      <c r="C2135" s="62" t="s">
        <v>6009</v>
      </c>
      <c r="D2135" s="62" t="s">
        <v>4051</v>
      </c>
      <c r="E2135" s="86" t="s">
        <v>5839</v>
      </c>
      <c r="F2135" s="91" t="s">
        <v>2749</v>
      </c>
      <c r="G2135" s="65" t="s">
        <v>12</v>
      </c>
      <c r="H2135" s="65" t="s">
        <v>12</v>
      </c>
      <c r="I2135" s="65" t="s">
        <v>12</v>
      </c>
      <c r="J2135" s="65" t="s">
        <v>12</v>
      </c>
      <c r="K2135" s="65" t="s">
        <v>12</v>
      </c>
      <c r="L2135" s="66" t="str">
        <f t="shared" si="264"/>
        <v>Físico</v>
      </c>
      <c r="M2135" s="66" t="str">
        <f t="shared" si="265"/>
        <v>ARQ_Interdisciplinar</v>
      </c>
      <c r="N2135" s="66" t="str">
        <f t="shared" si="266"/>
        <v>Elementos_Superficiais_do_Projeto</v>
      </c>
      <c r="O2135" s="66" t="str">
        <f t="shared" si="267"/>
        <v>Cate. Revit:   OST_MultiSurface</v>
      </c>
      <c r="P2135" s="66" t="s">
        <v>5305</v>
      </c>
      <c r="Q2135" s="50" t="s">
        <v>7975</v>
      </c>
      <c r="R2135" s="67" t="s">
        <v>5115</v>
      </c>
      <c r="S2135" s="50" t="str">
        <f t="shared" si="268"/>
        <v>Físico</v>
      </c>
      <c r="T2135" s="50" t="str">
        <f t="shared" si="269"/>
        <v>Interdisciplinar</v>
      </c>
      <c r="U2135" s="50" t="str">
        <f t="shared" si="270"/>
        <v>Elementos Superficiais do Projeto</v>
      </c>
      <c r="V2135" s="50" t="s">
        <v>5568</v>
      </c>
      <c r="W2135" s="68" t="str">
        <f t="shared" si="271"/>
        <v>bim-key_2134</v>
      </c>
    </row>
    <row r="2136" spans="1:23" ht="8.25" customHeight="1" x14ac:dyDescent="0.25">
      <c r="A2136" s="53">
        <v>2135</v>
      </c>
      <c r="B2136" s="61" t="s">
        <v>4047</v>
      </c>
      <c r="C2136" s="62" t="s">
        <v>6008</v>
      </c>
      <c r="D2136" s="62" t="s">
        <v>5947</v>
      </c>
      <c r="E2136" s="86" t="s">
        <v>5694</v>
      </c>
      <c r="F2136" s="91" t="s">
        <v>3512</v>
      </c>
      <c r="G2136" s="65" t="s">
        <v>12</v>
      </c>
      <c r="H2136" s="65" t="s">
        <v>12</v>
      </c>
      <c r="I2136" s="65" t="s">
        <v>12</v>
      </c>
      <c r="J2136" s="65" t="s">
        <v>12</v>
      </c>
      <c r="K2136" s="65" t="s">
        <v>12</v>
      </c>
      <c r="L2136" s="66" t="str">
        <f t="shared" si="264"/>
        <v>Analítico</v>
      </c>
      <c r="M2136" s="66" t="str">
        <f t="shared" si="265"/>
        <v>EST_Análise_Estrutural_Tag</v>
      </c>
      <c r="N2136" s="66" t="str">
        <f t="shared" si="266"/>
        <v>Análise_Etiquetas</v>
      </c>
      <c r="O2136" s="66" t="str">
        <f t="shared" si="267"/>
        <v>Cate. Revit:   OST_NodeAnalyticalTags</v>
      </c>
      <c r="P2136" s="66" t="s">
        <v>4538</v>
      </c>
      <c r="Q2136" s="50" t="s">
        <v>6169</v>
      </c>
      <c r="R2136" s="67" t="s">
        <v>5115</v>
      </c>
      <c r="S2136" s="50" t="str">
        <f t="shared" si="268"/>
        <v>Analítico</v>
      </c>
      <c r="T2136" s="50" t="str">
        <f t="shared" si="269"/>
        <v>Análise_Estrutural_Tag</v>
      </c>
      <c r="U2136" s="50" t="str">
        <f t="shared" si="270"/>
        <v>Análise Etiquetas</v>
      </c>
      <c r="V2136" s="50" t="s">
        <v>5582</v>
      </c>
      <c r="W2136" s="68" t="str">
        <f t="shared" si="271"/>
        <v>bim-key_2135</v>
      </c>
    </row>
    <row r="2137" spans="1:23" ht="8.25" customHeight="1" x14ac:dyDescent="0.25">
      <c r="A2137" s="53">
        <v>2136</v>
      </c>
      <c r="B2137" s="61" t="s">
        <v>4047</v>
      </c>
      <c r="C2137" s="62" t="s">
        <v>6009</v>
      </c>
      <c r="D2137" s="62" t="s">
        <v>4051</v>
      </c>
      <c r="E2137" s="86" t="s">
        <v>5846</v>
      </c>
      <c r="F2137" s="91" t="s">
        <v>2927</v>
      </c>
      <c r="G2137" s="65" t="s">
        <v>12</v>
      </c>
      <c r="H2137" s="65" t="s">
        <v>12</v>
      </c>
      <c r="I2137" s="65" t="s">
        <v>12</v>
      </c>
      <c r="J2137" s="65" t="s">
        <v>12</v>
      </c>
      <c r="K2137" s="65" t="s">
        <v>12</v>
      </c>
      <c r="L2137" s="66" t="str">
        <f t="shared" si="264"/>
        <v>Físico</v>
      </c>
      <c r="M2137" s="66" t="str">
        <f t="shared" si="265"/>
        <v>ARQ_Interdisciplinar</v>
      </c>
      <c r="N2137" s="66" t="str">
        <f t="shared" si="266"/>
        <v>Elementos_Esquemáticos_do_Projeto</v>
      </c>
      <c r="O2137" s="66" t="str">
        <f t="shared" si="267"/>
        <v>Cate. Revit:   OST_NumberingSchemas</v>
      </c>
      <c r="P2137" s="66" t="s">
        <v>5194</v>
      </c>
      <c r="Q2137" s="50" t="s">
        <v>6060</v>
      </c>
      <c r="R2137" s="67" t="s">
        <v>5115</v>
      </c>
      <c r="S2137" s="50" t="str">
        <f t="shared" si="268"/>
        <v>Físico</v>
      </c>
      <c r="T2137" s="50" t="str">
        <f t="shared" si="269"/>
        <v>Interdisciplinar</v>
      </c>
      <c r="U2137" s="50" t="str">
        <f t="shared" si="270"/>
        <v>Elementos Esquemáticos do Projeto</v>
      </c>
      <c r="V2137" s="50" t="s">
        <v>5568</v>
      </c>
      <c r="W2137" s="68" t="str">
        <f t="shared" si="271"/>
        <v>bim-key_2136</v>
      </c>
    </row>
    <row r="2138" spans="1:23" ht="8.25" customHeight="1" x14ac:dyDescent="0.25">
      <c r="A2138" s="53">
        <v>2137</v>
      </c>
      <c r="B2138" s="61" t="s">
        <v>4047</v>
      </c>
      <c r="C2138" s="62" t="s">
        <v>6009</v>
      </c>
      <c r="D2138" s="62" t="s">
        <v>4189</v>
      </c>
      <c r="E2138" s="62" t="s">
        <v>3979</v>
      </c>
      <c r="F2138" s="91" t="s">
        <v>3038</v>
      </c>
      <c r="G2138" s="65" t="s">
        <v>12</v>
      </c>
      <c r="H2138" s="65" t="s">
        <v>12</v>
      </c>
      <c r="I2138" s="65" t="s">
        <v>12</v>
      </c>
      <c r="J2138" s="65" t="s">
        <v>12</v>
      </c>
      <c r="K2138" s="65" t="s">
        <v>12</v>
      </c>
      <c r="L2138" s="66" t="str">
        <f t="shared" si="264"/>
        <v>Físico</v>
      </c>
      <c r="M2138" s="66" t="str">
        <f t="shared" si="265"/>
        <v>SAU_Hospitalar</v>
      </c>
      <c r="N2138" s="66" t="str">
        <f t="shared" si="266"/>
        <v>Hospitalar_Dispositivo</v>
      </c>
      <c r="O2138" s="66" t="str">
        <f t="shared" si="267"/>
        <v>Cate. Revit:   OST_NurseCallDevices</v>
      </c>
      <c r="P2138" s="66" t="s">
        <v>5195</v>
      </c>
      <c r="Q2138" s="50" t="s">
        <v>7976</v>
      </c>
      <c r="R2138" s="67" t="s">
        <v>5115</v>
      </c>
      <c r="S2138" s="50" t="str">
        <f t="shared" si="268"/>
        <v>Físico</v>
      </c>
      <c r="T2138" s="50" t="str">
        <f t="shared" si="269"/>
        <v>Hospitalar</v>
      </c>
      <c r="U2138" s="50" t="str">
        <f t="shared" si="270"/>
        <v>Hospitalar Dispositivo</v>
      </c>
      <c r="V2138" s="50" t="s">
        <v>5580</v>
      </c>
      <c r="W2138" s="68" t="str">
        <f t="shared" si="271"/>
        <v>bim-key_2137</v>
      </c>
    </row>
    <row r="2139" spans="1:23" ht="8.25" customHeight="1" x14ac:dyDescent="0.25">
      <c r="A2139" s="53">
        <v>2138</v>
      </c>
      <c r="B2139" s="61" t="s">
        <v>4047</v>
      </c>
      <c r="C2139" s="62" t="s">
        <v>6009</v>
      </c>
      <c r="D2139" s="62" t="s">
        <v>5971</v>
      </c>
      <c r="E2139" s="62" t="s">
        <v>5736</v>
      </c>
      <c r="F2139" s="91" t="s">
        <v>3037</v>
      </c>
      <c r="G2139" s="65" t="s">
        <v>12</v>
      </c>
      <c r="H2139" s="65" t="s">
        <v>12</v>
      </c>
      <c r="I2139" s="65" t="s">
        <v>12</v>
      </c>
      <c r="J2139" s="65" t="s">
        <v>12</v>
      </c>
      <c r="K2139" s="65" t="s">
        <v>12</v>
      </c>
      <c r="L2139" s="66" t="str">
        <f t="shared" si="264"/>
        <v>Físico</v>
      </c>
      <c r="M2139" s="66" t="str">
        <f t="shared" si="265"/>
        <v>SAU_Hospitalar_Tag</v>
      </c>
      <c r="N2139" s="66" t="str">
        <f t="shared" si="266"/>
        <v>Hospitalar_Dispositivo_Etiquetas</v>
      </c>
      <c r="O2139" s="66" t="str">
        <f t="shared" si="267"/>
        <v>Cate. Revit:   OST_NurseCallDeviceTags</v>
      </c>
      <c r="P2139" s="66" t="s">
        <v>5196</v>
      </c>
      <c r="Q2139" s="50" t="s">
        <v>7977</v>
      </c>
      <c r="R2139" s="67" t="s">
        <v>5115</v>
      </c>
      <c r="S2139" s="50" t="str">
        <f t="shared" si="268"/>
        <v>Físico</v>
      </c>
      <c r="T2139" s="50" t="str">
        <f t="shared" si="269"/>
        <v>Hospitalar_Tag</v>
      </c>
      <c r="U2139" s="50" t="str">
        <f t="shared" si="270"/>
        <v>Hospitalar Dispositivo Etiquetas</v>
      </c>
      <c r="V2139" s="50" t="s">
        <v>5580</v>
      </c>
      <c r="W2139" s="68" t="str">
        <f t="shared" si="271"/>
        <v>bim-key_2138</v>
      </c>
    </row>
    <row r="2140" spans="1:23" ht="8.25" customHeight="1" x14ac:dyDescent="0.25">
      <c r="A2140" s="53">
        <v>2139</v>
      </c>
      <c r="B2140" s="61" t="s">
        <v>4047</v>
      </c>
      <c r="C2140" s="62" t="s">
        <v>6010</v>
      </c>
      <c r="D2140" s="62" t="s">
        <v>4149</v>
      </c>
      <c r="E2140" s="71" t="s">
        <v>4150</v>
      </c>
      <c r="F2140" s="91" t="s">
        <v>2791</v>
      </c>
      <c r="G2140" s="65" t="s">
        <v>12</v>
      </c>
      <c r="H2140" s="65" t="s">
        <v>12</v>
      </c>
      <c r="I2140" s="65" t="s">
        <v>12</v>
      </c>
      <c r="J2140" s="65" t="s">
        <v>12</v>
      </c>
      <c r="K2140" s="65" t="s">
        <v>12</v>
      </c>
      <c r="L2140" s="66" t="str">
        <f t="shared" si="264"/>
        <v>Descarte</v>
      </c>
      <c r="M2140" s="66" t="str">
        <f t="shared" si="265"/>
        <v>XXX_Obsoletos</v>
      </c>
      <c r="N2140" s="66" t="str">
        <f t="shared" si="266"/>
        <v>Elemento_Obsoleto</v>
      </c>
      <c r="O2140" s="66" t="str">
        <f t="shared" si="267"/>
        <v>Cate. Revit:   OST_OBSOLETE_ElemArrayHiddenLines</v>
      </c>
      <c r="P2140" s="66" t="s">
        <v>5533</v>
      </c>
      <c r="Q2140" s="50" t="s">
        <v>7900</v>
      </c>
      <c r="R2140" s="67" t="s">
        <v>5115</v>
      </c>
      <c r="S2140" s="50" t="str">
        <f t="shared" si="268"/>
        <v>Descarte</v>
      </c>
      <c r="T2140" s="50" t="str">
        <f t="shared" si="269"/>
        <v>Obsoletos</v>
      </c>
      <c r="U2140" s="50" t="str">
        <f t="shared" si="270"/>
        <v>Elemento Obsoleto</v>
      </c>
      <c r="V2140" s="50" t="s">
        <v>5581</v>
      </c>
      <c r="W2140" s="68" t="str">
        <f t="shared" si="271"/>
        <v>bim-key_2139</v>
      </c>
    </row>
    <row r="2141" spans="1:23" ht="8.25" customHeight="1" x14ac:dyDescent="0.25">
      <c r="A2141" s="53">
        <v>2140</v>
      </c>
      <c r="B2141" s="61" t="s">
        <v>4047</v>
      </c>
      <c r="C2141" s="62" t="s">
        <v>6010</v>
      </c>
      <c r="D2141" s="62" t="s">
        <v>4149</v>
      </c>
      <c r="E2141" s="71" t="s">
        <v>4150</v>
      </c>
      <c r="F2141" s="91" t="s">
        <v>2918</v>
      </c>
      <c r="G2141" s="65" t="s">
        <v>12</v>
      </c>
      <c r="H2141" s="65" t="s">
        <v>12</v>
      </c>
      <c r="I2141" s="65" t="s">
        <v>12</v>
      </c>
      <c r="J2141" s="65" t="s">
        <v>12</v>
      </c>
      <c r="K2141" s="65" t="s">
        <v>12</v>
      </c>
      <c r="L2141" s="66" t="str">
        <f t="shared" si="264"/>
        <v>Descarte</v>
      </c>
      <c r="M2141" s="66" t="str">
        <f t="shared" si="265"/>
        <v>XXX_Obsoletos</v>
      </c>
      <c r="N2141" s="66" t="str">
        <f t="shared" si="266"/>
        <v>Elemento_Obsoleto</v>
      </c>
      <c r="O2141" s="66" t="str">
        <f t="shared" si="267"/>
        <v>Cate. Revit:   OST_OBSOLETE_FabricationPartsTmpGraphicDrop</v>
      </c>
      <c r="P2141" s="66" t="s">
        <v>5533</v>
      </c>
      <c r="Q2141" s="50" t="s">
        <v>7900</v>
      </c>
      <c r="R2141" s="67" t="s">
        <v>5115</v>
      </c>
      <c r="S2141" s="50" t="str">
        <f t="shared" si="268"/>
        <v>Descarte</v>
      </c>
      <c r="T2141" s="50" t="str">
        <f t="shared" si="269"/>
        <v>Obsoletos</v>
      </c>
      <c r="U2141" s="50" t="str">
        <f t="shared" si="270"/>
        <v>Elemento Obsoleto</v>
      </c>
      <c r="V2141" s="50" t="s">
        <v>5581</v>
      </c>
      <c r="W2141" s="68" t="str">
        <f t="shared" si="271"/>
        <v>bim-key_2140</v>
      </c>
    </row>
    <row r="2142" spans="1:23" ht="8.25" customHeight="1" x14ac:dyDescent="0.25">
      <c r="A2142" s="53">
        <v>2141</v>
      </c>
      <c r="B2142" s="61" t="s">
        <v>4047</v>
      </c>
      <c r="C2142" s="62" t="s">
        <v>6010</v>
      </c>
      <c r="D2142" s="62" t="s">
        <v>4149</v>
      </c>
      <c r="E2142" s="71" t="s">
        <v>4150</v>
      </c>
      <c r="F2142" s="91" t="s">
        <v>2916</v>
      </c>
      <c r="G2142" s="65" t="s">
        <v>12</v>
      </c>
      <c r="H2142" s="65" t="s">
        <v>12</v>
      </c>
      <c r="I2142" s="65" t="s">
        <v>12</v>
      </c>
      <c r="J2142" s="65" t="s">
        <v>12</v>
      </c>
      <c r="K2142" s="65" t="s">
        <v>12</v>
      </c>
      <c r="L2142" s="66" t="str">
        <f t="shared" si="264"/>
        <v>Descarte</v>
      </c>
      <c r="M2142" s="66" t="str">
        <f t="shared" si="265"/>
        <v>XXX_Obsoletos</v>
      </c>
      <c r="N2142" s="66" t="str">
        <f t="shared" si="266"/>
        <v>Elemento_Obsoleto</v>
      </c>
      <c r="O2142" s="66" t="str">
        <f t="shared" si="267"/>
        <v>Cate. Revit:   OST_OBSOLETE_FabricationPartsTmpGraphicDropDrag</v>
      </c>
      <c r="P2142" s="66" t="s">
        <v>5533</v>
      </c>
      <c r="Q2142" s="50" t="s">
        <v>7900</v>
      </c>
      <c r="R2142" s="67" t="s">
        <v>5115</v>
      </c>
      <c r="S2142" s="50" t="str">
        <f t="shared" si="268"/>
        <v>Descarte</v>
      </c>
      <c r="T2142" s="50" t="str">
        <f t="shared" si="269"/>
        <v>Obsoletos</v>
      </c>
      <c r="U2142" s="50" t="str">
        <f t="shared" si="270"/>
        <v>Elemento Obsoleto</v>
      </c>
      <c r="V2142" s="50" t="s">
        <v>5581</v>
      </c>
      <c r="W2142" s="68" t="str">
        <f t="shared" si="271"/>
        <v>bim-key_2141</v>
      </c>
    </row>
    <row r="2143" spans="1:23" ht="8.25" customHeight="1" x14ac:dyDescent="0.25">
      <c r="A2143" s="53">
        <v>2142</v>
      </c>
      <c r="B2143" s="61" t="s">
        <v>4047</v>
      </c>
      <c r="C2143" s="62" t="s">
        <v>6010</v>
      </c>
      <c r="D2143" s="62" t="s">
        <v>4149</v>
      </c>
      <c r="E2143" s="71" t="s">
        <v>4150</v>
      </c>
      <c r="F2143" s="91" t="s">
        <v>3452</v>
      </c>
      <c r="G2143" s="65" t="s">
        <v>12</v>
      </c>
      <c r="H2143" s="65" t="s">
        <v>12</v>
      </c>
      <c r="I2143" s="65" t="s">
        <v>12</v>
      </c>
      <c r="J2143" s="65" t="s">
        <v>12</v>
      </c>
      <c r="K2143" s="65" t="s">
        <v>12</v>
      </c>
      <c r="L2143" s="66" t="str">
        <f t="shared" si="264"/>
        <v>Descarte</v>
      </c>
      <c r="M2143" s="66" t="str">
        <f t="shared" si="265"/>
        <v>XXX_Obsoletos</v>
      </c>
      <c r="N2143" s="66" t="str">
        <f t="shared" si="266"/>
        <v>Elemento_Obsoleto</v>
      </c>
      <c r="O2143" s="66" t="str">
        <f t="shared" si="267"/>
        <v>Cate. Revit:   OST_OBSOLETE_MEPAnalyticalElectricalBranch</v>
      </c>
      <c r="P2143" s="66" t="s">
        <v>5533</v>
      </c>
      <c r="Q2143" s="50" t="s">
        <v>7900</v>
      </c>
      <c r="R2143" s="67" t="s">
        <v>5115</v>
      </c>
      <c r="S2143" s="50" t="str">
        <f t="shared" si="268"/>
        <v>Descarte</v>
      </c>
      <c r="T2143" s="50" t="str">
        <f t="shared" si="269"/>
        <v>Obsoletos</v>
      </c>
      <c r="U2143" s="50" t="str">
        <f t="shared" si="270"/>
        <v>Elemento Obsoleto</v>
      </c>
      <c r="V2143" s="50" t="s">
        <v>5581</v>
      </c>
      <c r="W2143" s="68" t="str">
        <f t="shared" si="271"/>
        <v>bim-key_2142</v>
      </c>
    </row>
    <row r="2144" spans="1:23" ht="8.25" customHeight="1" x14ac:dyDescent="0.25">
      <c r="A2144" s="53">
        <v>2143</v>
      </c>
      <c r="B2144" s="61" t="s">
        <v>4047</v>
      </c>
      <c r="C2144" s="62" t="s">
        <v>6009</v>
      </c>
      <c r="D2144" s="62" t="s">
        <v>4051</v>
      </c>
      <c r="E2144" s="86" t="s">
        <v>5842</v>
      </c>
      <c r="F2144" s="91" t="s">
        <v>3704</v>
      </c>
      <c r="G2144" s="65" t="s">
        <v>12</v>
      </c>
      <c r="H2144" s="65" t="s">
        <v>12</v>
      </c>
      <c r="I2144" s="65" t="s">
        <v>12</v>
      </c>
      <c r="J2144" s="65" t="s">
        <v>12</v>
      </c>
      <c r="K2144" s="65" t="s">
        <v>12</v>
      </c>
      <c r="L2144" s="66" t="str">
        <f t="shared" si="264"/>
        <v>Físico</v>
      </c>
      <c r="M2144" s="66" t="str">
        <f t="shared" si="265"/>
        <v>ARQ_Interdisciplinar</v>
      </c>
      <c r="N2144" s="66" t="str">
        <f t="shared" si="266"/>
        <v>Linhas_do_Projeto</v>
      </c>
      <c r="O2144" s="66" t="str">
        <f t="shared" si="267"/>
        <v>Cate. Revit:   OST_OverheadLines</v>
      </c>
      <c r="P2144" s="66" t="s">
        <v>5197</v>
      </c>
      <c r="Q2144" s="50" t="s">
        <v>7978</v>
      </c>
      <c r="R2144" s="67" t="s">
        <v>5115</v>
      </c>
      <c r="S2144" s="50" t="str">
        <f t="shared" si="268"/>
        <v>Físico</v>
      </c>
      <c r="T2144" s="50" t="str">
        <f t="shared" si="269"/>
        <v>Interdisciplinar</v>
      </c>
      <c r="U2144" s="50" t="str">
        <f t="shared" si="270"/>
        <v>Linhas do Projeto</v>
      </c>
      <c r="V2144" s="50" t="s">
        <v>5568</v>
      </c>
      <c r="W2144" s="68" t="str">
        <f t="shared" si="271"/>
        <v>bim-key_2143</v>
      </c>
    </row>
    <row r="2145" spans="1:23" ht="8.25" customHeight="1" x14ac:dyDescent="0.25">
      <c r="A2145" s="53">
        <v>2144</v>
      </c>
      <c r="B2145" s="61" t="s">
        <v>4047</v>
      </c>
      <c r="C2145" s="62" t="s">
        <v>6009</v>
      </c>
      <c r="D2145" s="62" t="s">
        <v>5940</v>
      </c>
      <c r="E2145" s="86" t="s">
        <v>5753</v>
      </c>
      <c r="F2145" s="91" t="s">
        <v>3408</v>
      </c>
      <c r="G2145" s="65" t="s">
        <v>12</v>
      </c>
      <c r="H2145" s="65" t="s">
        <v>12</v>
      </c>
      <c r="I2145" s="65" t="s">
        <v>12</v>
      </c>
      <c r="J2145" s="65" t="s">
        <v>12</v>
      </c>
      <c r="K2145" s="65" t="s">
        <v>12</v>
      </c>
      <c r="L2145" s="66" t="str">
        <f t="shared" si="264"/>
        <v>Físico</v>
      </c>
      <c r="M2145" s="66" t="str">
        <f t="shared" si="265"/>
        <v>ARQ_Interdisciplinar_Tag</v>
      </c>
      <c r="N2145" s="66" t="str">
        <f t="shared" si="266"/>
        <v>Projeto_Pad_Etiquetas</v>
      </c>
      <c r="O2145" s="66" t="str">
        <f t="shared" si="267"/>
        <v>Cate. Revit:   OST_PadTags</v>
      </c>
      <c r="P2145" s="66" t="s">
        <v>5198</v>
      </c>
      <c r="Q2145" s="50" t="s">
        <v>6170</v>
      </c>
      <c r="R2145" s="67" t="s">
        <v>5115</v>
      </c>
      <c r="S2145" s="50" t="str">
        <f t="shared" si="268"/>
        <v>Físico</v>
      </c>
      <c r="T2145" s="50" t="str">
        <f t="shared" si="269"/>
        <v>Interdisciplinar_Tag</v>
      </c>
      <c r="U2145" s="50" t="str">
        <f t="shared" si="270"/>
        <v>Projeto Pad Etiquetas</v>
      </c>
      <c r="V2145" s="50" t="s">
        <v>5568</v>
      </c>
      <c r="W2145" s="68" t="str">
        <f t="shared" si="271"/>
        <v>bim-key_2144</v>
      </c>
    </row>
    <row r="2146" spans="1:23" ht="8.25" customHeight="1" x14ac:dyDescent="0.25">
      <c r="A2146" s="53">
        <v>2145</v>
      </c>
      <c r="B2146" s="61" t="s">
        <v>4047</v>
      </c>
      <c r="C2146" s="62" t="s">
        <v>6009</v>
      </c>
      <c r="D2146" s="62" t="s">
        <v>4051</v>
      </c>
      <c r="E2146" s="71" t="s">
        <v>4280</v>
      </c>
      <c r="F2146" s="91" t="s">
        <v>2964</v>
      </c>
      <c r="G2146" s="65" t="s">
        <v>12</v>
      </c>
      <c r="H2146" s="65" t="s">
        <v>12</v>
      </c>
      <c r="I2146" s="65" t="s">
        <v>12</v>
      </c>
      <c r="J2146" s="65" t="s">
        <v>12</v>
      </c>
      <c r="K2146" s="65" t="s">
        <v>12</v>
      </c>
      <c r="L2146" s="66" t="str">
        <f t="shared" si="264"/>
        <v>Físico</v>
      </c>
      <c r="M2146" s="66" t="str">
        <f t="shared" si="265"/>
        <v>ARQ_Interdisciplinar</v>
      </c>
      <c r="N2146" s="66" t="str">
        <f t="shared" si="266"/>
        <v>Projeto_Tabelas_Gráficas</v>
      </c>
      <c r="O2146" s="66" t="str">
        <f t="shared" si="267"/>
        <v>Cate. Revit:   OST_PanelScheduleGraphics</v>
      </c>
      <c r="P2146" s="66" t="s">
        <v>5199</v>
      </c>
      <c r="Q2146" s="50" t="s">
        <v>7979</v>
      </c>
      <c r="R2146" s="67" t="s">
        <v>5115</v>
      </c>
      <c r="S2146" s="50" t="str">
        <f t="shared" si="268"/>
        <v>Físico</v>
      </c>
      <c r="T2146" s="50" t="str">
        <f t="shared" si="269"/>
        <v>Interdisciplinar</v>
      </c>
      <c r="U2146" s="50" t="str">
        <f t="shared" si="270"/>
        <v>Projeto Tabelas Gráficas</v>
      </c>
      <c r="V2146" s="50" t="s">
        <v>5568</v>
      </c>
      <c r="W2146" s="68" t="str">
        <f t="shared" si="271"/>
        <v>bim-key_2145</v>
      </c>
    </row>
    <row r="2147" spans="1:23" ht="8.25" customHeight="1" x14ac:dyDescent="0.25">
      <c r="A2147" s="53">
        <v>2146</v>
      </c>
      <c r="B2147" s="61" t="s">
        <v>4047</v>
      </c>
      <c r="C2147" s="62" t="s">
        <v>6009</v>
      </c>
      <c r="D2147" s="62" t="s">
        <v>4187</v>
      </c>
      <c r="E2147" s="81" t="s">
        <v>4093</v>
      </c>
      <c r="F2147" s="91" t="s">
        <v>2967</v>
      </c>
      <c r="G2147" s="65" t="s">
        <v>12</v>
      </c>
      <c r="H2147" s="65" t="s">
        <v>12</v>
      </c>
      <c r="I2147" s="65" t="s">
        <v>12</v>
      </c>
      <c r="J2147" s="65" t="s">
        <v>12</v>
      </c>
      <c r="K2147" s="65" t="s">
        <v>12</v>
      </c>
      <c r="L2147" s="66" t="str">
        <f t="shared" si="264"/>
        <v>Físico</v>
      </c>
      <c r="M2147" s="66" t="str">
        <f t="shared" si="265"/>
        <v>ELE_Carga</v>
      </c>
      <c r="N2147" s="66" t="str">
        <f t="shared" si="266"/>
        <v>Carga_Elétrica</v>
      </c>
      <c r="O2147" s="66" t="str">
        <f t="shared" si="267"/>
        <v>Cate. Revit:   OST_ParamElemElectricalLoadClassification</v>
      </c>
      <c r="P2147" s="66" t="s">
        <v>4618</v>
      </c>
      <c r="Q2147" s="50" t="s">
        <v>7980</v>
      </c>
      <c r="R2147" s="67" t="s">
        <v>5115</v>
      </c>
      <c r="S2147" s="50" t="str">
        <f t="shared" si="268"/>
        <v>Físico</v>
      </c>
      <c r="T2147" s="50" t="str">
        <f t="shared" si="269"/>
        <v>Carga</v>
      </c>
      <c r="U2147" s="50" t="str">
        <f t="shared" si="270"/>
        <v>Carga Elétrica</v>
      </c>
      <c r="V2147" s="50" t="s">
        <v>5573</v>
      </c>
      <c r="W2147" s="68" t="str">
        <f t="shared" si="271"/>
        <v>bim-key_2146</v>
      </c>
    </row>
    <row r="2148" spans="1:23" ht="8.25" customHeight="1" x14ac:dyDescent="0.25">
      <c r="A2148" s="53">
        <v>2147</v>
      </c>
      <c r="B2148" s="61" t="s">
        <v>4047</v>
      </c>
      <c r="C2148" s="62" t="s">
        <v>6009</v>
      </c>
      <c r="D2148" s="62" t="s">
        <v>4053</v>
      </c>
      <c r="E2148" s="81" t="s">
        <v>5829</v>
      </c>
      <c r="F2148" s="91" t="s">
        <v>3363</v>
      </c>
      <c r="G2148" s="65" t="s">
        <v>12</v>
      </c>
      <c r="H2148" s="65" t="s">
        <v>12</v>
      </c>
      <c r="I2148" s="65" t="s">
        <v>12</v>
      </c>
      <c r="J2148" s="65" t="s">
        <v>12</v>
      </c>
      <c r="K2148" s="65" t="s">
        <v>12</v>
      </c>
      <c r="L2148" s="66" t="str">
        <f t="shared" si="264"/>
        <v>Físico</v>
      </c>
      <c r="M2148" s="66" t="str">
        <f t="shared" si="265"/>
        <v>INFRA_Infraestrutura</v>
      </c>
      <c r="N2148" s="66" t="str">
        <f t="shared" si="266"/>
        <v>Pontes_ou_Viadutos</v>
      </c>
      <c r="O2148" s="66" t="str">
        <f t="shared" si="267"/>
        <v>Cate. Revit:   OST_Parking</v>
      </c>
      <c r="P2148" s="66" t="s">
        <v>5200</v>
      </c>
      <c r="Q2148" s="50" t="s">
        <v>7981</v>
      </c>
      <c r="R2148" s="67" t="s">
        <v>5115</v>
      </c>
      <c r="S2148" s="50" t="str">
        <f t="shared" si="268"/>
        <v>Físico</v>
      </c>
      <c r="T2148" s="50" t="str">
        <f t="shared" si="269"/>
        <v>Infraestrutura</v>
      </c>
      <c r="U2148" s="50" t="str">
        <f t="shared" si="270"/>
        <v>Pontes ou Viadutos</v>
      </c>
      <c r="V2148" s="50" t="s">
        <v>5579</v>
      </c>
      <c r="W2148" s="68" t="str">
        <f t="shared" si="271"/>
        <v>bim-key_2147</v>
      </c>
    </row>
    <row r="2149" spans="1:23" ht="8.25" customHeight="1" x14ac:dyDescent="0.25">
      <c r="A2149" s="53">
        <v>2148</v>
      </c>
      <c r="B2149" s="61" t="s">
        <v>4047</v>
      </c>
      <c r="C2149" s="62" t="s">
        <v>6009</v>
      </c>
      <c r="D2149" s="62" t="s">
        <v>4053</v>
      </c>
      <c r="E2149" s="81" t="s">
        <v>5831</v>
      </c>
      <c r="F2149" s="91" t="s">
        <v>2799</v>
      </c>
      <c r="G2149" s="65" t="s">
        <v>12</v>
      </c>
      <c r="H2149" s="65" t="s">
        <v>12</v>
      </c>
      <c r="I2149" s="65" t="s">
        <v>12</v>
      </c>
      <c r="J2149" s="65" t="s">
        <v>12</v>
      </c>
      <c r="K2149" s="65" t="s">
        <v>12</v>
      </c>
      <c r="L2149" s="66" t="str">
        <f t="shared" si="264"/>
        <v>Físico</v>
      </c>
      <c r="M2149" s="66" t="str">
        <f t="shared" si="265"/>
        <v>INFRA_Infraestrutura</v>
      </c>
      <c r="N2149" s="66" t="str">
        <f t="shared" si="266"/>
        <v>Pontes_ou_Viadutos_Linhas_Ocultas</v>
      </c>
      <c r="O2149" s="66" t="str">
        <f t="shared" si="267"/>
        <v>Cate. Revit:   OST_ParkingHiddenLines</v>
      </c>
      <c r="P2149" s="66" t="s">
        <v>5201</v>
      </c>
      <c r="Q2149" s="50" t="s">
        <v>7982</v>
      </c>
      <c r="R2149" s="67" t="s">
        <v>5115</v>
      </c>
      <c r="S2149" s="50" t="str">
        <f t="shared" si="268"/>
        <v>Físico</v>
      </c>
      <c r="T2149" s="50" t="str">
        <f t="shared" si="269"/>
        <v>Infraestrutura</v>
      </c>
      <c r="U2149" s="50" t="str">
        <f t="shared" si="270"/>
        <v>Pontes ou Viadutos Linhas Ocultas</v>
      </c>
      <c r="V2149" s="50" t="s">
        <v>5579</v>
      </c>
      <c r="W2149" s="68" t="str">
        <f t="shared" si="271"/>
        <v>bim-key_2148</v>
      </c>
    </row>
    <row r="2150" spans="1:23" ht="8.25" customHeight="1" x14ac:dyDescent="0.25">
      <c r="A2150" s="53">
        <v>2149</v>
      </c>
      <c r="B2150" s="61" t="s">
        <v>4047</v>
      </c>
      <c r="C2150" s="62" t="s">
        <v>6009</v>
      </c>
      <c r="D2150" s="62" t="s">
        <v>5960</v>
      </c>
      <c r="E2150" s="81" t="s">
        <v>5830</v>
      </c>
      <c r="F2150" s="91" t="s">
        <v>3228</v>
      </c>
      <c r="G2150" s="65" t="s">
        <v>12</v>
      </c>
      <c r="H2150" s="65" t="s">
        <v>12</v>
      </c>
      <c r="I2150" s="65" t="s">
        <v>12</v>
      </c>
      <c r="J2150" s="65" t="s">
        <v>12</v>
      </c>
      <c r="K2150" s="65" t="s">
        <v>12</v>
      </c>
      <c r="L2150" s="66" t="str">
        <f t="shared" si="264"/>
        <v>Físico</v>
      </c>
      <c r="M2150" s="66" t="str">
        <f t="shared" si="265"/>
        <v>INFRA_Infraestrutura_Tag</v>
      </c>
      <c r="N2150" s="66" t="str">
        <f t="shared" si="266"/>
        <v>Pontes_ou_Viadutos_Etiquetas</v>
      </c>
      <c r="O2150" s="66" t="str">
        <f t="shared" si="267"/>
        <v>Cate. Revit:   OST_ParkingTags</v>
      </c>
      <c r="P2150" s="66" t="s">
        <v>5202</v>
      </c>
      <c r="Q2150" s="50" t="s">
        <v>7983</v>
      </c>
      <c r="R2150" s="67" t="s">
        <v>5115</v>
      </c>
      <c r="S2150" s="50" t="str">
        <f t="shared" si="268"/>
        <v>Físico</v>
      </c>
      <c r="T2150" s="50" t="str">
        <f t="shared" si="269"/>
        <v>Infraestrutura_Tag</v>
      </c>
      <c r="U2150" s="50" t="str">
        <f t="shared" si="270"/>
        <v>Pontes ou Viadutos Etiquetas</v>
      </c>
      <c r="V2150" s="50" t="s">
        <v>5579</v>
      </c>
      <c r="W2150" s="68" t="str">
        <f t="shared" si="271"/>
        <v>bim-key_2149</v>
      </c>
    </row>
    <row r="2151" spans="1:23" ht="8.25" customHeight="1" x14ac:dyDescent="0.25">
      <c r="A2151" s="53">
        <v>2150</v>
      </c>
      <c r="B2151" s="61" t="s">
        <v>4047</v>
      </c>
      <c r="C2151" s="62" t="s">
        <v>6009</v>
      </c>
      <c r="D2151" s="62" t="s">
        <v>4051</v>
      </c>
      <c r="E2151" s="79" t="s">
        <v>5687</v>
      </c>
      <c r="F2151" s="91" t="s">
        <v>3711</v>
      </c>
      <c r="G2151" s="65" t="s">
        <v>12</v>
      </c>
      <c r="H2151" s="65" t="s">
        <v>12</v>
      </c>
      <c r="I2151" s="65" t="s">
        <v>12</v>
      </c>
      <c r="J2151" s="65" t="s">
        <v>12</v>
      </c>
      <c r="K2151" s="65" t="s">
        <v>12</v>
      </c>
      <c r="L2151" s="66" t="str">
        <f t="shared" si="264"/>
        <v>Físico</v>
      </c>
      <c r="M2151" s="66" t="str">
        <f t="shared" si="265"/>
        <v>ARQ_Interdisciplinar</v>
      </c>
      <c r="N2151" s="66" t="str">
        <f t="shared" si="266"/>
        <v>Projeto_Parte_Geométrica_Linhas_Ocultas</v>
      </c>
      <c r="O2151" s="66" t="str">
        <f t="shared" si="267"/>
        <v>Cate. Revit:   OST_PartHiddenLines</v>
      </c>
      <c r="P2151" s="66" t="s">
        <v>5203</v>
      </c>
      <c r="Q2151" s="50" t="s">
        <v>7984</v>
      </c>
      <c r="R2151" s="67" t="s">
        <v>5115</v>
      </c>
      <c r="S2151" s="50" t="str">
        <f t="shared" si="268"/>
        <v>Físico</v>
      </c>
      <c r="T2151" s="50" t="str">
        <f t="shared" si="269"/>
        <v>Interdisciplinar</v>
      </c>
      <c r="U2151" s="50" t="str">
        <f t="shared" si="270"/>
        <v>Projeto Parte Geométrica Linhas Ocultas</v>
      </c>
      <c r="V2151" s="50" t="s">
        <v>5568</v>
      </c>
      <c r="W2151" s="68" t="str">
        <f t="shared" si="271"/>
        <v>bim-key_2150</v>
      </c>
    </row>
    <row r="2152" spans="1:23" ht="8.25" customHeight="1" x14ac:dyDescent="0.25">
      <c r="A2152" s="53">
        <v>2151</v>
      </c>
      <c r="B2152" s="61" t="s">
        <v>4047</v>
      </c>
      <c r="C2152" s="62" t="s">
        <v>6009</v>
      </c>
      <c r="D2152" s="62" t="s">
        <v>4051</v>
      </c>
      <c r="E2152" s="79" t="s">
        <v>4281</v>
      </c>
      <c r="F2152" s="91" t="s">
        <v>3713</v>
      </c>
      <c r="G2152" s="65" t="s">
        <v>12</v>
      </c>
      <c r="H2152" s="65" t="s">
        <v>12</v>
      </c>
      <c r="I2152" s="65" t="s">
        <v>12</v>
      </c>
      <c r="J2152" s="65" t="s">
        <v>12</v>
      </c>
      <c r="K2152" s="65" t="s">
        <v>12</v>
      </c>
      <c r="L2152" s="66" t="str">
        <f t="shared" si="264"/>
        <v>Físico</v>
      </c>
      <c r="M2152" s="66" t="str">
        <f t="shared" si="265"/>
        <v>ARQ_Interdisciplinar</v>
      </c>
      <c r="N2152" s="66" t="str">
        <f t="shared" si="266"/>
        <v>Projeto_Parte_Geométrica</v>
      </c>
      <c r="O2152" s="66" t="str">
        <f t="shared" si="267"/>
        <v>Cate. Revit:   OST_Parts</v>
      </c>
      <c r="P2152" s="66" t="s">
        <v>5204</v>
      </c>
      <c r="Q2152" s="50" t="s">
        <v>7985</v>
      </c>
      <c r="R2152" s="67" t="s">
        <v>5115</v>
      </c>
      <c r="S2152" s="50" t="str">
        <f t="shared" si="268"/>
        <v>Físico</v>
      </c>
      <c r="T2152" s="50" t="str">
        <f t="shared" si="269"/>
        <v>Interdisciplinar</v>
      </c>
      <c r="U2152" s="50" t="str">
        <f t="shared" si="270"/>
        <v>Projeto Parte Geométrica</v>
      </c>
      <c r="V2152" s="50" t="s">
        <v>5568</v>
      </c>
      <c r="W2152" s="68" t="str">
        <f t="shared" si="271"/>
        <v>bim-key_2151</v>
      </c>
    </row>
    <row r="2153" spans="1:23" ht="8.25" customHeight="1" x14ac:dyDescent="0.25">
      <c r="A2153" s="53">
        <v>2152</v>
      </c>
      <c r="B2153" s="61" t="s">
        <v>4047</v>
      </c>
      <c r="C2153" s="62" t="s">
        <v>6009</v>
      </c>
      <c r="D2153" s="62" t="s">
        <v>5940</v>
      </c>
      <c r="E2153" s="79" t="s">
        <v>5754</v>
      </c>
      <c r="F2153" s="91" t="s">
        <v>3712</v>
      </c>
      <c r="G2153" s="65" t="s">
        <v>12</v>
      </c>
      <c r="H2153" s="65" t="s">
        <v>12</v>
      </c>
      <c r="I2153" s="65" t="s">
        <v>12</v>
      </c>
      <c r="J2153" s="65" t="s">
        <v>12</v>
      </c>
      <c r="K2153" s="65" t="s">
        <v>12</v>
      </c>
      <c r="L2153" s="66" t="str">
        <f t="shared" si="264"/>
        <v>Físico</v>
      </c>
      <c r="M2153" s="66" t="str">
        <f t="shared" si="265"/>
        <v>ARQ_Interdisciplinar_Tag</v>
      </c>
      <c r="N2153" s="66" t="str">
        <f t="shared" si="266"/>
        <v>Projeto_Parte_Geométrica_Etiquetas</v>
      </c>
      <c r="O2153" s="66" t="str">
        <f t="shared" si="267"/>
        <v>Cate. Revit:   OST_PartTags</v>
      </c>
      <c r="P2153" s="66" t="s">
        <v>5205</v>
      </c>
      <c r="Q2153" s="50" t="s">
        <v>7986</v>
      </c>
      <c r="R2153" s="67" t="s">
        <v>5115</v>
      </c>
      <c r="S2153" s="50" t="str">
        <f t="shared" si="268"/>
        <v>Físico</v>
      </c>
      <c r="T2153" s="50" t="str">
        <f t="shared" si="269"/>
        <v>Interdisciplinar_Tag</v>
      </c>
      <c r="U2153" s="50" t="str">
        <f t="shared" si="270"/>
        <v>Projeto Parte Geométrica Etiquetas</v>
      </c>
      <c r="V2153" s="50" t="s">
        <v>5568</v>
      </c>
      <c r="W2153" s="68" t="str">
        <f t="shared" si="271"/>
        <v>bim-key_2152</v>
      </c>
    </row>
    <row r="2154" spans="1:23" ht="8.25" customHeight="1" x14ac:dyDescent="0.25">
      <c r="A2154" s="53">
        <v>2153</v>
      </c>
      <c r="B2154" s="61" t="s">
        <v>4047</v>
      </c>
      <c r="C2154" s="62" t="s">
        <v>6009</v>
      </c>
      <c r="D2154" s="62" t="s">
        <v>4051</v>
      </c>
      <c r="E2154" s="79" t="s">
        <v>4282</v>
      </c>
      <c r="F2154" s="91" t="s">
        <v>3574</v>
      </c>
      <c r="G2154" s="65" t="s">
        <v>12</v>
      </c>
      <c r="H2154" s="65" t="s">
        <v>12</v>
      </c>
      <c r="I2154" s="65" t="s">
        <v>12</v>
      </c>
      <c r="J2154" s="65" t="s">
        <v>12</v>
      </c>
      <c r="K2154" s="65" t="s">
        <v>12</v>
      </c>
      <c r="L2154" s="66" t="str">
        <f t="shared" si="264"/>
        <v>Físico</v>
      </c>
      <c r="M2154" s="66" t="str">
        <f t="shared" si="265"/>
        <v>ARQ_Interdisciplinar</v>
      </c>
      <c r="N2154" s="66" t="str">
        <f t="shared" si="266"/>
        <v>Projeto_Caminhos</v>
      </c>
      <c r="O2154" s="66" t="str">
        <f t="shared" si="267"/>
        <v>Cate. Revit:   OST_PathOfTravelLines</v>
      </c>
      <c r="P2154" s="66" t="s">
        <v>5206</v>
      </c>
      <c r="Q2154" s="50" t="s">
        <v>7987</v>
      </c>
      <c r="R2154" s="67" t="s">
        <v>5115</v>
      </c>
      <c r="S2154" s="50" t="str">
        <f t="shared" si="268"/>
        <v>Físico</v>
      </c>
      <c r="T2154" s="50" t="str">
        <f t="shared" si="269"/>
        <v>Interdisciplinar</v>
      </c>
      <c r="U2154" s="50" t="str">
        <f t="shared" si="270"/>
        <v>Projeto Caminhos</v>
      </c>
      <c r="V2154" s="50" t="s">
        <v>5568</v>
      </c>
      <c r="W2154" s="68" t="str">
        <f t="shared" si="271"/>
        <v>bim-key_2153</v>
      </c>
    </row>
    <row r="2155" spans="1:23" ht="8.25" customHeight="1" x14ac:dyDescent="0.25">
      <c r="A2155" s="53">
        <v>2154</v>
      </c>
      <c r="B2155" s="61" t="s">
        <v>4047</v>
      </c>
      <c r="C2155" s="62" t="s">
        <v>6009</v>
      </c>
      <c r="D2155" s="62" t="s">
        <v>5940</v>
      </c>
      <c r="E2155" s="79" t="s">
        <v>5748</v>
      </c>
      <c r="F2155" s="91" t="s">
        <v>3573</v>
      </c>
      <c r="G2155" s="65" t="s">
        <v>12</v>
      </c>
      <c r="H2155" s="65" t="s">
        <v>12</v>
      </c>
      <c r="I2155" s="65" t="s">
        <v>12</v>
      </c>
      <c r="J2155" s="65" t="s">
        <v>12</v>
      </c>
      <c r="K2155" s="65" t="s">
        <v>12</v>
      </c>
      <c r="L2155" s="66" t="str">
        <f t="shared" si="264"/>
        <v>Físico</v>
      </c>
      <c r="M2155" s="66" t="str">
        <f t="shared" si="265"/>
        <v>ARQ_Interdisciplinar_Tag</v>
      </c>
      <c r="N2155" s="66" t="str">
        <f t="shared" si="266"/>
        <v>Projeto_Caminhos_Etiquetas</v>
      </c>
      <c r="O2155" s="66" t="str">
        <f t="shared" si="267"/>
        <v>Cate. Revit:   OST_PathOfTravelTags</v>
      </c>
      <c r="P2155" s="66" t="s">
        <v>5207</v>
      </c>
      <c r="Q2155" s="50" t="s">
        <v>7988</v>
      </c>
      <c r="R2155" s="67" t="s">
        <v>5115</v>
      </c>
      <c r="S2155" s="50" t="str">
        <f t="shared" si="268"/>
        <v>Físico</v>
      </c>
      <c r="T2155" s="50" t="str">
        <f t="shared" si="269"/>
        <v>Interdisciplinar_Tag</v>
      </c>
      <c r="U2155" s="50" t="str">
        <f t="shared" si="270"/>
        <v>Projeto Caminhos Etiquetas</v>
      </c>
      <c r="V2155" s="50" t="s">
        <v>5568</v>
      </c>
      <c r="W2155" s="68" t="str">
        <f t="shared" si="271"/>
        <v>bim-key_2154</v>
      </c>
    </row>
    <row r="2156" spans="1:23" ht="8.25" customHeight="1" x14ac:dyDescent="0.25">
      <c r="A2156" s="53">
        <v>2155</v>
      </c>
      <c r="B2156" s="61" t="s">
        <v>4047</v>
      </c>
      <c r="C2156" s="62" t="s">
        <v>6009</v>
      </c>
      <c r="D2156" s="62" t="s">
        <v>4328</v>
      </c>
      <c r="E2156" s="80" t="s">
        <v>4350</v>
      </c>
      <c r="F2156" s="91" t="s">
        <v>2872</v>
      </c>
      <c r="G2156" s="65" t="s">
        <v>12</v>
      </c>
      <c r="H2156" s="65" t="s">
        <v>12</v>
      </c>
      <c r="I2156" s="65" t="s">
        <v>12</v>
      </c>
      <c r="J2156" s="65" t="s">
        <v>12</v>
      </c>
      <c r="K2156" s="65" t="s">
        <v>12</v>
      </c>
      <c r="L2156" s="66" t="str">
        <f t="shared" si="264"/>
        <v>Físico</v>
      </c>
      <c r="M2156" s="66" t="str">
        <f t="shared" si="265"/>
        <v>EST_Armadura</v>
      </c>
      <c r="N2156" s="66" t="str">
        <f t="shared" si="266"/>
        <v>Barras_Distribuição</v>
      </c>
      <c r="O2156" s="66" t="str">
        <f t="shared" si="267"/>
        <v>Cate. Revit:   OST_PathRein</v>
      </c>
      <c r="P2156" s="66" t="s">
        <v>4469</v>
      </c>
      <c r="Q2156" s="50" t="s">
        <v>7989</v>
      </c>
      <c r="R2156" s="67" t="s">
        <v>5115</v>
      </c>
      <c r="S2156" s="50" t="str">
        <f t="shared" si="268"/>
        <v>Físico</v>
      </c>
      <c r="T2156" s="50" t="str">
        <f t="shared" si="269"/>
        <v>Armadura</v>
      </c>
      <c r="U2156" s="50" t="str">
        <f t="shared" si="270"/>
        <v>Barras Distribuição</v>
      </c>
      <c r="V2156" s="50" t="s">
        <v>5574</v>
      </c>
      <c r="W2156" s="68" t="str">
        <f t="shared" si="271"/>
        <v>bim-key_2155</v>
      </c>
    </row>
    <row r="2157" spans="1:23" ht="8.25" customHeight="1" x14ac:dyDescent="0.25">
      <c r="A2157" s="53">
        <v>2156</v>
      </c>
      <c r="B2157" s="61" t="s">
        <v>4047</v>
      </c>
      <c r="C2157" s="62" t="s">
        <v>6009</v>
      </c>
      <c r="D2157" s="62" t="s">
        <v>4328</v>
      </c>
      <c r="E2157" s="80" t="s">
        <v>4350</v>
      </c>
      <c r="F2157" s="91" t="s">
        <v>2869</v>
      </c>
      <c r="G2157" s="65" t="s">
        <v>12</v>
      </c>
      <c r="H2157" s="65" t="s">
        <v>12</v>
      </c>
      <c r="I2157" s="65" t="s">
        <v>12</v>
      </c>
      <c r="J2157" s="65" t="s">
        <v>12</v>
      </c>
      <c r="K2157" s="65" t="s">
        <v>12</v>
      </c>
      <c r="L2157" s="66" t="str">
        <f t="shared" si="264"/>
        <v>Físico</v>
      </c>
      <c r="M2157" s="66" t="str">
        <f t="shared" si="265"/>
        <v>EST_Armadura</v>
      </c>
      <c r="N2157" s="66" t="str">
        <f t="shared" si="266"/>
        <v>Barras_Distribuição</v>
      </c>
      <c r="O2157" s="66" t="str">
        <f t="shared" si="267"/>
        <v>Cate. Revit:   OST_PathReinBoundary</v>
      </c>
      <c r="P2157" s="66" t="s">
        <v>4468</v>
      </c>
      <c r="Q2157" s="50" t="s">
        <v>6110</v>
      </c>
      <c r="R2157" s="67" t="s">
        <v>5115</v>
      </c>
      <c r="S2157" s="50" t="str">
        <f t="shared" si="268"/>
        <v>Físico</v>
      </c>
      <c r="T2157" s="50" t="str">
        <f t="shared" si="269"/>
        <v>Armadura</v>
      </c>
      <c r="U2157" s="50" t="str">
        <f t="shared" si="270"/>
        <v>Barras Distribuição</v>
      </c>
      <c r="V2157" s="50" t="s">
        <v>5574</v>
      </c>
      <c r="W2157" s="68" t="str">
        <f t="shared" si="271"/>
        <v>bim-key_2156</v>
      </c>
    </row>
    <row r="2158" spans="1:23" ht="8.25" customHeight="1" x14ac:dyDescent="0.25">
      <c r="A2158" s="53">
        <v>2157</v>
      </c>
      <c r="B2158" s="61" t="s">
        <v>4047</v>
      </c>
      <c r="C2158" s="62" t="s">
        <v>6009</v>
      </c>
      <c r="D2158" s="62" t="s">
        <v>4328</v>
      </c>
      <c r="E2158" s="80" t="s">
        <v>4350</v>
      </c>
      <c r="F2158" s="91" t="s">
        <v>2871</v>
      </c>
      <c r="G2158" s="65" t="s">
        <v>12</v>
      </c>
      <c r="H2158" s="65" t="s">
        <v>12</v>
      </c>
      <c r="I2158" s="65" t="s">
        <v>12</v>
      </c>
      <c r="J2158" s="65" t="s">
        <v>12</v>
      </c>
      <c r="K2158" s="65" t="s">
        <v>12</v>
      </c>
      <c r="L2158" s="66" t="str">
        <f t="shared" si="264"/>
        <v>Físico</v>
      </c>
      <c r="M2158" s="66" t="str">
        <f t="shared" si="265"/>
        <v>EST_Armadura</v>
      </c>
      <c r="N2158" s="66" t="str">
        <f t="shared" si="266"/>
        <v>Barras_Distribuição</v>
      </c>
      <c r="O2158" s="66" t="str">
        <f t="shared" si="267"/>
        <v>Cate. Revit:   OST_PathReinSpanSymbol</v>
      </c>
      <c r="P2158" s="66" t="s">
        <v>4467</v>
      </c>
      <c r="Q2158" s="50" t="s">
        <v>7990</v>
      </c>
      <c r="R2158" s="67" t="s">
        <v>5115</v>
      </c>
      <c r="S2158" s="50" t="str">
        <f t="shared" si="268"/>
        <v>Físico</v>
      </c>
      <c r="T2158" s="50" t="str">
        <f t="shared" si="269"/>
        <v>Armadura</v>
      </c>
      <c r="U2158" s="50" t="str">
        <f t="shared" si="270"/>
        <v>Barras Distribuição</v>
      </c>
      <c r="V2158" s="50" t="s">
        <v>5574</v>
      </c>
      <c r="W2158" s="68" t="str">
        <f t="shared" si="271"/>
        <v>bim-key_2157</v>
      </c>
    </row>
    <row r="2159" spans="1:23" ht="8.25" customHeight="1" x14ac:dyDescent="0.25">
      <c r="A2159" s="53">
        <v>2158</v>
      </c>
      <c r="B2159" s="61" t="s">
        <v>4047</v>
      </c>
      <c r="C2159" s="62" t="s">
        <v>6009</v>
      </c>
      <c r="D2159" s="62" t="s">
        <v>5948</v>
      </c>
      <c r="E2159" s="80" t="s">
        <v>5697</v>
      </c>
      <c r="F2159" s="91" t="s">
        <v>2870</v>
      </c>
      <c r="G2159" s="65" t="s">
        <v>12</v>
      </c>
      <c r="H2159" s="65" t="s">
        <v>12</v>
      </c>
      <c r="I2159" s="65" t="s">
        <v>12</v>
      </c>
      <c r="J2159" s="65" t="s">
        <v>12</v>
      </c>
      <c r="K2159" s="65" t="s">
        <v>12</v>
      </c>
      <c r="L2159" s="66" t="str">
        <f t="shared" si="264"/>
        <v>Físico</v>
      </c>
      <c r="M2159" s="66" t="str">
        <f t="shared" si="265"/>
        <v>EST_Armadura_Tag</v>
      </c>
      <c r="N2159" s="66" t="str">
        <f t="shared" si="266"/>
        <v>Barras_Distribuição_Etiquetas</v>
      </c>
      <c r="O2159" s="66" t="str">
        <f t="shared" si="267"/>
        <v>Cate. Revit:   OST_PathReinTags</v>
      </c>
      <c r="P2159" s="66" t="s">
        <v>4470</v>
      </c>
      <c r="Q2159" s="50" t="s">
        <v>7991</v>
      </c>
      <c r="R2159" s="67" t="s">
        <v>5115</v>
      </c>
      <c r="S2159" s="50" t="str">
        <f t="shared" si="268"/>
        <v>Físico</v>
      </c>
      <c r="T2159" s="50" t="str">
        <f t="shared" si="269"/>
        <v>Armadura_Tag</v>
      </c>
      <c r="U2159" s="50" t="str">
        <f t="shared" si="270"/>
        <v>Barras Distribuição Etiquetas</v>
      </c>
      <c r="V2159" s="50" t="s">
        <v>5574</v>
      </c>
      <c r="W2159" s="68" t="str">
        <f t="shared" si="271"/>
        <v>bim-key_2158</v>
      </c>
    </row>
    <row r="2160" spans="1:23" ht="8.25" customHeight="1" x14ac:dyDescent="0.25">
      <c r="A2160" s="53">
        <v>2159</v>
      </c>
      <c r="B2160" s="61" t="s">
        <v>4047</v>
      </c>
      <c r="C2160" s="62" t="s">
        <v>6009</v>
      </c>
      <c r="D2160" s="62" t="s">
        <v>4265</v>
      </c>
      <c r="E2160" s="81" t="s">
        <v>4266</v>
      </c>
      <c r="F2160" s="91" t="s">
        <v>3785</v>
      </c>
      <c r="G2160" s="65" t="s">
        <v>12</v>
      </c>
      <c r="H2160" s="65" t="s">
        <v>12</v>
      </c>
      <c r="I2160" s="65" t="s">
        <v>12</v>
      </c>
      <c r="J2160" s="65" t="s">
        <v>12</v>
      </c>
      <c r="K2160" s="65" t="s">
        <v>12</v>
      </c>
      <c r="L2160" s="66" t="str">
        <f t="shared" si="264"/>
        <v>Físico</v>
      </c>
      <c r="M2160" s="66" t="str">
        <f t="shared" si="265"/>
        <v>Fases_Temporais</v>
      </c>
      <c r="N2160" s="66" t="str">
        <f t="shared" si="266"/>
        <v>Fase_Construtiva</v>
      </c>
      <c r="O2160" s="66" t="str">
        <f t="shared" si="267"/>
        <v>Cate. Revit:   OST_Phases</v>
      </c>
      <c r="P2160" s="66" t="s">
        <v>5208</v>
      </c>
      <c r="Q2160" s="50" t="s">
        <v>7992</v>
      </c>
      <c r="R2160" s="67" t="s">
        <v>5115</v>
      </c>
      <c r="S2160" s="50" t="str">
        <f t="shared" si="268"/>
        <v>Físico</v>
      </c>
      <c r="T2160" s="50" t="str">
        <f t="shared" si="269"/>
        <v>Temporais</v>
      </c>
      <c r="U2160" s="50" t="str">
        <f t="shared" si="270"/>
        <v>Fase Construtiva</v>
      </c>
      <c r="V2160" s="50" t="s">
        <v>5575</v>
      </c>
      <c r="W2160" s="68" t="str">
        <f t="shared" si="271"/>
        <v>bim-key_2159</v>
      </c>
    </row>
    <row r="2161" spans="1:23" ht="8.25" customHeight="1" x14ac:dyDescent="0.25">
      <c r="A2161" s="53">
        <v>2160</v>
      </c>
      <c r="B2161" s="61" t="s">
        <v>4047</v>
      </c>
      <c r="C2161" s="62" t="s">
        <v>6009</v>
      </c>
      <c r="D2161" s="62" t="s">
        <v>4053</v>
      </c>
      <c r="E2161" s="71" t="s">
        <v>5829</v>
      </c>
      <c r="F2161" s="91" t="s">
        <v>3130</v>
      </c>
      <c r="G2161" s="65" t="s">
        <v>12</v>
      </c>
      <c r="H2161" s="65" t="s">
        <v>12</v>
      </c>
      <c r="I2161" s="65" t="s">
        <v>12</v>
      </c>
      <c r="J2161" s="65" t="s">
        <v>12</v>
      </c>
      <c r="K2161" s="65" t="s">
        <v>12</v>
      </c>
      <c r="L2161" s="66" t="str">
        <f t="shared" si="264"/>
        <v>Físico</v>
      </c>
      <c r="M2161" s="66" t="str">
        <f t="shared" si="265"/>
        <v>INFRA_Infraestrutura</v>
      </c>
      <c r="N2161" s="66" t="str">
        <f t="shared" si="266"/>
        <v>Pontes_ou_Viadutos</v>
      </c>
      <c r="O2161" s="66" t="str">
        <f t="shared" si="267"/>
        <v>Cate. Revit:   OST_PierCaps</v>
      </c>
      <c r="P2161" s="66" t="s">
        <v>5212</v>
      </c>
      <c r="Q2161" s="50" t="s">
        <v>7993</v>
      </c>
      <c r="R2161" s="67" t="s">
        <v>5115</v>
      </c>
      <c r="S2161" s="50" t="str">
        <f t="shared" si="268"/>
        <v>Físico</v>
      </c>
      <c r="T2161" s="50" t="str">
        <f t="shared" si="269"/>
        <v>Infraestrutura</v>
      </c>
      <c r="U2161" s="50" t="str">
        <f t="shared" si="270"/>
        <v>Pontes ou Viadutos</v>
      </c>
      <c r="V2161" s="50" t="s">
        <v>5579</v>
      </c>
      <c r="W2161" s="68" t="str">
        <f t="shared" si="271"/>
        <v>bim-key_2160</v>
      </c>
    </row>
    <row r="2162" spans="1:23" ht="8.25" customHeight="1" x14ac:dyDescent="0.25">
      <c r="A2162" s="53">
        <v>2161</v>
      </c>
      <c r="B2162" s="61" t="s">
        <v>4047</v>
      </c>
      <c r="C2162" s="62" t="s">
        <v>6009</v>
      </c>
      <c r="D2162" s="62" t="s">
        <v>5960</v>
      </c>
      <c r="E2162" s="71" t="s">
        <v>5830</v>
      </c>
      <c r="F2162" s="91" t="s">
        <v>3129</v>
      </c>
      <c r="G2162" s="65" t="s">
        <v>12</v>
      </c>
      <c r="H2162" s="65" t="s">
        <v>12</v>
      </c>
      <c r="I2162" s="65" t="s">
        <v>12</v>
      </c>
      <c r="J2162" s="65" t="s">
        <v>12</v>
      </c>
      <c r="K2162" s="65" t="s">
        <v>12</v>
      </c>
      <c r="L2162" s="66" t="str">
        <f t="shared" si="264"/>
        <v>Físico</v>
      </c>
      <c r="M2162" s="66" t="str">
        <f t="shared" si="265"/>
        <v>INFRA_Infraestrutura_Tag</v>
      </c>
      <c r="N2162" s="66" t="str">
        <f t="shared" si="266"/>
        <v>Pontes_ou_Viadutos_Etiquetas</v>
      </c>
      <c r="O2162" s="66" t="str">
        <f t="shared" si="267"/>
        <v>Cate. Revit:   OST_PierCapTags</v>
      </c>
      <c r="P2162" s="66" t="s">
        <v>5209</v>
      </c>
      <c r="Q2162" s="50" t="s">
        <v>6234</v>
      </c>
      <c r="R2162" s="67" t="s">
        <v>5115</v>
      </c>
      <c r="S2162" s="50" t="str">
        <f t="shared" si="268"/>
        <v>Físico</v>
      </c>
      <c r="T2162" s="50" t="str">
        <f t="shared" si="269"/>
        <v>Infraestrutura_Tag</v>
      </c>
      <c r="U2162" s="50" t="str">
        <f t="shared" si="270"/>
        <v>Pontes ou Viadutos Etiquetas</v>
      </c>
      <c r="V2162" s="50" t="s">
        <v>5579</v>
      </c>
      <c r="W2162" s="68" t="str">
        <f t="shared" si="271"/>
        <v>bim-key_2161</v>
      </c>
    </row>
    <row r="2163" spans="1:23" ht="8.25" customHeight="1" x14ac:dyDescent="0.25">
      <c r="A2163" s="53">
        <v>2162</v>
      </c>
      <c r="B2163" s="61" t="s">
        <v>4047</v>
      </c>
      <c r="C2163" s="62" t="s">
        <v>6009</v>
      </c>
      <c r="D2163" s="62" t="s">
        <v>4053</v>
      </c>
      <c r="E2163" s="71" t="s">
        <v>5829</v>
      </c>
      <c r="F2163" s="91" t="s">
        <v>3128</v>
      </c>
      <c r="G2163" s="65" t="s">
        <v>12</v>
      </c>
      <c r="H2163" s="65" t="s">
        <v>12</v>
      </c>
      <c r="I2163" s="65" t="s">
        <v>12</v>
      </c>
      <c r="J2163" s="65" t="s">
        <v>12</v>
      </c>
      <c r="K2163" s="65" t="s">
        <v>12</v>
      </c>
      <c r="L2163" s="66" t="str">
        <f t="shared" si="264"/>
        <v>Físico</v>
      </c>
      <c r="M2163" s="66" t="str">
        <f t="shared" si="265"/>
        <v>INFRA_Infraestrutura</v>
      </c>
      <c r="N2163" s="66" t="str">
        <f t="shared" si="266"/>
        <v>Pontes_ou_Viadutos</v>
      </c>
      <c r="O2163" s="66" t="str">
        <f t="shared" si="267"/>
        <v>Cate. Revit:   OST_PierColumns</v>
      </c>
      <c r="P2163" s="66" t="s">
        <v>5210</v>
      </c>
      <c r="Q2163" s="50" t="s">
        <v>6235</v>
      </c>
      <c r="R2163" s="67" t="s">
        <v>5115</v>
      </c>
      <c r="S2163" s="50" t="str">
        <f t="shared" si="268"/>
        <v>Físico</v>
      </c>
      <c r="T2163" s="50" t="str">
        <f t="shared" si="269"/>
        <v>Infraestrutura</v>
      </c>
      <c r="U2163" s="50" t="str">
        <f t="shared" si="270"/>
        <v>Pontes ou Viadutos</v>
      </c>
      <c r="V2163" s="50" t="s">
        <v>5579</v>
      </c>
      <c r="W2163" s="68" t="str">
        <f t="shared" si="271"/>
        <v>bim-key_2162</v>
      </c>
    </row>
    <row r="2164" spans="1:23" ht="8.25" customHeight="1" x14ac:dyDescent="0.25">
      <c r="A2164" s="53">
        <v>2163</v>
      </c>
      <c r="B2164" s="61" t="s">
        <v>4047</v>
      </c>
      <c r="C2164" s="62" t="s">
        <v>6009</v>
      </c>
      <c r="D2164" s="62" t="s">
        <v>5960</v>
      </c>
      <c r="E2164" s="71" t="s">
        <v>5830</v>
      </c>
      <c r="F2164" s="91" t="s">
        <v>3127</v>
      </c>
      <c r="G2164" s="65" t="s">
        <v>12</v>
      </c>
      <c r="H2164" s="65" t="s">
        <v>12</v>
      </c>
      <c r="I2164" s="65" t="s">
        <v>12</v>
      </c>
      <c r="J2164" s="65" t="s">
        <v>12</v>
      </c>
      <c r="K2164" s="65" t="s">
        <v>12</v>
      </c>
      <c r="L2164" s="66" t="str">
        <f t="shared" si="264"/>
        <v>Físico</v>
      </c>
      <c r="M2164" s="66" t="str">
        <f t="shared" si="265"/>
        <v>INFRA_Infraestrutura_Tag</v>
      </c>
      <c r="N2164" s="66" t="str">
        <f t="shared" si="266"/>
        <v>Pontes_ou_Viadutos_Etiquetas</v>
      </c>
      <c r="O2164" s="66" t="str">
        <f t="shared" si="267"/>
        <v>Cate. Revit:   OST_PierColumnTags</v>
      </c>
      <c r="P2164" s="66" t="s">
        <v>5211</v>
      </c>
      <c r="Q2164" s="50" t="s">
        <v>6236</v>
      </c>
      <c r="R2164" s="67" t="s">
        <v>5115</v>
      </c>
      <c r="S2164" s="50" t="str">
        <f t="shared" si="268"/>
        <v>Físico</v>
      </c>
      <c r="T2164" s="50" t="str">
        <f t="shared" si="269"/>
        <v>Infraestrutura_Tag</v>
      </c>
      <c r="U2164" s="50" t="str">
        <f t="shared" si="270"/>
        <v>Pontes ou Viadutos Etiquetas</v>
      </c>
      <c r="V2164" s="50" t="s">
        <v>5579</v>
      </c>
      <c r="W2164" s="68" t="str">
        <f t="shared" si="271"/>
        <v>bim-key_2163</v>
      </c>
    </row>
    <row r="2165" spans="1:23" ht="8.25" customHeight="1" x14ac:dyDescent="0.25">
      <c r="A2165" s="53">
        <v>2164</v>
      </c>
      <c r="B2165" s="61" t="s">
        <v>4047</v>
      </c>
      <c r="C2165" s="62" t="s">
        <v>6009</v>
      </c>
      <c r="D2165" s="62" t="s">
        <v>4053</v>
      </c>
      <c r="E2165" s="71" t="s">
        <v>5829</v>
      </c>
      <c r="F2165" s="91" t="s">
        <v>3126</v>
      </c>
      <c r="G2165" s="65" t="s">
        <v>12</v>
      </c>
      <c r="H2165" s="65" t="s">
        <v>12</v>
      </c>
      <c r="I2165" s="65" t="s">
        <v>12</v>
      </c>
      <c r="J2165" s="65" t="s">
        <v>12</v>
      </c>
      <c r="K2165" s="65" t="s">
        <v>12</v>
      </c>
      <c r="L2165" s="66" t="str">
        <f t="shared" si="264"/>
        <v>Físico</v>
      </c>
      <c r="M2165" s="66" t="str">
        <f t="shared" si="265"/>
        <v>INFRA_Infraestrutura</v>
      </c>
      <c r="N2165" s="66" t="str">
        <f t="shared" si="266"/>
        <v>Pontes_ou_Viadutos</v>
      </c>
      <c r="O2165" s="66" t="str">
        <f t="shared" si="267"/>
        <v>Cate. Revit:   OST_PierPiles</v>
      </c>
      <c r="P2165" s="66" t="s">
        <v>5210</v>
      </c>
      <c r="Q2165" s="50" t="s">
        <v>6235</v>
      </c>
      <c r="R2165" s="67" t="s">
        <v>5115</v>
      </c>
      <c r="S2165" s="50" t="str">
        <f t="shared" si="268"/>
        <v>Físico</v>
      </c>
      <c r="T2165" s="50" t="str">
        <f t="shared" si="269"/>
        <v>Infraestrutura</v>
      </c>
      <c r="U2165" s="50" t="str">
        <f t="shared" si="270"/>
        <v>Pontes ou Viadutos</v>
      </c>
      <c r="V2165" s="50" t="s">
        <v>5579</v>
      </c>
      <c r="W2165" s="68" t="str">
        <f t="shared" si="271"/>
        <v>bim-key_2164</v>
      </c>
    </row>
    <row r="2166" spans="1:23" ht="8.25" customHeight="1" x14ac:dyDescent="0.25">
      <c r="A2166" s="53">
        <v>2165</v>
      </c>
      <c r="B2166" s="61" t="s">
        <v>4047</v>
      </c>
      <c r="C2166" s="62" t="s">
        <v>6009</v>
      </c>
      <c r="D2166" s="62" t="s">
        <v>5960</v>
      </c>
      <c r="E2166" s="71" t="s">
        <v>5830</v>
      </c>
      <c r="F2166" s="91" t="s">
        <v>3125</v>
      </c>
      <c r="G2166" s="65" t="s">
        <v>12</v>
      </c>
      <c r="H2166" s="65" t="s">
        <v>12</v>
      </c>
      <c r="I2166" s="65" t="s">
        <v>12</v>
      </c>
      <c r="J2166" s="65" t="s">
        <v>12</v>
      </c>
      <c r="K2166" s="65" t="s">
        <v>12</v>
      </c>
      <c r="L2166" s="66" t="str">
        <f t="shared" si="264"/>
        <v>Físico</v>
      </c>
      <c r="M2166" s="66" t="str">
        <f t="shared" si="265"/>
        <v>INFRA_Infraestrutura_Tag</v>
      </c>
      <c r="N2166" s="66" t="str">
        <f t="shared" si="266"/>
        <v>Pontes_ou_Viadutos_Etiquetas</v>
      </c>
      <c r="O2166" s="66" t="str">
        <f t="shared" si="267"/>
        <v>Cate. Revit:   OST_PierPileTags</v>
      </c>
      <c r="P2166" s="66" t="s">
        <v>5211</v>
      </c>
      <c r="Q2166" s="50" t="s">
        <v>6236</v>
      </c>
      <c r="R2166" s="67" t="s">
        <v>5115</v>
      </c>
      <c r="S2166" s="50" t="str">
        <f t="shared" si="268"/>
        <v>Físico</v>
      </c>
      <c r="T2166" s="50" t="str">
        <f t="shared" si="269"/>
        <v>Infraestrutura_Tag</v>
      </c>
      <c r="U2166" s="50" t="str">
        <f t="shared" si="270"/>
        <v>Pontes ou Viadutos Etiquetas</v>
      </c>
      <c r="V2166" s="50" t="s">
        <v>5579</v>
      </c>
      <c r="W2166" s="68" t="str">
        <f t="shared" si="271"/>
        <v>bim-key_2165</v>
      </c>
    </row>
    <row r="2167" spans="1:23" ht="8.25" customHeight="1" x14ac:dyDescent="0.25">
      <c r="A2167" s="53">
        <v>2166</v>
      </c>
      <c r="B2167" s="61" t="s">
        <v>4047</v>
      </c>
      <c r="C2167" s="62" t="s">
        <v>6009</v>
      </c>
      <c r="D2167" s="62" t="s">
        <v>4053</v>
      </c>
      <c r="E2167" s="71" t="s">
        <v>5829</v>
      </c>
      <c r="F2167" s="91" t="s">
        <v>3124</v>
      </c>
      <c r="G2167" s="65" t="s">
        <v>12</v>
      </c>
      <c r="H2167" s="65" t="s">
        <v>12</v>
      </c>
      <c r="I2167" s="65" t="s">
        <v>12</v>
      </c>
      <c r="J2167" s="65" t="s">
        <v>12</v>
      </c>
      <c r="K2167" s="65" t="s">
        <v>12</v>
      </c>
      <c r="L2167" s="66" t="str">
        <f t="shared" si="264"/>
        <v>Físico</v>
      </c>
      <c r="M2167" s="66" t="str">
        <f t="shared" si="265"/>
        <v>INFRA_Infraestrutura</v>
      </c>
      <c r="N2167" s="66" t="str">
        <f t="shared" si="266"/>
        <v>Pontes_ou_Viadutos</v>
      </c>
      <c r="O2167" s="66" t="str">
        <f t="shared" si="267"/>
        <v>Cate. Revit:   OST_PierWalls</v>
      </c>
      <c r="P2167" s="66" t="s">
        <v>5214</v>
      </c>
      <c r="Q2167" s="50" t="s">
        <v>7994</v>
      </c>
      <c r="R2167" s="67" t="s">
        <v>5115</v>
      </c>
      <c r="S2167" s="50" t="str">
        <f t="shared" si="268"/>
        <v>Físico</v>
      </c>
      <c r="T2167" s="50" t="str">
        <f t="shared" si="269"/>
        <v>Infraestrutura</v>
      </c>
      <c r="U2167" s="50" t="str">
        <f t="shared" si="270"/>
        <v>Pontes ou Viadutos</v>
      </c>
      <c r="V2167" s="50" t="s">
        <v>5579</v>
      </c>
      <c r="W2167" s="68" t="str">
        <f t="shared" si="271"/>
        <v>bim-key_2166</v>
      </c>
    </row>
    <row r="2168" spans="1:23" ht="8.25" customHeight="1" x14ac:dyDescent="0.25">
      <c r="A2168" s="53">
        <v>2167</v>
      </c>
      <c r="B2168" s="61" t="s">
        <v>4047</v>
      </c>
      <c r="C2168" s="62" t="s">
        <v>6009</v>
      </c>
      <c r="D2168" s="62" t="s">
        <v>5960</v>
      </c>
      <c r="E2168" s="71" t="s">
        <v>5830</v>
      </c>
      <c r="F2168" s="91" t="s">
        <v>3123</v>
      </c>
      <c r="G2168" s="65" t="s">
        <v>12</v>
      </c>
      <c r="H2168" s="65" t="s">
        <v>12</v>
      </c>
      <c r="I2168" s="65" t="s">
        <v>12</v>
      </c>
      <c r="J2168" s="65" t="s">
        <v>12</v>
      </c>
      <c r="K2168" s="65" t="s">
        <v>12</v>
      </c>
      <c r="L2168" s="66" t="str">
        <f t="shared" si="264"/>
        <v>Físico</v>
      </c>
      <c r="M2168" s="66" t="str">
        <f t="shared" si="265"/>
        <v>INFRA_Infraestrutura_Tag</v>
      </c>
      <c r="N2168" s="66" t="str">
        <f t="shared" si="266"/>
        <v>Pontes_ou_Viadutos_Etiquetas</v>
      </c>
      <c r="O2168" s="66" t="str">
        <f t="shared" si="267"/>
        <v>Cate. Revit:   OST_PierWallTags</v>
      </c>
      <c r="P2168" s="66" t="s">
        <v>5213</v>
      </c>
      <c r="Q2168" s="50" t="s">
        <v>7995</v>
      </c>
      <c r="R2168" s="67" t="s">
        <v>5115</v>
      </c>
      <c r="S2168" s="50" t="str">
        <f t="shared" si="268"/>
        <v>Físico</v>
      </c>
      <c r="T2168" s="50" t="str">
        <f t="shared" si="269"/>
        <v>Infraestrutura_Tag</v>
      </c>
      <c r="U2168" s="50" t="str">
        <f t="shared" si="270"/>
        <v>Pontes ou Viadutos Etiquetas</v>
      </c>
      <c r="V2168" s="50" t="s">
        <v>5579</v>
      </c>
      <c r="W2168" s="68" t="str">
        <f t="shared" si="271"/>
        <v>bim-key_2167</v>
      </c>
    </row>
    <row r="2169" spans="1:23" ht="8.25" customHeight="1" x14ac:dyDescent="0.25">
      <c r="A2169" s="53">
        <v>2168</v>
      </c>
      <c r="B2169" s="61" t="s">
        <v>4047</v>
      </c>
      <c r="C2169" s="62" t="s">
        <v>6009</v>
      </c>
      <c r="D2169" s="62" t="s">
        <v>4200</v>
      </c>
      <c r="E2169" s="80" t="s">
        <v>4320</v>
      </c>
      <c r="F2169" s="91" t="s">
        <v>3060</v>
      </c>
      <c r="G2169" s="65" t="s">
        <v>12</v>
      </c>
      <c r="H2169" s="65" t="s">
        <v>12</v>
      </c>
      <c r="I2169" s="65" t="s">
        <v>12</v>
      </c>
      <c r="J2169" s="65" t="s">
        <v>12</v>
      </c>
      <c r="K2169" s="65" t="s">
        <v>12</v>
      </c>
      <c r="L2169" s="66" t="str">
        <f t="shared" si="264"/>
        <v>Físico</v>
      </c>
      <c r="M2169" s="66" t="str">
        <f t="shared" si="265"/>
        <v>MEP_Acessório</v>
      </c>
      <c r="N2169" s="66" t="str">
        <f t="shared" si="266"/>
        <v>Acessório_Tubulação</v>
      </c>
      <c r="O2169" s="66" t="str">
        <f t="shared" si="267"/>
        <v>Cate. Revit:   OST_PipeAccessory</v>
      </c>
      <c r="P2169" s="66" t="s">
        <v>4474</v>
      </c>
      <c r="Q2169" s="50" t="s">
        <v>7996</v>
      </c>
      <c r="R2169" s="67" t="s">
        <v>5115</v>
      </c>
      <c r="S2169" s="50" t="str">
        <f t="shared" si="268"/>
        <v>Físico</v>
      </c>
      <c r="T2169" s="50" t="str">
        <f t="shared" si="269"/>
        <v>Acessório</v>
      </c>
      <c r="U2169" s="50" t="str">
        <f t="shared" si="270"/>
        <v>Acessório Tubulação</v>
      </c>
      <c r="V2169" s="50" t="s">
        <v>5571</v>
      </c>
      <c r="W2169" s="68" t="str">
        <f t="shared" si="271"/>
        <v>bim-key_2168</v>
      </c>
    </row>
    <row r="2170" spans="1:23" ht="8.25" customHeight="1" x14ac:dyDescent="0.25">
      <c r="A2170" s="53">
        <v>2169</v>
      </c>
      <c r="B2170" s="61" t="s">
        <v>4047</v>
      </c>
      <c r="C2170" s="62" t="s">
        <v>6009</v>
      </c>
      <c r="D2170" s="62" t="s">
        <v>5968</v>
      </c>
      <c r="E2170" s="80" t="s">
        <v>6104</v>
      </c>
      <c r="F2170" s="91" t="s">
        <v>3059</v>
      </c>
      <c r="G2170" s="65" t="s">
        <v>12</v>
      </c>
      <c r="H2170" s="65" t="s">
        <v>12</v>
      </c>
      <c r="I2170" s="65" t="s">
        <v>12</v>
      </c>
      <c r="J2170" s="65" t="s">
        <v>12</v>
      </c>
      <c r="K2170" s="65" t="s">
        <v>12</v>
      </c>
      <c r="L2170" s="66" t="str">
        <f t="shared" si="264"/>
        <v>Físico</v>
      </c>
      <c r="M2170" s="66" t="str">
        <f t="shared" si="265"/>
        <v>MEP_Tubulação_Tag</v>
      </c>
      <c r="N2170" s="66" t="str">
        <f t="shared" si="266"/>
        <v>Tubulação_Distribui_flujo_Etiquetas</v>
      </c>
      <c r="O2170" s="66" t="str">
        <f t="shared" si="267"/>
        <v>Cate. Revit:   OST_PipeAccessoryTags</v>
      </c>
      <c r="P2170" s="66" t="s">
        <v>5215</v>
      </c>
      <c r="Q2170" s="50" t="s">
        <v>7997</v>
      </c>
      <c r="R2170" s="67" t="s">
        <v>5115</v>
      </c>
      <c r="S2170" s="50" t="str">
        <f t="shared" si="268"/>
        <v>Físico</v>
      </c>
      <c r="T2170" s="50" t="str">
        <f t="shared" si="269"/>
        <v>Tubulação_Tag</v>
      </c>
      <c r="U2170" s="50" t="str">
        <f t="shared" si="270"/>
        <v>Tubulação Distribui flujo Etiquetas</v>
      </c>
      <c r="V2170" s="50" t="s">
        <v>5571</v>
      </c>
      <c r="W2170" s="68" t="str">
        <f t="shared" si="271"/>
        <v>bim-key_2169</v>
      </c>
    </row>
    <row r="2171" spans="1:23" ht="8.25" customHeight="1" x14ac:dyDescent="0.25">
      <c r="A2171" s="53">
        <v>2170</v>
      </c>
      <c r="B2171" s="61" t="s">
        <v>4047</v>
      </c>
      <c r="C2171" s="62" t="s">
        <v>6009</v>
      </c>
      <c r="D2171" s="62" t="s">
        <v>4199</v>
      </c>
      <c r="E2171" s="80" t="s">
        <v>6101</v>
      </c>
      <c r="F2171" s="91" t="s">
        <v>3057</v>
      </c>
      <c r="G2171" s="65" t="s">
        <v>12</v>
      </c>
      <c r="H2171" s="65" t="s">
        <v>12</v>
      </c>
      <c r="I2171" s="65" t="s">
        <v>12</v>
      </c>
      <c r="J2171" s="65" t="s">
        <v>12</v>
      </c>
      <c r="K2171" s="65" t="s">
        <v>12</v>
      </c>
      <c r="L2171" s="66" t="str">
        <f t="shared" si="264"/>
        <v>Físico</v>
      </c>
      <c r="M2171" s="66" t="str">
        <f t="shared" si="265"/>
        <v>MEP_Tubulação</v>
      </c>
      <c r="N2171" s="66" t="str">
        <f t="shared" si="266"/>
        <v>Tubulação_Distribui_flujo</v>
      </c>
      <c r="O2171" s="66" t="str">
        <f t="shared" si="267"/>
        <v>Cate. Revit:   OST_PipeColorFillLegends</v>
      </c>
      <c r="P2171" s="66" t="s">
        <v>5306</v>
      </c>
      <c r="Q2171" s="50" t="s">
        <v>7998</v>
      </c>
      <c r="R2171" s="67" t="s">
        <v>5115</v>
      </c>
      <c r="S2171" s="50" t="str">
        <f t="shared" si="268"/>
        <v>Físico</v>
      </c>
      <c r="T2171" s="50" t="str">
        <f t="shared" si="269"/>
        <v>Tubulação</v>
      </c>
      <c r="U2171" s="50" t="str">
        <f t="shared" si="270"/>
        <v>Tubulação Distribui flujo</v>
      </c>
      <c r="V2171" s="50" t="s">
        <v>5571</v>
      </c>
      <c r="W2171" s="68" t="str">
        <f t="shared" si="271"/>
        <v>bim-key_2170</v>
      </c>
    </row>
    <row r="2172" spans="1:23" ht="8.25" customHeight="1" x14ac:dyDescent="0.25">
      <c r="A2172" s="53">
        <v>2171</v>
      </c>
      <c r="B2172" s="61" t="s">
        <v>4047</v>
      </c>
      <c r="C2172" s="62" t="s">
        <v>6009</v>
      </c>
      <c r="D2172" s="62" t="s">
        <v>4199</v>
      </c>
      <c r="E2172" s="80" t="s">
        <v>6101</v>
      </c>
      <c r="F2172" s="91" t="s">
        <v>3056</v>
      </c>
      <c r="G2172" s="65" t="s">
        <v>12</v>
      </c>
      <c r="H2172" s="65" t="s">
        <v>12</v>
      </c>
      <c r="I2172" s="65" t="s">
        <v>12</v>
      </c>
      <c r="J2172" s="65" t="s">
        <v>12</v>
      </c>
      <c r="K2172" s="65" t="s">
        <v>12</v>
      </c>
      <c r="L2172" s="66" t="str">
        <f t="shared" si="264"/>
        <v>Físico</v>
      </c>
      <c r="M2172" s="66" t="str">
        <f t="shared" si="265"/>
        <v>MEP_Tubulação</v>
      </c>
      <c r="N2172" s="66" t="str">
        <f t="shared" si="266"/>
        <v>Tubulação_Distribui_flujo</v>
      </c>
      <c r="O2172" s="66" t="str">
        <f t="shared" si="267"/>
        <v>Cate. Revit:   OST_PipeColorFills</v>
      </c>
      <c r="P2172" s="66" t="s">
        <v>5307</v>
      </c>
      <c r="Q2172" s="50" t="s">
        <v>7999</v>
      </c>
      <c r="R2172" s="67" t="s">
        <v>5115</v>
      </c>
      <c r="S2172" s="50" t="str">
        <f t="shared" si="268"/>
        <v>Físico</v>
      </c>
      <c r="T2172" s="50" t="str">
        <f t="shared" si="269"/>
        <v>Tubulação</v>
      </c>
      <c r="U2172" s="50" t="str">
        <f t="shared" si="270"/>
        <v>Tubulação Distribui flujo</v>
      </c>
      <c r="V2172" s="50" t="s">
        <v>5571</v>
      </c>
      <c r="W2172" s="68" t="str">
        <f t="shared" si="271"/>
        <v>bim-key_2171</v>
      </c>
    </row>
    <row r="2173" spans="1:23" ht="8.25" customHeight="1" x14ac:dyDescent="0.25">
      <c r="A2173" s="53">
        <v>2172</v>
      </c>
      <c r="B2173" s="61" t="s">
        <v>4047</v>
      </c>
      <c r="C2173" s="62" t="s">
        <v>6009</v>
      </c>
      <c r="D2173" s="62" t="s">
        <v>4199</v>
      </c>
      <c r="E2173" s="80" t="s">
        <v>6101</v>
      </c>
      <c r="F2173" s="91" t="s">
        <v>3012</v>
      </c>
      <c r="G2173" s="65" t="s">
        <v>12</v>
      </c>
      <c r="H2173" s="65" t="s">
        <v>12</v>
      </c>
      <c r="I2173" s="65" t="s">
        <v>12</v>
      </c>
      <c r="J2173" s="65" t="s">
        <v>12</v>
      </c>
      <c r="K2173" s="65" t="s">
        <v>12</v>
      </c>
      <c r="L2173" s="66" t="str">
        <f t="shared" si="264"/>
        <v>Físico</v>
      </c>
      <c r="M2173" s="66" t="str">
        <f t="shared" si="265"/>
        <v>MEP_Tubulação</v>
      </c>
      <c r="N2173" s="66" t="str">
        <f t="shared" si="266"/>
        <v>Tubulação_Distribui_flujo</v>
      </c>
      <c r="O2173" s="66" t="str">
        <f t="shared" si="267"/>
        <v>Cate. Revit:   OST_PipeConnections</v>
      </c>
      <c r="P2173" s="66" t="s">
        <v>5308</v>
      </c>
      <c r="Q2173" s="50" t="s">
        <v>8000</v>
      </c>
      <c r="R2173" s="67" t="s">
        <v>5115</v>
      </c>
      <c r="S2173" s="50" t="str">
        <f t="shared" si="268"/>
        <v>Físico</v>
      </c>
      <c r="T2173" s="50" t="str">
        <f t="shared" si="269"/>
        <v>Tubulação</v>
      </c>
      <c r="U2173" s="50" t="str">
        <f t="shared" si="270"/>
        <v>Tubulação Distribui flujo</v>
      </c>
      <c r="V2173" s="50" t="s">
        <v>5571</v>
      </c>
      <c r="W2173" s="68" t="str">
        <f t="shared" si="271"/>
        <v>bim-key_2172</v>
      </c>
    </row>
    <row r="2174" spans="1:23" ht="8.25" customHeight="1" x14ac:dyDescent="0.25">
      <c r="A2174" s="53">
        <v>2173</v>
      </c>
      <c r="B2174" s="61" t="s">
        <v>4047</v>
      </c>
      <c r="C2174" s="62" t="s">
        <v>6009</v>
      </c>
      <c r="D2174" s="62" t="s">
        <v>4199</v>
      </c>
      <c r="E2174" s="80" t="s">
        <v>6101</v>
      </c>
      <c r="F2174" s="91" t="s">
        <v>3071</v>
      </c>
      <c r="G2174" s="65" t="s">
        <v>12</v>
      </c>
      <c r="H2174" s="65" t="s">
        <v>12</v>
      </c>
      <c r="I2174" s="65" t="s">
        <v>12</v>
      </c>
      <c r="J2174" s="65" t="s">
        <v>12</v>
      </c>
      <c r="K2174" s="65" t="s">
        <v>12</v>
      </c>
      <c r="L2174" s="66" t="str">
        <f t="shared" si="264"/>
        <v>Físico</v>
      </c>
      <c r="M2174" s="66" t="str">
        <f t="shared" si="265"/>
        <v>MEP_Tubulação</v>
      </c>
      <c r="N2174" s="66" t="str">
        <f t="shared" si="266"/>
        <v>Tubulação_Distribui_flujo</v>
      </c>
      <c r="O2174" s="66" t="str">
        <f t="shared" si="267"/>
        <v>Cate. Revit:   OST_PipeCurves</v>
      </c>
      <c r="P2174" s="66" t="s">
        <v>5309</v>
      </c>
      <c r="Q2174" s="50" t="s">
        <v>8001</v>
      </c>
      <c r="R2174" s="67" t="s">
        <v>5115</v>
      </c>
      <c r="S2174" s="50" t="str">
        <f t="shared" si="268"/>
        <v>Físico</v>
      </c>
      <c r="T2174" s="50" t="str">
        <f t="shared" si="269"/>
        <v>Tubulação</v>
      </c>
      <c r="U2174" s="50" t="str">
        <f t="shared" si="270"/>
        <v>Tubulação Distribui flujo</v>
      </c>
      <c r="V2174" s="50" t="s">
        <v>5571</v>
      </c>
      <c r="W2174" s="68" t="str">
        <f t="shared" si="271"/>
        <v>bim-key_2173</v>
      </c>
    </row>
    <row r="2175" spans="1:23" ht="8.25" customHeight="1" x14ac:dyDescent="0.25">
      <c r="A2175" s="53">
        <v>2174</v>
      </c>
      <c r="B2175" s="61" t="s">
        <v>4047</v>
      </c>
      <c r="C2175" s="62" t="s">
        <v>6009</v>
      </c>
      <c r="D2175" s="62" t="s">
        <v>4199</v>
      </c>
      <c r="E2175" s="80" t="s">
        <v>6101</v>
      </c>
      <c r="F2175" s="91" t="s">
        <v>3070</v>
      </c>
      <c r="G2175" s="65" t="s">
        <v>12</v>
      </c>
      <c r="H2175" s="65" t="s">
        <v>12</v>
      </c>
      <c r="I2175" s="65" t="s">
        <v>12</v>
      </c>
      <c r="J2175" s="65" t="s">
        <v>12</v>
      </c>
      <c r="K2175" s="65" t="s">
        <v>12</v>
      </c>
      <c r="L2175" s="66" t="str">
        <f t="shared" si="264"/>
        <v>Físico</v>
      </c>
      <c r="M2175" s="66" t="str">
        <f t="shared" si="265"/>
        <v>MEP_Tubulação</v>
      </c>
      <c r="N2175" s="66" t="str">
        <f t="shared" si="266"/>
        <v>Tubulação_Distribui_flujo</v>
      </c>
      <c r="O2175" s="66" t="str">
        <f t="shared" si="267"/>
        <v>Cate. Revit:   OST_PipeCurvesCenterLine</v>
      </c>
      <c r="P2175" s="66" t="s">
        <v>5311</v>
      </c>
      <c r="Q2175" s="50" t="s">
        <v>8002</v>
      </c>
      <c r="R2175" s="67" t="s">
        <v>5115</v>
      </c>
      <c r="S2175" s="50" t="str">
        <f t="shared" si="268"/>
        <v>Físico</v>
      </c>
      <c r="T2175" s="50" t="str">
        <f t="shared" si="269"/>
        <v>Tubulação</v>
      </c>
      <c r="U2175" s="50" t="str">
        <f t="shared" si="270"/>
        <v>Tubulação Distribui flujo</v>
      </c>
      <c r="V2175" s="50" t="s">
        <v>5571</v>
      </c>
      <c r="W2175" s="68" t="str">
        <f t="shared" si="271"/>
        <v>bim-key_2174</v>
      </c>
    </row>
    <row r="2176" spans="1:23" ht="8.25" customHeight="1" x14ac:dyDescent="0.25">
      <c r="A2176" s="53">
        <v>2175</v>
      </c>
      <c r="B2176" s="61" t="s">
        <v>4047</v>
      </c>
      <c r="C2176" s="62" t="s">
        <v>6009</v>
      </c>
      <c r="D2176" s="62" t="s">
        <v>4199</v>
      </c>
      <c r="E2176" s="80" t="s">
        <v>6101</v>
      </c>
      <c r="F2176" s="91" t="s">
        <v>3069</v>
      </c>
      <c r="G2176" s="65" t="s">
        <v>12</v>
      </c>
      <c r="H2176" s="65" t="s">
        <v>12</v>
      </c>
      <c r="I2176" s="65" t="s">
        <v>12</v>
      </c>
      <c r="J2176" s="65" t="s">
        <v>12</v>
      </c>
      <c r="K2176" s="65" t="s">
        <v>12</v>
      </c>
      <c r="L2176" s="66" t="str">
        <f t="shared" si="264"/>
        <v>Físico</v>
      </c>
      <c r="M2176" s="66" t="str">
        <f t="shared" si="265"/>
        <v>MEP_Tubulação</v>
      </c>
      <c r="N2176" s="66" t="str">
        <f t="shared" si="266"/>
        <v>Tubulação_Distribui_flujo</v>
      </c>
      <c r="O2176" s="66" t="str">
        <f t="shared" si="267"/>
        <v>Cate. Revit:   OST_PipeCurvesContour</v>
      </c>
      <c r="P2176" s="66" t="s">
        <v>5310</v>
      </c>
      <c r="Q2176" s="50" t="s">
        <v>8003</v>
      </c>
      <c r="R2176" s="67" t="s">
        <v>5115</v>
      </c>
      <c r="S2176" s="50" t="str">
        <f t="shared" si="268"/>
        <v>Físico</v>
      </c>
      <c r="T2176" s="50" t="str">
        <f t="shared" si="269"/>
        <v>Tubulação</v>
      </c>
      <c r="U2176" s="50" t="str">
        <f t="shared" si="270"/>
        <v>Tubulação Distribui flujo</v>
      </c>
      <c r="V2176" s="50" t="s">
        <v>5571</v>
      </c>
      <c r="W2176" s="68" t="str">
        <f t="shared" si="271"/>
        <v>bim-key_2175</v>
      </c>
    </row>
    <row r="2177" spans="1:23" ht="8.25" customHeight="1" x14ac:dyDescent="0.25">
      <c r="A2177" s="53">
        <v>2176</v>
      </c>
      <c r="B2177" s="61" t="s">
        <v>4047</v>
      </c>
      <c r="C2177" s="62" t="s">
        <v>6009</v>
      </c>
      <c r="D2177" s="62" t="s">
        <v>4199</v>
      </c>
      <c r="E2177" s="80" t="s">
        <v>6101</v>
      </c>
      <c r="F2177" s="91" t="s">
        <v>3046</v>
      </c>
      <c r="G2177" s="65" t="s">
        <v>12</v>
      </c>
      <c r="H2177" s="65" t="s">
        <v>12</v>
      </c>
      <c r="I2177" s="65" t="s">
        <v>12</v>
      </c>
      <c r="J2177" s="65" t="s">
        <v>12</v>
      </c>
      <c r="K2177" s="65" t="s">
        <v>12</v>
      </c>
      <c r="L2177" s="66" t="str">
        <f t="shared" si="264"/>
        <v>Físico</v>
      </c>
      <c r="M2177" s="66" t="str">
        <f t="shared" si="265"/>
        <v>MEP_Tubulação</v>
      </c>
      <c r="N2177" s="66" t="str">
        <f t="shared" si="266"/>
        <v>Tubulação_Distribui_flujo</v>
      </c>
      <c r="O2177" s="66" t="str">
        <f t="shared" si="267"/>
        <v>Cate. Revit:   OST_PipeCurvesDrop</v>
      </c>
      <c r="P2177" s="66" t="s">
        <v>5314</v>
      </c>
      <c r="Q2177" s="50" t="s">
        <v>8004</v>
      </c>
      <c r="R2177" s="67" t="s">
        <v>5115</v>
      </c>
      <c r="S2177" s="50" t="str">
        <f t="shared" si="268"/>
        <v>Físico</v>
      </c>
      <c r="T2177" s="50" t="str">
        <f t="shared" si="269"/>
        <v>Tubulação</v>
      </c>
      <c r="U2177" s="50" t="str">
        <f t="shared" si="270"/>
        <v>Tubulação Distribui flujo</v>
      </c>
      <c r="V2177" s="50" t="s">
        <v>5571</v>
      </c>
      <c r="W2177" s="68" t="str">
        <f t="shared" si="271"/>
        <v>bim-key_2176</v>
      </c>
    </row>
    <row r="2178" spans="1:23" ht="8.25" customHeight="1" x14ac:dyDescent="0.25">
      <c r="A2178" s="53">
        <v>2177</v>
      </c>
      <c r="B2178" s="61" t="s">
        <v>4047</v>
      </c>
      <c r="C2178" s="62" t="s">
        <v>6009</v>
      </c>
      <c r="D2178" s="62" t="s">
        <v>4199</v>
      </c>
      <c r="E2178" s="80" t="s">
        <v>6101</v>
      </c>
      <c r="F2178" s="91" t="s">
        <v>3045</v>
      </c>
      <c r="G2178" s="65" t="s">
        <v>12</v>
      </c>
      <c r="H2178" s="65" t="s">
        <v>12</v>
      </c>
      <c r="I2178" s="65" t="s">
        <v>12</v>
      </c>
      <c r="J2178" s="65" t="s">
        <v>12</v>
      </c>
      <c r="K2178" s="65" t="s">
        <v>12</v>
      </c>
      <c r="L2178" s="66" t="str">
        <f t="shared" ref="L2178:L2241" si="272">CONCATENATE("",C2178)</f>
        <v>Físico</v>
      </c>
      <c r="M2178" s="66" t="str">
        <f t="shared" ref="M2178:M2241" si="273">CONCATENATE("", D2178)</f>
        <v>MEP_Tubulação</v>
      </c>
      <c r="N2178" s="66" t="str">
        <f t="shared" ref="N2178:N2241" si="274">CONCATENATE("", E2178)</f>
        <v>Tubulação_Distribui_flujo</v>
      </c>
      <c r="O2178" s="66" t="str">
        <f t="shared" ref="O2178:O2241" si="275">IF(ISNUMBER(FIND("Ifc",F2178)),CONCATENATE("Classe IFC:   ",F2178),CONCATENATE("Cate. Revit:   ",F2178))</f>
        <v>Cate. Revit:   OST_PipeCurvesInsulation</v>
      </c>
      <c r="P2178" s="66" t="s">
        <v>5312</v>
      </c>
      <c r="Q2178" s="50" t="s">
        <v>8005</v>
      </c>
      <c r="R2178" s="67" t="s">
        <v>5115</v>
      </c>
      <c r="S2178" s="50" t="str">
        <f t="shared" ref="S2178:S2241" si="276">C2178</f>
        <v>Físico</v>
      </c>
      <c r="T2178" s="50" t="str">
        <f t="shared" ref="T2178:T2241" si="277">CONCATENATE(MID(D2178,FIND("_",D2178,1)+1,100))</f>
        <v>Tubulação</v>
      </c>
      <c r="U2178" s="50" t="str">
        <f t="shared" ref="U2178:U2241" si="278">SUBSTITUTE(E2178, "_", " ")</f>
        <v>Tubulação Distribui flujo</v>
      </c>
      <c r="V2178" s="50" t="s">
        <v>5571</v>
      </c>
      <c r="W2178" s="68" t="str">
        <f t="shared" ref="W2178:W2241" si="279">CONCATENATE("bim-key_",A2178)</f>
        <v>bim-key_2177</v>
      </c>
    </row>
    <row r="2179" spans="1:23" ht="8.25" customHeight="1" x14ac:dyDescent="0.25">
      <c r="A2179" s="53">
        <v>2178</v>
      </c>
      <c r="B2179" s="61" t="s">
        <v>4047</v>
      </c>
      <c r="C2179" s="62" t="s">
        <v>6009</v>
      </c>
      <c r="D2179" s="62" t="s">
        <v>4199</v>
      </c>
      <c r="E2179" s="80" t="s">
        <v>6101</v>
      </c>
      <c r="F2179" s="91" t="s">
        <v>3061</v>
      </c>
      <c r="G2179" s="65" t="s">
        <v>12</v>
      </c>
      <c r="H2179" s="65" t="s">
        <v>12</v>
      </c>
      <c r="I2179" s="65" t="s">
        <v>12</v>
      </c>
      <c r="J2179" s="65" t="s">
        <v>12</v>
      </c>
      <c r="K2179" s="65" t="s">
        <v>12</v>
      </c>
      <c r="L2179" s="66" t="str">
        <f t="shared" si="272"/>
        <v>Físico</v>
      </c>
      <c r="M2179" s="66" t="str">
        <f t="shared" si="273"/>
        <v>MEP_Tubulação</v>
      </c>
      <c r="N2179" s="66" t="str">
        <f t="shared" si="274"/>
        <v>Tubulação_Distribui_flujo</v>
      </c>
      <c r="O2179" s="66" t="str">
        <f t="shared" si="275"/>
        <v>Cate. Revit:   OST_PipeCurvesRiseDrop</v>
      </c>
      <c r="P2179" s="66" t="s">
        <v>5313</v>
      </c>
      <c r="Q2179" s="50" t="s">
        <v>8006</v>
      </c>
      <c r="R2179" s="67" t="s">
        <v>5115</v>
      </c>
      <c r="S2179" s="50" t="str">
        <f t="shared" si="276"/>
        <v>Físico</v>
      </c>
      <c r="T2179" s="50" t="str">
        <f t="shared" si="277"/>
        <v>Tubulação</v>
      </c>
      <c r="U2179" s="50" t="str">
        <f t="shared" si="278"/>
        <v>Tubulação Distribui flujo</v>
      </c>
      <c r="V2179" s="50" t="s">
        <v>5571</v>
      </c>
      <c r="W2179" s="68" t="str">
        <f t="shared" si="279"/>
        <v>bim-key_2178</v>
      </c>
    </row>
    <row r="2180" spans="1:23" ht="8.25" customHeight="1" x14ac:dyDescent="0.25">
      <c r="A2180" s="53">
        <v>2179</v>
      </c>
      <c r="B2180" s="61" t="s">
        <v>4047</v>
      </c>
      <c r="C2180" s="62" t="s">
        <v>6009</v>
      </c>
      <c r="D2180" s="62" t="s">
        <v>4199</v>
      </c>
      <c r="E2180" s="80" t="s">
        <v>6101</v>
      </c>
      <c r="F2180" s="91" t="s">
        <v>3066</v>
      </c>
      <c r="G2180" s="65" t="s">
        <v>12</v>
      </c>
      <c r="H2180" s="65" t="s">
        <v>12</v>
      </c>
      <c r="I2180" s="65" t="s">
        <v>12</v>
      </c>
      <c r="J2180" s="65" t="s">
        <v>12</v>
      </c>
      <c r="K2180" s="65" t="s">
        <v>12</v>
      </c>
      <c r="L2180" s="66" t="str">
        <f t="shared" si="272"/>
        <v>Físico</v>
      </c>
      <c r="M2180" s="66" t="str">
        <f t="shared" si="273"/>
        <v>MEP_Tubulação</v>
      </c>
      <c r="N2180" s="66" t="str">
        <f t="shared" si="274"/>
        <v>Tubulação_Distribui_flujo</v>
      </c>
      <c r="O2180" s="66" t="str">
        <f t="shared" si="275"/>
        <v>Cate. Revit:   OST_PipeFitting</v>
      </c>
      <c r="P2180" s="66" t="s">
        <v>5315</v>
      </c>
      <c r="Q2180" s="50" t="s">
        <v>8007</v>
      </c>
      <c r="R2180" s="67" t="s">
        <v>5115</v>
      </c>
      <c r="S2180" s="50" t="str">
        <f t="shared" si="276"/>
        <v>Físico</v>
      </c>
      <c r="T2180" s="50" t="str">
        <f t="shared" si="277"/>
        <v>Tubulação</v>
      </c>
      <c r="U2180" s="50" t="str">
        <f t="shared" si="278"/>
        <v>Tubulação Distribui flujo</v>
      </c>
      <c r="V2180" s="50" t="s">
        <v>5571</v>
      </c>
      <c r="W2180" s="68" t="str">
        <f t="shared" si="279"/>
        <v>bim-key_2179</v>
      </c>
    </row>
    <row r="2181" spans="1:23" ht="8.25" customHeight="1" x14ac:dyDescent="0.25">
      <c r="A2181" s="53">
        <v>2180</v>
      </c>
      <c r="B2181" s="61" t="s">
        <v>4047</v>
      </c>
      <c r="C2181" s="62" t="s">
        <v>6009</v>
      </c>
      <c r="D2181" s="62" t="s">
        <v>4199</v>
      </c>
      <c r="E2181" s="80" t="s">
        <v>6101</v>
      </c>
      <c r="F2181" s="91" t="s">
        <v>3043</v>
      </c>
      <c r="G2181" s="65" t="s">
        <v>12</v>
      </c>
      <c r="H2181" s="65" t="s">
        <v>12</v>
      </c>
      <c r="I2181" s="65" t="s">
        <v>12</v>
      </c>
      <c r="J2181" s="65" t="s">
        <v>12</v>
      </c>
      <c r="K2181" s="65" t="s">
        <v>12</v>
      </c>
      <c r="L2181" s="66" t="str">
        <f t="shared" si="272"/>
        <v>Físico</v>
      </c>
      <c r="M2181" s="66" t="str">
        <f t="shared" si="273"/>
        <v>MEP_Tubulação</v>
      </c>
      <c r="N2181" s="66" t="str">
        <f t="shared" si="274"/>
        <v>Tubulação_Distribui_flujo</v>
      </c>
      <c r="O2181" s="66" t="str">
        <f t="shared" si="275"/>
        <v>Cate. Revit:   OST_PipeFittingCenterLine</v>
      </c>
      <c r="P2181" s="66" t="s">
        <v>5316</v>
      </c>
      <c r="Q2181" s="50" t="s">
        <v>8008</v>
      </c>
      <c r="R2181" s="67" t="s">
        <v>5115</v>
      </c>
      <c r="S2181" s="50" t="str">
        <f t="shared" si="276"/>
        <v>Físico</v>
      </c>
      <c r="T2181" s="50" t="str">
        <f t="shared" si="277"/>
        <v>Tubulação</v>
      </c>
      <c r="U2181" s="50" t="str">
        <f t="shared" si="278"/>
        <v>Tubulação Distribui flujo</v>
      </c>
      <c r="V2181" s="50" t="s">
        <v>5571</v>
      </c>
      <c r="W2181" s="68" t="str">
        <f t="shared" si="279"/>
        <v>bim-key_2180</v>
      </c>
    </row>
    <row r="2182" spans="1:23" ht="8.25" customHeight="1" x14ac:dyDescent="0.25">
      <c r="A2182" s="53">
        <v>2181</v>
      </c>
      <c r="B2182" s="61" t="s">
        <v>4047</v>
      </c>
      <c r="C2182" s="62" t="s">
        <v>6009</v>
      </c>
      <c r="D2182" s="62" t="s">
        <v>4199</v>
      </c>
      <c r="E2182" s="80" t="s">
        <v>6101</v>
      </c>
      <c r="F2182" s="91" t="s">
        <v>3042</v>
      </c>
      <c r="G2182" s="65" t="s">
        <v>12</v>
      </c>
      <c r="H2182" s="65" t="s">
        <v>12</v>
      </c>
      <c r="I2182" s="65" t="s">
        <v>12</v>
      </c>
      <c r="J2182" s="65" t="s">
        <v>12</v>
      </c>
      <c r="K2182" s="65" t="s">
        <v>12</v>
      </c>
      <c r="L2182" s="66" t="str">
        <f t="shared" si="272"/>
        <v>Físico</v>
      </c>
      <c r="M2182" s="66" t="str">
        <f t="shared" si="273"/>
        <v>MEP_Tubulação</v>
      </c>
      <c r="N2182" s="66" t="str">
        <f t="shared" si="274"/>
        <v>Tubulação_Distribui_flujo</v>
      </c>
      <c r="O2182" s="66" t="str">
        <f t="shared" si="275"/>
        <v>Cate. Revit:   OST_PipeFittingInsulation</v>
      </c>
      <c r="P2182" s="66" t="s">
        <v>5317</v>
      </c>
      <c r="Q2182" s="50" t="s">
        <v>8009</v>
      </c>
      <c r="R2182" s="67" t="s">
        <v>5115</v>
      </c>
      <c r="S2182" s="50" t="str">
        <f t="shared" si="276"/>
        <v>Físico</v>
      </c>
      <c r="T2182" s="50" t="str">
        <f t="shared" si="277"/>
        <v>Tubulação</v>
      </c>
      <c r="U2182" s="50" t="str">
        <f t="shared" si="278"/>
        <v>Tubulação Distribui flujo</v>
      </c>
      <c r="V2182" s="50" t="s">
        <v>5571</v>
      </c>
      <c r="W2182" s="68" t="str">
        <f t="shared" si="279"/>
        <v>bim-key_2181</v>
      </c>
    </row>
    <row r="2183" spans="1:23" ht="8.25" customHeight="1" x14ac:dyDescent="0.25">
      <c r="A2183" s="53">
        <v>2182</v>
      </c>
      <c r="B2183" s="61" t="s">
        <v>4047</v>
      </c>
      <c r="C2183" s="62" t="s">
        <v>6009</v>
      </c>
      <c r="D2183" s="62" t="s">
        <v>5968</v>
      </c>
      <c r="E2183" s="80" t="s">
        <v>6104</v>
      </c>
      <c r="F2183" s="91" t="s">
        <v>3055</v>
      </c>
      <c r="G2183" s="65" t="s">
        <v>12</v>
      </c>
      <c r="H2183" s="65" t="s">
        <v>12</v>
      </c>
      <c r="I2183" s="65" t="s">
        <v>12</v>
      </c>
      <c r="J2183" s="65" t="s">
        <v>12</v>
      </c>
      <c r="K2183" s="65" t="s">
        <v>12</v>
      </c>
      <c r="L2183" s="66" t="str">
        <f t="shared" si="272"/>
        <v>Físico</v>
      </c>
      <c r="M2183" s="66" t="str">
        <f t="shared" si="273"/>
        <v>MEP_Tubulação_Tag</v>
      </c>
      <c r="N2183" s="66" t="str">
        <f t="shared" si="274"/>
        <v>Tubulação_Distribui_flujo_Etiquetas</v>
      </c>
      <c r="O2183" s="66" t="str">
        <f t="shared" si="275"/>
        <v>Cate. Revit:   OST_PipeFittingTags</v>
      </c>
      <c r="P2183" s="66" t="s">
        <v>5381</v>
      </c>
      <c r="Q2183" s="50" t="s">
        <v>6171</v>
      </c>
      <c r="R2183" s="67" t="s">
        <v>5115</v>
      </c>
      <c r="S2183" s="50" t="str">
        <f t="shared" si="276"/>
        <v>Físico</v>
      </c>
      <c r="T2183" s="50" t="str">
        <f t="shared" si="277"/>
        <v>Tubulação_Tag</v>
      </c>
      <c r="U2183" s="50" t="str">
        <f t="shared" si="278"/>
        <v>Tubulação Distribui flujo Etiquetas</v>
      </c>
      <c r="V2183" s="50" t="s">
        <v>5571</v>
      </c>
      <c r="W2183" s="68" t="str">
        <f t="shared" si="279"/>
        <v>bim-key_2182</v>
      </c>
    </row>
    <row r="2184" spans="1:23" ht="8.25" customHeight="1" x14ac:dyDescent="0.25">
      <c r="A2184" s="53">
        <v>2183</v>
      </c>
      <c r="B2184" s="61" t="s">
        <v>4047</v>
      </c>
      <c r="C2184" s="62" t="s">
        <v>6009</v>
      </c>
      <c r="D2184" s="62" t="s">
        <v>4199</v>
      </c>
      <c r="E2184" s="80" t="s">
        <v>6101</v>
      </c>
      <c r="F2184" s="91" t="s">
        <v>3482</v>
      </c>
      <c r="G2184" s="65" t="s">
        <v>12</v>
      </c>
      <c r="H2184" s="65" t="s">
        <v>12</v>
      </c>
      <c r="I2184" s="65" t="s">
        <v>12</v>
      </c>
      <c r="J2184" s="65" t="s">
        <v>12</v>
      </c>
      <c r="K2184" s="65" t="s">
        <v>12</v>
      </c>
      <c r="L2184" s="66" t="str">
        <f t="shared" si="272"/>
        <v>Físico</v>
      </c>
      <c r="M2184" s="66" t="str">
        <f t="shared" si="273"/>
        <v>MEP_Tubulação</v>
      </c>
      <c r="N2184" s="66" t="str">
        <f t="shared" si="274"/>
        <v>Tubulação_Distribui_flujo</v>
      </c>
      <c r="O2184" s="66" t="str">
        <f t="shared" si="275"/>
        <v>Cate. Revit:   OST_PipeHydronicSeparationSymbols</v>
      </c>
      <c r="P2184" s="66" t="s">
        <v>5318</v>
      </c>
      <c r="Q2184" s="50" t="s">
        <v>8010</v>
      </c>
      <c r="R2184" s="67" t="s">
        <v>5115</v>
      </c>
      <c r="S2184" s="50" t="str">
        <f t="shared" si="276"/>
        <v>Físico</v>
      </c>
      <c r="T2184" s="50" t="str">
        <f t="shared" si="277"/>
        <v>Tubulação</v>
      </c>
      <c r="U2184" s="50" t="str">
        <f t="shared" si="278"/>
        <v>Tubulação Distribui flujo</v>
      </c>
      <c r="V2184" s="50" t="s">
        <v>5571</v>
      </c>
      <c r="W2184" s="68" t="str">
        <f t="shared" si="279"/>
        <v>bim-key_2183</v>
      </c>
    </row>
    <row r="2185" spans="1:23" ht="8.25" customHeight="1" x14ac:dyDescent="0.25">
      <c r="A2185" s="53">
        <v>2184</v>
      </c>
      <c r="B2185" s="61" t="s">
        <v>4047</v>
      </c>
      <c r="C2185" s="62" t="s">
        <v>6009</v>
      </c>
      <c r="D2185" s="62" t="s">
        <v>4199</v>
      </c>
      <c r="E2185" s="80" t="s">
        <v>6101</v>
      </c>
      <c r="F2185" s="91" t="s">
        <v>2993</v>
      </c>
      <c r="G2185" s="65" t="s">
        <v>12</v>
      </c>
      <c r="H2185" s="65" t="s">
        <v>12</v>
      </c>
      <c r="I2185" s="65" t="s">
        <v>12</v>
      </c>
      <c r="J2185" s="65" t="s">
        <v>12</v>
      </c>
      <c r="K2185" s="65" t="s">
        <v>12</v>
      </c>
      <c r="L2185" s="66" t="str">
        <f t="shared" si="272"/>
        <v>Físico</v>
      </c>
      <c r="M2185" s="66" t="str">
        <f t="shared" si="273"/>
        <v>MEP_Tubulação</v>
      </c>
      <c r="N2185" s="66" t="str">
        <f t="shared" si="274"/>
        <v>Tubulação_Distribui_flujo</v>
      </c>
      <c r="O2185" s="66" t="str">
        <f t="shared" si="275"/>
        <v>Cate. Revit:   OST_PipeInsulations</v>
      </c>
      <c r="P2185" s="66" t="s">
        <v>5319</v>
      </c>
      <c r="Q2185" s="50" t="s">
        <v>8011</v>
      </c>
      <c r="R2185" s="67" t="s">
        <v>5115</v>
      </c>
      <c r="S2185" s="50" t="str">
        <f t="shared" si="276"/>
        <v>Físico</v>
      </c>
      <c r="T2185" s="50" t="str">
        <f t="shared" si="277"/>
        <v>Tubulação</v>
      </c>
      <c r="U2185" s="50" t="str">
        <f t="shared" si="278"/>
        <v>Tubulação Distribui flujo</v>
      </c>
      <c r="V2185" s="50" t="s">
        <v>5571</v>
      </c>
      <c r="W2185" s="68" t="str">
        <f t="shared" si="279"/>
        <v>bim-key_2184</v>
      </c>
    </row>
    <row r="2186" spans="1:23" ht="8.25" customHeight="1" x14ac:dyDescent="0.25">
      <c r="A2186" s="53">
        <v>2185</v>
      </c>
      <c r="B2186" s="61" t="s">
        <v>4047</v>
      </c>
      <c r="C2186" s="62" t="s">
        <v>6009</v>
      </c>
      <c r="D2186" s="62" t="s">
        <v>5968</v>
      </c>
      <c r="E2186" s="80" t="s">
        <v>6104</v>
      </c>
      <c r="F2186" s="91" t="s">
        <v>2960</v>
      </c>
      <c r="G2186" s="65" t="s">
        <v>12</v>
      </c>
      <c r="H2186" s="65" t="s">
        <v>12</v>
      </c>
      <c r="I2186" s="65" t="s">
        <v>12</v>
      </c>
      <c r="J2186" s="65" t="s">
        <v>12</v>
      </c>
      <c r="K2186" s="65" t="s">
        <v>12</v>
      </c>
      <c r="L2186" s="66" t="str">
        <f t="shared" si="272"/>
        <v>Físico</v>
      </c>
      <c r="M2186" s="66" t="str">
        <f t="shared" si="273"/>
        <v>MEP_Tubulação_Tag</v>
      </c>
      <c r="N2186" s="66" t="str">
        <f t="shared" si="274"/>
        <v>Tubulação_Distribui_flujo_Etiquetas</v>
      </c>
      <c r="O2186" s="66" t="str">
        <f t="shared" si="275"/>
        <v>Cate. Revit:   OST_PipeInsulationsTags</v>
      </c>
      <c r="P2186" s="66" t="s">
        <v>5487</v>
      </c>
      <c r="Q2186" s="50" t="s">
        <v>8012</v>
      </c>
      <c r="R2186" s="67" t="s">
        <v>5115</v>
      </c>
      <c r="S2186" s="50" t="str">
        <f t="shared" si="276"/>
        <v>Físico</v>
      </c>
      <c r="T2186" s="50" t="str">
        <f t="shared" si="277"/>
        <v>Tubulação_Tag</v>
      </c>
      <c r="U2186" s="50" t="str">
        <f t="shared" si="278"/>
        <v>Tubulação Distribui flujo Etiquetas</v>
      </c>
      <c r="V2186" s="50" t="s">
        <v>5571</v>
      </c>
      <c r="W2186" s="68" t="str">
        <f t="shared" si="279"/>
        <v>bim-key_2185</v>
      </c>
    </row>
    <row r="2187" spans="1:23" ht="8.25" customHeight="1" x14ac:dyDescent="0.25">
      <c r="A2187" s="53">
        <v>2186</v>
      </c>
      <c r="B2187" s="61" t="s">
        <v>4047</v>
      </c>
      <c r="C2187" s="62" t="s">
        <v>6009</v>
      </c>
      <c r="D2187" s="62" t="s">
        <v>4199</v>
      </c>
      <c r="E2187" s="80" t="s">
        <v>6101</v>
      </c>
      <c r="F2187" s="91" t="s">
        <v>3011</v>
      </c>
      <c r="G2187" s="65" t="s">
        <v>12</v>
      </c>
      <c r="H2187" s="65" t="s">
        <v>12</v>
      </c>
      <c r="I2187" s="65" t="s">
        <v>12</v>
      </c>
      <c r="J2187" s="65" t="s">
        <v>12</v>
      </c>
      <c r="K2187" s="65" t="s">
        <v>12</v>
      </c>
      <c r="L2187" s="66" t="str">
        <f t="shared" si="272"/>
        <v>Físico</v>
      </c>
      <c r="M2187" s="66" t="str">
        <f t="shared" si="273"/>
        <v>MEP_Tubulação</v>
      </c>
      <c r="N2187" s="66" t="str">
        <f t="shared" si="274"/>
        <v>Tubulação_Distribui_flujo</v>
      </c>
      <c r="O2187" s="66" t="str">
        <f t="shared" si="275"/>
        <v>Cate. Revit:   OST_PipeMaterials</v>
      </c>
      <c r="P2187" s="66" t="s">
        <v>5320</v>
      </c>
      <c r="Q2187" s="50" t="s">
        <v>8013</v>
      </c>
      <c r="R2187" s="67" t="s">
        <v>5115</v>
      </c>
      <c r="S2187" s="50" t="str">
        <f t="shared" si="276"/>
        <v>Físico</v>
      </c>
      <c r="T2187" s="50" t="str">
        <f t="shared" si="277"/>
        <v>Tubulação</v>
      </c>
      <c r="U2187" s="50" t="str">
        <f t="shared" si="278"/>
        <v>Tubulação Distribui flujo</v>
      </c>
      <c r="V2187" s="50" t="s">
        <v>5571</v>
      </c>
      <c r="W2187" s="68" t="str">
        <f t="shared" si="279"/>
        <v>bim-key_2186</v>
      </c>
    </row>
    <row r="2188" spans="1:23" ht="8.25" customHeight="1" x14ac:dyDescent="0.25">
      <c r="A2188" s="53">
        <v>2187</v>
      </c>
      <c r="B2188" s="61" t="s">
        <v>4047</v>
      </c>
      <c r="C2188" s="62" t="s">
        <v>6009</v>
      </c>
      <c r="D2188" s="62" t="s">
        <v>4199</v>
      </c>
      <c r="E2188" s="71" t="s">
        <v>4201</v>
      </c>
      <c r="F2188" s="91" t="s">
        <v>3010</v>
      </c>
      <c r="G2188" s="65" t="s">
        <v>12</v>
      </c>
      <c r="H2188" s="65" t="s">
        <v>12</v>
      </c>
      <c r="I2188" s="65" t="s">
        <v>12</v>
      </c>
      <c r="J2188" s="65" t="s">
        <v>12</v>
      </c>
      <c r="K2188" s="65" t="s">
        <v>12</v>
      </c>
      <c r="L2188" s="66" t="str">
        <f t="shared" si="272"/>
        <v>Físico</v>
      </c>
      <c r="M2188" s="66" t="str">
        <f t="shared" si="273"/>
        <v>MEP_Tubulação</v>
      </c>
      <c r="N2188" s="66" t="str">
        <f t="shared" si="274"/>
        <v>Tabelas_Tubulação</v>
      </c>
      <c r="O2188" s="66" t="str">
        <f t="shared" si="275"/>
        <v>Cate. Revit:   OST_PipeSchedules</v>
      </c>
      <c r="P2188" s="66" t="s">
        <v>4669</v>
      </c>
      <c r="Q2188" s="50" t="s">
        <v>8014</v>
      </c>
      <c r="R2188" s="67" t="s">
        <v>5115</v>
      </c>
      <c r="S2188" s="50" t="str">
        <f t="shared" si="276"/>
        <v>Físico</v>
      </c>
      <c r="T2188" s="50" t="str">
        <f t="shared" si="277"/>
        <v>Tubulação</v>
      </c>
      <c r="U2188" s="50" t="str">
        <f t="shared" si="278"/>
        <v>Tabelas Tubulação</v>
      </c>
      <c r="V2188" s="50" t="s">
        <v>5571</v>
      </c>
      <c r="W2188" s="68" t="str">
        <f t="shared" si="279"/>
        <v>bim-key_2187</v>
      </c>
    </row>
    <row r="2189" spans="1:23" ht="8.25" customHeight="1" x14ac:dyDescent="0.25">
      <c r="A2189" s="53">
        <v>2188</v>
      </c>
      <c r="B2189" s="61" t="s">
        <v>4047</v>
      </c>
      <c r="C2189" s="62" t="s">
        <v>6009</v>
      </c>
      <c r="D2189" s="62" t="s">
        <v>4199</v>
      </c>
      <c r="E2189" s="80" t="s">
        <v>6101</v>
      </c>
      <c r="F2189" s="91" t="s">
        <v>2952</v>
      </c>
      <c r="G2189" s="65" t="s">
        <v>12</v>
      </c>
      <c r="H2189" s="65" t="s">
        <v>12</v>
      </c>
      <c r="I2189" s="65" t="s">
        <v>12</v>
      </c>
      <c r="J2189" s="65" t="s">
        <v>12</v>
      </c>
      <c r="K2189" s="65" t="s">
        <v>12</v>
      </c>
      <c r="L2189" s="66" t="str">
        <f t="shared" si="272"/>
        <v>Físico</v>
      </c>
      <c r="M2189" s="66" t="str">
        <f t="shared" si="273"/>
        <v>MEP_Tubulação</v>
      </c>
      <c r="N2189" s="66" t="str">
        <f t="shared" si="274"/>
        <v>Tubulação_Distribui_flujo</v>
      </c>
      <c r="O2189" s="66" t="str">
        <f t="shared" si="275"/>
        <v>Cate. Revit:   OST_PipeSegments</v>
      </c>
      <c r="P2189" s="66" t="s">
        <v>5216</v>
      </c>
      <c r="Q2189" s="50" t="s">
        <v>8015</v>
      </c>
      <c r="R2189" s="67" t="s">
        <v>5115</v>
      </c>
      <c r="S2189" s="50" t="str">
        <f t="shared" si="276"/>
        <v>Físico</v>
      </c>
      <c r="T2189" s="50" t="str">
        <f t="shared" si="277"/>
        <v>Tubulação</v>
      </c>
      <c r="U2189" s="50" t="str">
        <f t="shared" si="278"/>
        <v>Tubulação Distribui flujo</v>
      </c>
      <c r="V2189" s="50" t="s">
        <v>5571</v>
      </c>
      <c r="W2189" s="68" t="str">
        <f t="shared" si="279"/>
        <v>bim-key_2188</v>
      </c>
    </row>
    <row r="2190" spans="1:23" ht="8.25" customHeight="1" x14ac:dyDescent="0.25">
      <c r="A2190" s="53">
        <v>2189</v>
      </c>
      <c r="B2190" s="61" t="s">
        <v>4047</v>
      </c>
      <c r="C2190" s="62" t="s">
        <v>6009</v>
      </c>
      <c r="D2190" s="62" t="s">
        <v>5968</v>
      </c>
      <c r="E2190" s="80" t="s">
        <v>6104</v>
      </c>
      <c r="F2190" s="91" t="s">
        <v>3068</v>
      </c>
      <c r="G2190" s="65" t="s">
        <v>12</v>
      </c>
      <c r="H2190" s="65" t="s">
        <v>12</v>
      </c>
      <c r="I2190" s="65" t="s">
        <v>12</v>
      </c>
      <c r="J2190" s="65" t="s">
        <v>12</v>
      </c>
      <c r="K2190" s="65" t="s">
        <v>12</v>
      </c>
      <c r="L2190" s="66" t="str">
        <f t="shared" si="272"/>
        <v>Físico</v>
      </c>
      <c r="M2190" s="66" t="str">
        <f t="shared" si="273"/>
        <v>MEP_Tubulação_Tag</v>
      </c>
      <c r="N2190" s="66" t="str">
        <f t="shared" si="274"/>
        <v>Tubulação_Distribui_flujo_Etiquetas</v>
      </c>
      <c r="O2190" s="66" t="str">
        <f t="shared" si="275"/>
        <v>Cate. Revit:   OST_PipeTags</v>
      </c>
      <c r="P2190" s="66" t="s">
        <v>5217</v>
      </c>
      <c r="Q2190" s="50" t="s">
        <v>8016</v>
      </c>
      <c r="R2190" s="67" t="s">
        <v>5115</v>
      </c>
      <c r="S2190" s="50" t="str">
        <f t="shared" si="276"/>
        <v>Físico</v>
      </c>
      <c r="T2190" s="50" t="str">
        <f t="shared" si="277"/>
        <v>Tubulação_Tag</v>
      </c>
      <c r="U2190" s="50" t="str">
        <f t="shared" si="278"/>
        <v>Tubulação Distribui flujo Etiquetas</v>
      </c>
      <c r="V2190" s="50" t="s">
        <v>5571</v>
      </c>
      <c r="W2190" s="68" t="str">
        <f t="shared" si="279"/>
        <v>bim-key_2189</v>
      </c>
    </row>
    <row r="2191" spans="1:23" ht="8.25" customHeight="1" x14ac:dyDescent="0.25">
      <c r="A2191" s="53">
        <v>2190</v>
      </c>
      <c r="B2191" s="61" t="s">
        <v>4047</v>
      </c>
      <c r="C2191" s="62" t="s">
        <v>6009</v>
      </c>
      <c r="D2191" s="62" t="s">
        <v>4196</v>
      </c>
      <c r="E2191" s="80" t="s">
        <v>4257</v>
      </c>
      <c r="F2191" s="91" t="s">
        <v>3072</v>
      </c>
      <c r="G2191" s="65" t="s">
        <v>12</v>
      </c>
      <c r="H2191" s="65" t="s">
        <v>12</v>
      </c>
      <c r="I2191" s="65" t="s">
        <v>12</v>
      </c>
      <c r="J2191" s="65" t="s">
        <v>12</v>
      </c>
      <c r="K2191" s="65" t="s">
        <v>12</v>
      </c>
      <c r="L2191" s="66" t="str">
        <f t="shared" si="272"/>
        <v>Físico</v>
      </c>
      <c r="M2191" s="66" t="str">
        <f t="shared" si="273"/>
        <v>MEP_Sistemas</v>
      </c>
      <c r="N2191" s="66" t="str">
        <f t="shared" si="274"/>
        <v>Sistemas_Tubulação</v>
      </c>
      <c r="O2191" s="66" t="str">
        <f t="shared" si="275"/>
        <v>Cate. Revit:   OST_PipingSystem</v>
      </c>
      <c r="P2191" s="66" t="s">
        <v>4666</v>
      </c>
      <c r="Q2191" s="50" t="s">
        <v>8017</v>
      </c>
      <c r="R2191" s="67" t="s">
        <v>5115</v>
      </c>
      <c r="S2191" s="50" t="str">
        <f t="shared" si="276"/>
        <v>Físico</v>
      </c>
      <c r="T2191" s="50" t="str">
        <f t="shared" si="277"/>
        <v>Sistemas</v>
      </c>
      <c r="U2191" s="50" t="str">
        <f t="shared" si="278"/>
        <v>Sistemas Tubulação</v>
      </c>
      <c r="V2191" s="50" t="s">
        <v>5571</v>
      </c>
      <c r="W2191" s="68" t="str">
        <f t="shared" si="279"/>
        <v>bim-key_2190</v>
      </c>
    </row>
    <row r="2192" spans="1:23" ht="8.25" customHeight="1" x14ac:dyDescent="0.25">
      <c r="A2192" s="53">
        <v>2191</v>
      </c>
      <c r="B2192" s="61" t="s">
        <v>4047</v>
      </c>
      <c r="C2192" s="62" t="s">
        <v>6009</v>
      </c>
      <c r="D2192" s="62" t="s">
        <v>4196</v>
      </c>
      <c r="E2192" s="80" t="s">
        <v>4257</v>
      </c>
      <c r="F2192" s="91" t="s">
        <v>2957</v>
      </c>
      <c r="G2192" s="65" t="s">
        <v>12</v>
      </c>
      <c r="H2192" s="65" t="s">
        <v>12</v>
      </c>
      <c r="I2192" s="65" t="s">
        <v>12</v>
      </c>
      <c r="J2192" s="65" t="s">
        <v>12</v>
      </c>
      <c r="K2192" s="65" t="s">
        <v>12</v>
      </c>
      <c r="L2192" s="66" t="str">
        <f t="shared" si="272"/>
        <v>Físico</v>
      </c>
      <c r="M2192" s="66" t="str">
        <f t="shared" si="273"/>
        <v>MEP_Sistemas</v>
      </c>
      <c r="N2192" s="66" t="str">
        <f t="shared" si="274"/>
        <v>Sistemas_Tubulação</v>
      </c>
      <c r="O2192" s="66" t="str">
        <f t="shared" si="275"/>
        <v>Cate. Revit:   OST_PipingSystem_Reference</v>
      </c>
      <c r="P2192" s="66" t="s">
        <v>4667</v>
      </c>
      <c r="Q2192" s="50" t="s">
        <v>8018</v>
      </c>
      <c r="R2192" s="67" t="s">
        <v>5115</v>
      </c>
      <c r="S2192" s="50" t="str">
        <f t="shared" si="276"/>
        <v>Físico</v>
      </c>
      <c r="T2192" s="50" t="str">
        <f t="shared" si="277"/>
        <v>Sistemas</v>
      </c>
      <c r="U2192" s="50" t="str">
        <f t="shared" si="278"/>
        <v>Sistemas Tubulação</v>
      </c>
      <c r="V2192" s="50" t="s">
        <v>5571</v>
      </c>
      <c r="W2192" s="68" t="str">
        <f t="shared" si="279"/>
        <v>bim-key_2191</v>
      </c>
    </row>
    <row r="2193" spans="1:23" ht="8.25" customHeight="1" x14ac:dyDescent="0.25">
      <c r="A2193" s="53">
        <v>2192</v>
      </c>
      <c r="B2193" s="61" t="s">
        <v>4047</v>
      </c>
      <c r="C2193" s="62" t="s">
        <v>6009</v>
      </c>
      <c r="D2193" s="62" t="s">
        <v>4196</v>
      </c>
      <c r="E2193" s="80" t="s">
        <v>4257</v>
      </c>
      <c r="F2193" s="91" t="s">
        <v>2956</v>
      </c>
      <c r="G2193" s="65" t="s">
        <v>12</v>
      </c>
      <c r="H2193" s="65" t="s">
        <v>12</v>
      </c>
      <c r="I2193" s="65" t="s">
        <v>12</v>
      </c>
      <c r="J2193" s="65" t="s">
        <v>12</v>
      </c>
      <c r="K2193" s="65" t="s">
        <v>12</v>
      </c>
      <c r="L2193" s="66" t="str">
        <f t="shared" si="272"/>
        <v>Físico</v>
      </c>
      <c r="M2193" s="66" t="str">
        <f t="shared" si="273"/>
        <v>MEP_Sistemas</v>
      </c>
      <c r="N2193" s="66" t="str">
        <f t="shared" si="274"/>
        <v>Sistemas_Tubulação</v>
      </c>
      <c r="O2193" s="66" t="str">
        <f t="shared" si="275"/>
        <v>Cate. Revit:   OST_PipingSystem_Reference_Visibility</v>
      </c>
      <c r="P2193" s="66" t="s">
        <v>4668</v>
      </c>
      <c r="Q2193" s="50" t="s">
        <v>8019</v>
      </c>
      <c r="R2193" s="67" t="s">
        <v>5115</v>
      </c>
      <c r="S2193" s="50" t="str">
        <f t="shared" si="276"/>
        <v>Físico</v>
      </c>
      <c r="T2193" s="50" t="str">
        <f t="shared" si="277"/>
        <v>Sistemas</v>
      </c>
      <c r="U2193" s="50" t="str">
        <f t="shared" si="278"/>
        <v>Sistemas Tubulação</v>
      </c>
      <c r="V2193" s="50" t="s">
        <v>5571</v>
      </c>
      <c r="W2193" s="68" t="str">
        <f t="shared" si="279"/>
        <v>bim-key_2192</v>
      </c>
    </row>
    <row r="2194" spans="1:23" ht="8.25" customHeight="1" x14ac:dyDescent="0.25">
      <c r="A2194" s="53">
        <v>2193</v>
      </c>
      <c r="B2194" s="61" t="s">
        <v>4047</v>
      </c>
      <c r="C2194" s="62" t="s">
        <v>6009</v>
      </c>
      <c r="D2194" s="62" t="s">
        <v>4046</v>
      </c>
      <c r="E2194" s="80" t="s">
        <v>4295</v>
      </c>
      <c r="F2194" s="91" t="s">
        <v>2955</v>
      </c>
      <c r="G2194" s="65" t="s">
        <v>12</v>
      </c>
      <c r="H2194" s="65" t="s">
        <v>12</v>
      </c>
      <c r="I2194" s="65" t="s">
        <v>12</v>
      </c>
      <c r="J2194" s="65" t="s">
        <v>12</v>
      </c>
      <c r="K2194" s="65" t="s">
        <v>12</v>
      </c>
      <c r="L2194" s="66" t="str">
        <f t="shared" si="272"/>
        <v>Físico</v>
      </c>
      <c r="M2194" s="66" t="str">
        <f t="shared" si="273"/>
        <v>AVAC_Elementos</v>
      </c>
      <c r="N2194" s="66" t="str">
        <f t="shared" si="274"/>
        <v>Distribui_Insumo_Duto</v>
      </c>
      <c r="O2194" s="66" t="str">
        <f t="shared" si="275"/>
        <v>Cate. Revit:   OST_PlaceHolderDucts</v>
      </c>
      <c r="P2194" s="66" t="s">
        <v>4569</v>
      </c>
      <c r="Q2194" s="50" t="s">
        <v>8020</v>
      </c>
      <c r="R2194" s="67" t="s">
        <v>5115</v>
      </c>
      <c r="S2194" s="50" t="str">
        <f t="shared" si="276"/>
        <v>Físico</v>
      </c>
      <c r="T2194" s="50" t="str">
        <f t="shared" si="277"/>
        <v>Elementos</v>
      </c>
      <c r="U2194" s="50" t="str">
        <f t="shared" si="278"/>
        <v>Distribui Insumo Duto</v>
      </c>
      <c r="V2194" s="50" t="s">
        <v>5586</v>
      </c>
      <c r="W2194" s="68" t="str">
        <f t="shared" si="279"/>
        <v>bim-key_2193</v>
      </c>
    </row>
    <row r="2195" spans="1:23" ht="8.25" customHeight="1" x14ac:dyDescent="0.25">
      <c r="A2195" s="53">
        <v>2194</v>
      </c>
      <c r="B2195" s="61" t="s">
        <v>4047</v>
      </c>
      <c r="C2195" s="62" t="s">
        <v>6009</v>
      </c>
      <c r="D2195" s="62" t="s">
        <v>4199</v>
      </c>
      <c r="E2195" s="80" t="s">
        <v>6101</v>
      </c>
      <c r="F2195" s="91" t="s">
        <v>2954</v>
      </c>
      <c r="G2195" s="65" t="s">
        <v>12</v>
      </c>
      <c r="H2195" s="65" t="s">
        <v>12</v>
      </c>
      <c r="I2195" s="65" t="s">
        <v>12</v>
      </c>
      <c r="J2195" s="65" t="s">
        <v>12</v>
      </c>
      <c r="K2195" s="65" t="s">
        <v>12</v>
      </c>
      <c r="L2195" s="66" t="str">
        <f t="shared" si="272"/>
        <v>Físico</v>
      </c>
      <c r="M2195" s="66" t="str">
        <f t="shared" si="273"/>
        <v>MEP_Tubulação</v>
      </c>
      <c r="N2195" s="66" t="str">
        <f t="shared" si="274"/>
        <v>Tubulação_Distribui_flujo</v>
      </c>
      <c r="O2195" s="66" t="str">
        <f t="shared" si="275"/>
        <v>Cate. Revit:   OST_PlaceHolderPipes</v>
      </c>
      <c r="P2195" s="66" t="s">
        <v>5218</v>
      </c>
      <c r="Q2195" s="50" t="s">
        <v>8021</v>
      </c>
      <c r="R2195" s="67" t="s">
        <v>5115</v>
      </c>
      <c r="S2195" s="50" t="str">
        <f t="shared" si="276"/>
        <v>Físico</v>
      </c>
      <c r="T2195" s="50" t="str">
        <f t="shared" si="277"/>
        <v>Tubulação</v>
      </c>
      <c r="U2195" s="50" t="str">
        <f t="shared" si="278"/>
        <v>Tubulação Distribui flujo</v>
      </c>
      <c r="V2195" s="50" t="s">
        <v>5571</v>
      </c>
      <c r="W2195" s="68" t="str">
        <f t="shared" si="279"/>
        <v>bim-key_2194</v>
      </c>
    </row>
    <row r="2196" spans="1:23" ht="8.25" customHeight="1" x14ac:dyDescent="0.25">
      <c r="A2196" s="53">
        <v>2195</v>
      </c>
      <c r="B2196" s="61" t="s">
        <v>4047</v>
      </c>
      <c r="C2196" s="62" t="s">
        <v>6009</v>
      </c>
      <c r="D2196" s="62" t="s">
        <v>4051</v>
      </c>
      <c r="E2196" s="86" t="s">
        <v>4283</v>
      </c>
      <c r="F2196" s="91" t="s">
        <v>3738</v>
      </c>
      <c r="G2196" s="65" t="s">
        <v>12</v>
      </c>
      <c r="H2196" s="65" t="s">
        <v>12</v>
      </c>
      <c r="I2196" s="65" t="s">
        <v>12</v>
      </c>
      <c r="J2196" s="65" t="s">
        <v>12</v>
      </c>
      <c r="K2196" s="65" t="s">
        <v>12</v>
      </c>
      <c r="L2196" s="66" t="str">
        <f t="shared" si="272"/>
        <v>Físico</v>
      </c>
      <c r="M2196" s="66" t="str">
        <f t="shared" si="273"/>
        <v>ARQ_Interdisciplinar</v>
      </c>
      <c r="N2196" s="66" t="str">
        <f t="shared" si="274"/>
        <v>Projeto_Região</v>
      </c>
      <c r="O2196" s="66" t="str">
        <f t="shared" si="275"/>
        <v>Cate. Revit:   OST_PlanRegion</v>
      </c>
      <c r="P2196" s="66" t="s">
        <v>5219</v>
      </c>
      <c r="Q2196" s="50" t="s">
        <v>8022</v>
      </c>
      <c r="R2196" s="67" t="s">
        <v>5115</v>
      </c>
      <c r="S2196" s="50" t="str">
        <f t="shared" si="276"/>
        <v>Físico</v>
      </c>
      <c r="T2196" s="50" t="str">
        <f t="shared" si="277"/>
        <v>Interdisciplinar</v>
      </c>
      <c r="U2196" s="50" t="str">
        <f t="shared" si="278"/>
        <v>Projeto Região</v>
      </c>
      <c r="V2196" s="50" t="s">
        <v>5568</v>
      </c>
      <c r="W2196" s="68" t="str">
        <f t="shared" si="279"/>
        <v>bim-key_2195</v>
      </c>
    </row>
    <row r="2197" spans="1:23" ht="8.25" customHeight="1" x14ac:dyDescent="0.25">
      <c r="A2197" s="53">
        <v>2196</v>
      </c>
      <c r="B2197" s="61" t="s">
        <v>4047</v>
      </c>
      <c r="C2197" s="62" t="s">
        <v>6009</v>
      </c>
      <c r="D2197" s="62" t="s">
        <v>4053</v>
      </c>
      <c r="E2197" s="71" t="s">
        <v>5872</v>
      </c>
      <c r="F2197" s="91" t="s">
        <v>3307</v>
      </c>
      <c r="G2197" s="65" t="s">
        <v>12</v>
      </c>
      <c r="H2197" s="65" t="s">
        <v>12</v>
      </c>
      <c r="I2197" s="65" t="s">
        <v>12</v>
      </c>
      <c r="J2197" s="65" t="s">
        <v>12</v>
      </c>
      <c r="K2197" s="65" t="s">
        <v>12</v>
      </c>
      <c r="L2197" s="66" t="str">
        <f t="shared" si="272"/>
        <v>Físico</v>
      </c>
      <c r="M2197" s="66" t="str">
        <f t="shared" si="273"/>
        <v>INFRA_Infraestrutura</v>
      </c>
      <c r="N2197" s="66" t="str">
        <f t="shared" si="274"/>
        <v>Infraestrutura_Paisagística</v>
      </c>
      <c r="O2197" s="66" t="str">
        <f t="shared" si="275"/>
        <v>Cate. Revit:   OST_Planting</v>
      </c>
      <c r="P2197" s="66" t="s">
        <v>5220</v>
      </c>
      <c r="Q2197" s="50" t="s">
        <v>8023</v>
      </c>
      <c r="R2197" s="67" t="s">
        <v>5115</v>
      </c>
      <c r="S2197" s="50" t="str">
        <f t="shared" si="276"/>
        <v>Físico</v>
      </c>
      <c r="T2197" s="50" t="str">
        <f t="shared" si="277"/>
        <v>Infraestrutura</v>
      </c>
      <c r="U2197" s="50" t="str">
        <f t="shared" si="278"/>
        <v>Infraestrutura Paisagística</v>
      </c>
      <c r="V2197" s="50" t="s">
        <v>5579</v>
      </c>
      <c r="W2197" s="68" t="str">
        <f t="shared" si="279"/>
        <v>bim-key_2196</v>
      </c>
    </row>
    <row r="2198" spans="1:23" ht="8.25" customHeight="1" x14ac:dyDescent="0.25">
      <c r="A2198" s="53">
        <v>2197</v>
      </c>
      <c r="B2198" s="61" t="s">
        <v>4047</v>
      </c>
      <c r="C2198" s="62" t="s">
        <v>6009</v>
      </c>
      <c r="D2198" s="62" t="s">
        <v>4053</v>
      </c>
      <c r="E2198" s="71" t="s">
        <v>5873</v>
      </c>
      <c r="F2198" s="91" t="s">
        <v>2793</v>
      </c>
      <c r="G2198" s="65" t="s">
        <v>12</v>
      </c>
      <c r="H2198" s="65" t="s">
        <v>12</v>
      </c>
      <c r="I2198" s="65" t="s">
        <v>12</v>
      </c>
      <c r="J2198" s="65" t="s">
        <v>12</v>
      </c>
      <c r="K2198" s="65" t="s">
        <v>12</v>
      </c>
      <c r="L2198" s="66" t="str">
        <f t="shared" si="272"/>
        <v>Físico</v>
      </c>
      <c r="M2198" s="66" t="str">
        <f t="shared" si="273"/>
        <v>INFRA_Infraestrutura</v>
      </c>
      <c r="N2198" s="66" t="str">
        <f t="shared" si="274"/>
        <v>Infraestrutura_Paisagística_Linhas_Ocultas</v>
      </c>
      <c r="O2198" s="66" t="str">
        <f t="shared" si="275"/>
        <v>Cate. Revit:   OST_PlantingHiddenLines</v>
      </c>
      <c r="P2198" s="66" t="s">
        <v>5221</v>
      </c>
      <c r="Q2198" s="50" t="s">
        <v>8024</v>
      </c>
      <c r="R2198" s="67" t="s">
        <v>5115</v>
      </c>
      <c r="S2198" s="50" t="str">
        <f t="shared" si="276"/>
        <v>Físico</v>
      </c>
      <c r="T2198" s="50" t="str">
        <f t="shared" si="277"/>
        <v>Infraestrutura</v>
      </c>
      <c r="U2198" s="50" t="str">
        <f t="shared" si="278"/>
        <v>Infraestrutura Paisagística Linhas Ocultas</v>
      </c>
      <c r="V2198" s="50" t="s">
        <v>5579</v>
      </c>
      <c r="W2198" s="68" t="str">
        <f t="shared" si="279"/>
        <v>bim-key_2197</v>
      </c>
    </row>
    <row r="2199" spans="1:23" ht="8.25" customHeight="1" x14ac:dyDescent="0.25">
      <c r="A2199" s="53">
        <v>2198</v>
      </c>
      <c r="B2199" s="61" t="s">
        <v>4047</v>
      </c>
      <c r="C2199" s="62" t="s">
        <v>6009</v>
      </c>
      <c r="D2199" s="62" t="s">
        <v>5960</v>
      </c>
      <c r="E2199" s="71" t="s">
        <v>5834</v>
      </c>
      <c r="F2199" s="91" t="s">
        <v>3224</v>
      </c>
      <c r="G2199" s="65" t="s">
        <v>12</v>
      </c>
      <c r="H2199" s="65" t="s">
        <v>12</v>
      </c>
      <c r="I2199" s="65" t="s">
        <v>12</v>
      </c>
      <c r="J2199" s="65" t="s">
        <v>12</v>
      </c>
      <c r="K2199" s="65" t="s">
        <v>12</v>
      </c>
      <c r="L2199" s="66" t="str">
        <f t="shared" si="272"/>
        <v>Físico</v>
      </c>
      <c r="M2199" s="66" t="str">
        <f t="shared" si="273"/>
        <v>INFRA_Infraestrutura_Tag</v>
      </c>
      <c r="N2199" s="66" t="str">
        <f t="shared" si="274"/>
        <v>Infraestrutura_Verde_Etiquetas</v>
      </c>
      <c r="O2199" s="66" t="str">
        <f t="shared" si="275"/>
        <v>Cate. Revit:   OST_PlantingTags</v>
      </c>
      <c r="P2199" s="66" t="s">
        <v>5222</v>
      </c>
      <c r="Q2199" s="50" t="s">
        <v>8025</v>
      </c>
      <c r="R2199" s="67" t="s">
        <v>5115</v>
      </c>
      <c r="S2199" s="50" t="str">
        <f t="shared" si="276"/>
        <v>Físico</v>
      </c>
      <c r="T2199" s="50" t="str">
        <f t="shared" si="277"/>
        <v>Infraestrutura_Tag</v>
      </c>
      <c r="U2199" s="50" t="str">
        <f t="shared" si="278"/>
        <v>Infraestrutura Verde Etiquetas</v>
      </c>
      <c r="V2199" s="50" t="s">
        <v>5579</v>
      </c>
      <c r="W2199" s="68" t="str">
        <f t="shared" si="279"/>
        <v>bim-key_2198</v>
      </c>
    </row>
    <row r="2200" spans="1:23" ht="8.25" customHeight="1" x14ac:dyDescent="0.25">
      <c r="A2200" s="53">
        <v>2199</v>
      </c>
      <c r="B2200" s="61" t="s">
        <v>4047</v>
      </c>
      <c r="C2200" s="62" t="s">
        <v>6009</v>
      </c>
      <c r="D2200" s="62" t="s">
        <v>4058</v>
      </c>
      <c r="E2200" s="80" t="s">
        <v>4059</v>
      </c>
      <c r="F2200" s="91" t="s">
        <v>2884</v>
      </c>
      <c r="G2200" s="65" t="s">
        <v>12</v>
      </c>
      <c r="H2200" s="65" t="s">
        <v>12</v>
      </c>
      <c r="I2200" s="65" t="s">
        <v>12</v>
      </c>
      <c r="J2200" s="65" t="s">
        <v>12</v>
      </c>
      <c r="K2200" s="65" t="s">
        <v>12</v>
      </c>
      <c r="L2200" s="66" t="str">
        <f t="shared" si="272"/>
        <v>Físico</v>
      </c>
      <c r="M2200" s="66" t="str">
        <f t="shared" si="273"/>
        <v>SAN_Elementos</v>
      </c>
      <c r="N2200" s="66" t="str">
        <f t="shared" si="274"/>
        <v>Equipamento_Sanitário</v>
      </c>
      <c r="O2200" s="66" t="str">
        <f t="shared" si="275"/>
        <v>Cate. Revit:   OST_PlumbingEquipment</v>
      </c>
      <c r="P2200" s="66" t="s">
        <v>5223</v>
      </c>
      <c r="Q2200" s="50" t="s">
        <v>8026</v>
      </c>
      <c r="R2200" s="67" t="s">
        <v>5115</v>
      </c>
      <c r="S2200" s="50" t="str">
        <f t="shared" si="276"/>
        <v>Físico</v>
      </c>
      <c r="T2200" s="50" t="str">
        <f t="shared" si="277"/>
        <v>Elementos</v>
      </c>
      <c r="U2200" s="50" t="str">
        <f t="shared" si="278"/>
        <v>Equipamento Sanitário</v>
      </c>
      <c r="V2200" s="50" t="s">
        <v>5571</v>
      </c>
      <c r="W2200" s="68" t="str">
        <f t="shared" si="279"/>
        <v>bim-key_2199</v>
      </c>
    </row>
    <row r="2201" spans="1:23" ht="8.25" customHeight="1" x14ac:dyDescent="0.25">
      <c r="A2201" s="53">
        <v>2200</v>
      </c>
      <c r="B2201" s="61" t="s">
        <v>4047</v>
      </c>
      <c r="C2201" s="62" t="s">
        <v>6009</v>
      </c>
      <c r="D2201" s="62" t="s">
        <v>4058</v>
      </c>
      <c r="E2201" s="80" t="s">
        <v>5673</v>
      </c>
      <c r="F2201" s="91" t="s">
        <v>2770</v>
      </c>
      <c r="G2201" s="65" t="s">
        <v>12</v>
      </c>
      <c r="H2201" s="65" t="s">
        <v>12</v>
      </c>
      <c r="I2201" s="65" t="s">
        <v>12</v>
      </c>
      <c r="J2201" s="65" t="s">
        <v>12</v>
      </c>
      <c r="K2201" s="65" t="s">
        <v>12</v>
      </c>
      <c r="L2201" s="66" t="str">
        <f t="shared" si="272"/>
        <v>Físico</v>
      </c>
      <c r="M2201" s="66" t="str">
        <f t="shared" si="273"/>
        <v>SAN_Elementos</v>
      </c>
      <c r="N2201" s="66" t="str">
        <f t="shared" si="274"/>
        <v>Equipamento_Sanitário_Linhas_Ocultas</v>
      </c>
      <c r="O2201" s="66" t="str">
        <f t="shared" si="275"/>
        <v>Cate. Revit:   OST_PlumbingEquipmentHiddenLines</v>
      </c>
      <c r="P2201" s="66" t="s">
        <v>5224</v>
      </c>
      <c r="Q2201" s="50" t="s">
        <v>8027</v>
      </c>
      <c r="R2201" s="67" t="s">
        <v>5115</v>
      </c>
      <c r="S2201" s="50" t="str">
        <f t="shared" si="276"/>
        <v>Físico</v>
      </c>
      <c r="T2201" s="50" t="str">
        <f t="shared" si="277"/>
        <v>Elementos</v>
      </c>
      <c r="U2201" s="50" t="str">
        <f t="shared" si="278"/>
        <v>Equipamento Sanitário Linhas Ocultas</v>
      </c>
      <c r="V2201" s="50" t="s">
        <v>5571</v>
      </c>
      <c r="W2201" s="68" t="str">
        <f t="shared" si="279"/>
        <v>bim-key_2200</v>
      </c>
    </row>
    <row r="2202" spans="1:23" ht="8.25" customHeight="1" x14ac:dyDescent="0.25">
      <c r="A2202" s="53">
        <v>2201</v>
      </c>
      <c r="B2202" s="61" t="s">
        <v>4047</v>
      </c>
      <c r="C2202" s="62" t="s">
        <v>6009</v>
      </c>
      <c r="D2202" s="62" t="s">
        <v>5970</v>
      </c>
      <c r="E2202" s="80" t="s">
        <v>5725</v>
      </c>
      <c r="F2202" s="91" t="s">
        <v>2883</v>
      </c>
      <c r="G2202" s="65" t="s">
        <v>12</v>
      </c>
      <c r="H2202" s="65" t="s">
        <v>12</v>
      </c>
      <c r="I2202" s="65" t="s">
        <v>12</v>
      </c>
      <c r="J2202" s="65" t="s">
        <v>12</v>
      </c>
      <c r="K2202" s="65" t="s">
        <v>12</v>
      </c>
      <c r="L2202" s="66" t="str">
        <f t="shared" si="272"/>
        <v>Físico</v>
      </c>
      <c r="M2202" s="66" t="str">
        <f t="shared" si="273"/>
        <v>SAN_Sanitária_Tag</v>
      </c>
      <c r="N2202" s="66" t="str">
        <f t="shared" si="274"/>
        <v>Equipamento_Sanitário_Etiquetas</v>
      </c>
      <c r="O2202" s="66" t="str">
        <f t="shared" si="275"/>
        <v>Cate. Revit:   OST_PlumbingEquipmentTags</v>
      </c>
      <c r="P2202" s="66" t="s">
        <v>5225</v>
      </c>
      <c r="Q2202" s="50" t="s">
        <v>8028</v>
      </c>
      <c r="R2202" s="67" t="s">
        <v>5115</v>
      </c>
      <c r="S2202" s="50" t="str">
        <f t="shared" si="276"/>
        <v>Físico</v>
      </c>
      <c r="T2202" s="50" t="str">
        <f t="shared" si="277"/>
        <v>Sanitária_Tag</v>
      </c>
      <c r="U2202" s="50" t="str">
        <f t="shared" si="278"/>
        <v>Equipamento Sanitário Etiquetas</v>
      </c>
      <c r="V2202" s="50" t="s">
        <v>5571</v>
      </c>
      <c r="W2202" s="68" t="str">
        <f t="shared" si="279"/>
        <v>bim-key_2201</v>
      </c>
    </row>
    <row r="2203" spans="1:23" ht="8.25" customHeight="1" x14ac:dyDescent="0.25">
      <c r="A2203" s="53">
        <v>2202</v>
      </c>
      <c r="B2203" s="61" t="s">
        <v>4047</v>
      </c>
      <c r="C2203" s="62" t="s">
        <v>6009</v>
      </c>
      <c r="D2203" s="62" t="s">
        <v>4058</v>
      </c>
      <c r="E2203" s="80" t="s">
        <v>4059</v>
      </c>
      <c r="F2203" s="91" t="s">
        <v>3364</v>
      </c>
      <c r="G2203" s="65" t="s">
        <v>12</v>
      </c>
      <c r="H2203" s="65" t="s">
        <v>12</v>
      </c>
      <c r="I2203" s="65" t="s">
        <v>12</v>
      </c>
      <c r="J2203" s="65" t="s">
        <v>12</v>
      </c>
      <c r="K2203" s="65" t="s">
        <v>12</v>
      </c>
      <c r="L2203" s="66" t="str">
        <f t="shared" si="272"/>
        <v>Físico</v>
      </c>
      <c r="M2203" s="66" t="str">
        <f t="shared" si="273"/>
        <v>SAN_Elementos</v>
      </c>
      <c r="N2203" s="66" t="str">
        <f t="shared" si="274"/>
        <v>Equipamento_Sanitário</v>
      </c>
      <c r="O2203" s="66" t="str">
        <f t="shared" si="275"/>
        <v>Cate. Revit:   OST_PlumbingFixtures</v>
      </c>
      <c r="P2203" s="66" t="s">
        <v>5223</v>
      </c>
      <c r="Q2203" s="50" t="s">
        <v>8026</v>
      </c>
      <c r="R2203" s="67" t="s">
        <v>5115</v>
      </c>
      <c r="S2203" s="50" t="str">
        <f t="shared" si="276"/>
        <v>Físico</v>
      </c>
      <c r="T2203" s="50" t="str">
        <f t="shared" si="277"/>
        <v>Elementos</v>
      </c>
      <c r="U2203" s="50" t="str">
        <f t="shared" si="278"/>
        <v>Equipamento Sanitário</v>
      </c>
      <c r="V2203" s="50" t="s">
        <v>5571</v>
      </c>
      <c r="W2203" s="68" t="str">
        <f t="shared" si="279"/>
        <v>bim-key_2202</v>
      </c>
    </row>
    <row r="2204" spans="1:23" ht="8.25" customHeight="1" x14ac:dyDescent="0.25">
      <c r="A2204" s="53">
        <v>2203</v>
      </c>
      <c r="B2204" s="61" t="s">
        <v>4047</v>
      </c>
      <c r="C2204" s="62" t="s">
        <v>6009</v>
      </c>
      <c r="D2204" s="62" t="s">
        <v>4058</v>
      </c>
      <c r="E2204" s="80" t="s">
        <v>5673</v>
      </c>
      <c r="F2204" s="91" t="s">
        <v>2800</v>
      </c>
      <c r="G2204" s="65" t="s">
        <v>12</v>
      </c>
      <c r="H2204" s="65" t="s">
        <v>12</v>
      </c>
      <c r="I2204" s="65" t="s">
        <v>12</v>
      </c>
      <c r="J2204" s="65" t="s">
        <v>12</v>
      </c>
      <c r="K2204" s="65" t="s">
        <v>12</v>
      </c>
      <c r="L2204" s="66" t="str">
        <f t="shared" si="272"/>
        <v>Físico</v>
      </c>
      <c r="M2204" s="66" t="str">
        <f t="shared" si="273"/>
        <v>SAN_Elementos</v>
      </c>
      <c r="N2204" s="66" t="str">
        <f t="shared" si="274"/>
        <v>Equipamento_Sanitário_Linhas_Ocultas</v>
      </c>
      <c r="O2204" s="66" t="str">
        <f t="shared" si="275"/>
        <v>Cate. Revit:   OST_PlumbingFixturesHiddenLines</v>
      </c>
      <c r="P2204" s="66" t="s">
        <v>5224</v>
      </c>
      <c r="Q2204" s="50" t="s">
        <v>8027</v>
      </c>
      <c r="R2204" s="67" t="s">
        <v>5115</v>
      </c>
      <c r="S2204" s="50" t="str">
        <f t="shared" si="276"/>
        <v>Físico</v>
      </c>
      <c r="T2204" s="50" t="str">
        <f t="shared" si="277"/>
        <v>Elementos</v>
      </c>
      <c r="U2204" s="50" t="str">
        <f t="shared" si="278"/>
        <v>Equipamento Sanitário Linhas Ocultas</v>
      </c>
      <c r="V2204" s="50" t="s">
        <v>5571</v>
      </c>
      <c r="W2204" s="68" t="str">
        <f t="shared" si="279"/>
        <v>bim-key_2203</v>
      </c>
    </row>
    <row r="2205" spans="1:23" ht="8.25" customHeight="1" x14ac:dyDescent="0.25">
      <c r="A2205" s="53">
        <v>2204</v>
      </c>
      <c r="B2205" s="61" t="s">
        <v>4047</v>
      </c>
      <c r="C2205" s="62" t="s">
        <v>6009</v>
      </c>
      <c r="D2205" s="62" t="s">
        <v>5970</v>
      </c>
      <c r="E2205" s="80" t="s">
        <v>5725</v>
      </c>
      <c r="F2205" s="91" t="s">
        <v>3235</v>
      </c>
      <c r="G2205" s="65" t="s">
        <v>12</v>
      </c>
      <c r="H2205" s="65" t="s">
        <v>12</v>
      </c>
      <c r="I2205" s="65" t="s">
        <v>12</v>
      </c>
      <c r="J2205" s="65" t="s">
        <v>12</v>
      </c>
      <c r="K2205" s="65" t="s">
        <v>12</v>
      </c>
      <c r="L2205" s="66" t="str">
        <f t="shared" si="272"/>
        <v>Físico</v>
      </c>
      <c r="M2205" s="66" t="str">
        <f t="shared" si="273"/>
        <v>SAN_Sanitária_Tag</v>
      </c>
      <c r="N2205" s="66" t="str">
        <f t="shared" si="274"/>
        <v>Equipamento_Sanitário_Etiquetas</v>
      </c>
      <c r="O2205" s="66" t="str">
        <f t="shared" si="275"/>
        <v>Cate. Revit:   OST_PlumbingFixtureTags</v>
      </c>
      <c r="P2205" s="66" t="s">
        <v>5225</v>
      </c>
      <c r="Q2205" s="50" t="s">
        <v>8028</v>
      </c>
      <c r="R2205" s="67" t="s">
        <v>5115</v>
      </c>
      <c r="S2205" s="50" t="str">
        <f t="shared" si="276"/>
        <v>Físico</v>
      </c>
      <c r="T2205" s="50" t="str">
        <f t="shared" si="277"/>
        <v>Sanitária_Tag</v>
      </c>
      <c r="U2205" s="50" t="str">
        <f t="shared" si="278"/>
        <v>Equipamento Sanitário Etiquetas</v>
      </c>
      <c r="V2205" s="50" t="s">
        <v>5571</v>
      </c>
      <c r="W2205" s="68" t="str">
        <f t="shared" si="279"/>
        <v>bim-key_2204</v>
      </c>
    </row>
    <row r="2206" spans="1:23" ht="8.25" customHeight="1" x14ac:dyDescent="0.25">
      <c r="A2206" s="53">
        <v>2205</v>
      </c>
      <c r="B2206" s="61" t="s">
        <v>4047</v>
      </c>
      <c r="C2206" s="62" t="s">
        <v>6009</v>
      </c>
      <c r="D2206" s="62" t="s">
        <v>4051</v>
      </c>
      <c r="E2206" s="86" t="s">
        <v>4284</v>
      </c>
      <c r="F2206" s="91" t="s">
        <v>2706</v>
      </c>
      <c r="G2206" s="65" t="s">
        <v>12</v>
      </c>
      <c r="H2206" s="65" t="s">
        <v>12</v>
      </c>
      <c r="I2206" s="65" t="s">
        <v>12</v>
      </c>
      <c r="J2206" s="65" t="s">
        <v>12</v>
      </c>
      <c r="K2206" s="65" t="s">
        <v>12</v>
      </c>
      <c r="L2206" s="66" t="str">
        <f t="shared" si="272"/>
        <v>Físico</v>
      </c>
      <c r="M2206" s="66" t="str">
        <f t="shared" si="273"/>
        <v>ARQ_Interdisciplinar</v>
      </c>
      <c r="N2206" s="66" t="str">
        <f t="shared" si="274"/>
        <v>Projeto_Nuvem_Pontos</v>
      </c>
      <c r="O2206" s="66" t="str">
        <f t="shared" si="275"/>
        <v>Cate. Revit:   OST_PointClouds</v>
      </c>
      <c r="P2206" s="66" t="s">
        <v>5226</v>
      </c>
      <c r="Q2206" s="50" t="s">
        <v>8029</v>
      </c>
      <c r="R2206" s="67" t="s">
        <v>5115</v>
      </c>
      <c r="S2206" s="50" t="str">
        <f t="shared" si="276"/>
        <v>Físico</v>
      </c>
      <c r="T2206" s="50" t="str">
        <f t="shared" si="277"/>
        <v>Interdisciplinar</v>
      </c>
      <c r="U2206" s="50" t="str">
        <f t="shared" si="278"/>
        <v>Projeto Nuvem Pontos</v>
      </c>
      <c r="V2206" s="50" t="s">
        <v>5568</v>
      </c>
      <c r="W2206" s="68" t="str">
        <f t="shared" si="279"/>
        <v>bim-key_2205</v>
      </c>
    </row>
    <row r="2207" spans="1:23" ht="8.25" customHeight="1" x14ac:dyDescent="0.25">
      <c r="A2207" s="53">
        <v>2206</v>
      </c>
      <c r="B2207" s="61" t="s">
        <v>4047</v>
      </c>
      <c r="C2207" s="62" t="s">
        <v>6008</v>
      </c>
      <c r="D2207" s="62" t="s">
        <v>5811</v>
      </c>
      <c r="E2207" s="80" t="s">
        <v>5773</v>
      </c>
      <c r="F2207" s="91" t="s">
        <v>3204</v>
      </c>
      <c r="G2207" s="65" t="s">
        <v>12</v>
      </c>
      <c r="H2207" s="65" t="s">
        <v>12</v>
      </c>
      <c r="I2207" s="65" t="s">
        <v>12</v>
      </c>
      <c r="J2207" s="65" t="s">
        <v>12</v>
      </c>
      <c r="K2207" s="65" t="s">
        <v>12</v>
      </c>
      <c r="L2207" s="66" t="str">
        <f t="shared" si="272"/>
        <v>Analítico</v>
      </c>
      <c r="M2207" s="66" t="str">
        <f t="shared" si="273"/>
        <v>EST_Análise_Estrutural</v>
      </c>
      <c r="N2207" s="66" t="str">
        <f t="shared" si="274"/>
        <v>Carga_Estrutural</v>
      </c>
      <c r="O2207" s="66" t="str">
        <f t="shared" si="275"/>
        <v>Cate. Revit:   OST_PointLoads</v>
      </c>
      <c r="P2207" s="66" t="s">
        <v>4619</v>
      </c>
      <c r="Q2207" s="50" t="s">
        <v>8030</v>
      </c>
      <c r="R2207" s="67" t="s">
        <v>5115</v>
      </c>
      <c r="S2207" s="50" t="str">
        <f t="shared" si="276"/>
        <v>Analítico</v>
      </c>
      <c r="T2207" s="50" t="str">
        <f t="shared" si="277"/>
        <v>Análise_Estrutural</v>
      </c>
      <c r="U2207" s="50" t="str">
        <f t="shared" si="278"/>
        <v>Carga Estrutural</v>
      </c>
      <c r="V2207" s="50" t="s">
        <v>5582</v>
      </c>
      <c r="W2207" s="68" t="str">
        <f t="shared" si="279"/>
        <v>bim-key_2206</v>
      </c>
    </row>
    <row r="2208" spans="1:23" ht="8.25" customHeight="1" x14ac:dyDescent="0.25">
      <c r="A2208" s="53">
        <v>2207</v>
      </c>
      <c r="B2208" s="61" t="s">
        <v>4047</v>
      </c>
      <c r="C2208" s="62" t="s">
        <v>6008</v>
      </c>
      <c r="D2208" s="62" t="s">
        <v>5947</v>
      </c>
      <c r="E2208" s="80" t="s">
        <v>5856</v>
      </c>
      <c r="F2208" s="91" t="s">
        <v>3188</v>
      </c>
      <c r="G2208" s="65" t="s">
        <v>12</v>
      </c>
      <c r="H2208" s="65" t="s">
        <v>12</v>
      </c>
      <c r="I2208" s="65" t="s">
        <v>12</v>
      </c>
      <c r="J2208" s="65" t="s">
        <v>12</v>
      </c>
      <c r="K2208" s="65" t="s">
        <v>12</v>
      </c>
      <c r="L2208" s="66" t="str">
        <f t="shared" si="272"/>
        <v>Analítico</v>
      </c>
      <c r="M2208" s="66" t="str">
        <f t="shared" si="273"/>
        <v>EST_Análise_Estrutural_Tag</v>
      </c>
      <c r="N2208" s="66" t="str">
        <f t="shared" si="274"/>
        <v>Carga_Estrutural_Etiquetas</v>
      </c>
      <c r="O2208" s="66" t="str">
        <f t="shared" si="275"/>
        <v>Cate. Revit:   OST_PointLoadTags</v>
      </c>
      <c r="P2208" s="66" t="s">
        <v>4620</v>
      </c>
      <c r="Q2208" s="50" t="s">
        <v>8031</v>
      </c>
      <c r="R2208" s="67" t="s">
        <v>5115</v>
      </c>
      <c r="S2208" s="50" t="str">
        <f t="shared" si="276"/>
        <v>Analítico</v>
      </c>
      <c r="T2208" s="50" t="str">
        <f t="shared" si="277"/>
        <v>Análise_Estrutural_Tag</v>
      </c>
      <c r="U2208" s="50" t="str">
        <f t="shared" si="278"/>
        <v>Carga Estrutural Etiquetas</v>
      </c>
      <c r="V2208" s="50" t="s">
        <v>5582</v>
      </c>
      <c r="W2208" s="68" t="str">
        <f t="shared" si="279"/>
        <v>bim-key_2207</v>
      </c>
    </row>
    <row r="2209" spans="1:23" ht="8.25" customHeight="1" x14ac:dyDescent="0.25">
      <c r="A2209" s="53">
        <v>2208</v>
      </c>
      <c r="B2209" s="61" t="s">
        <v>4047</v>
      </c>
      <c r="C2209" s="62" t="s">
        <v>6009</v>
      </c>
      <c r="D2209" s="62" t="s">
        <v>4051</v>
      </c>
      <c r="E2209" s="86" t="s">
        <v>4285</v>
      </c>
      <c r="F2209" s="91" t="s">
        <v>3635</v>
      </c>
      <c r="G2209" s="65" t="s">
        <v>12</v>
      </c>
      <c r="H2209" s="65" t="s">
        <v>12</v>
      </c>
      <c r="I2209" s="65" t="s">
        <v>12</v>
      </c>
      <c r="J2209" s="65" t="s">
        <v>12</v>
      </c>
      <c r="K2209" s="65" t="s">
        <v>12</v>
      </c>
      <c r="L2209" s="66" t="str">
        <f t="shared" si="272"/>
        <v>Físico</v>
      </c>
      <c r="M2209" s="66" t="str">
        <f t="shared" si="273"/>
        <v>ARQ_Interdisciplinar</v>
      </c>
      <c r="N2209" s="66" t="str">
        <f t="shared" si="274"/>
        <v>Projeto_Legenda</v>
      </c>
      <c r="O2209" s="66" t="str">
        <f t="shared" si="275"/>
        <v>Cate. Revit:   OST_PreviewLegendComponents</v>
      </c>
      <c r="P2209" s="66" t="s">
        <v>5321</v>
      </c>
      <c r="Q2209" s="50" t="s">
        <v>7877</v>
      </c>
      <c r="R2209" s="67" t="s">
        <v>5115</v>
      </c>
      <c r="S2209" s="50" t="str">
        <f t="shared" si="276"/>
        <v>Físico</v>
      </c>
      <c r="T2209" s="50" t="str">
        <f t="shared" si="277"/>
        <v>Interdisciplinar</v>
      </c>
      <c r="U2209" s="50" t="str">
        <f t="shared" si="278"/>
        <v>Projeto Legenda</v>
      </c>
      <c r="V2209" s="50" t="s">
        <v>5568</v>
      </c>
      <c r="W2209" s="68" t="str">
        <f t="shared" si="279"/>
        <v>bim-key_2208</v>
      </c>
    </row>
    <row r="2210" spans="1:23" ht="8.25" customHeight="1" x14ac:dyDescent="0.25">
      <c r="A2210" s="53">
        <v>2209</v>
      </c>
      <c r="B2210" s="61" t="s">
        <v>4047</v>
      </c>
      <c r="C2210" s="62" t="s">
        <v>6009</v>
      </c>
      <c r="D2210" s="62" t="s">
        <v>4051</v>
      </c>
      <c r="E2210" s="86" t="s">
        <v>4286</v>
      </c>
      <c r="F2210" s="91" t="s">
        <v>3300</v>
      </c>
      <c r="G2210" s="65" t="s">
        <v>12</v>
      </c>
      <c r="H2210" s="65" t="s">
        <v>12</v>
      </c>
      <c r="I2210" s="65" t="s">
        <v>12</v>
      </c>
      <c r="J2210" s="65" t="s">
        <v>12</v>
      </c>
      <c r="K2210" s="65" t="s">
        <v>12</v>
      </c>
      <c r="L2210" s="66" t="str">
        <f t="shared" si="272"/>
        <v>Físico</v>
      </c>
      <c r="M2210" s="66" t="str">
        <f t="shared" si="273"/>
        <v>ARQ_Interdisciplinar</v>
      </c>
      <c r="N2210" s="66" t="str">
        <f t="shared" si="274"/>
        <v>Projeto_Perfil</v>
      </c>
      <c r="O2210" s="66" t="str">
        <f t="shared" si="275"/>
        <v>Cate. Revit:   OST_ProfileFamilies</v>
      </c>
      <c r="P2210" s="66" t="s">
        <v>5322</v>
      </c>
      <c r="Q2210" s="50" t="s">
        <v>8032</v>
      </c>
      <c r="R2210" s="67" t="s">
        <v>5115</v>
      </c>
      <c r="S2210" s="50" t="str">
        <f t="shared" si="276"/>
        <v>Físico</v>
      </c>
      <c r="T2210" s="50" t="str">
        <f t="shared" si="277"/>
        <v>Interdisciplinar</v>
      </c>
      <c r="U2210" s="50" t="str">
        <f t="shared" si="278"/>
        <v>Projeto Perfil</v>
      </c>
      <c r="V2210" s="50" t="s">
        <v>5568</v>
      </c>
      <c r="W2210" s="68" t="str">
        <f t="shared" si="279"/>
        <v>bim-key_2209</v>
      </c>
    </row>
    <row r="2211" spans="1:23" ht="8.25" customHeight="1" x14ac:dyDescent="0.25">
      <c r="A2211" s="53">
        <v>2210</v>
      </c>
      <c r="B2211" s="61" t="s">
        <v>4047</v>
      </c>
      <c r="C2211" s="62" t="s">
        <v>6009</v>
      </c>
      <c r="D2211" s="62" t="s">
        <v>4221</v>
      </c>
      <c r="E2211" s="80" t="s">
        <v>4225</v>
      </c>
      <c r="F2211" s="91" t="s">
        <v>3348</v>
      </c>
      <c r="G2211" s="65" t="s">
        <v>12</v>
      </c>
      <c r="H2211" s="65" t="s">
        <v>12</v>
      </c>
      <c r="I2211" s="65" t="s">
        <v>12</v>
      </c>
      <c r="J2211" s="65" t="s">
        <v>12</v>
      </c>
      <c r="K2211" s="65" t="s">
        <v>12</v>
      </c>
      <c r="L2211" s="66" t="str">
        <f t="shared" si="272"/>
        <v>Físico</v>
      </c>
      <c r="M2211" s="66" t="str">
        <f t="shared" si="273"/>
        <v>ARQ_Pontos</v>
      </c>
      <c r="N2211" s="66" t="str">
        <f t="shared" si="274"/>
        <v>Ponto_Base_Projeto</v>
      </c>
      <c r="O2211" s="66" t="str">
        <f t="shared" si="275"/>
        <v>Cate. Revit:   OST_ProjectBasePoint</v>
      </c>
      <c r="P2211" s="66" t="s">
        <v>5323</v>
      </c>
      <c r="Q2211" s="50" t="s">
        <v>8033</v>
      </c>
      <c r="R2211" s="67" t="s">
        <v>5115</v>
      </c>
      <c r="S2211" s="50" t="str">
        <f t="shared" si="276"/>
        <v>Físico</v>
      </c>
      <c r="T2211" s="50" t="str">
        <f t="shared" si="277"/>
        <v>Pontos</v>
      </c>
      <c r="U2211" s="50" t="str">
        <f t="shared" si="278"/>
        <v>Ponto Base Projeto</v>
      </c>
      <c r="V2211" s="50" t="s">
        <v>5569</v>
      </c>
      <c r="W2211" s="68" t="str">
        <f t="shared" si="279"/>
        <v>bim-key_2210</v>
      </c>
    </row>
    <row r="2212" spans="1:23" ht="8.25" customHeight="1" x14ac:dyDescent="0.25">
      <c r="A2212" s="53">
        <v>2211</v>
      </c>
      <c r="B2212" s="61" t="s">
        <v>4047</v>
      </c>
      <c r="C2212" s="62" t="s">
        <v>6009</v>
      </c>
      <c r="D2212" s="62" t="s">
        <v>4260</v>
      </c>
      <c r="E2212" s="86" t="s">
        <v>4146</v>
      </c>
      <c r="F2212" s="91" t="s">
        <v>3298</v>
      </c>
      <c r="G2212" s="65" t="s">
        <v>12</v>
      </c>
      <c r="H2212" s="65" t="s">
        <v>12</v>
      </c>
      <c r="I2212" s="65" t="s">
        <v>12</v>
      </c>
      <c r="J2212" s="65" t="s">
        <v>12</v>
      </c>
      <c r="K2212" s="65" t="s">
        <v>12</v>
      </c>
      <c r="L2212" s="66" t="str">
        <f t="shared" si="272"/>
        <v>Físico</v>
      </c>
      <c r="M2212" s="66" t="str">
        <f t="shared" si="273"/>
        <v>PRJ_Informação</v>
      </c>
      <c r="N2212" s="66" t="str">
        <f t="shared" si="274"/>
        <v>Informação_Projeto</v>
      </c>
      <c r="O2212" s="66" t="str">
        <f t="shared" si="275"/>
        <v>Cate. Revit:   OST_ProjectInformation</v>
      </c>
      <c r="P2212" s="66" t="s">
        <v>5324</v>
      </c>
      <c r="Q2212" s="50" t="s">
        <v>8034</v>
      </c>
      <c r="R2212" s="67" t="s">
        <v>5115</v>
      </c>
      <c r="S2212" s="50" t="str">
        <f t="shared" si="276"/>
        <v>Físico</v>
      </c>
      <c r="T2212" s="50" t="str">
        <f t="shared" si="277"/>
        <v>Informação</v>
      </c>
      <c r="U2212" s="50" t="str">
        <f t="shared" si="278"/>
        <v>Informação Projeto</v>
      </c>
      <c r="V2212" s="50" t="s">
        <v>5575</v>
      </c>
      <c r="W2212" s="68" t="str">
        <f t="shared" si="279"/>
        <v>bim-key_2211</v>
      </c>
    </row>
    <row r="2213" spans="1:23" ht="8.25" customHeight="1" x14ac:dyDescent="0.25">
      <c r="A2213" s="53">
        <v>2212</v>
      </c>
      <c r="B2213" s="61" t="s">
        <v>4047</v>
      </c>
      <c r="C2213" s="62" t="s">
        <v>6009</v>
      </c>
      <c r="D2213" s="62" t="s">
        <v>4051</v>
      </c>
      <c r="E2213" s="86" t="s">
        <v>4287</v>
      </c>
      <c r="F2213" s="91" t="s">
        <v>3362</v>
      </c>
      <c r="G2213" s="65" t="s">
        <v>12</v>
      </c>
      <c r="H2213" s="65" t="s">
        <v>12</v>
      </c>
      <c r="I2213" s="65" t="s">
        <v>12</v>
      </c>
      <c r="J2213" s="65" t="s">
        <v>12</v>
      </c>
      <c r="K2213" s="65" t="s">
        <v>12</v>
      </c>
      <c r="L2213" s="66" t="str">
        <f t="shared" si="272"/>
        <v>Físico</v>
      </c>
      <c r="M2213" s="66" t="str">
        <f t="shared" si="273"/>
        <v>ARQ_Interdisciplinar</v>
      </c>
      <c r="N2213" s="66" t="str">
        <f t="shared" si="274"/>
        <v>Projeto_Propriedades</v>
      </c>
      <c r="O2213" s="66" t="str">
        <f t="shared" si="275"/>
        <v>Cate. Revit:   OST_Property</v>
      </c>
      <c r="P2213" s="66" t="s">
        <v>5325</v>
      </c>
      <c r="Q2213" s="50" t="s">
        <v>8035</v>
      </c>
      <c r="R2213" s="67" t="s">
        <v>5115</v>
      </c>
      <c r="S2213" s="50" t="str">
        <f t="shared" si="276"/>
        <v>Físico</v>
      </c>
      <c r="T2213" s="50" t="str">
        <f t="shared" si="277"/>
        <v>Interdisciplinar</v>
      </c>
      <c r="U2213" s="50" t="str">
        <f t="shared" si="278"/>
        <v>Projeto Propriedades</v>
      </c>
      <c r="V2213" s="50" t="s">
        <v>5568</v>
      </c>
      <c r="W2213" s="68" t="str">
        <f t="shared" si="279"/>
        <v>bim-key_2212</v>
      </c>
    </row>
    <row r="2214" spans="1:23" ht="8.25" customHeight="1" x14ac:dyDescent="0.25">
      <c r="A2214" s="53">
        <v>2213</v>
      </c>
      <c r="B2214" s="61" t="s">
        <v>4047</v>
      </c>
      <c r="C2214" s="62" t="s">
        <v>6009</v>
      </c>
      <c r="D2214" s="62" t="s">
        <v>4051</v>
      </c>
      <c r="E2214" s="86" t="s">
        <v>4287</v>
      </c>
      <c r="F2214" s="91" t="s">
        <v>3543</v>
      </c>
      <c r="G2214" s="65" t="s">
        <v>12</v>
      </c>
      <c r="H2214" s="65" t="s">
        <v>12</v>
      </c>
      <c r="I2214" s="65" t="s">
        <v>12</v>
      </c>
      <c r="J2214" s="65" t="s">
        <v>12</v>
      </c>
      <c r="K2214" s="65" t="s">
        <v>12</v>
      </c>
      <c r="L2214" s="66" t="str">
        <f t="shared" si="272"/>
        <v>Físico</v>
      </c>
      <c r="M2214" s="66" t="str">
        <f t="shared" si="273"/>
        <v>ARQ_Interdisciplinar</v>
      </c>
      <c r="N2214" s="66" t="str">
        <f t="shared" si="274"/>
        <v>Projeto_Propriedades</v>
      </c>
      <c r="O2214" s="66" t="str">
        <f t="shared" si="275"/>
        <v>Cate. Revit:   OST_PropertySet</v>
      </c>
      <c r="P2214" s="66" t="s">
        <v>5326</v>
      </c>
      <c r="Q2214" s="50" t="s">
        <v>8036</v>
      </c>
      <c r="R2214" s="67" t="s">
        <v>5115</v>
      </c>
      <c r="S2214" s="50" t="str">
        <f t="shared" si="276"/>
        <v>Físico</v>
      </c>
      <c r="T2214" s="50" t="str">
        <f t="shared" si="277"/>
        <v>Interdisciplinar</v>
      </c>
      <c r="U2214" s="50" t="str">
        <f t="shared" si="278"/>
        <v>Projeto Propriedades</v>
      </c>
      <c r="V2214" s="50" t="s">
        <v>5568</v>
      </c>
      <c r="W2214" s="68" t="str">
        <f t="shared" si="279"/>
        <v>bim-key_2213</v>
      </c>
    </row>
    <row r="2215" spans="1:23" ht="8.25" customHeight="1" x14ac:dyDescent="0.25">
      <c r="A2215" s="53">
        <v>2214</v>
      </c>
      <c r="B2215" s="61" t="s">
        <v>4047</v>
      </c>
      <c r="C2215" s="62" t="s">
        <v>6009</v>
      </c>
      <c r="D2215" s="62" t="s">
        <v>4351</v>
      </c>
      <c r="E2215" s="80" t="s">
        <v>4380</v>
      </c>
      <c r="F2215" s="91" t="s">
        <v>3336</v>
      </c>
      <c r="G2215" s="65" t="s">
        <v>12</v>
      </c>
      <c r="H2215" s="65" t="s">
        <v>12</v>
      </c>
      <c r="I2215" s="65" t="s">
        <v>12</v>
      </c>
      <c r="J2215" s="65" t="s">
        <v>12</v>
      </c>
      <c r="K2215" s="65" t="s">
        <v>12</v>
      </c>
      <c r="L2215" s="66" t="str">
        <f t="shared" si="272"/>
        <v>Físico</v>
      </c>
      <c r="M2215" s="66" t="str">
        <f t="shared" si="273"/>
        <v>EST_Vigamento</v>
      </c>
      <c r="N2215" s="66" t="str">
        <f t="shared" si="274"/>
        <v>Viga_Terça</v>
      </c>
      <c r="O2215" s="66" t="str">
        <f t="shared" si="275"/>
        <v>Cate. Revit:   OST_Purlin</v>
      </c>
      <c r="P2215" s="66" t="s">
        <v>4731</v>
      </c>
      <c r="Q2215" s="50" t="s">
        <v>8037</v>
      </c>
      <c r="R2215" s="67" t="s">
        <v>5115</v>
      </c>
      <c r="S2215" s="50" t="str">
        <f t="shared" si="276"/>
        <v>Físico</v>
      </c>
      <c r="T2215" s="50" t="str">
        <f t="shared" si="277"/>
        <v>Vigamento</v>
      </c>
      <c r="U2215" s="50" t="str">
        <f t="shared" si="278"/>
        <v>Viga Terça</v>
      </c>
      <c r="V2215" s="50" t="s">
        <v>5574</v>
      </c>
      <c r="W2215" s="68" t="str">
        <f t="shared" si="279"/>
        <v>bim-key_2214</v>
      </c>
    </row>
    <row r="2216" spans="1:23" ht="8.25" customHeight="1" x14ac:dyDescent="0.25">
      <c r="A2216" s="53">
        <v>2215</v>
      </c>
      <c r="B2216" s="61" t="s">
        <v>4047</v>
      </c>
      <c r="C2216" s="62" t="s">
        <v>6009</v>
      </c>
      <c r="D2216" s="62" t="s">
        <v>4147</v>
      </c>
      <c r="E2216" s="80" t="s">
        <v>4112</v>
      </c>
      <c r="F2216" s="91" t="s">
        <v>3747</v>
      </c>
      <c r="G2216" s="65" t="s">
        <v>12</v>
      </c>
      <c r="H2216" s="65" t="s">
        <v>12</v>
      </c>
      <c r="I2216" s="65" t="s">
        <v>12</v>
      </c>
      <c r="J2216" s="65" t="s">
        <v>12</v>
      </c>
      <c r="K2216" s="65" t="s">
        <v>12</v>
      </c>
      <c r="L2216" s="66" t="str">
        <f t="shared" si="272"/>
        <v>Físico</v>
      </c>
      <c r="M2216" s="66" t="str">
        <f t="shared" si="273"/>
        <v>ARQ_Proteção</v>
      </c>
      <c r="N2216" s="66" t="str">
        <f t="shared" si="274"/>
        <v>GuardaCorpo</v>
      </c>
      <c r="O2216" s="66" t="str">
        <f t="shared" si="275"/>
        <v>Cate. Revit:   OST_RailingBalusterRail</v>
      </c>
      <c r="P2216" s="66" t="s">
        <v>5281</v>
      </c>
      <c r="Q2216" s="50" t="s">
        <v>8038</v>
      </c>
      <c r="R2216" s="67" t="s">
        <v>5115</v>
      </c>
      <c r="S2216" s="50" t="str">
        <f t="shared" si="276"/>
        <v>Físico</v>
      </c>
      <c r="T2216" s="50" t="str">
        <f t="shared" si="277"/>
        <v>Proteção</v>
      </c>
      <c r="U2216" s="50" t="str">
        <f t="shared" si="278"/>
        <v>GuardaCorpo</v>
      </c>
      <c r="V2216" s="50" t="s">
        <v>5569</v>
      </c>
      <c r="W2216" s="68" t="str">
        <f t="shared" si="279"/>
        <v>bim-key_2215</v>
      </c>
    </row>
    <row r="2217" spans="1:23" ht="8.25" customHeight="1" x14ac:dyDescent="0.25">
      <c r="A2217" s="53">
        <v>2216</v>
      </c>
      <c r="B2217" s="61" t="s">
        <v>4047</v>
      </c>
      <c r="C2217" s="62" t="s">
        <v>6009</v>
      </c>
      <c r="D2217" s="62" t="s">
        <v>4147</v>
      </c>
      <c r="E2217" s="80" t="s">
        <v>4112</v>
      </c>
      <c r="F2217" s="91" t="s">
        <v>3746</v>
      </c>
      <c r="G2217" s="65" t="s">
        <v>12</v>
      </c>
      <c r="H2217" s="65" t="s">
        <v>12</v>
      </c>
      <c r="I2217" s="65" t="s">
        <v>12</v>
      </c>
      <c r="J2217" s="65" t="s">
        <v>12</v>
      </c>
      <c r="K2217" s="65" t="s">
        <v>12</v>
      </c>
      <c r="L2217" s="66" t="str">
        <f t="shared" si="272"/>
        <v>Físico</v>
      </c>
      <c r="M2217" s="66" t="str">
        <f t="shared" si="273"/>
        <v>ARQ_Proteção</v>
      </c>
      <c r="N2217" s="66" t="str">
        <f t="shared" si="274"/>
        <v>GuardaCorpo</v>
      </c>
      <c r="O2217" s="66" t="str">
        <f t="shared" si="275"/>
        <v>Cate. Revit:   OST_RailingBalusterRailCut</v>
      </c>
      <c r="P2217" s="66" t="s">
        <v>5282</v>
      </c>
      <c r="Q2217" s="50" t="s">
        <v>8039</v>
      </c>
      <c r="R2217" s="67" t="s">
        <v>5115</v>
      </c>
      <c r="S2217" s="50" t="str">
        <f t="shared" si="276"/>
        <v>Físico</v>
      </c>
      <c r="T2217" s="50" t="str">
        <f t="shared" si="277"/>
        <v>Proteção</v>
      </c>
      <c r="U2217" s="50" t="str">
        <f t="shared" si="278"/>
        <v>GuardaCorpo</v>
      </c>
      <c r="V2217" s="50" t="s">
        <v>5569</v>
      </c>
      <c r="W2217" s="68" t="str">
        <f t="shared" si="279"/>
        <v>bim-key_2216</v>
      </c>
    </row>
    <row r="2218" spans="1:23" ht="8.25" customHeight="1" x14ac:dyDescent="0.25">
      <c r="A2218" s="53">
        <v>2217</v>
      </c>
      <c r="B2218" s="61" t="s">
        <v>4047</v>
      </c>
      <c r="C2218" s="62" t="s">
        <v>6009</v>
      </c>
      <c r="D2218" s="62" t="s">
        <v>4147</v>
      </c>
      <c r="E2218" s="80" t="s">
        <v>4112</v>
      </c>
      <c r="F2218" s="91" t="s">
        <v>3521</v>
      </c>
      <c r="G2218" s="65" t="s">
        <v>12</v>
      </c>
      <c r="H2218" s="65" t="s">
        <v>12</v>
      </c>
      <c r="I2218" s="65" t="s">
        <v>12</v>
      </c>
      <c r="J2218" s="65" t="s">
        <v>12</v>
      </c>
      <c r="K2218" s="65" t="s">
        <v>12</v>
      </c>
      <c r="L2218" s="66" t="str">
        <f t="shared" si="272"/>
        <v>Físico</v>
      </c>
      <c r="M2218" s="66" t="str">
        <f t="shared" si="273"/>
        <v>ARQ_Proteção</v>
      </c>
      <c r="N2218" s="66" t="str">
        <f t="shared" si="274"/>
        <v>GuardaCorpo</v>
      </c>
      <c r="O2218" s="66" t="str">
        <f t="shared" si="275"/>
        <v>Cate. Revit:   OST_RailingHandRail</v>
      </c>
      <c r="P2218" s="66" t="s">
        <v>5283</v>
      </c>
      <c r="Q2218" s="50" t="s">
        <v>8040</v>
      </c>
      <c r="R2218" s="67" t="s">
        <v>5115</v>
      </c>
      <c r="S2218" s="50" t="str">
        <f t="shared" si="276"/>
        <v>Físico</v>
      </c>
      <c r="T2218" s="50" t="str">
        <f t="shared" si="277"/>
        <v>Proteção</v>
      </c>
      <c r="U2218" s="50" t="str">
        <f t="shared" si="278"/>
        <v>GuardaCorpo</v>
      </c>
      <c r="V2218" s="50" t="s">
        <v>5569</v>
      </c>
      <c r="W2218" s="68" t="str">
        <f t="shared" si="279"/>
        <v>bim-key_2217</v>
      </c>
    </row>
    <row r="2219" spans="1:23" ht="8.25" customHeight="1" x14ac:dyDescent="0.25">
      <c r="A2219" s="53">
        <v>2218</v>
      </c>
      <c r="B2219" s="61" t="s">
        <v>4047</v>
      </c>
      <c r="C2219" s="62" t="s">
        <v>6009</v>
      </c>
      <c r="D2219" s="62" t="s">
        <v>4147</v>
      </c>
      <c r="E2219" s="80" t="s">
        <v>4112</v>
      </c>
      <c r="F2219" s="91" t="s">
        <v>3517</v>
      </c>
      <c r="G2219" s="65" t="s">
        <v>12</v>
      </c>
      <c r="H2219" s="65" t="s">
        <v>12</v>
      </c>
      <c r="I2219" s="65" t="s">
        <v>12</v>
      </c>
      <c r="J2219" s="65" t="s">
        <v>12</v>
      </c>
      <c r="K2219" s="65" t="s">
        <v>12</v>
      </c>
      <c r="L2219" s="66" t="str">
        <f t="shared" si="272"/>
        <v>Físico</v>
      </c>
      <c r="M2219" s="66" t="str">
        <f t="shared" si="273"/>
        <v>ARQ_Proteção</v>
      </c>
      <c r="N2219" s="66" t="str">
        <f t="shared" si="274"/>
        <v>GuardaCorpo</v>
      </c>
      <c r="O2219" s="66" t="str">
        <f t="shared" si="275"/>
        <v>Cate. Revit:   OST_RailingHandRailAboveCut</v>
      </c>
      <c r="P2219" s="66" t="s">
        <v>5284</v>
      </c>
      <c r="Q2219" s="50" t="s">
        <v>8041</v>
      </c>
      <c r="R2219" s="67" t="s">
        <v>5115</v>
      </c>
      <c r="S2219" s="50" t="str">
        <f t="shared" si="276"/>
        <v>Físico</v>
      </c>
      <c r="T2219" s="50" t="str">
        <f t="shared" si="277"/>
        <v>Proteção</v>
      </c>
      <c r="U2219" s="50" t="str">
        <f t="shared" si="278"/>
        <v>GuardaCorpo</v>
      </c>
      <c r="V2219" s="50" t="s">
        <v>5569</v>
      </c>
      <c r="W2219" s="68" t="str">
        <f t="shared" si="279"/>
        <v>bim-key_2218</v>
      </c>
    </row>
    <row r="2220" spans="1:23" ht="8.25" customHeight="1" x14ac:dyDescent="0.25">
      <c r="A2220" s="53">
        <v>2219</v>
      </c>
      <c r="B2220" s="61" t="s">
        <v>4047</v>
      </c>
      <c r="C2220" s="62" t="s">
        <v>6009</v>
      </c>
      <c r="D2220" s="62" t="s">
        <v>4147</v>
      </c>
      <c r="E2220" s="80" t="s">
        <v>4112</v>
      </c>
      <c r="F2220" s="91" t="s">
        <v>3514</v>
      </c>
      <c r="G2220" s="65" t="s">
        <v>12</v>
      </c>
      <c r="H2220" s="65" t="s">
        <v>12</v>
      </c>
      <c r="I2220" s="65" t="s">
        <v>12</v>
      </c>
      <c r="J2220" s="65" t="s">
        <v>12</v>
      </c>
      <c r="K2220" s="65" t="s">
        <v>12</v>
      </c>
      <c r="L2220" s="66" t="str">
        <f t="shared" si="272"/>
        <v>Físico</v>
      </c>
      <c r="M2220" s="66" t="str">
        <f t="shared" si="273"/>
        <v>ARQ_Proteção</v>
      </c>
      <c r="N2220" s="66" t="str">
        <f t="shared" si="274"/>
        <v>GuardaCorpo</v>
      </c>
      <c r="O2220" s="66" t="str">
        <f t="shared" si="275"/>
        <v>Cate. Revit:   OST_RailingRailPathExtensionLines</v>
      </c>
      <c r="P2220" s="66" t="s">
        <v>5285</v>
      </c>
      <c r="Q2220" s="50" t="s">
        <v>8042</v>
      </c>
      <c r="R2220" s="67" t="s">
        <v>5115</v>
      </c>
      <c r="S2220" s="50" t="str">
        <f t="shared" si="276"/>
        <v>Físico</v>
      </c>
      <c r="T2220" s="50" t="str">
        <f t="shared" si="277"/>
        <v>Proteção</v>
      </c>
      <c r="U2220" s="50" t="str">
        <f t="shared" si="278"/>
        <v>GuardaCorpo</v>
      </c>
      <c r="V2220" s="50" t="s">
        <v>5569</v>
      </c>
      <c r="W2220" s="68" t="str">
        <f t="shared" si="279"/>
        <v>bim-key_2219</v>
      </c>
    </row>
    <row r="2221" spans="1:23" ht="8.25" customHeight="1" x14ac:dyDescent="0.25">
      <c r="A2221" s="53">
        <v>2220</v>
      </c>
      <c r="B2221" s="61" t="s">
        <v>4047</v>
      </c>
      <c r="C2221" s="62" t="s">
        <v>6009</v>
      </c>
      <c r="D2221" s="62" t="s">
        <v>4147</v>
      </c>
      <c r="E2221" s="62" t="s">
        <v>4112</v>
      </c>
      <c r="F2221" s="91" t="s">
        <v>3515</v>
      </c>
      <c r="G2221" s="65" t="s">
        <v>12</v>
      </c>
      <c r="H2221" s="65" t="s">
        <v>12</v>
      </c>
      <c r="I2221" s="65" t="s">
        <v>12</v>
      </c>
      <c r="J2221" s="65" t="s">
        <v>12</v>
      </c>
      <c r="K2221" s="65" t="s">
        <v>12</v>
      </c>
      <c r="L2221" s="66" t="str">
        <f t="shared" si="272"/>
        <v>Físico</v>
      </c>
      <c r="M2221" s="66" t="str">
        <f t="shared" si="273"/>
        <v>ARQ_Proteção</v>
      </c>
      <c r="N2221" s="66" t="str">
        <f t="shared" si="274"/>
        <v>GuardaCorpo</v>
      </c>
      <c r="O2221" s="66" t="str">
        <f t="shared" si="275"/>
        <v>Cate. Revit:   OST_RailingRailPathLines</v>
      </c>
      <c r="P2221" s="66" t="s">
        <v>5286</v>
      </c>
      <c r="Q2221" s="50" t="s">
        <v>8043</v>
      </c>
      <c r="R2221" s="67" t="s">
        <v>5115</v>
      </c>
      <c r="S2221" s="50" t="str">
        <f t="shared" si="276"/>
        <v>Físico</v>
      </c>
      <c r="T2221" s="50" t="str">
        <f t="shared" si="277"/>
        <v>Proteção</v>
      </c>
      <c r="U2221" s="50" t="str">
        <f t="shared" si="278"/>
        <v>GuardaCorpo</v>
      </c>
      <c r="V2221" s="50" t="s">
        <v>5569</v>
      </c>
      <c r="W2221" s="68" t="str">
        <f t="shared" si="279"/>
        <v>bim-key_2220</v>
      </c>
    </row>
    <row r="2222" spans="1:23" ht="8.25" customHeight="1" x14ac:dyDescent="0.25">
      <c r="A2222" s="53">
        <v>2221</v>
      </c>
      <c r="B2222" s="61" t="s">
        <v>4047</v>
      </c>
      <c r="C2222" s="62" t="s">
        <v>6009</v>
      </c>
      <c r="D2222" s="62" t="s">
        <v>4147</v>
      </c>
      <c r="E2222" s="62" t="s">
        <v>4112</v>
      </c>
      <c r="F2222" s="91" t="s">
        <v>3748</v>
      </c>
      <c r="G2222" s="65" t="s">
        <v>12</v>
      </c>
      <c r="H2222" s="65" t="s">
        <v>12</v>
      </c>
      <c r="I2222" s="65" t="s">
        <v>12</v>
      </c>
      <c r="J2222" s="65" t="s">
        <v>12</v>
      </c>
      <c r="K2222" s="65" t="s">
        <v>12</v>
      </c>
      <c r="L2222" s="66" t="str">
        <f t="shared" si="272"/>
        <v>Físico</v>
      </c>
      <c r="M2222" s="66" t="str">
        <f t="shared" si="273"/>
        <v>ARQ_Proteção</v>
      </c>
      <c r="N2222" s="66" t="str">
        <f t="shared" si="274"/>
        <v>GuardaCorpo</v>
      </c>
      <c r="O2222" s="66" t="str">
        <f t="shared" si="275"/>
        <v>Cate. Revit:   OST_Railings</v>
      </c>
      <c r="P2222" s="66" t="s">
        <v>5287</v>
      </c>
      <c r="Q2222" s="50" t="s">
        <v>8040</v>
      </c>
      <c r="R2222" s="67" t="s">
        <v>5115</v>
      </c>
      <c r="S2222" s="50" t="str">
        <f t="shared" si="276"/>
        <v>Físico</v>
      </c>
      <c r="T2222" s="50" t="str">
        <f t="shared" si="277"/>
        <v>Proteção</v>
      </c>
      <c r="U2222" s="50" t="str">
        <f t="shared" si="278"/>
        <v>GuardaCorpo</v>
      </c>
      <c r="V2222" s="50" t="s">
        <v>5569</v>
      </c>
      <c r="W2222" s="68" t="str">
        <f t="shared" si="279"/>
        <v>bim-key_2221</v>
      </c>
    </row>
    <row r="2223" spans="1:23" ht="8.25" customHeight="1" x14ac:dyDescent="0.25">
      <c r="A2223" s="53">
        <v>2222</v>
      </c>
      <c r="B2223" s="61" t="s">
        <v>4047</v>
      </c>
      <c r="C2223" s="62" t="s">
        <v>6009</v>
      </c>
      <c r="D2223" s="62" t="s">
        <v>4147</v>
      </c>
      <c r="E2223" s="62" t="s">
        <v>4112</v>
      </c>
      <c r="F2223" s="91" t="s">
        <v>3520</v>
      </c>
      <c r="G2223" s="65" t="s">
        <v>12</v>
      </c>
      <c r="H2223" s="65" t="s">
        <v>12</v>
      </c>
      <c r="I2223" s="65" t="s">
        <v>12</v>
      </c>
      <c r="J2223" s="65" t="s">
        <v>12</v>
      </c>
      <c r="K2223" s="65" t="s">
        <v>12</v>
      </c>
      <c r="L2223" s="66" t="str">
        <f t="shared" si="272"/>
        <v>Físico</v>
      </c>
      <c r="M2223" s="66" t="str">
        <f t="shared" si="273"/>
        <v>ARQ_Proteção</v>
      </c>
      <c r="N2223" s="66" t="str">
        <f t="shared" si="274"/>
        <v>GuardaCorpo</v>
      </c>
      <c r="O2223" s="66" t="str">
        <f t="shared" si="275"/>
        <v>Cate. Revit:   OST_RailingSupport</v>
      </c>
      <c r="P2223" s="66" t="s">
        <v>5288</v>
      </c>
      <c r="Q2223" s="50" t="s">
        <v>8044</v>
      </c>
      <c r="R2223" s="67" t="s">
        <v>5115</v>
      </c>
      <c r="S2223" s="50" t="str">
        <f t="shared" si="276"/>
        <v>Físico</v>
      </c>
      <c r="T2223" s="50" t="str">
        <f t="shared" si="277"/>
        <v>Proteção</v>
      </c>
      <c r="U2223" s="50" t="str">
        <f t="shared" si="278"/>
        <v>GuardaCorpo</v>
      </c>
      <c r="V2223" s="50" t="s">
        <v>5569</v>
      </c>
      <c r="W2223" s="68" t="str">
        <f t="shared" si="279"/>
        <v>bim-key_2222</v>
      </c>
    </row>
    <row r="2224" spans="1:23" ht="8.25" customHeight="1" x14ac:dyDescent="0.25">
      <c r="A2224" s="53">
        <v>2223</v>
      </c>
      <c r="B2224" s="61" t="s">
        <v>4047</v>
      </c>
      <c r="C2224" s="62" t="s">
        <v>6009</v>
      </c>
      <c r="D2224" s="62" t="s">
        <v>4147</v>
      </c>
      <c r="E2224" s="62" t="s">
        <v>4112</v>
      </c>
      <c r="F2224" s="91" t="s">
        <v>3562</v>
      </c>
      <c r="G2224" s="65" t="s">
        <v>12</v>
      </c>
      <c r="H2224" s="65" t="s">
        <v>12</v>
      </c>
      <c r="I2224" s="65" t="s">
        <v>12</v>
      </c>
      <c r="J2224" s="65" t="s">
        <v>12</v>
      </c>
      <c r="K2224" s="65" t="s">
        <v>12</v>
      </c>
      <c r="L2224" s="66" t="str">
        <f t="shared" si="272"/>
        <v>Físico</v>
      </c>
      <c r="M2224" s="66" t="str">
        <f t="shared" si="273"/>
        <v>ARQ_Proteção</v>
      </c>
      <c r="N2224" s="66" t="str">
        <f t="shared" si="274"/>
        <v>GuardaCorpo</v>
      </c>
      <c r="O2224" s="66" t="str">
        <f t="shared" si="275"/>
        <v>Cate. Revit:   OST_RailingSystem</v>
      </c>
      <c r="P2224" s="66" t="s">
        <v>5289</v>
      </c>
      <c r="Q2224" s="50" t="s">
        <v>8045</v>
      </c>
      <c r="R2224" s="67" t="s">
        <v>5115</v>
      </c>
      <c r="S2224" s="50" t="str">
        <f t="shared" si="276"/>
        <v>Físico</v>
      </c>
      <c r="T2224" s="50" t="str">
        <f t="shared" si="277"/>
        <v>Proteção</v>
      </c>
      <c r="U2224" s="50" t="str">
        <f t="shared" si="278"/>
        <v>GuardaCorpo</v>
      </c>
      <c r="V2224" s="50" t="s">
        <v>5569</v>
      </c>
      <c r="W2224" s="68" t="str">
        <f t="shared" si="279"/>
        <v>bim-key_2223</v>
      </c>
    </row>
    <row r="2225" spans="1:23" ht="8.25" customHeight="1" x14ac:dyDescent="0.25">
      <c r="A2225" s="53">
        <v>2224</v>
      </c>
      <c r="B2225" s="61" t="s">
        <v>4047</v>
      </c>
      <c r="C2225" s="62" t="s">
        <v>6009</v>
      </c>
      <c r="D2225" s="62" t="s">
        <v>4147</v>
      </c>
      <c r="E2225" s="62" t="s">
        <v>4112</v>
      </c>
      <c r="F2225" s="91" t="s">
        <v>3559</v>
      </c>
      <c r="G2225" s="65" t="s">
        <v>12</v>
      </c>
      <c r="H2225" s="65" t="s">
        <v>12</v>
      </c>
      <c r="I2225" s="65" t="s">
        <v>12</v>
      </c>
      <c r="J2225" s="65" t="s">
        <v>12</v>
      </c>
      <c r="K2225" s="65" t="s">
        <v>12</v>
      </c>
      <c r="L2225" s="66" t="str">
        <f t="shared" si="272"/>
        <v>Físico</v>
      </c>
      <c r="M2225" s="66" t="str">
        <f t="shared" si="273"/>
        <v>ARQ_Proteção</v>
      </c>
      <c r="N2225" s="66" t="str">
        <f t="shared" si="274"/>
        <v>GuardaCorpo</v>
      </c>
      <c r="O2225" s="66" t="str">
        <f t="shared" si="275"/>
        <v>Cate. Revit:   OST_RailingSystemBaluster</v>
      </c>
      <c r="P2225" s="66" t="s">
        <v>5290</v>
      </c>
      <c r="Q2225" s="50" t="s">
        <v>8046</v>
      </c>
      <c r="R2225" s="67" t="s">
        <v>5115</v>
      </c>
      <c r="S2225" s="50" t="str">
        <f t="shared" si="276"/>
        <v>Físico</v>
      </c>
      <c r="T2225" s="50" t="str">
        <f t="shared" si="277"/>
        <v>Proteção</v>
      </c>
      <c r="U2225" s="50" t="str">
        <f t="shared" si="278"/>
        <v>GuardaCorpo</v>
      </c>
      <c r="V2225" s="50" t="s">
        <v>5569</v>
      </c>
      <c r="W2225" s="68" t="str">
        <f t="shared" si="279"/>
        <v>bim-key_2224</v>
      </c>
    </row>
    <row r="2226" spans="1:23" ht="8.25" customHeight="1" x14ac:dyDescent="0.25">
      <c r="A2226" s="53">
        <v>2225</v>
      </c>
      <c r="B2226" s="61" t="s">
        <v>4047</v>
      </c>
      <c r="C2226" s="62" t="s">
        <v>6010</v>
      </c>
      <c r="D2226" s="62" t="s">
        <v>5784</v>
      </c>
      <c r="E2226" s="71" t="s">
        <v>4462</v>
      </c>
      <c r="F2226" s="91" t="s">
        <v>2780</v>
      </c>
      <c r="G2226" s="65" t="s">
        <v>12</v>
      </c>
      <c r="H2226" s="65" t="s">
        <v>12</v>
      </c>
      <c r="I2226" s="65" t="s">
        <v>12</v>
      </c>
      <c r="J2226" s="65" t="s">
        <v>12</v>
      </c>
      <c r="K2226" s="65" t="s">
        <v>12</v>
      </c>
      <c r="L2226" s="66" t="str">
        <f t="shared" si="272"/>
        <v>Descarte</v>
      </c>
      <c r="M2226" s="66" t="str">
        <f t="shared" si="273"/>
        <v>XXX_Descontinuados</v>
      </c>
      <c r="N2226" s="66" t="str">
        <f t="shared" si="274"/>
        <v>Elemento_Descontinuado</v>
      </c>
      <c r="O2226" s="66" t="str">
        <f t="shared" si="275"/>
        <v>Cate. Revit:   OST_RailingSystemBalusterHiddenLines_Deprecated</v>
      </c>
      <c r="P2226" s="66" t="s">
        <v>5513</v>
      </c>
      <c r="Q2226" s="50" t="s">
        <v>5513</v>
      </c>
      <c r="R2226" s="67" t="s">
        <v>5115</v>
      </c>
      <c r="S2226" s="50" t="str">
        <f t="shared" si="276"/>
        <v>Descarte</v>
      </c>
      <c r="T2226" s="50" t="str">
        <f t="shared" si="277"/>
        <v>Descontinuados</v>
      </c>
      <c r="U2226" s="50" t="str">
        <f t="shared" si="278"/>
        <v>Elemento Descontinuado</v>
      </c>
      <c r="V2226" s="50" t="s">
        <v>5581</v>
      </c>
      <c r="W2226" s="68" t="str">
        <f t="shared" si="279"/>
        <v>bim-key_2225</v>
      </c>
    </row>
    <row r="2227" spans="1:23" ht="8.25" customHeight="1" x14ac:dyDescent="0.25">
      <c r="A2227" s="53">
        <v>2226</v>
      </c>
      <c r="B2227" s="61" t="s">
        <v>4047</v>
      </c>
      <c r="C2227" s="62" t="s">
        <v>6009</v>
      </c>
      <c r="D2227" s="62" t="s">
        <v>4147</v>
      </c>
      <c r="E2227" s="62" t="s">
        <v>4112</v>
      </c>
      <c r="F2227" s="91" t="s">
        <v>3556</v>
      </c>
      <c r="G2227" s="65" t="s">
        <v>12</v>
      </c>
      <c r="H2227" s="65" t="s">
        <v>12</v>
      </c>
      <c r="I2227" s="65" t="s">
        <v>12</v>
      </c>
      <c r="J2227" s="65" t="s">
        <v>12</v>
      </c>
      <c r="K2227" s="65" t="s">
        <v>12</v>
      </c>
      <c r="L2227" s="66" t="str">
        <f t="shared" si="272"/>
        <v>Físico</v>
      </c>
      <c r="M2227" s="66" t="str">
        <f t="shared" si="273"/>
        <v>ARQ_Proteção</v>
      </c>
      <c r="N2227" s="66" t="str">
        <f t="shared" si="274"/>
        <v>GuardaCorpo</v>
      </c>
      <c r="O2227" s="66" t="str">
        <f t="shared" si="275"/>
        <v>Cate. Revit:   OST_RailingSystemHandRail</v>
      </c>
      <c r="P2227" s="66" t="s">
        <v>5294</v>
      </c>
      <c r="Q2227" s="50" t="s">
        <v>8047</v>
      </c>
      <c r="R2227" s="67" t="s">
        <v>5115</v>
      </c>
      <c r="S2227" s="50" t="str">
        <f t="shared" si="276"/>
        <v>Físico</v>
      </c>
      <c r="T2227" s="50" t="str">
        <f t="shared" si="277"/>
        <v>Proteção</v>
      </c>
      <c r="U2227" s="50" t="str">
        <f t="shared" si="278"/>
        <v>GuardaCorpo</v>
      </c>
      <c r="V2227" s="50" t="s">
        <v>5569</v>
      </c>
      <c r="W2227" s="68" t="str">
        <f t="shared" si="279"/>
        <v>bim-key_2226</v>
      </c>
    </row>
    <row r="2228" spans="1:23" ht="8.25" customHeight="1" x14ac:dyDescent="0.25">
      <c r="A2228" s="53">
        <v>2227</v>
      </c>
      <c r="B2228" s="61" t="s">
        <v>4047</v>
      </c>
      <c r="C2228" s="62" t="s">
        <v>6009</v>
      </c>
      <c r="D2228" s="62" t="s">
        <v>4147</v>
      </c>
      <c r="E2228" s="62" t="s">
        <v>4112</v>
      </c>
      <c r="F2228" s="91" t="s">
        <v>3555</v>
      </c>
      <c r="G2228" s="65" t="s">
        <v>12</v>
      </c>
      <c r="H2228" s="65" t="s">
        <v>12</v>
      </c>
      <c r="I2228" s="65" t="s">
        <v>12</v>
      </c>
      <c r="J2228" s="65" t="s">
        <v>12</v>
      </c>
      <c r="K2228" s="65" t="s">
        <v>12</v>
      </c>
      <c r="L2228" s="66" t="str">
        <f t="shared" si="272"/>
        <v>Físico</v>
      </c>
      <c r="M2228" s="66" t="str">
        <f t="shared" si="273"/>
        <v>ARQ_Proteção</v>
      </c>
      <c r="N2228" s="66" t="str">
        <f t="shared" si="274"/>
        <v>GuardaCorpo</v>
      </c>
      <c r="O2228" s="66" t="str">
        <f t="shared" si="275"/>
        <v>Cate. Revit:   OST_RailingSystemHandRailBracket</v>
      </c>
      <c r="P2228" s="66" t="s">
        <v>5291</v>
      </c>
      <c r="Q2228" s="50" t="s">
        <v>8048</v>
      </c>
      <c r="R2228" s="67" t="s">
        <v>5115</v>
      </c>
      <c r="S2228" s="50" t="str">
        <f t="shared" si="276"/>
        <v>Físico</v>
      </c>
      <c r="T2228" s="50" t="str">
        <f t="shared" si="277"/>
        <v>Proteção</v>
      </c>
      <c r="U2228" s="50" t="str">
        <f t="shared" si="278"/>
        <v>GuardaCorpo</v>
      </c>
      <c r="V2228" s="50" t="s">
        <v>5569</v>
      </c>
      <c r="W2228" s="68" t="str">
        <f t="shared" si="279"/>
        <v>bim-key_2227</v>
      </c>
    </row>
    <row r="2229" spans="1:23" ht="8.25" customHeight="1" x14ac:dyDescent="0.25">
      <c r="A2229" s="53">
        <v>2228</v>
      </c>
      <c r="B2229" s="61" t="s">
        <v>4047</v>
      </c>
      <c r="C2229" s="62" t="s">
        <v>6010</v>
      </c>
      <c r="D2229" s="62" t="s">
        <v>5784</v>
      </c>
      <c r="E2229" s="71" t="s">
        <v>4462</v>
      </c>
      <c r="F2229" s="91" t="s">
        <v>2776</v>
      </c>
      <c r="G2229" s="65" t="s">
        <v>12</v>
      </c>
      <c r="H2229" s="65" t="s">
        <v>12</v>
      </c>
      <c r="I2229" s="65" t="s">
        <v>12</v>
      </c>
      <c r="J2229" s="65" t="s">
        <v>12</v>
      </c>
      <c r="K2229" s="65" t="s">
        <v>12</v>
      </c>
      <c r="L2229" s="66" t="str">
        <f t="shared" si="272"/>
        <v>Descarte</v>
      </c>
      <c r="M2229" s="66" t="str">
        <f t="shared" si="273"/>
        <v>XXX_Descontinuados</v>
      </c>
      <c r="N2229" s="66" t="str">
        <f t="shared" si="274"/>
        <v>Elemento_Descontinuado</v>
      </c>
      <c r="O2229" s="66" t="str">
        <f t="shared" si="275"/>
        <v>Cate. Revit:   OST_RailingSystemHandRailBracketHiddenLines_Deprecated</v>
      </c>
      <c r="P2229" s="66" t="s">
        <v>5513</v>
      </c>
      <c r="Q2229" s="50" t="s">
        <v>5513</v>
      </c>
      <c r="R2229" s="67" t="s">
        <v>5115</v>
      </c>
      <c r="S2229" s="50" t="str">
        <f t="shared" si="276"/>
        <v>Descarte</v>
      </c>
      <c r="T2229" s="50" t="str">
        <f t="shared" si="277"/>
        <v>Descontinuados</v>
      </c>
      <c r="U2229" s="50" t="str">
        <f t="shared" si="278"/>
        <v>Elemento Descontinuado</v>
      </c>
      <c r="V2229" s="50" t="s">
        <v>5581</v>
      </c>
      <c r="W2229" s="68" t="str">
        <f t="shared" si="279"/>
        <v>bim-key_2228</v>
      </c>
    </row>
    <row r="2230" spans="1:23" ht="8.25" customHeight="1" x14ac:dyDescent="0.25">
      <c r="A2230" s="53">
        <v>2229</v>
      </c>
      <c r="B2230" s="61" t="s">
        <v>4047</v>
      </c>
      <c r="C2230" s="62" t="s">
        <v>6010</v>
      </c>
      <c r="D2230" s="62" t="s">
        <v>5784</v>
      </c>
      <c r="E2230" s="71" t="s">
        <v>4462</v>
      </c>
      <c r="F2230" s="91" t="s">
        <v>2777</v>
      </c>
      <c r="G2230" s="65" t="s">
        <v>12</v>
      </c>
      <c r="H2230" s="65" t="s">
        <v>12</v>
      </c>
      <c r="I2230" s="65" t="s">
        <v>12</v>
      </c>
      <c r="J2230" s="65" t="s">
        <v>12</v>
      </c>
      <c r="K2230" s="65" t="s">
        <v>12</v>
      </c>
      <c r="L2230" s="66" t="str">
        <f t="shared" si="272"/>
        <v>Descarte</v>
      </c>
      <c r="M2230" s="66" t="str">
        <f t="shared" si="273"/>
        <v>XXX_Descontinuados</v>
      </c>
      <c r="N2230" s="66" t="str">
        <f t="shared" si="274"/>
        <v>Elemento_Descontinuado</v>
      </c>
      <c r="O2230" s="66" t="str">
        <f t="shared" si="275"/>
        <v>Cate. Revit:   OST_RailingSystemHandRailHiddenLines_Deprecated</v>
      </c>
      <c r="P2230" s="66" t="s">
        <v>5513</v>
      </c>
      <c r="Q2230" s="50" t="s">
        <v>5513</v>
      </c>
      <c r="R2230" s="67" t="s">
        <v>5115</v>
      </c>
      <c r="S2230" s="50" t="str">
        <f t="shared" si="276"/>
        <v>Descarte</v>
      </c>
      <c r="T2230" s="50" t="str">
        <f t="shared" si="277"/>
        <v>Descontinuados</v>
      </c>
      <c r="U2230" s="50" t="str">
        <f t="shared" si="278"/>
        <v>Elemento Descontinuado</v>
      </c>
      <c r="V2230" s="50" t="s">
        <v>5581</v>
      </c>
      <c r="W2230" s="68" t="str">
        <f t="shared" si="279"/>
        <v>bim-key_2229</v>
      </c>
    </row>
    <row r="2231" spans="1:23" ht="8.25" customHeight="1" x14ac:dyDescent="0.25">
      <c r="A2231" s="53">
        <v>2230</v>
      </c>
      <c r="B2231" s="61" t="s">
        <v>4047</v>
      </c>
      <c r="C2231" s="62" t="s">
        <v>6009</v>
      </c>
      <c r="D2231" s="62" t="s">
        <v>4147</v>
      </c>
      <c r="E2231" s="62" t="s">
        <v>4112</v>
      </c>
      <c r="F2231" s="91" t="s">
        <v>3557</v>
      </c>
      <c r="G2231" s="65" t="s">
        <v>12</v>
      </c>
      <c r="H2231" s="65" t="s">
        <v>12</v>
      </c>
      <c r="I2231" s="65" t="s">
        <v>12</v>
      </c>
      <c r="J2231" s="65" t="s">
        <v>12</v>
      </c>
      <c r="K2231" s="65" t="s">
        <v>12</v>
      </c>
      <c r="L2231" s="66" t="str">
        <f t="shared" si="272"/>
        <v>Físico</v>
      </c>
      <c r="M2231" s="66" t="str">
        <f t="shared" si="273"/>
        <v>ARQ_Proteção</v>
      </c>
      <c r="N2231" s="66" t="str">
        <f t="shared" si="274"/>
        <v>GuardaCorpo</v>
      </c>
      <c r="O2231" s="66" t="str">
        <f t="shared" si="275"/>
        <v>Cate. Revit:   OST_RailingSystemHardware</v>
      </c>
      <c r="P2231" s="66" t="s">
        <v>5292</v>
      </c>
      <c r="Q2231" s="50" t="s">
        <v>8049</v>
      </c>
      <c r="R2231" s="67" t="s">
        <v>5115</v>
      </c>
      <c r="S2231" s="50" t="str">
        <f t="shared" si="276"/>
        <v>Físico</v>
      </c>
      <c r="T2231" s="50" t="str">
        <f t="shared" si="277"/>
        <v>Proteção</v>
      </c>
      <c r="U2231" s="50" t="str">
        <f t="shared" si="278"/>
        <v>GuardaCorpo</v>
      </c>
      <c r="V2231" s="50" t="s">
        <v>5569</v>
      </c>
      <c r="W2231" s="68" t="str">
        <f t="shared" si="279"/>
        <v>bim-key_2230</v>
      </c>
    </row>
    <row r="2232" spans="1:23" ht="8.25" customHeight="1" x14ac:dyDescent="0.25">
      <c r="A2232" s="53">
        <v>2231</v>
      </c>
      <c r="B2232" s="61" t="s">
        <v>4047</v>
      </c>
      <c r="C2232" s="62" t="s">
        <v>6010</v>
      </c>
      <c r="D2232" s="62" t="s">
        <v>5784</v>
      </c>
      <c r="E2232" s="71" t="s">
        <v>4462</v>
      </c>
      <c r="F2232" s="91" t="s">
        <v>2783</v>
      </c>
      <c r="G2232" s="65" t="s">
        <v>12</v>
      </c>
      <c r="H2232" s="65" t="s">
        <v>12</v>
      </c>
      <c r="I2232" s="65" t="s">
        <v>12</v>
      </c>
      <c r="J2232" s="65" t="s">
        <v>12</v>
      </c>
      <c r="K2232" s="65" t="s">
        <v>12</v>
      </c>
      <c r="L2232" s="66" t="str">
        <f t="shared" si="272"/>
        <v>Descarte</v>
      </c>
      <c r="M2232" s="66" t="str">
        <f t="shared" si="273"/>
        <v>XXX_Descontinuados</v>
      </c>
      <c r="N2232" s="66" t="str">
        <f t="shared" si="274"/>
        <v>Elemento_Descontinuado</v>
      </c>
      <c r="O2232" s="66" t="str">
        <f t="shared" si="275"/>
        <v>Cate. Revit:   OST_RailingSystemHiddenLines_Deprecated</v>
      </c>
      <c r="P2232" s="66" t="s">
        <v>5513</v>
      </c>
      <c r="Q2232" s="50" t="s">
        <v>5513</v>
      </c>
      <c r="R2232" s="67" t="s">
        <v>5115</v>
      </c>
      <c r="S2232" s="50" t="str">
        <f t="shared" si="276"/>
        <v>Descarte</v>
      </c>
      <c r="T2232" s="50" t="str">
        <f t="shared" si="277"/>
        <v>Descontinuados</v>
      </c>
      <c r="U2232" s="50" t="str">
        <f t="shared" si="278"/>
        <v>Elemento Descontinuado</v>
      </c>
      <c r="V2232" s="50" t="s">
        <v>5581</v>
      </c>
      <c r="W2232" s="68" t="str">
        <f t="shared" si="279"/>
        <v>bim-key_2231</v>
      </c>
    </row>
    <row r="2233" spans="1:23" ht="8.25" customHeight="1" x14ac:dyDescent="0.25">
      <c r="A2233" s="53">
        <v>2232</v>
      </c>
      <c r="B2233" s="61" t="s">
        <v>4047</v>
      </c>
      <c r="C2233" s="62" t="s">
        <v>6009</v>
      </c>
      <c r="D2233" s="62" t="s">
        <v>4147</v>
      </c>
      <c r="E2233" s="62" t="s">
        <v>4112</v>
      </c>
      <c r="F2233" s="91" t="s">
        <v>3558</v>
      </c>
      <c r="G2233" s="65" t="s">
        <v>12</v>
      </c>
      <c r="H2233" s="65" t="s">
        <v>12</v>
      </c>
      <c r="I2233" s="65" t="s">
        <v>12</v>
      </c>
      <c r="J2233" s="65" t="s">
        <v>12</v>
      </c>
      <c r="K2233" s="65" t="s">
        <v>12</v>
      </c>
      <c r="L2233" s="66" t="str">
        <f t="shared" si="272"/>
        <v>Físico</v>
      </c>
      <c r="M2233" s="66" t="str">
        <f t="shared" si="273"/>
        <v>ARQ_Proteção</v>
      </c>
      <c r="N2233" s="66" t="str">
        <f t="shared" si="274"/>
        <v>GuardaCorpo</v>
      </c>
      <c r="O2233" s="66" t="str">
        <f t="shared" si="275"/>
        <v>Cate. Revit:   OST_RailingSystemPanel</v>
      </c>
      <c r="P2233" s="66" t="s">
        <v>5293</v>
      </c>
      <c r="Q2233" s="50" t="s">
        <v>8050</v>
      </c>
      <c r="R2233" s="67" t="s">
        <v>5115</v>
      </c>
      <c r="S2233" s="50" t="str">
        <f t="shared" si="276"/>
        <v>Físico</v>
      </c>
      <c r="T2233" s="50" t="str">
        <f t="shared" si="277"/>
        <v>Proteção</v>
      </c>
      <c r="U2233" s="50" t="str">
        <f t="shared" si="278"/>
        <v>GuardaCorpo</v>
      </c>
      <c r="V2233" s="50" t="s">
        <v>5569</v>
      </c>
      <c r="W2233" s="68" t="str">
        <f t="shared" si="279"/>
        <v>bim-key_2232</v>
      </c>
    </row>
    <row r="2234" spans="1:23" ht="8.25" customHeight="1" x14ac:dyDescent="0.25">
      <c r="A2234" s="53">
        <v>2233</v>
      </c>
      <c r="B2234" s="61" t="s">
        <v>4047</v>
      </c>
      <c r="C2234" s="62" t="s">
        <v>6010</v>
      </c>
      <c r="D2234" s="62" t="s">
        <v>5784</v>
      </c>
      <c r="E2234" s="71" t="s">
        <v>4462</v>
      </c>
      <c r="F2234" s="91" t="s">
        <v>2778</v>
      </c>
      <c r="G2234" s="65" t="s">
        <v>12</v>
      </c>
      <c r="H2234" s="65" t="s">
        <v>12</v>
      </c>
      <c r="I2234" s="65" t="s">
        <v>12</v>
      </c>
      <c r="J2234" s="65" t="s">
        <v>12</v>
      </c>
      <c r="K2234" s="65" t="s">
        <v>12</v>
      </c>
      <c r="L2234" s="66" t="str">
        <f t="shared" si="272"/>
        <v>Descarte</v>
      </c>
      <c r="M2234" s="66" t="str">
        <f t="shared" si="273"/>
        <v>XXX_Descontinuados</v>
      </c>
      <c r="N2234" s="66" t="str">
        <f t="shared" si="274"/>
        <v>Elemento_Descontinuado</v>
      </c>
      <c r="O2234" s="66" t="str">
        <f t="shared" si="275"/>
        <v>Cate. Revit:   OST_RailingSystemPanelBracketHiddenLines_Deprecated</v>
      </c>
      <c r="P2234" s="66" t="s">
        <v>5513</v>
      </c>
      <c r="Q2234" s="50" t="s">
        <v>5513</v>
      </c>
      <c r="R2234" s="67" t="s">
        <v>5115</v>
      </c>
      <c r="S2234" s="50" t="str">
        <f t="shared" si="276"/>
        <v>Descarte</v>
      </c>
      <c r="T2234" s="50" t="str">
        <f t="shared" si="277"/>
        <v>Descontinuados</v>
      </c>
      <c r="U2234" s="50" t="str">
        <f t="shared" si="278"/>
        <v>Elemento Descontinuado</v>
      </c>
      <c r="V2234" s="50" t="s">
        <v>5581</v>
      </c>
      <c r="W2234" s="68" t="str">
        <f t="shared" si="279"/>
        <v>bim-key_2233</v>
      </c>
    </row>
    <row r="2235" spans="1:23" ht="8.25" customHeight="1" x14ac:dyDescent="0.25">
      <c r="A2235" s="53">
        <v>2234</v>
      </c>
      <c r="B2235" s="61" t="s">
        <v>4047</v>
      </c>
      <c r="C2235" s="62" t="s">
        <v>6010</v>
      </c>
      <c r="D2235" s="62" t="s">
        <v>5784</v>
      </c>
      <c r="E2235" s="71" t="s">
        <v>4462</v>
      </c>
      <c r="F2235" s="91" t="s">
        <v>2779</v>
      </c>
      <c r="G2235" s="65" t="s">
        <v>12</v>
      </c>
      <c r="H2235" s="65" t="s">
        <v>12</v>
      </c>
      <c r="I2235" s="65" t="s">
        <v>12</v>
      </c>
      <c r="J2235" s="65" t="s">
        <v>12</v>
      </c>
      <c r="K2235" s="65" t="s">
        <v>12</v>
      </c>
      <c r="L2235" s="66" t="str">
        <f t="shared" si="272"/>
        <v>Descarte</v>
      </c>
      <c r="M2235" s="66" t="str">
        <f t="shared" si="273"/>
        <v>XXX_Descontinuados</v>
      </c>
      <c r="N2235" s="66" t="str">
        <f t="shared" si="274"/>
        <v>Elemento_Descontinuado</v>
      </c>
      <c r="O2235" s="66" t="str">
        <f t="shared" si="275"/>
        <v>Cate. Revit:   OST_RailingSystemPanelHiddenLines_Deprecated</v>
      </c>
      <c r="P2235" s="66" t="s">
        <v>5513</v>
      </c>
      <c r="Q2235" s="50" t="s">
        <v>5513</v>
      </c>
      <c r="R2235" s="67" t="s">
        <v>5115</v>
      </c>
      <c r="S2235" s="50" t="str">
        <f t="shared" si="276"/>
        <v>Descarte</v>
      </c>
      <c r="T2235" s="50" t="str">
        <f t="shared" si="277"/>
        <v>Descontinuados</v>
      </c>
      <c r="U2235" s="50" t="str">
        <f t="shared" si="278"/>
        <v>Elemento Descontinuado</v>
      </c>
      <c r="V2235" s="50" t="s">
        <v>5581</v>
      </c>
      <c r="W2235" s="68" t="str">
        <f t="shared" si="279"/>
        <v>bim-key_2234</v>
      </c>
    </row>
    <row r="2236" spans="1:23" ht="8.25" customHeight="1" x14ac:dyDescent="0.25">
      <c r="A2236" s="53">
        <v>2235</v>
      </c>
      <c r="B2236" s="61" t="s">
        <v>4047</v>
      </c>
      <c r="C2236" s="62" t="s">
        <v>6009</v>
      </c>
      <c r="D2236" s="62" t="s">
        <v>4147</v>
      </c>
      <c r="E2236" s="62" t="s">
        <v>4112</v>
      </c>
      <c r="F2236" s="91" t="s">
        <v>3560</v>
      </c>
      <c r="G2236" s="65" t="s">
        <v>12</v>
      </c>
      <c r="H2236" s="65" t="s">
        <v>12</v>
      </c>
      <c r="I2236" s="65" t="s">
        <v>12</v>
      </c>
      <c r="J2236" s="65" t="s">
        <v>12</v>
      </c>
      <c r="K2236" s="65" t="s">
        <v>12</v>
      </c>
      <c r="L2236" s="66" t="str">
        <f t="shared" si="272"/>
        <v>Físico</v>
      </c>
      <c r="M2236" s="66" t="str">
        <f t="shared" si="273"/>
        <v>ARQ_Proteção</v>
      </c>
      <c r="N2236" s="66" t="str">
        <f t="shared" si="274"/>
        <v>GuardaCorpo</v>
      </c>
      <c r="O2236" s="66" t="str">
        <f t="shared" si="275"/>
        <v>Cate. Revit:   OST_RailingSystemPost</v>
      </c>
      <c r="P2236" s="66" t="s">
        <v>5295</v>
      </c>
      <c r="Q2236" s="50" t="s">
        <v>8051</v>
      </c>
      <c r="R2236" s="67" t="s">
        <v>5115</v>
      </c>
      <c r="S2236" s="50" t="str">
        <f t="shared" si="276"/>
        <v>Físico</v>
      </c>
      <c r="T2236" s="50" t="str">
        <f t="shared" si="277"/>
        <v>Proteção</v>
      </c>
      <c r="U2236" s="50" t="str">
        <f t="shared" si="278"/>
        <v>GuardaCorpo</v>
      </c>
      <c r="V2236" s="50" t="s">
        <v>5569</v>
      </c>
      <c r="W2236" s="68" t="str">
        <f t="shared" si="279"/>
        <v>bim-key_2235</v>
      </c>
    </row>
    <row r="2237" spans="1:23" ht="8.25" customHeight="1" x14ac:dyDescent="0.25">
      <c r="A2237" s="53">
        <v>2236</v>
      </c>
      <c r="B2237" s="61" t="s">
        <v>4047</v>
      </c>
      <c r="C2237" s="62" t="s">
        <v>6010</v>
      </c>
      <c r="D2237" s="62" t="s">
        <v>5784</v>
      </c>
      <c r="E2237" s="71" t="s">
        <v>4462</v>
      </c>
      <c r="F2237" s="91" t="s">
        <v>2781</v>
      </c>
      <c r="G2237" s="65" t="s">
        <v>12</v>
      </c>
      <c r="H2237" s="65" t="s">
        <v>12</v>
      </c>
      <c r="I2237" s="65" t="s">
        <v>12</v>
      </c>
      <c r="J2237" s="65" t="s">
        <v>12</v>
      </c>
      <c r="K2237" s="65" t="s">
        <v>12</v>
      </c>
      <c r="L2237" s="66" t="str">
        <f t="shared" si="272"/>
        <v>Descarte</v>
      </c>
      <c r="M2237" s="66" t="str">
        <f t="shared" si="273"/>
        <v>XXX_Descontinuados</v>
      </c>
      <c r="N2237" s="66" t="str">
        <f t="shared" si="274"/>
        <v>Elemento_Descontinuado</v>
      </c>
      <c r="O2237" s="66" t="str">
        <f t="shared" si="275"/>
        <v>Cate. Revit:   OST_RailingSystemPostHiddenLines_Deprecated</v>
      </c>
      <c r="P2237" s="66" t="s">
        <v>5513</v>
      </c>
      <c r="Q2237" s="50" t="s">
        <v>5513</v>
      </c>
      <c r="R2237" s="67" t="s">
        <v>5115</v>
      </c>
      <c r="S2237" s="50" t="str">
        <f t="shared" si="276"/>
        <v>Descarte</v>
      </c>
      <c r="T2237" s="50" t="str">
        <f t="shared" si="277"/>
        <v>Descontinuados</v>
      </c>
      <c r="U2237" s="50" t="str">
        <f t="shared" si="278"/>
        <v>Elemento Descontinuado</v>
      </c>
      <c r="V2237" s="50" t="s">
        <v>5581</v>
      </c>
      <c r="W2237" s="68" t="str">
        <f t="shared" si="279"/>
        <v>bim-key_2236</v>
      </c>
    </row>
    <row r="2238" spans="1:23" ht="8.25" customHeight="1" x14ac:dyDescent="0.25">
      <c r="A2238" s="53">
        <v>2237</v>
      </c>
      <c r="B2238" s="61" t="s">
        <v>4047</v>
      </c>
      <c r="C2238" s="62" t="s">
        <v>6009</v>
      </c>
      <c r="D2238" s="62" t="s">
        <v>4147</v>
      </c>
      <c r="E2238" s="62" t="s">
        <v>4112</v>
      </c>
      <c r="F2238" s="91" t="s">
        <v>3553</v>
      </c>
      <c r="G2238" s="65" t="s">
        <v>12</v>
      </c>
      <c r="H2238" s="65" t="s">
        <v>12</v>
      </c>
      <c r="I2238" s="65" t="s">
        <v>12</v>
      </c>
      <c r="J2238" s="65" t="s">
        <v>12</v>
      </c>
      <c r="K2238" s="65" t="s">
        <v>12</v>
      </c>
      <c r="L2238" s="66" t="str">
        <f t="shared" si="272"/>
        <v>Físico</v>
      </c>
      <c r="M2238" s="66" t="str">
        <f t="shared" si="273"/>
        <v>ARQ_Proteção</v>
      </c>
      <c r="N2238" s="66" t="str">
        <f t="shared" si="274"/>
        <v>GuardaCorpo</v>
      </c>
      <c r="O2238" s="66" t="str">
        <f t="shared" si="275"/>
        <v>Cate. Revit:   OST_RailingSystemRail</v>
      </c>
      <c r="P2238" s="66" t="s">
        <v>5298</v>
      </c>
      <c r="Q2238" s="50" t="s">
        <v>8052</v>
      </c>
      <c r="R2238" s="67" t="s">
        <v>5115</v>
      </c>
      <c r="S2238" s="50" t="str">
        <f t="shared" si="276"/>
        <v>Físico</v>
      </c>
      <c r="T2238" s="50" t="str">
        <f t="shared" si="277"/>
        <v>Proteção</v>
      </c>
      <c r="U2238" s="50" t="str">
        <f t="shared" si="278"/>
        <v>GuardaCorpo</v>
      </c>
      <c r="V2238" s="50" t="s">
        <v>5569</v>
      </c>
      <c r="W2238" s="68" t="str">
        <f t="shared" si="279"/>
        <v>bim-key_2237</v>
      </c>
    </row>
    <row r="2239" spans="1:23" ht="8.25" customHeight="1" x14ac:dyDescent="0.25">
      <c r="A2239" s="53">
        <v>2238</v>
      </c>
      <c r="B2239" s="61" t="s">
        <v>4047</v>
      </c>
      <c r="C2239" s="62" t="s">
        <v>6010</v>
      </c>
      <c r="D2239" s="62" t="s">
        <v>5784</v>
      </c>
      <c r="E2239" s="71" t="s">
        <v>4462</v>
      </c>
      <c r="F2239" s="91" t="s">
        <v>2774</v>
      </c>
      <c r="G2239" s="65" t="s">
        <v>12</v>
      </c>
      <c r="H2239" s="65" t="s">
        <v>12</v>
      </c>
      <c r="I2239" s="65" t="s">
        <v>12</v>
      </c>
      <c r="J2239" s="65" t="s">
        <v>12</v>
      </c>
      <c r="K2239" s="65" t="s">
        <v>12</v>
      </c>
      <c r="L2239" s="66" t="str">
        <f t="shared" si="272"/>
        <v>Descarte</v>
      </c>
      <c r="M2239" s="66" t="str">
        <f t="shared" si="273"/>
        <v>XXX_Descontinuados</v>
      </c>
      <c r="N2239" s="66" t="str">
        <f t="shared" si="274"/>
        <v>Elemento_Descontinuado</v>
      </c>
      <c r="O2239" s="66" t="str">
        <f t="shared" si="275"/>
        <v>Cate. Revit:   OST_RailingSystemRailHiddenLines_Deprecated</v>
      </c>
      <c r="P2239" s="66" t="s">
        <v>5513</v>
      </c>
      <c r="Q2239" s="50" t="s">
        <v>5513</v>
      </c>
      <c r="R2239" s="67" t="s">
        <v>5115</v>
      </c>
      <c r="S2239" s="50" t="str">
        <f t="shared" si="276"/>
        <v>Descarte</v>
      </c>
      <c r="T2239" s="50" t="str">
        <f t="shared" si="277"/>
        <v>Descontinuados</v>
      </c>
      <c r="U2239" s="50" t="str">
        <f t="shared" si="278"/>
        <v>Elemento Descontinuado</v>
      </c>
      <c r="V2239" s="50" t="s">
        <v>5581</v>
      </c>
      <c r="W2239" s="68" t="str">
        <f t="shared" si="279"/>
        <v>bim-key_2238</v>
      </c>
    </row>
    <row r="2240" spans="1:23" ht="8.25" customHeight="1" x14ac:dyDescent="0.25">
      <c r="A2240" s="53">
        <v>2239</v>
      </c>
      <c r="B2240" s="61" t="s">
        <v>4047</v>
      </c>
      <c r="C2240" s="62" t="s">
        <v>6009</v>
      </c>
      <c r="D2240" s="62" t="s">
        <v>4147</v>
      </c>
      <c r="E2240" s="62" t="s">
        <v>4112</v>
      </c>
      <c r="F2240" s="91" t="s">
        <v>3561</v>
      </c>
      <c r="G2240" s="65" t="s">
        <v>12</v>
      </c>
      <c r="H2240" s="65" t="s">
        <v>12</v>
      </c>
      <c r="I2240" s="65" t="s">
        <v>12</v>
      </c>
      <c r="J2240" s="65" t="s">
        <v>12</v>
      </c>
      <c r="K2240" s="65" t="s">
        <v>12</v>
      </c>
      <c r="L2240" s="66" t="str">
        <f t="shared" si="272"/>
        <v>Físico</v>
      </c>
      <c r="M2240" s="66" t="str">
        <f t="shared" si="273"/>
        <v>ARQ_Proteção</v>
      </c>
      <c r="N2240" s="66" t="str">
        <f t="shared" si="274"/>
        <v>GuardaCorpo</v>
      </c>
      <c r="O2240" s="66" t="str">
        <f t="shared" si="275"/>
        <v>Cate. Revit:   OST_RailingSystemSegment</v>
      </c>
      <c r="P2240" s="66" t="s">
        <v>5296</v>
      </c>
      <c r="Q2240" s="50" t="s">
        <v>8053</v>
      </c>
      <c r="R2240" s="67" t="s">
        <v>5115</v>
      </c>
      <c r="S2240" s="50" t="str">
        <f t="shared" si="276"/>
        <v>Físico</v>
      </c>
      <c r="T2240" s="50" t="str">
        <f t="shared" si="277"/>
        <v>Proteção</v>
      </c>
      <c r="U2240" s="50" t="str">
        <f t="shared" si="278"/>
        <v>GuardaCorpo</v>
      </c>
      <c r="V2240" s="50" t="s">
        <v>5569</v>
      </c>
      <c r="W2240" s="68" t="str">
        <f t="shared" si="279"/>
        <v>bim-key_2239</v>
      </c>
    </row>
    <row r="2241" spans="1:23" ht="8.25" customHeight="1" x14ac:dyDescent="0.25">
      <c r="A2241" s="53">
        <v>2240</v>
      </c>
      <c r="B2241" s="61" t="s">
        <v>4047</v>
      </c>
      <c r="C2241" s="62" t="s">
        <v>6010</v>
      </c>
      <c r="D2241" s="62" t="s">
        <v>5784</v>
      </c>
      <c r="E2241" s="71" t="s">
        <v>4462</v>
      </c>
      <c r="F2241" s="91" t="s">
        <v>2782</v>
      </c>
      <c r="G2241" s="65" t="s">
        <v>12</v>
      </c>
      <c r="H2241" s="65" t="s">
        <v>12</v>
      </c>
      <c r="I2241" s="65" t="s">
        <v>12</v>
      </c>
      <c r="J2241" s="65" t="s">
        <v>12</v>
      </c>
      <c r="K2241" s="65" t="s">
        <v>12</v>
      </c>
      <c r="L2241" s="66" t="str">
        <f t="shared" si="272"/>
        <v>Descarte</v>
      </c>
      <c r="M2241" s="66" t="str">
        <f t="shared" si="273"/>
        <v>XXX_Descontinuados</v>
      </c>
      <c r="N2241" s="66" t="str">
        <f t="shared" si="274"/>
        <v>Elemento_Descontinuado</v>
      </c>
      <c r="O2241" s="66" t="str">
        <f t="shared" si="275"/>
        <v>Cate. Revit:   OST_RailingSystemSegmentHiddenLines_Deprecated</v>
      </c>
      <c r="P2241" s="66" t="s">
        <v>5513</v>
      </c>
      <c r="Q2241" s="50" t="s">
        <v>5513</v>
      </c>
      <c r="R2241" s="67" t="s">
        <v>5115</v>
      </c>
      <c r="S2241" s="50" t="str">
        <f t="shared" si="276"/>
        <v>Descarte</v>
      </c>
      <c r="T2241" s="50" t="str">
        <f t="shared" si="277"/>
        <v>Descontinuados</v>
      </c>
      <c r="U2241" s="50" t="str">
        <f t="shared" si="278"/>
        <v>Elemento Descontinuado</v>
      </c>
      <c r="V2241" s="50" t="s">
        <v>5581</v>
      </c>
      <c r="W2241" s="68" t="str">
        <f t="shared" si="279"/>
        <v>bim-key_2240</v>
      </c>
    </row>
    <row r="2242" spans="1:23" ht="8.25" customHeight="1" x14ac:dyDescent="0.25">
      <c r="A2242" s="53">
        <v>2241</v>
      </c>
      <c r="B2242" s="61" t="s">
        <v>4047</v>
      </c>
      <c r="C2242" s="62" t="s">
        <v>6009</v>
      </c>
      <c r="D2242" s="62" t="s">
        <v>5942</v>
      </c>
      <c r="E2242" s="62" t="s">
        <v>5734</v>
      </c>
      <c r="F2242" s="91" t="s">
        <v>3550</v>
      </c>
      <c r="G2242" s="65" t="s">
        <v>12</v>
      </c>
      <c r="H2242" s="65" t="s">
        <v>12</v>
      </c>
      <c r="I2242" s="65" t="s">
        <v>12</v>
      </c>
      <c r="J2242" s="65" t="s">
        <v>12</v>
      </c>
      <c r="K2242" s="65" t="s">
        <v>12</v>
      </c>
      <c r="L2242" s="66" t="str">
        <f t="shared" ref="L2242:L2305" si="280">CONCATENATE("",C2242)</f>
        <v>Físico</v>
      </c>
      <c r="M2242" s="66" t="str">
        <f t="shared" ref="M2242:M2305" si="281">CONCATENATE("", D2242)</f>
        <v>ARQ_Proteção_Tag</v>
      </c>
      <c r="N2242" s="66" t="str">
        <f t="shared" ref="N2242:N2305" si="282">CONCATENATE("", E2242)</f>
        <v>GuardaCorpo_Etiquetas</v>
      </c>
      <c r="O2242" s="66" t="str">
        <f t="shared" ref="O2242:O2305" si="283">IF(ISNUMBER(FIND("Ifc",F2242)),CONCATENATE("Classe IFC:   ",F2242),CONCATENATE("Cate. Revit:   ",F2242))</f>
        <v>Cate. Revit:   OST_RailingSystemTags</v>
      </c>
      <c r="P2242" s="66" t="s">
        <v>5488</v>
      </c>
      <c r="Q2242" s="50" t="s">
        <v>8054</v>
      </c>
      <c r="R2242" s="67" t="s">
        <v>5115</v>
      </c>
      <c r="S2242" s="50" t="str">
        <f t="shared" ref="S2242:S2305" si="284">C2242</f>
        <v>Físico</v>
      </c>
      <c r="T2242" s="50" t="str">
        <f t="shared" ref="T2242:T2305" si="285">CONCATENATE(MID(D2242,FIND("_",D2242,1)+1,100))</f>
        <v>Proteção_Tag</v>
      </c>
      <c r="U2242" s="50" t="str">
        <f t="shared" ref="U2242:U2305" si="286">SUBSTITUTE(E2242, "_", " ")</f>
        <v>GuardaCorpo Etiquetas</v>
      </c>
      <c r="V2242" s="50" t="s">
        <v>5569</v>
      </c>
      <c r="W2242" s="68" t="str">
        <f t="shared" ref="W2242:W2305" si="287">CONCATENATE("bim-key_",A2242)</f>
        <v>bim-key_2241</v>
      </c>
    </row>
    <row r="2243" spans="1:23" ht="8.25" customHeight="1" x14ac:dyDescent="0.25">
      <c r="A2243" s="53">
        <v>2242</v>
      </c>
      <c r="B2243" s="61" t="s">
        <v>4047</v>
      </c>
      <c r="C2243" s="62" t="s">
        <v>6009</v>
      </c>
      <c r="D2243" s="62" t="s">
        <v>4147</v>
      </c>
      <c r="E2243" s="62" t="s">
        <v>4112</v>
      </c>
      <c r="F2243" s="91" t="s">
        <v>3552</v>
      </c>
      <c r="G2243" s="65" t="s">
        <v>12</v>
      </c>
      <c r="H2243" s="65" t="s">
        <v>12</v>
      </c>
      <c r="I2243" s="65" t="s">
        <v>12</v>
      </c>
      <c r="J2243" s="65" t="s">
        <v>12</v>
      </c>
      <c r="K2243" s="65" t="s">
        <v>12</v>
      </c>
      <c r="L2243" s="66" t="str">
        <f t="shared" si="280"/>
        <v>Físico</v>
      </c>
      <c r="M2243" s="66" t="str">
        <f t="shared" si="281"/>
        <v>ARQ_Proteção</v>
      </c>
      <c r="N2243" s="66" t="str">
        <f t="shared" si="282"/>
        <v>GuardaCorpo</v>
      </c>
      <c r="O2243" s="66" t="str">
        <f t="shared" si="283"/>
        <v>Cate. Revit:   OST_RailingSystemTermination</v>
      </c>
      <c r="P2243" s="66" t="s">
        <v>5297</v>
      </c>
      <c r="Q2243" s="50" t="s">
        <v>8055</v>
      </c>
      <c r="R2243" s="67" t="s">
        <v>5115</v>
      </c>
      <c r="S2243" s="50" t="str">
        <f t="shared" si="284"/>
        <v>Físico</v>
      </c>
      <c r="T2243" s="50" t="str">
        <f t="shared" si="285"/>
        <v>Proteção</v>
      </c>
      <c r="U2243" s="50" t="str">
        <f t="shared" si="286"/>
        <v>GuardaCorpo</v>
      </c>
      <c r="V2243" s="50" t="s">
        <v>5569</v>
      </c>
      <c r="W2243" s="68" t="str">
        <f t="shared" si="287"/>
        <v>bim-key_2242</v>
      </c>
    </row>
    <row r="2244" spans="1:23" ht="8.25" customHeight="1" x14ac:dyDescent="0.25">
      <c r="A2244" s="53">
        <v>2243</v>
      </c>
      <c r="B2244" s="61" t="s">
        <v>4047</v>
      </c>
      <c r="C2244" s="62" t="s">
        <v>6010</v>
      </c>
      <c r="D2244" s="62" t="s">
        <v>5784</v>
      </c>
      <c r="E2244" s="71" t="s">
        <v>4462</v>
      </c>
      <c r="F2244" s="91" t="s">
        <v>2773</v>
      </c>
      <c r="G2244" s="65" t="s">
        <v>12</v>
      </c>
      <c r="H2244" s="65" t="s">
        <v>12</v>
      </c>
      <c r="I2244" s="65" t="s">
        <v>12</v>
      </c>
      <c r="J2244" s="65" t="s">
        <v>12</v>
      </c>
      <c r="K2244" s="65" t="s">
        <v>12</v>
      </c>
      <c r="L2244" s="66" t="str">
        <f t="shared" si="280"/>
        <v>Descarte</v>
      </c>
      <c r="M2244" s="66" t="str">
        <f t="shared" si="281"/>
        <v>XXX_Descontinuados</v>
      </c>
      <c r="N2244" s="66" t="str">
        <f t="shared" si="282"/>
        <v>Elemento_Descontinuado</v>
      </c>
      <c r="O2244" s="66" t="str">
        <f t="shared" si="283"/>
        <v>Cate. Revit:   OST_RailingSystemTerminationHiddenLines_Deprecated</v>
      </c>
      <c r="P2244" s="66" t="s">
        <v>5513</v>
      </c>
      <c r="Q2244" s="50" t="s">
        <v>5513</v>
      </c>
      <c r="R2244" s="67" t="s">
        <v>5115</v>
      </c>
      <c r="S2244" s="50" t="str">
        <f t="shared" si="284"/>
        <v>Descarte</v>
      </c>
      <c r="T2244" s="50" t="str">
        <f t="shared" si="285"/>
        <v>Descontinuados</v>
      </c>
      <c r="U2244" s="50" t="str">
        <f t="shared" si="286"/>
        <v>Elemento Descontinuado</v>
      </c>
      <c r="V2244" s="50" t="s">
        <v>5581</v>
      </c>
      <c r="W2244" s="68" t="str">
        <f t="shared" si="287"/>
        <v>bim-key_2243</v>
      </c>
    </row>
    <row r="2245" spans="1:23" ht="8.25" customHeight="1" x14ac:dyDescent="0.25">
      <c r="A2245" s="53">
        <v>2244</v>
      </c>
      <c r="B2245" s="61" t="s">
        <v>4047</v>
      </c>
      <c r="C2245" s="62" t="s">
        <v>6009</v>
      </c>
      <c r="D2245" s="62" t="s">
        <v>4147</v>
      </c>
      <c r="E2245" s="70" t="s">
        <v>4112</v>
      </c>
      <c r="F2245" s="91" t="s">
        <v>3554</v>
      </c>
      <c r="G2245" s="65" t="s">
        <v>12</v>
      </c>
      <c r="H2245" s="65" t="s">
        <v>12</v>
      </c>
      <c r="I2245" s="65" t="s">
        <v>12</v>
      </c>
      <c r="J2245" s="65" t="s">
        <v>12</v>
      </c>
      <c r="K2245" s="65" t="s">
        <v>12</v>
      </c>
      <c r="L2245" s="66" t="str">
        <f t="shared" si="280"/>
        <v>Físico</v>
      </c>
      <c r="M2245" s="66" t="str">
        <f t="shared" si="281"/>
        <v>ARQ_Proteção</v>
      </c>
      <c r="N2245" s="66" t="str">
        <f t="shared" si="282"/>
        <v>GuardaCorpo</v>
      </c>
      <c r="O2245" s="66" t="str">
        <f t="shared" si="283"/>
        <v>Cate. Revit:   OST_RailingSystemTopRail</v>
      </c>
      <c r="P2245" s="66" t="s">
        <v>5294</v>
      </c>
      <c r="Q2245" s="50" t="s">
        <v>8047</v>
      </c>
      <c r="R2245" s="67" t="s">
        <v>5115</v>
      </c>
      <c r="S2245" s="50" t="str">
        <f t="shared" si="284"/>
        <v>Físico</v>
      </c>
      <c r="T2245" s="50" t="str">
        <f t="shared" si="285"/>
        <v>Proteção</v>
      </c>
      <c r="U2245" s="50" t="str">
        <f t="shared" si="286"/>
        <v>GuardaCorpo</v>
      </c>
      <c r="V2245" s="50" t="s">
        <v>5569</v>
      </c>
      <c r="W2245" s="68" t="str">
        <f t="shared" si="287"/>
        <v>bim-key_2244</v>
      </c>
    </row>
    <row r="2246" spans="1:23" ht="8.25" customHeight="1" x14ac:dyDescent="0.25">
      <c r="A2246" s="53">
        <v>2245</v>
      </c>
      <c r="B2246" s="61" t="s">
        <v>4047</v>
      </c>
      <c r="C2246" s="62" t="s">
        <v>6010</v>
      </c>
      <c r="D2246" s="62" t="s">
        <v>5784</v>
      </c>
      <c r="E2246" s="71" t="s">
        <v>4462</v>
      </c>
      <c r="F2246" s="91" t="s">
        <v>2775</v>
      </c>
      <c r="G2246" s="65" t="s">
        <v>12</v>
      </c>
      <c r="H2246" s="65" t="s">
        <v>12</v>
      </c>
      <c r="I2246" s="65" t="s">
        <v>12</v>
      </c>
      <c r="J2246" s="65" t="s">
        <v>12</v>
      </c>
      <c r="K2246" s="65" t="s">
        <v>12</v>
      </c>
      <c r="L2246" s="66" t="str">
        <f t="shared" si="280"/>
        <v>Descarte</v>
      </c>
      <c r="M2246" s="66" t="str">
        <f t="shared" si="281"/>
        <v>XXX_Descontinuados</v>
      </c>
      <c r="N2246" s="66" t="str">
        <f t="shared" si="282"/>
        <v>Elemento_Descontinuado</v>
      </c>
      <c r="O2246" s="66" t="str">
        <f t="shared" si="283"/>
        <v>Cate. Revit:   OST_RailingSystemTopRailHiddenLines_Deprecated</v>
      </c>
      <c r="P2246" s="66" t="s">
        <v>5513</v>
      </c>
      <c r="Q2246" s="50" t="s">
        <v>5513</v>
      </c>
      <c r="R2246" s="67" t="s">
        <v>5115</v>
      </c>
      <c r="S2246" s="50" t="str">
        <f t="shared" si="284"/>
        <v>Descarte</v>
      </c>
      <c r="T2246" s="50" t="str">
        <f t="shared" si="285"/>
        <v>Descontinuados</v>
      </c>
      <c r="U2246" s="50" t="str">
        <f t="shared" si="286"/>
        <v>Elemento Descontinuado</v>
      </c>
      <c r="V2246" s="50" t="s">
        <v>5581</v>
      </c>
      <c r="W2246" s="68" t="str">
        <f t="shared" si="287"/>
        <v>bim-key_2245</v>
      </c>
    </row>
    <row r="2247" spans="1:23" ht="8.25" customHeight="1" x14ac:dyDescent="0.25">
      <c r="A2247" s="53">
        <v>2246</v>
      </c>
      <c r="B2247" s="61" t="s">
        <v>4047</v>
      </c>
      <c r="C2247" s="62" t="s">
        <v>6009</v>
      </c>
      <c r="D2247" s="62" t="s">
        <v>4147</v>
      </c>
      <c r="E2247" s="80" t="s">
        <v>4112</v>
      </c>
      <c r="F2247" s="91" t="s">
        <v>3551</v>
      </c>
      <c r="G2247" s="65" t="s">
        <v>12</v>
      </c>
      <c r="H2247" s="65" t="s">
        <v>12</v>
      </c>
      <c r="I2247" s="65" t="s">
        <v>12</v>
      </c>
      <c r="J2247" s="65" t="s">
        <v>12</v>
      </c>
      <c r="K2247" s="65" t="s">
        <v>12</v>
      </c>
      <c r="L2247" s="66" t="str">
        <f t="shared" si="280"/>
        <v>Físico</v>
      </c>
      <c r="M2247" s="66" t="str">
        <f t="shared" si="281"/>
        <v>ARQ_Proteção</v>
      </c>
      <c r="N2247" s="66" t="str">
        <f t="shared" si="282"/>
        <v>GuardaCorpo</v>
      </c>
      <c r="O2247" s="66" t="str">
        <f t="shared" si="283"/>
        <v>Cate. Revit:   OST_RailingSystemTransition</v>
      </c>
      <c r="P2247" s="66" t="s">
        <v>5299</v>
      </c>
      <c r="Q2247" s="50" t="s">
        <v>8056</v>
      </c>
      <c r="R2247" s="67" t="s">
        <v>5115</v>
      </c>
      <c r="S2247" s="50" t="str">
        <f t="shared" si="284"/>
        <v>Físico</v>
      </c>
      <c r="T2247" s="50" t="str">
        <f t="shared" si="285"/>
        <v>Proteção</v>
      </c>
      <c r="U2247" s="50" t="str">
        <f t="shared" si="286"/>
        <v>GuardaCorpo</v>
      </c>
      <c r="V2247" s="50" t="s">
        <v>5569</v>
      </c>
      <c r="W2247" s="68" t="str">
        <f t="shared" si="287"/>
        <v>bim-key_2246</v>
      </c>
    </row>
    <row r="2248" spans="1:23" ht="8.25" customHeight="1" x14ac:dyDescent="0.25">
      <c r="A2248" s="53">
        <v>2247</v>
      </c>
      <c r="B2248" s="61" t="s">
        <v>4047</v>
      </c>
      <c r="C2248" s="62" t="s">
        <v>6010</v>
      </c>
      <c r="D2248" s="62" t="s">
        <v>5784</v>
      </c>
      <c r="E2248" s="71" t="s">
        <v>4462</v>
      </c>
      <c r="F2248" s="91" t="s">
        <v>2772</v>
      </c>
      <c r="G2248" s="65" t="s">
        <v>12</v>
      </c>
      <c r="H2248" s="65" t="s">
        <v>12</v>
      </c>
      <c r="I2248" s="65" t="s">
        <v>12</v>
      </c>
      <c r="J2248" s="65" t="s">
        <v>12</v>
      </c>
      <c r="K2248" s="65" t="s">
        <v>12</v>
      </c>
      <c r="L2248" s="66" t="str">
        <f t="shared" si="280"/>
        <v>Descarte</v>
      </c>
      <c r="M2248" s="66" t="str">
        <f t="shared" si="281"/>
        <v>XXX_Descontinuados</v>
      </c>
      <c r="N2248" s="66" t="str">
        <f t="shared" si="282"/>
        <v>Elemento_Descontinuado</v>
      </c>
      <c r="O2248" s="66" t="str">
        <f t="shared" si="283"/>
        <v>Cate. Revit:   OST_RailingSystemTransitionHiddenLines_Deprecated</v>
      </c>
      <c r="P2248" s="66" t="s">
        <v>5513</v>
      </c>
      <c r="Q2248" s="50" t="s">
        <v>5513</v>
      </c>
      <c r="R2248" s="67" t="s">
        <v>5115</v>
      </c>
      <c r="S2248" s="50" t="str">
        <f t="shared" si="284"/>
        <v>Descarte</v>
      </c>
      <c r="T2248" s="50" t="str">
        <f t="shared" si="285"/>
        <v>Descontinuados</v>
      </c>
      <c r="U2248" s="50" t="str">
        <f t="shared" si="286"/>
        <v>Elemento Descontinuado</v>
      </c>
      <c r="V2248" s="50" t="s">
        <v>5581</v>
      </c>
      <c r="W2248" s="68" t="str">
        <f t="shared" si="287"/>
        <v>bim-key_2247</v>
      </c>
    </row>
    <row r="2249" spans="1:23" ht="8.25" customHeight="1" x14ac:dyDescent="0.25">
      <c r="A2249" s="53">
        <v>2248</v>
      </c>
      <c r="B2249" s="61" t="s">
        <v>4047</v>
      </c>
      <c r="C2249" s="62" t="s">
        <v>6009</v>
      </c>
      <c r="D2249" s="62" t="s">
        <v>4147</v>
      </c>
      <c r="E2249" s="62" t="s">
        <v>4112</v>
      </c>
      <c r="F2249" s="91" t="s">
        <v>3519</v>
      </c>
      <c r="G2249" s="65" t="s">
        <v>12</v>
      </c>
      <c r="H2249" s="65" t="s">
        <v>12</v>
      </c>
      <c r="I2249" s="65" t="s">
        <v>12</v>
      </c>
      <c r="J2249" s="65" t="s">
        <v>12</v>
      </c>
      <c r="K2249" s="65" t="s">
        <v>12</v>
      </c>
      <c r="L2249" s="66" t="str">
        <f t="shared" si="280"/>
        <v>Físico</v>
      </c>
      <c r="M2249" s="66" t="str">
        <f t="shared" si="281"/>
        <v>ARQ_Proteção</v>
      </c>
      <c r="N2249" s="66" t="str">
        <f t="shared" si="282"/>
        <v>GuardaCorpo</v>
      </c>
      <c r="O2249" s="66" t="str">
        <f t="shared" si="283"/>
        <v>Cate. Revit:   OST_RailingTermination</v>
      </c>
      <c r="P2249" s="66" t="s">
        <v>5300</v>
      </c>
      <c r="Q2249" s="50" t="s">
        <v>8057</v>
      </c>
      <c r="R2249" s="67" t="s">
        <v>5115</v>
      </c>
      <c r="S2249" s="50" t="str">
        <f t="shared" si="284"/>
        <v>Físico</v>
      </c>
      <c r="T2249" s="50" t="str">
        <f t="shared" si="285"/>
        <v>Proteção</v>
      </c>
      <c r="U2249" s="50" t="str">
        <f t="shared" si="286"/>
        <v>GuardaCorpo</v>
      </c>
      <c r="V2249" s="50" t="s">
        <v>5569</v>
      </c>
      <c r="W2249" s="68" t="str">
        <f t="shared" si="287"/>
        <v>bim-key_2248</v>
      </c>
    </row>
    <row r="2250" spans="1:23" ht="8.25" customHeight="1" x14ac:dyDescent="0.25">
      <c r="A2250" s="53">
        <v>2249</v>
      </c>
      <c r="B2250" s="61" t="s">
        <v>4047</v>
      </c>
      <c r="C2250" s="62" t="s">
        <v>6009</v>
      </c>
      <c r="D2250" s="62" t="s">
        <v>4147</v>
      </c>
      <c r="E2250" s="62" t="s">
        <v>4112</v>
      </c>
      <c r="F2250" s="91" t="s">
        <v>3522</v>
      </c>
      <c r="G2250" s="65" t="s">
        <v>12</v>
      </c>
      <c r="H2250" s="65" t="s">
        <v>12</v>
      </c>
      <c r="I2250" s="65" t="s">
        <v>12</v>
      </c>
      <c r="J2250" s="65" t="s">
        <v>12</v>
      </c>
      <c r="K2250" s="65" t="s">
        <v>12</v>
      </c>
      <c r="L2250" s="66" t="str">
        <f t="shared" si="280"/>
        <v>Físico</v>
      </c>
      <c r="M2250" s="66" t="str">
        <f t="shared" si="281"/>
        <v>ARQ_Proteção</v>
      </c>
      <c r="N2250" s="66" t="str">
        <f t="shared" si="282"/>
        <v>GuardaCorpo</v>
      </c>
      <c r="O2250" s="66" t="str">
        <f t="shared" si="283"/>
        <v>Cate. Revit:   OST_RailingTopRail</v>
      </c>
      <c r="P2250" s="66" t="s">
        <v>5301</v>
      </c>
      <c r="Q2250" s="50" t="s">
        <v>8058</v>
      </c>
      <c r="R2250" s="67" t="s">
        <v>5115</v>
      </c>
      <c r="S2250" s="50" t="str">
        <f t="shared" si="284"/>
        <v>Físico</v>
      </c>
      <c r="T2250" s="50" t="str">
        <f t="shared" si="285"/>
        <v>Proteção</v>
      </c>
      <c r="U2250" s="50" t="str">
        <f t="shared" si="286"/>
        <v>GuardaCorpo</v>
      </c>
      <c r="V2250" s="50" t="s">
        <v>5569</v>
      </c>
      <c r="W2250" s="68" t="str">
        <f t="shared" si="287"/>
        <v>bim-key_2249</v>
      </c>
    </row>
    <row r="2251" spans="1:23" ht="8.25" customHeight="1" x14ac:dyDescent="0.25">
      <c r="A2251" s="53">
        <v>2250</v>
      </c>
      <c r="B2251" s="61" t="s">
        <v>4047</v>
      </c>
      <c r="C2251" s="62" t="s">
        <v>6009</v>
      </c>
      <c r="D2251" s="62" t="s">
        <v>4147</v>
      </c>
      <c r="E2251" s="62" t="s">
        <v>4112</v>
      </c>
      <c r="F2251" s="91" t="s">
        <v>3518</v>
      </c>
      <c r="G2251" s="65" t="s">
        <v>12</v>
      </c>
      <c r="H2251" s="65" t="s">
        <v>12</v>
      </c>
      <c r="I2251" s="65" t="s">
        <v>12</v>
      </c>
      <c r="J2251" s="65" t="s">
        <v>12</v>
      </c>
      <c r="K2251" s="65" t="s">
        <v>12</v>
      </c>
      <c r="L2251" s="66" t="str">
        <f t="shared" si="280"/>
        <v>Físico</v>
      </c>
      <c r="M2251" s="66" t="str">
        <f t="shared" si="281"/>
        <v>ARQ_Proteção</v>
      </c>
      <c r="N2251" s="66" t="str">
        <f t="shared" si="282"/>
        <v>GuardaCorpo</v>
      </c>
      <c r="O2251" s="66" t="str">
        <f t="shared" si="283"/>
        <v>Cate. Revit:   OST_RailingTopRailAboveCut</v>
      </c>
      <c r="P2251" s="66" t="s">
        <v>5302</v>
      </c>
      <c r="Q2251" s="50" t="s">
        <v>8059</v>
      </c>
      <c r="R2251" s="67" t="s">
        <v>5115</v>
      </c>
      <c r="S2251" s="50" t="str">
        <f t="shared" si="284"/>
        <v>Físico</v>
      </c>
      <c r="T2251" s="50" t="str">
        <f t="shared" si="285"/>
        <v>Proteção</v>
      </c>
      <c r="U2251" s="50" t="str">
        <f t="shared" si="286"/>
        <v>GuardaCorpo</v>
      </c>
      <c r="V2251" s="50" t="s">
        <v>5569</v>
      </c>
      <c r="W2251" s="68" t="str">
        <f t="shared" si="287"/>
        <v>bim-key_2250</v>
      </c>
    </row>
    <row r="2252" spans="1:23" ht="8.25" customHeight="1" x14ac:dyDescent="0.25">
      <c r="A2252" s="53">
        <v>2251</v>
      </c>
      <c r="B2252" s="61" t="s">
        <v>4047</v>
      </c>
      <c r="C2252" s="62" t="s">
        <v>6009</v>
      </c>
      <c r="D2252" s="62" t="s">
        <v>5935</v>
      </c>
      <c r="E2252" s="62" t="s">
        <v>307</v>
      </c>
      <c r="F2252" s="91" t="s">
        <v>3745</v>
      </c>
      <c r="G2252" s="65" t="s">
        <v>12</v>
      </c>
      <c r="H2252" s="65" t="s">
        <v>12</v>
      </c>
      <c r="I2252" s="65" t="s">
        <v>12</v>
      </c>
      <c r="J2252" s="65" t="s">
        <v>12</v>
      </c>
      <c r="K2252" s="65" t="s">
        <v>12</v>
      </c>
      <c r="L2252" s="66" t="str">
        <f t="shared" si="280"/>
        <v>Físico</v>
      </c>
      <c r="M2252" s="66" t="str">
        <f t="shared" si="281"/>
        <v>ARQ_Circulações_Verticais</v>
      </c>
      <c r="N2252" s="66" t="str">
        <f t="shared" si="282"/>
        <v>Rampa</v>
      </c>
      <c r="O2252" s="66" t="str">
        <f t="shared" si="283"/>
        <v>Cate. Revit:   OST_Ramps</v>
      </c>
      <c r="P2252" s="66" t="s">
        <v>307</v>
      </c>
      <c r="Q2252" s="50" t="s">
        <v>307</v>
      </c>
      <c r="R2252" s="67" t="s">
        <v>5115</v>
      </c>
      <c r="S2252" s="50" t="str">
        <f t="shared" si="284"/>
        <v>Físico</v>
      </c>
      <c r="T2252" s="50" t="str">
        <f t="shared" si="285"/>
        <v>Circulações_Verticais</v>
      </c>
      <c r="U2252" s="50" t="str">
        <f t="shared" si="286"/>
        <v>Rampa</v>
      </c>
      <c r="V2252" s="50" t="s">
        <v>5569</v>
      </c>
      <c r="W2252" s="68" t="str">
        <f t="shared" si="287"/>
        <v>bim-key_2251</v>
      </c>
    </row>
    <row r="2253" spans="1:23" ht="8.25" customHeight="1" x14ac:dyDescent="0.25">
      <c r="A2253" s="53">
        <v>2252</v>
      </c>
      <c r="B2253" s="61" t="s">
        <v>4047</v>
      </c>
      <c r="C2253" s="62" t="s">
        <v>6009</v>
      </c>
      <c r="D2253" s="62" t="s">
        <v>5935</v>
      </c>
      <c r="E2253" s="62" t="s">
        <v>5915</v>
      </c>
      <c r="F2253" s="91" t="s">
        <v>3292</v>
      </c>
      <c r="G2253" s="65" t="s">
        <v>12</v>
      </c>
      <c r="H2253" s="65" t="s">
        <v>12</v>
      </c>
      <c r="I2253" s="65" t="s">
        <v>12</v>
      </c>
      <c r="J2253" s="65" t="s">
        <v>12</v>
      </c>
      <c r="K2253" s="65" t="s">
        <v>12</v>
      </c>
      <c r="L2253" s="66" t="str">
        <f t="shared" si="280"/>
        <v>Físico</v>
      </c>
      <c r="M2253" s="66" t="str">
        <f t="shared" si="281"/>
        <v>ARQ_Circulações_Verticais</v>
      </c>
      <c r="N2253" s="66" t="str">
        <f t="shared" si="282"/>
        <v>Rampa_Projeções</v>
      </c>
      <c r="O2253" s="66" t="str">
        <f t="shared" si="283"/>
        <v>Cate. Revit:   OST_RampsAboveCut</v>
      </c>
      <c r="P2253" s="66" t="s">
        <v>5228</v>
      </c>
      <c r="Q2253" s="50" t="s">
        <v>8060</v>
      </c>
      <c r="R2253" s="67" t="s">
        <v>5115</v>
      </c>
      <c r="S2253" s="50" t="str">
        <f t="shared" si="284"/>
        <v>Físico</v>
      </c>
      <c r="T2253" s="50" t="str">
        <f t="shared" si="285"/>
        <v>Circulações_Verticais</v>
      </c>
      <c r="U2253" s="50" t="str">
        <f t="shared" si="286"/>
        <v>Rampa Projeções</v>
      </c>
      <c r="V2253" s="50" t="s">
        <v>5569</v>
      </c>
      <c r="W2253" s="68" t="str">
        <f t="shared" si="287"/>
        <v>bim-key_2252</v>
      </c>
    </row>
    <row r="2254" spans="1:23" ht="8.25" customHeight="1" x14ac:dyDescent="0.25">
      <c r="A2254" s="53">
        <v>2253</v>
      </c>
      <c r="B2254" s="61" t="s">
        <v>4047</v>
      </c>
      <c r="C2254" s="62" t="s">
        <v>6009</v>
      </c>
      <c r="D2254" s="62" t="s">
        <v>5935</v>
      </c>
      <c r="E2254" s="62" t="s">
        <v>5916</v>
      </c>
      <c r="F2254" s="91" t="s">
        <v>3286</v>
      </c>
      <c r="G2254" s="65" t="s">
        <v>12</v>
      </c>
      <c r="H2254" s="65" t="s">
        <v>12</v>
      </c>
      <c r="I2254" s="65" t="s">
        <v>12</v>
      </c>
      <c r="J2254" s="65" t="s">
        <v>12</v>
      </c>
      <c r="K2254" s="65" t="s">
        <v>12</v>
      </c>
      <c r="L2254" s="66" t="str">
        <f t="shared" si="280"/>
        <v>Físico</v>
      </c>
      <c r="M2254" s="66" t="str">
        <f t="shared" si="281"/>
        <v>ARQ_Circulações_Verticais</v>
      </c>
      <c r="N2254" s="66" t="str">
        <f t="shared" si="282"/>
        <v>Rampa_Setas_Seta</v>
      </c>
      <c r="O2254" s="66" t="str">
        <f t="shared" si="283"/>
        <v>Cate. Revit:   OST_RampsDownArrow</v>
      </c>
      <c r="P2254" s="66" t="s">
        <v>5236</v>
      </c>
      <c r="Q2254" s="50" t="s">
        <v>8061</v>
      </c>
      <c r="R2254" s="67" t="s">
        <v>5115</v>
      </c>
      <c r="S2254" s="50" t="str">
        <f t="shared" si="284"/>
        <v>Físico</v>
      </c>
      <c r="T2254" s="50" t="str">
        <f t="shared" si="285"/>
        <v>Circulações_Verticais</v>
      </c>
      <c r="U2254" s="50" t="str">
        <f t="shared" si="286"/>
        <v>Rampa Setas Seta</v>
      </c>
      <c r="V2254" s="50" t="s">
        <v>5569</v>
      </c>
      <c r="W2254" s="68" t="str">
        <f t="shared" si="287"/>
        <v>bim-key_2253</v>
      </c>
    </row>
    <row r="2255" spans="1:23" ht="8.25" customHeight="1" x14ac:dyDescent="0.25">
      <c r="A2255" s="53">
        <v>2254</v>
      </c>
      <c r="B2255" s="61" t="s">
        <v>4047</v>
      </c>
      <c r="C2255" s="62" t="s">
        <v>6009</v>
      </c>
      <c r="D2255" s="62" t="s">
        <v>5935</v>
      </c>
      <c r="E2255" s="62" t="s">
        <v>5917</v>
      </c>
      <c r="F2255" s="91" t="s">
        <v>3288</v>
      </c>
      <c r="G2255" s="65" t="s">
        <v>12</v>
      </c>
      <c r="H2255" s="65" t="s">
        <v>12</v>
      </c>
      <c r="I2255" s="65" t="s">
        <v>12</v>
      </c>
      <c r="J2255" s="65" t="s">
        <v>12</v>
      </c>
      <c r="K2255" s="65" t="s">
        <v>12</v>
      </c>
      <c r="L2255" s="66" t="str">
        <f t="shared" si="280"/>
        <v>Físico</v>
      </c>
      <c r="M2255" s="66" t="str">
        <f t="shared" si="281"/>
        <v>ARQ_Circulações_Verticais</v>
      </c>
      <c r="N2255" s="66" t="str">
        <f t="shared" si="282"/>
        <v>Rampa_Setas</v>
      </c>
      <c r="O2255" s="66" t="str">
        <f t="shared" si="283"/>
        <v>Cate. Revit:   OST_RampsDownText</v>
      </c>
      <c r="P2255" s="66" t="s">
        <v>5230</v>
      </c>
      <c r="Q2255" s="50" t="s">
        <v>8062</v>
      </c>
      <c r="R2255" s="67" t="s">
        <v>5115</v>
      </c>
      <c r="S2255" s="50" t="str">
        <f t="shared" si="284"/>
        <v>Físico</v>
      </c>
      <c r="T2255" s="50" t="str">
        <f t="shared" si="285"/>
        <v>Circulações_Verticais</v>
      </c>
      <c r="U2255" s="50" t="str">
        <f t="shared" si="286"/>
        <v>Rampa Setas</v>
      </c>
      <c r="V2255" s="50" t="s">
        <v>5569</v>
      </c>
      <c r="W2255" s="68" t="str">
        <f t="shared" si="287"/>
        <v>bim-key_2254</v>
      </c>
    </row>
    <row r="2256" spans="1:23" ht="8.25" customHeight="1" x14ac:dyDescent="0.25">
      <c r="A2256" s="53">
        <v>2255</v>
      </c>
      <c r="B2256" s="61" t="s">
        <v>4047</v>
      </c>
      <c r="C2256" s="62" t="s">
        <v>6009</v>
      </c>
      <c r="D2256" s="62" t="s">
        <v>5935</v>
      </c>
      <c r="E2256" s="80" t="s">
        <v>5918</v>
      </c>
      <c r="F2256" s="91" t="s">
        <v>2812</v>
      </c>
      <c r="G2256" s="65" t="s">
        <v>12</v>
      </c>
      <c r="H2256" s="65" t="s">
        <v>12</v>
      </c>
      <c r="I2256" s="65" t="s">
        <v>12</v>
      </c>
      <c r="J2256" s="65" t="s">
        <v>12</v>
      </c>
      <c r="K2256" s="65" t="s">
        <v>12</v>
      </c>
      <c r="L2256" s="66" t="str">
        <f t="shared" si="280"/>
        <v>Físico</v>
      </c>
      <c r="M2256" s="66" t="str">
        <f t="shared" si="281"/>
        <v>ARQ_Circulações_Verticais</v>
      </c>
      <c r="N2256" s="66" t="str">
        <f t="shared" si="282"/>
        <v>Rampa_Projeções_Linhas_Ocultas</v>
      </c>
      <c r="O2256" s="66" t="str">
        <f t="shared" si="283"/>
        <v>Cate. Revit:   OST_RampsHiddenLines</v>
      </c>
      <c r="P2256" s="66" t="s">
        <v>5231</v>
      </c>
      <c r="Q2256" s="50" t="s">
        <v>8063</v>
      </c>
      <c r="R2256" s="67" t="s">
        <v>5115</v>
      </c>
      <c r="S2256" s="50" t="str">
        <f t="shared" si="284"/>
        <v>Físico</v>
      </c>
      <c r="T2256" s="50" t="str">
        <f t="shared" si="285"/>
        <v>Circulações_Verticais</v>
      </c>
      <c r="U2256" s="50" t="str">
        <f t="shared" si="286"/>
        <v>Rampa Projeções Linhas Ocultas</v>
      </c>
      <c r="V2256" s="50" t="s">
        <v>5569</v>
      </c>
      <c r="W2256" s="68" t="str">
        <f t="shared" si="287"/>
        <v>bim-key_2255</v>
      </c>
    </row>
    <row r="2257" spans="1:23" ht="8.25" customHeight="1" x14ac:dyDescent="0.25">
      <c r="A2257" s="53">
        <v>2256</v>
      </c>
      <c r="B2257" s="61" t="s">
        <v>4047</v>
      </c>
      <c r="C2257" s="62" t="s">
        <v>6009</v>
      </c>
      <c r="D2257" s="62" t="s">
        <v>5935</v>
      </c>
      <c r="E2257" s="80" t="s">
        <v>307</v>
      </c>
      <c r="F2257" s="91" t="s">
        <v>3293</v>
      </c>
      <c r="G2257" s="65" t="s">
        <v>12</v>
      </c>
      <c r="H2257" s="65" t="s">
        <v>12</v>
      </c>
      <c r="I2257" s="65" t="s">
        <v>12</v>
      </c>
      <c r="J2257" s="65" t="s">
        <v>12</v>
      </c>
      <c r="K2257" s="65" t="s">
        <v>12</v>
      </c>
      <c r="L2257" s="66" t="str">
        <f t="shared" si="280"/>
        <v>Físico</v>
      </c>
      <c r="M2257" s="66" t="str">
        <f t="shared" si="281"/>
        <v>ARQ_Circulações_Verticais</v>
      </c>
      <c r="N2257" s="66" t="str">
        <f t="shared" si="282"/>
        <v>Rampa</v>
      </c>
      <c r="O2257" s="66" t="str">
        <f t="shared" si="283"/>
        <v>Cate. Revit:   OST_RampsIncomplete</v>
      </c>
      <c r="P2257" s="66" t="s">
        <v>5232</v>
      </c>
      <c r="Q2257" s="50" t="s">
        <v>5232</v>
      </c>
      <c r="R2257" s="67" t="s">
        <v>5115</v>
      </c>
      <c r="S2257" s="50" t="str">
        <f t="shared" si="284"/>
        <v>Físico</v>
      </c>
      <c r="T2257" s="50" t="str">
        <f t="shared" si="285"/>
        <v>Circulações_Verticais</v>
      </c>
      <c r="U2257" s="50" t="str">
        <f t="shared" si="286"/>
        <v>Rampa</v>
      </c>
      <c r="V2257" s="50" t="s">
        <v>5569</v>
      </c>
      <c r="W2257" s="68" t="str">
        <f t="shared" si="287"/>
        <v>bim-key_2256</v>
      </c>
    </row>
    <row r="2258" spans="1:23" ht="8.25" customHeight="1" x14ac:dyDescent="0.25">
      <c r="A2258" s="53">
        <v>2257</v>
      </c>
      <c r="B2258" s="61" t="s">
        <v>4047</v>
      </c>
      <c r="C2258" s="62" t="s">
        <v>6009</v>
      </c>
      <c r="D2258" s="62" t="s">
        <v>5935</v>
      </c>
      <c r="E2258" s="62" t="s">
        <v>5919</v>
      </c>
      <c r="F2258" s="91" t="s">
        <v>3291</v>
      </c>
      <c r="G2258" s="65" t="s">
        <v>12</v>
      </c>
      <c r="H2258" s="65" t="s">
        <v>12</v>
      </c>
      <c r="I2258" s="65" t="s">
        <v>12</v>
      </c>
      <c r="J2258" s="65" t="s">
        <v>12</v>
      </c>
      <c r="K2258" s="65" t="s">
        <v>12</v>
      </c>
      <c r="L2258" s="66" t="str">
        <f t="shared" si="280"/>
        <v>Físico</v>
      </c>
      <c r="M2258" s="66" t="str">
        <f t="shared" si="281"/>
        <v>ARQ_Circulações_Verticais</v>
      </c>
      <c r="N2258" s="66" t="str">
        <f t="shared" si="282"/>
        <v>Rampa_Suporte_Lateral</v>
      </c>
      <c r="O2258" s="66" t="str">
        <f t="shared" si="283"/>
        <v>Cate. Revit:   OST_RampsStringer</v>
      </c>
      <c r="P2258" s="66" t="s">
        <v>5233</v>
      </c>
      <c r="Q2258" s="50" t="s">
        <v>8064</v>
      </c>
      <c r="R2258" s="67" t="s">
        <v>5115</v>
      </c>
      <c r="S2258" s="50" t="str">
        <f t="shared" si="284"/>
        <v>Físico</v>
      </c>
      <c r="T2258" s="50" t="str">
        <f t="shared" si="285"/>
        <v>Circulações_Verticais</v>
      </c>
      <c r="U2258" s="50" t="str">
        <f t="shared" si="286"/>
        <v>Rampa Suporte Lateral</v>
      </c>
      <c r="V2258" s="50" t="s">
        <v>5569</v>
      </c>
      <c r="W2258" s="68" t="str">
        <f t="shared" si="287"/>
        <v>bim-key_2257</v>
      </c>
    </row>
    <row r="2259" spans="1:23" ht="8.25" customHeight="1" x14ac:dyDescent="0.25">
      <c r="A2259" s="53">
        <v>2258</v>
      </c>
      <c r="B2259" s="61" t="s">
        <v>4047</v>
      </c>
      <c r="C2259" s="62" t="s">
        <v>6009</v>
      </c>
      <c r="D2259" s="62" t="s">
        <v>5935</v>
      </c>
      <c r="E2259" s="80" t="s">
        <v>5920</v>
      </c>
      <c r="F2259" s="91" t="s">
        <v>3290</v>
      </c>
      <c r="G2259" s="65" t="s">
        <v>12</v>
      </c>
      <c r="H2259" s="65" t="s">
        <v>12</v>
      </c>
      <c r="I2259" s="65" t="s">
        <v>12</v>
      </c>
      <c r="J2259" s="65" t="s">
        <v>12</v>
      </c>
      <c r="K2259" s="65" t="s">
        <v>12</v>
      </c>
      <c r="L2259" s="66" t="str">
        <f t="shared" si="280"/>
        <v>Físico</v>
      </c>
      <c r="M2259" s="66" t="str">
        <f t="shared" si="281"/>
        <v>ARQ_Circulações_Verticais</v>
      </c>
      <c r="N2259" s="66" t="str">
        <f t="shared" si="282"/>
        <v>Rampa_Suporte_Inferior</v>
      </c>
      <c r="O2259" s="66" t="str">
        <f t="shared" si="283"/>
        <v>Cate. Revit:   OST_RampsStringerAboveCut</v>
      </c>
      <c r="P2259" s="66" t="s">
        <v>5234</v>
      </c>
      <c r="Q2259" s="50" t="s">
        <v>8065</v>
      </c>
      <c r="R2259" s="67" t="s">
        <v>5115</v>
      </c>
      <c r="S2259" s="50" t="str">
        <f t="shared" si="284"/>
        <v>Físico</v>
      </c>
      <c r="T2259" s="50" t="str">
        <f t="shared" si="285"/>
        <v>Circulações_Verticais</v>
      </c>
      <c r="U2259" s="50" t="str">
        <f t="shared" si="286"/>
        <v>Rampa Suporte Inferior</v>
      </c>
      <c r="V2259" s="50" t="s">
        <v>5569</v>
      </c>
      <c r="W2259" s="68" t="str">
        <f t="shared" si="287"/>
        <v>bim-key_2258</v>
      </c>
    </row>
    <row r="2260" spans="1:23" ht="8.25" customHeight="1" x14ac:dyDescent="0.25">
      <c r="A2260" s="53">
        <v>2259</v>
      </c>
      <c r="B2260" s="61" t="s">
        <v>4047</v>
      </c>
      <c r="C2260" s="62" t="s">
        <v>6009</v>
      </c>
      <c r="D2260" s="62" t="s">
        <v>5935</v>
      </c>
      <c r="E2260" s="62" t="s">
        <v>5916</v>
      </c>
      <c r="F2260" s="91" t="s">
        <v>3287</v>
      </c>
      <c r="G2260" s="65" t="s">
        <v>12</v>
      </c>
      <c r="H2260" s="65" t="s">
        <v>12</v>
      </c>
      <c r="I2260" s="65" t="s">
        <v>12</v>
      </c>
      <c r="J2260" s="65" t="s">
        <v>12</v>
      </c>
      <c r="K2260" s="65" t="s">
        <v>12</v>
      </c>
      <c r="L2260" s="66" t="str">
        <f t="shared" si="280"/>
        <v>Físico</v>
      </c>
      <c r="M2260" s="66" t="str">
        <f t="shared" si="281"/>
        <v>ARQ_Circulações_Verticais</v>
      </c>
      <c r="N2260" s="66" t="str">
        <f t="shared" si="282"/>
        <v>Rampa_Setas_Seta</v>
      </c>
      <c r="O2260" s="66" t="str">
        <f t="shared" si="283"/>
        <v>Cate. Revit:   OST_RampsUpArrow</v>
      </c>
      <c r="P2260" s="66" t="s">
        <v>5235</v>
      </c>
      <c r="Q2260" s="50" t="s">
        <v>8066</v>
      </c>
      <c r="R2260" s="67" t="s">
        <v>5115</v>
      </c>
      <c r="S2260" s="50" t="str">
        <f t="shared" si="284"/>
        <v>Físico</v>
      </c>
      <c r="T2260" s="50" t="str">
        <f t="shared" si="285"/>
        <v>Circulações_Verticais</v>
      </c>
      <c r="U2260" s="50" t="str">
        <f t="shared" si="286"/>
        <v>Rampa Setas Seta</v>
      </c>
      <c r="V2260" s="50" t="s">
        <v>5569</v>
      </c>
      <c r="W2260" s="68" t="str">
        <f t="shared" si="287"/>
        <v>bim-key_2259</v>
      </c>
    </row>
    <row r="2261" spans="1:23" ht="8.25" customHeight="1" x14ac:dyDescent="0.25">
      <c r="A2261" s="53">
        <v>2260</v>
      </c>
      <c r="B2261" s="61" t="s">
        <v>4047</v>
      </c>
      <c r="C2261" s="62" t="s">
        <v>6009</v>
      </c>
      <c r="D2261" s="62" t="s">
        <v>5935</v>
      </c>
      <c r="E2261" s="62" t="s">
        <v>5917</v>
      </c>
      <c r="F2261" s="91" t="s">
        <v>3289</v>
      </c>
      <c r="G2261" s="65" t="s">
        <v>12</v>
      </c>
      <c r="H2261" s="65" t="s">
        <v>12</v>
      </c>
      <c r="I2261" s="65" t="s">
        <v>12</v>
      </c>
      <c r="J2261" s="65" t="s">
        <v>12</v>
      </c>
      <c r="K2261" s="65" t="s">
        <v>12</v>
      </c>
      <c r="L2261" s="66" t="str">
        <f t="shared" si="280"/>
        <v>Físico</v>
      </c>
      <c r="M2261" s="66" t="str">
        <f t="shared" si="281"/>
        <v>ARQ_Circulações_Verticais</v>
      </c>
      <c r="N2261" s="66" t="str">
        <f t="shared" si="282"/>
        <v>Rampa_Setas</v>
      </c>
      <c r="O2261" s="66" t="str">
        <f t="shared" si="283"/>
        <v>Cate. Revit:   OST_RampsUpText</v>
      </c>
      <c r="P2261" s="66" t="s">
        <v>5237</v>
      </c>
      <c r="Q2261" s="50" t="s">
        <v>5237</v>
      </c>
      <c r="R2261" s="67" t="s">
        <v>5115</v>
      </c>
      <c r="S2261" s="50" t="str">
        <f t="shared" si="284"/>
        <v>Físico</v>
      </c>
      <c r="T2261" s="50" t="str">
        <f t="shared" si="285"/>
        <v>Circulações_Verticais</v>
      </c>
      <c r="U2261" s="50" t="str">
        <f t="shared" si="286"/>
        <v>Rampa Setas</v>
      </c>
      <c r="V2261" s="50" t="s">
        <v>5569</v>
      </c>
      <c r="W2261" s="68" t="str">
        <f t="shared" si="287"/>
        <v>bim-key_2260</v>
      </c>
    </row>
    <row r="2262" spans="1:23" ht="8.25" customHeight="1" x14ac:dyDescent="0.25">
      <c r="A2262" s="53">
        <v>2261</v>
      </c>
      <c r="B2262" s="61" t="s">
        <v>4047</v>
      </c>
      <c r="C2262" s="62" t="s">
        <v>6009</v>
      </c>
      <c r="D2262" s="62" t="s">
        <v>5937</v>
      </c>
      <c r="E2262" s="62" t="s">
        <v>5934</v>
      </c>
      <c r="F2262" s="91" t="s">
        <v>3407</v>
      </c>
      <c r="G2262" s="65" t="s">
        <v>12</v>
      </c>
      <c r="H2262" s="65" t="s">
        <v>12</v>
      </c>
      <c r="I2262" s="65" t="s">
        <v>12</v>
      </c>
      <c r="J2262" s="65" t="s">
        <v>12</v>
      </c>
      <c r="K2262" s="65" t="s">
        <v>12</v>
      </c>
      <c r="L2262" s="66" t="str">
        <f t="shared" si="280"/>
        <v>Físico</v>
      </c>
      <c r="M2262" s="66" t="str">
        <f t="shared" si="281"/>
        <v>ARQ_Circulações_Verticais_Tag</v>
      </c>
      <c r="N2262" s="66" t="str">
        <f t="shared" si="282"/>
        <v>Rampa_Etiquetas</v>
      </c>
      <c r="O2262" s="66" t="str">
        <f t="shared" si="283"/>
        <v>Cate. Revit:   OST_RampTags</v>
      </c>
      <c r="P2262" s="66" t="s">
        <v>5229</v>
      </c>
      <c r="Q2262" s="50" t="s">
        <v>6172</v>
      </c>
      <c r="R2262" s="67" t="s">
        <v>5115</v>
      </c>
      <c r="S2262" s="50" t="str">
        <f t="shared" si="284"/>
        <v>Físico</v>
      </c>
      <c r="T2262" s="50" t="str">
        <f t="shared" si="285"/>
        <v>Circulações_Verticais_Tag</v>
      </c>
      <c r="U2262" s="50" t="str">
        <f t="shared" si="286"/>
        <v>Rampa Etiquetas</v>
      </c>
      <c r="V2262" s="50" t="s">
        <v>5569</v>
      </c>
      <c r="W2262" s="68" t="str">
        <f t="shared" si="287"/>
        <v>bim-key_2261</v>
      </c>
    </row>
    <row r="2263" spans="1:23" ht="8.25" customHeight="1" x14ac:dyDescent="0.25">
      <c r="A2263" s="53">
        <v>2262</v>
      </c>
      <c r="B2263" s="61" t="s">
        <v>4047</v>
      </c>
      <c r="C2263" s="62" t="s">
        <v>6012</v>
      </c>
      <c r="D2263" s="62" t="s">
        <v>4161</v>
      </c>
      <c r="E2263" s="71" t="s">
        <v>5633</v>
      </c>
      <c r="F2263" s="91" t="s">
        <v>3639</v>
      </c>
      <c r="G2263" s="65" t="s">
        <v>12</v>
      </c>
      <c r="H2263" s="65" t="s">
        <v>12</v>
      </c>
      <c r="I2263" s="65" t="s">
        <v>12</v>
      </c>
      <c r="J2263" s="65" t="s">
        <v>12</v>
      </c>
      <c r="K2263" s="65" t="s">
        <v>12</v>
      </c>
      <c r="L2263" s="66" t="str">
        <f t="shared" si="280"/>
        <v>Documental</v>
      </c>
      <c r="M2263" s="66" t="str">
        <f t="shared" si="281"/>
        <v>DOC_Simbologia</v>
      </c>
      <c r="N2263" s="66" t="str">
        <f t="shared" si="282"/>
        <v>Anotações_e_Simbologia</v>
      </c>
      <c r="O2263" s="66" t="str">
        <f t="shared" si="283"/>
        <v>Cate. Revit:   OST_RasterImages</v>
      </c>
      <c r="P2263" s="66" t="s">
        <v>5227</v>
      </c>
      <c r="Q2263" s="50" t="s">
        <v>8067</v>
      </c>
      <c r="R2263" s="67" t="s">
        <v>5115</v>
      </c>
      <c r="S2263" s="50" t="str">
        <f t="shared" si="284"/>
        <v>Documental</v>
      </c>
      <c r="T2263" s="50" t="str">
        <f t="shared" si="285"/>
        <v>Simbologia</v>
      </c>
      <c r="U2263" s="50" t="str">
        <f t="shared" si="286"/>
        <v>Anotações e Simbologia</v>
      </c>
      <c r="V2263" s="50" t="s">
        <v>5568</v>
      </c>
      <c r="W2263" s="68" t="str">
        <f t="shared" si="287"/>
        <v>bim-key_2262</v>
      </c>
    </row>
    <row r="2264" spans="1:23" ht="8.25" customHeight="1" x14ac:dyDescent="0.25">
      <c r="A2264" s="53">
        <v>2263</v>
      </c>
      <c r="B2264" s="61" t="s">
        <v>4047</v>
      </c>
      <c r="C2264" s="62" t="s">
        <v>6009</v>
      </c>
      <c r="D2264" s="62" t="s">
        <v>4328</v>
      </c>
      <c r="E2264" s="62" t="s">
        <v>4329</v>
      </c>
      <c r="F2264" s="91" t="s">
        <v>2881</v>
      </c>
      <c r="G2264" s="65" t="s">
        <v>12</v>
      </c>
      <c r="H2264" s="65" t="s">
        <v>12</v>
      </c>
      <c r="I2264" s="65" t="s">
        <v>12</v>
      </c>
      <c r="J2264" s="65" t="s">
        <v>12</v>
      </c>
      <c r="K2264" s="65" t="s">
        <v>12</v>
      </c>
      <c r="L2264" s="66" t="str">
        <f t="shared" si="280"/>
        <v>Físico</v>
      </c>
      <c r="M2264" s="66" t="str">
        <f t="shared" si="281"/>
        <v>EST_Armadura</v>
      </c>
      <c r="N2264" s="66" t="str">
        <f t="shared" si="282"/>
        <v>Barras</v>
      </c>
      <c r="O2264" s="66" t="str">
        <f t="shared" si="283"/>
        <v>Cate. Revit:   OST_Rebar</v>
      </c>
      <c r="P2264" s="66" t="s">
        <v>4464</v>
      </c>
      <c r="Q2264" s="50" t="s">
        <v>8068</v>
      </c>
      <c r="R2264" s="67" t="s">
        <v>5115</v>
      </c>
      <c r="S2264" s="50" t="str">
        <f t="shared" si="284"/>
        <v>Físico</v>
      </c>
      <c r="T2264" s="50" t="str">
        <f t="shared" si="285"/>
        <v>Armadura</v>
      </c>
      <c r="U2264" s="50" t="str">
        <f t="shared" si="286"/>
        <v>Barras</v>
      </c>
      <c r="V2264" s="50" t="s">
        <v>5574</v>
      </c>
      <c r="W2264" s="68" t="str">
        <f t="shared" si="287"/>
        <v>bim-key_2263</v>
      </c>
    </row>
    <row r="2265" spans="1:23" ht="8.25" customHeight="1" x14ac:dyDescent="0.25">
      <c r="A2265" s="53">
        <v>2264</v>
      </c>
      <c r="B2265" s="61" t="s">
        <v>4047</v>
      </c>
      <c r="C2265" s="62" t="s">
        <v>6009</v>
      </c>
      <c r="D2265" s="62" t="s">
        <v>4328</v>
      </c>
      <c r="E2265" s="62" t="s">
        <v>4329</v>
      </c>
      <c r="F2265" s="91" t="s">
        <v>3371</v>
      </c>
      <c r="G2265" s="65" t="s">
        <v>12</v>
      </c>
      <c r="H2265" s="65" t="s">
        <v>12</v>
      </c>
      <c r="I2265" s="65" t="s">
        <v>12</v>
      </c>
      <c r="J2265" s="65" t="s">
        <v>12</v>
      </c>
      <c r="K2265" s="65" t="s">
        <v>12</v>
      </c>
      <c r="L2265" s="66" t="str">
        <f t="shared" si="280"/>
        <v>Físico</v>
      </c>
      <c r="M2265" s="66" t="str">
        <f t="shared" si="281"/>
        <v>EST_Armadura</v>
      </c>
      <c r="N2265" s="66" t="str">
        <f t="shared" si="282"/>
        <v>Barras</v>
      </c>
      <c r="O2265" s="66" t="str">
        <f t="shared" si="283"/>
        <v>Cate. Revit:   OST_RebarBendingDetails</v>
      </c>
      <c r="P2265" s="66" t="s">
        <v>4464</v>
      </c>
      <c r="Q2265" s="50" t="s">
        <v>8068</v>
      </c>
      <c r="R2265" s="67" t="s">
        <v>5115</v>
      </c>
      <c r="S2265" s="50" t="str">
        <f t="shared" si="284"/>
        <v>Físico</v>
      </c>
      <c r="T2265" s="50" t="str">
        <f t="shared" si="285"/>
        <v>Armadura</v>
      </c>
      <c r="U2265" s="50" t="str">
        <f t="shared" si="286"/>
        <v>Barras</v>
      </c>
      <c r="V2265" s="50" t="s">
        <v>5574</v>
      </c>
      <c r="W2265" s="68" t="str">
        <f t="shared" si="287"/>
        <v>bim-key_2264</v>
      </c>
    </row>
    <row r="2266" spans="1:23" ht="8.25" customHeight="1" x14ac:dyDescent="0.25">
      <c r="A2266" s="53">
        <v>2265</v>
      </c>
      <c r="B2266" s="61" t="s">
        <v>4047</v>
      </c>
      <c r="C2266" s="62" t="s">
        <v>6009</v>
      </c>
      <c r="D2266" s="62" t="s">
        <v>4328</v>
      </c>
      <c r="E2266" s="62" t="s">
        <v>4329</v>
      </c>
      <c r="F2266" s="91" t="s">
        <v>2866</v>
      </c>
      <c r="G2266" s="65" t="s">
        <v>12</v>
      </c>
      <c r="H2266" s="65" t="s">
        <v>12</v>
      </c>
      <c r="I2266" s="65" t="s">
        <v>12</v>
      </c>
      <c r="J2266" s="65" t="s">
        <v>12</v>
      </c>
      <c r="K2266" s="65" t="s">
        <v>12</v>
      </c>
      <c r="L2266" s="66" t="str">
        <f t="shared" si="280"/>
        <v>Físico</v>
      </c>
      <c r="M2266" s="66" t="str">
        <f t="shared" si="281"/>
        <v>EST_Armadura</v>
      </c>
      <c r="N2266" s="66" t="str">
        <f t="shared" si="282"/>
        <v>Barras</v>
      </c>
      <c r="O2266" s="66" t="str">
        <f t="shared" si="283"/>
        <v>Cate. Revit:   OST_RebarCover</v>
      </c>
      <c r="P2266" s="66" t="s">
        <v>4464</v>
      </c>
      <c r="Q2266" s="50" t="s">
        <v>8068</v>
      </c>
      <c r="R2266" s="67" t="s">
        <v>5115</v>
      </c>
      <c r="S2266" s="50" t="str">
        <f t="shared" si="284"/>
        <v>Físico</v>
      </c>
      <c r="T2266" s="50" t="str">
        <f t="shared" si="285"/>
        <v>Armadura</v>
      </c>
      <c r="U2266" s="50" t="str">
        <f t="shared" si="286"/>
        <v>Barras</v>
      </c>
      <c r="V2266" s="50" t="s">
        <v>5574</v>
      </c>
      <c r="W2266" s="68" t="str">
        <f t="shared" si="287"/>
        <v>bim-key_2265</v>
      </c>
    </row>
    <row r="2267" spans="1:23" ht="8.25" customHeight="1" x14ac:dyDescent="0.25">
      <c r="A2267" s="53">
        <v>2266</v>
      </c>
      <c r="B2267" s="61" t="s">
        <v>4047</v>
      </c>
      <c r="C2267" s="62" t="s">
        <v>6009</v>
      </c>
      <c r="D2267" s="62" t="s">
        <v>4328</v>
      </c>
      <c r="E2267" s="80" t="s">
        <v>5664</v>
      </c>
      <c r="F2267" s="91" t="s">
        <v>2832</v>
      </c>
      <c r="G2267" s="65" t="s">
        <v>12</v>
      </c>
      <c r="H2267" s="65" t="s">
        <v>12</v>
      </c>
      <c r="I2267" s="65" t="s">
        <v>12</v>
      </c>
      <c r="J2267" s="65" t="s">
        <v>12</v>
      </c>
      <c r="K2267" s="65" t="s">
        <v>12</v>
      </c>
      <c r="L2267" s="66" t="str">
        <f t="shared" si="280"/>
        <v>Físico</v>
      </c>
      <c r="M2267" s="66" t="str">
        <f t="shared" si="281"/>
        <v>EST_Armadura</v>
      </c>
      <c r="N2267" s="66" t="str">
        <f t="shared" si="282"/>
        <v>Barras_Linhas_Ocultas</v>
      </c>
      <c r="O2267" s="66" t="str">
        <f t="shared" si="283"/>
        <v>Cate. Revit:   OST_RebarHiddenLines</v>
      </c>
      <c r="P2267" s="66" t="s">
        <v>5113</v>
      </c>
      <c r="Q2267" s="50" t="s">
        <v>8069</v>
      </c>
      <c r="R2267" s="67" t="s">
        <v>5115</v>
      </c>
      <c r="S2267" s="50" t="str">
        <f t="shared" si="284"/>
        <v>Físico</v>
      </c>
      <c r="T2267" s="50" t="str">
        <f t="shared" si="285"/>
        <v>Armadura</v>
      </c>
      <c r="U2267" s="50" t="str">
        <f t="shared" si="286"/>
        <v>Barras Linhas Ocultas</v>
      </c>
      <c r="V2267" s="50" t="s">
        <v>5574</v>
      </c>
      <c r="W2267" s="68" t="str">
        <f t="shared" si="287"/>
        <v>bim-key_2266</v>
      </c>
    </row>
    <row r="2268" spans="1:23" ht="8.25" customHeight="1" x14ac:dyDescent="0.25">
      <c r="A2268" s="53">
        <v>2267</v>
      </c>
      <c r="B2268" s="61" t="s">
        <v>4047</v>
      </c>
      <c r="C2268" s="62" t="s">
        <v>6009</v>
      </c>
      <c r="D2268" s="62" t="s">
        <v>4328</v>
      </c>
      <c r="E2268" s="80" t="s">
        <v>5808</v>
      </c>
      <c r="F2268" s="91" t="s">
        <v>2879</v>
      </c>
      <c r="G2268" s="65" t="s">
        <v>12</v>
      </c>
      <c r="H2268" s="65" t="s">
        <v>12</v>
      </c>
      <c r="I2268" s="65" t="s">
        <v>12</v>
      </c>
      <c r="J2268" s="65" t="s">
        <v>12</v>
      </c>
      <c r="K2268" s="65" t="s">
        <v>12</v>
      </c>
      <c r="L2268" s="66" t="str">
        <f t="shared" si="280"/>
        <v>Físico</v>
      </c>
      <c r="M2268" s="66" t="str">
        <f t="shared" si="281"/>
        <v>EST_Armadura</v>
      </c>
      <c r="N2268" s="66" t="str">
        <f t="shared" si="282"/>
        <v>Barras_Linhas</v>
      </c>
      <c r="O2268" s="66" t="str">
        <f t="shared" si="283"/>
        <v>Cate. Revit:   OST_RebarLines</v>
      </c>
      <c r="P2268" s="66" t="s">
        <v>4473</v>
      </c>
      <c r="Q2268" s="50" t="s">
        <v>8070</v>
      </c>
      <c r="R2268" s="67" t="s">
        <v>5115</v>
      </c>
      <c r="S2268" s="50" t="str">
        <f t="shared" si="284"/>
        <v>Físico</v>
      </c>
      <c r="T2268" s="50" t="str">
        <f t="shared" si="285"/>
        <v>Armadura</v>
      </c>
      <c r="U2268" s="50" t="str">
        <f t="shared" si="286"/>
        <v>Barras Linhas</v>
      </c>
      <c r="V2268" s="50" t="s">
        <v>5574</v>
      </c>
      <c r="W2268" s="68" t="str">
        <f t="shared" si="287"/>
        <v>bim-key_2267</v>
      </c>
    </row>
    <row r="2269" spans="1:23" ht="8.25" customHeight="1" x14ac:dyDescent="0.25">
      <c r="A2269" s="53">
        <v>2268</v>
      </c>
      <c r="B2269" s="61" t="s">
        <v>4047</v>
      </c>
      <c r="C2269" s="62" t="s">
        <v>6009</v>
      </c>
      <c r="D2269" s="62" t="s">
        <v>4328</v>
      </c>
      <c r="E2269" s="80" t="s">
        <v>4329</v>
      </c>
      <c r="F2269" s="91" t="s">
        <v>2857</v>
      </c>
      <c r="G2269" s="65" t="s">
        <v>12</v>
      </c>
      <c r="H2269" s="65" t="s">
        <v>12</v>
      </c>
      <c r="I2269" s="65" t="s">
        <v>12</v>
      </c>
      <c r="J2269" s="65" t="s">
        <v>12</v>
      </c>
      <c r="K2269" s="65" t="s">
        <v>12</v>
      </c>
      <c r="L2269" s="66" t="str">
        <f t="shared" si="280"/>
        <v>Físico</v>
      </c>
      <c r="M2269" s="66" t="str">
        <f t="shared" si="281"/>
        <v>EST_Armadura</v>
      </c>
      <c r="N2269" s="66" t="str">
        <f t="shared" si="282"/>
        <v>Barras</v>
      </c>
      <c r="O2269" s="66" t="str">
        <f t="shared" si="283"/>
        <v>Cate. Revit:   OST_RebarSetToggle</v>
      </c>
      <c r="P2269" s="66" t="s">
        <v>4464</v>
      </c>
      <c r="Q2269" s="50" t="s">
        <v>8068</v>
      </c>
      <c r="R2269" s="67" t="s">
        <v>5115</v>
      </c>
      <c r="S2269" s="50" t="str">
        <f t="shared" si="284"/>
        <v>Físico</v>
      </c>
      <c r="T2269" s="50" t="str">
        <f t="shared" si="285"/>
        <v>Armadura</v>
      </c>
      <c r="U2269" s="50" t="str">
        <f t="shared" si="286"/>
        <v>Barras</v>
      </c>
      <c r="V2269" s="50" t="s">
        <v>5574</v>
      </c>
      <c r="W2269" s="68" t="str">
        <f t="shared" si="287"/>
        <v>bim-key_2268</v>
      </c>
    </row>
    <row r="2270" spans="1:23" ht="8.25" customHeight="1" x14ac:dyDescent="0.25">
      <c r="A2270" s="53">
        <v>2269</v>
      </c>
      <c r="B2270" s="61" t="s">
        <v>4047</v>
      </c>
      <c r="C2270" s="62" t="s">
        <v>6009</v>
      </c>
      <c r="D2270" s="62" t="s">
        <v>4328</v>
      </c>
      <c r="E2270" s="80" t="s">
        <v>5809</v>
      </c>
      <c r="F2270" s="91" t="s">
        <v>2868</v>
      </c>
      <c r="G2270" s="65" t="s">
        <v>12</v>
      </c>
      <c r="H2270" s="65" t="s">
        <v>12</v>
      </c>
      <c r="I2270" s="65" t="s">
        <v>12</v>
      </c>
      <c r="J2270" s="65" t="s">
        <v>12</v>
      </c>
      <c r="K2270" s="65" t="s">
        <v>12</v>
      </c>
      <c r="L2270" s="66" t="str">
        <f t="shared" si="280"/>
        <v>Físico</v>
      </c>
      <c r="M2270" s="66" t="str">
        <f t="shared" si="281"/>
        <v>EST_Armadura</v>
      </c>
      <c r="N2270" s="66" t="str">
        <f t="shared" si="282"/>
        <v>Barras_Formas</v>
      </c>
      <c r="O2270" s="66" t="str">
        <f t="shared" si="283"/>
        <v>Cate. Revit:   OST_RebarShape</v>
      </c>
      <c r="P2270" s="66" t="s">
        <v>4472</v>
      </c>
      <c r="Q2270" s="50" t="s">
        <v>6111</v>
      </c>
      <c r="R2270" s="67" t="s">
        <v>5115</v>
      </c>
      <c r="S2270" s="50" t="str">
        <f t="shared" si="284"/>
        <v>Físico</v>
      </c>
      <c r="T2270" s="50" t="str">
        <f t="shared" si="285"/>
        <v>Armadura</v>
      </c>
      <c r="U2270" s="50" t="str">
        <f t="shared" si="286"/>
        <v>Barras Formas</v>
      </c>
      <c r="V2270" s="50" t="s">
        <v>5574</v>
      </c>
      <c r="W2270" s="68" t="str">
        <f t="shared" si="287"/>
        <v>bim-key_2269</v>
      </c>
    </row>
    <row r="2271" spans="1:23" ht="8.25" customHeight="1" x14ac:dyDescent="0.25">
      <c r="A2271" s="53">
        <v>2270</v>
      </c>
      <c r="B2271" s="61" t="s">
        <v>4047</v>
      </c>
      <c r="C2271" s="62" t="s">
        <v>6009</v>
      </c>
      <c r="D2271" s="62" t="s">
        <v>4328</v>
      </c>
      <c r="E2271" s="80" t="s">
        <v>5810</v>
      </c>
      <c r="F2271" s="91" t="s">
        <v>2880</v>
      </c>
      <c r="G2271" s="65" t="s">
        <v>12</v>
      </c>
      <c r="H2271" s="65" t="s">
        <v>12</v>
      </c>
      <c r="I2271" s="65" t="s">
        <v>12</v>
      </c>
      <c r="J2271" s="65" t="s">
        <v>12</v>
      </c>
      <c r="K2271" s="65" t="s">
        <v>12</v>
      </c>
      <c r="L2271" s="66" t="str">
        <f t="shared" si="280"/>
        <v>Físico</v>
      </c>
      <c r="M2271" s="66" t="str">
        <f t="shared" si="281"/>
        <v>EST_Armadura</v>
      </c>
      <c r="N2271" s="66" t="str">
        <f t="shared" si="282"/>
        <v>Barras_Esboços</v>
      </c>
      <c r="O2271" s="66" t="str">
        <f t="shared" si="283"/>
        <v>Cate. Revit:   OST_RebarSketchLines</v>
      </c>
      <c r="P2271" s="66" t="s">
        <v>4471</v>
      </c>
      <c r="Q2271" s="50" t="s">
        <v>8071</v>
      </c>
      <c r="R2271" s="67" t="s">
        <v>5115</v>
      </c>
      <c r="S2271" s="50" t="str">
        <f t="shared" si="284"/>
        <v>Físico</v>
      </c>
      <c r="T2271" s="50" t="str">
        <f t="shared" si="285"/>
        <v>Armadura</v>
      </c>
      <c r="U2271" s="50" t="str">
        <f t="shared" si="286"/>
        <v>Barras Esboços</v>
      </c>
      <c r="V2271" s="50" t="s">
        <v>5574</v>
      </c>
      <c r="W2271" s="68" t="str">
        <f t="shared" si="287"/>
        <v>bim-key_2270</v>
      </c>
    </row>
    <row r="2272" spans="1:23" ht="8.25" customHeight="1" x14ac:dyDescent="0.25">
      <c r="A2272" s="53">
        <v>2271</v>
      </c>
      <c r="B2272" s="61" t="s">
        <v>4047</v>
      </c>
      <c r="C2272" s="62" t="s">
        <v>6009</v>
      </c>
      <c r="D2272" s="62" t="s">
        <v>5948</v>
      </c>
      <c r="E2272" s="80" t="s">
        <v>5698</v>
      </c>
      <c r="F2272" s="91" t="s">
        <v>2861</v>
      </c>
      <c r="G2272" s="65" t="s">
        <v>12</v>
      </c>
      <c r="H2272" s="65" t="s">
        <v>12</v>
      </c>
      <c r="I2272" s="65" t="s">
        <v>12</v>
      </c>
      <c r="J2272" s="65" t="s">
        <v>12</v>
      </c>
      <c r="K2272" s="65" t="s">
        <v>12</v>
      </c>
      <c r="L2272" s="66" t="str">
        <f t="shared" si="280"/>
        <v>Físico</v>
      </c>
      <c r="M2272" s="66" t="str">
        <f t="shared" si="281"/>
        <v>EST_Armadura_Tag</v>
      </c>
      <c r="N2272" s="66" t="str">
        <f t="shared" si="282"/>
        <v>Barras_Etiquetas</v>
      </c>
      <c r="O2272" s="66" t="str">
        <f t="shared" si="283"/>
        <v>Cate. Revit:   OST_RebarTags</v>
      </c>
      <c r="P2272" s="66" t="s">
        <v>5489</v>
      </c>
      <c r="Q2272" s="50" t="s">
        <v>8072</v>
      </c>
      <c r="R2272" s="67" t="s">
        <v>5115</v>
      </c>
      <c r="S2272" s="50" t="str">
        <f t="shared" si="284"/>
        <v>Físico</v>
      </c>
      <c r="T2272" s="50" t="str">
        <f t="shared" si="285"/>
        <v>Armadura_Tag</v>
      </c>
      <c r="U2272" s="50" t="str">
        <f t="shared" si="286"/>
        <v>Barras Etiquetas</v>
      </c>
      <c r="V2272" s="50" t="s">
        <v>5574</v>
      </c>
      <c r="W2272" s="68" t="str">
        <f t="shared" si="287"/>
        <v>bim-key_2271</v>
      </c>
    </row>
    <row r="2273" spans="1:23" ht="8.25" customHeight="1" x14ac:dyDescent="0.25">
      <c r="A2273" s="53">
        <v>2272</v>
      </c>
      <c r="B2273" s="61" t="s">
        <v>4047</v>
      </c>
      <c r="C2273" s="62" t="s">
        <v>6009</v>
      </c>
      <c r="D2273" s="62" t="s">
        <v>4051</v>
      </c>
      <c r="E2273" s="86" t="s">
        <v>4288</v>
      </c>
      <c r="F2273" s="91" t="s">
        <v>3813</v>
      </c>
      <c r="G2273" s="65" t="s">
        <v>12</v>
      </c>
      <c r="H2273" s="65" t="s">
        <v>12</v>
      </c>
      <c r="I2273" s="65" t="s">
        <v>12</v>
      </c>
      <c r="J2273" s="65" t="s">
        <v>12</v>
      </c>
      <c r="K2273" s="65" t="s">
        <v>12</v>
      </c>
      <c r="L2273" s="66" t="str">
        <f t="shared" si="280"/>
        <v>Físico</v>
      </c>
      <c r="M2273" s="66" t="str">
        <f t="shared" si="281"/>
        <v>ARQ_Interdisciplinar</v>
      </c>
      <c r="N2273" s="66" t="str">
        <f t="shared" si="282"/>
        <v>Projeto_Referencias</v>
      </c>
      <c r="O2273" s="66" t="str">
        <f t="shared" si="283"/>
        <v>Cate. Revit:   OST_ReferenceLines</v>
      </c>
      <c r="P2273" s="66" t="s">
        <v>5238</v>
      </c>
      <c r="Q2273" s="50" t="s">
        <v>8073</v>
      </c>
      <c r="R2273" s="67" t="s">
        <v>5115</v>
      </c>
      <c r="S2273" s="50" t="str">
        <f t="shared" si="284"/>
        <v>Físico</v>
      </c>
      <c r="T2273" s="50" t="str">
        <f t="shared" si="285"/>
        <v>Interdisciplinar</v>
      </c>
      <c r="U2273" s="50" t="str">
        <f t="shared" si="286"/>
        <v>Projeto Referencias</v>
      </c>
      <c r="V2273" s="50" t="s">
        <v>5568</v>
      </c>
      <c r="W2273" s="68" t="str">
        <f t="shared" si="287"/>
        <v>bim-key_2272</v>
      </c>
    </row>
    <row r="2274" spans="1:23" ht="8.25" customHeight="1" x14ac:dyDescent="0.25">
      <c r="A2274" s="53">
        <v>2273</v>
      </c>
      <c r="B2274" s="61" t="s">
        <v>4047</v>
      </c>
      <c r="C2274" s="62" t="s">
        <v>6009</v>
      </c>
      <c r="D2274" s="62" t="s">
        <v>4051</v>
      </c>
      <c r="E2274" s="86" t="s">
        <v>4288</v>
      </c>
      <c r="F2274" s="91" t="s">
        <v>3597</v>
      </c>
      <c r="G2274" s="65" t="s">
        <v>12</v>
      </c>
      <c r="H2274" s="65" t="s">
        <v>12</v>
      </c>
      <c r="I2274" s="65" t="s">
        <v>12</v>
      </c>
      <c r="J2274" s="65" t="s">
        <v>12</v>
      </c>
      <c r="K2274" s="65" t="s">
        <v>12</v>
      </c>
      <c r="L2274" s="66" t="str">
        <f t="shared" si="280"/>
        <v>Físico</v>
      </c>
      <c r="M2274" s="66" t="str">
        <f t="shared" si="281"/>
        <v>ARQ_Interdisciplinar</v>
      </c>
      <c r="N2274" s="66" t="str">
        <f t="shared" si="282"/>
        <v>Projeto_Referencias</v>
      </c>
      <c r="O2274" s="66" t="str">
        <f t="shared" si="283"/>
        <v>Cate. Revit:   OST_ReferencePoints</v>
      </c>
      <c r="P2274" s="66" t="s">
        <v>5239</v>
      </c>
      <c r="Q2274" s="50" t="s">
        <v>8074</v>
      </c>
      <c r="R2274" s="67" t="s">
        <v>5115</v>
      </c>
      <c r="S2274" s="50" t="str">
        <f t="shared" si="284"/>
        <v>Físico</v>
      </c>
      <c r="T2274" s="50" t="str">
        <f t="shared" si="285"/>
        <v>Interdisciplinar</v>
      </c>
      <c r="U2274" s="50" t="str">
        <f t="shared" si="286"/>
        <v>Projeto Referencias</v>
      </c>
      <c r="V2274" s="50" t="s">
        <v>5568</v>
      </c>
      <c r="W2274" s="68" t="str">
        <f t="shared" si="287"/>
        <v>bim-key_2273</v>
      </c>
    </row>
    <row r="2275" spans="1:23" ht="8.25" customHeight="1" x14ac:dyDescent="0.25">
      <c r="A2275" s="53">
        <v>2274</v>
      </c>
      <c r="B2275" s="61" t="s">
        <v>4047</v>
      </c>
      <c r="C2275" s="62" t="s">
        <v>6009</v>
      </c>
      <c r="D2275" s="62" t="s">
        <v>4051</v>
      </c>
      <c r="E2275" s="86" t="s">
        <v>5688</v>
      </c>
      <c r="F2275" s="91" t="s">
        <v>3593</v>
      </c>
      <c r="G2275" s="65" t="s">
        <v>12</v>
      </c>
      <c r="H2275" s="65" t="s">
        <v>12</v>
      </c>
      <c r="I2275" s="65" t="s">
        <v>12</v>
      </c>
      <c r="J2275" s="65" t="s">
        <v>12</v>
      </c>
      <c r="K2275" s="65" t="s">
        <v>12</v>
      </c>
      <c r="L2275" s="66" t="str">
        <f t="shared" si="280"/>
        <v>Físico</v>
      </c>
      <c r="M2275" s="66" t="str">
        <f t="shared" si="281"/>
        <v>ARQ_Interdisciplinar</v>
      </c>
      <c r="N2275" s="66" t="str">
        <f t="shared" si="282"/>
        <v>Projeto_Referencias_Linhas_Ocultas</v>
      </c>
      <c r="O2275" s="66" t="str">
        <f t="shared" si="283"/>
        <v>Cate. Revit:   OST_ReferencePoints_HiddenLines</v>
      </c>
      <c r="P2275" s="66" t="s">
        <v>5240</v>
      </c>
      <c r="Q2275" s="50" t="s">
        <v>8075</v>
      </c>
      <c r="R2275" s="67" t="s">
        <v>5115</v>
      </c>
      <c r="S2275" s="50" t="str">
        <f t="shared" si="284"/>
        <v>Físico</v>
      </c>
      <c r="T2275" s="50" t="str">
        <f t="shared" si="285"/>
        <v>Interdisciplinar</v>
      </c>
      <c r="U2275" s="50" t="str">
        <f t="shared" si="286"/>
        <v>Projeto Referencias Linhas Ocultas</v>
      </c>
      <c r="V2275" s="50" t="s">
        <v>5568</v>
      </c>
      <c r="W2275" s="68" t="str">
        <f t="shared" si="287"/>
        <v>bim-key_2274</v>
      </c>
    </row>
    <row r="2276" spans="1:23" ht="8.25" customHeight="1" x14ac:dyDescent="0.25">
      <c r="A2276" s="53">
        <v>2275</v>
      </c>
      <c r="B2276" s="61" t="s">
        <v>4047</v>
      </c>
      <c r="C2276" s="62" t="s">
        <v>6009</v>
      </c>
      <c r="D2276" s="62" t="s">
        <v>4051</v>
      </c>
      <c r="E2276" s="86" t="s">
        <v>4288</v>
      </c>
      <c r="F2276" s="91" t="s">
        <v>3594</v>
      </c>
      <c r="G2276" s="65" t="s">
        <v>12</v>
      </c>
      <c r="H2276" s="65" t="s">
        <v>12</v>
      </c>
      <c r="I2276" s="65" t="s">
        <v>12</v>
      </c>
      <c r="J2276" s="65" t="s">
        <v>12</v>
      </c>
      <c r="K2276" s="65" t="s">
        <v>12</v>
      </c>
      <c r="L2276" s="66" t="str">
        <f t="shared" si="280"/>
        <v>Físico</v>
      </c>
      <c r="M2276" s="66" t="str">
        <f t="shared" si="281"/>
        <v>ARQ_Interdisciplinar</v>
      </c>
      <c r="N2276" s="66" t="str">
        <f t="shared" si="282"/>
        <v>Projeto_Referencias</v>
      </c>
      <c r="O2276" s="66" t="str">
        <f t="shared" si="283"/>
        <v>Cate. Revit:   OST_ReferencePoints_Lines</v>
      </c>
      <c r="P2276" s="66" t="s">
        <v>5241</v>
      </c>
      <c r="Q2276" s="50" t="s">
        <v>8076</v>
      </c>
      <c r="R2276" s="67" t="s">
        <v>5115</v>
      </c>
      <c r="S2276" s="50" t="str">
        <f t="shared" si="284"/>
        <v>Físico</v>
      </c>
      <c r="T2276" s="50" t="str">
        <f t="shared" si="285"/>
        <v>Interdisciplinar</v>
      </c>
      <c r="U2276" s="50" t="str">
        <f t="shared" si="286"/>
        <v>Projeto Referencias</v>
      </c>
      <c r="V2276" s="50" t="s">
        <v>5568</v>
      </c>
      <c r="W2276" s="68" t="str">
        <f t="shared" si="287"/>
        <v>bim-key_2275</v>
      </c>
    </row>
    <row r="2277" spans="1:23" ht="8.25" customHeight="1" x14ac:dyDescent="0.25">
      <c r="A2277" s="53">
        <v>2276</v>
      </c>
      <c r="B2277" s="61" t="s">
        <v>4047</v>
      </c>
      <c r="C2277" s="62" t="s">
        <v>6009</v>
      </c>
      <c r="D2277" s="62" t="s">
        <v>4051</v>
      </c>
      <c r="E2277" s="86" t="s">
        <v>4288</v>
      </c>
      <c r="F2277" s="91" t="s">
        <v>3595</v>
      </c>
      <c r="G2277" s="65" t="s">
        <v>12</v>
      </c>
      <c r="H2277" s="65" t="s">
        <v>12</v>
      </c>
      <c r="I2277" s="65" t="s">
        <v>12</v>
      </c>
      <c r="J2277" s="65" t="s">
        <v>12</v>
      </c>
      <c r="K2277" s="65" t="s">
        <v>12</v>
      </c>
      <c r="L2277" s="66" t="str">
        <f t="shared" si="280"/>
        <v>Físico</v>
      </c>
      <c r="M2277" s="66" t="str">
        <f t="shared" si="281"/>
        <v>ARQ_Interdisciplinar</v>
      </c>
      <c r="N2277" s="66" t="str">
        <f t="shared" si="282"/>
        <v>Projeto_Referencias</v>
      </c>
      <c r="O2277" s="66" t="str">
        <f t="shared" si="283"/>
        <v>Cate. Revit:   OST_ReferencePoints_Planes</v>
      </c>
      <c r="P2277" s="66" t="s">
        <v>5242</v>
      </c>
      <c r="Q2277" s="50" t="s">
        <v>8077</v>
      </c>
      <c r="R2277" s="67" t="s">
        <v>5115</v>
      </c>
      <c r="S2277" s="50" t="str">
        <f t="shared" si="284"/>
        <v>Físico</v>
      </c>
      <c r="T2277" s="50" t="str">
        <f t="shared" si="285"/>
        <v>Interdisciplinar</v>
      </c>
      <c r="U2277" s="50" t="str">
        <f t="shared" si="286"/>
        <v>Projeto Referencias</v>
      </c>
      <c r="V2277" s="50" t="s">
        <v>5568</v>
      </c>
      <c r="W2277" s="68" t="str">
        <f t="shared" si="287"/>
        <v>bim-key_2276</v>
      </c>
    </row>
    <row r="2278" spans="1:23" ht="8.25" customHeight="1" x14ac:dyDescent="0.25">
      <c r="A2278" s="53">
        <v>2277</v>
      </c>
      <c r="B2278" s="61" t="s">
        <v>4047</v>
      </c>
      <c r="C2278" s="62" t="s">
        <v>6009</v>
      </c>
      <c r="D2278" s="62" t="s">
        <v>4051</v>
      </c>
      <c r="E2278" s="86" t="s">
        <v>4288</v>
      </c>
      <c r="F2278" s="91" t="s">
        <v>3596</v>
      </c>
      <c r="G2278" s="65" t="s">
        <v>12</v>
      </c>
      <c r="H2278" s="65" t="s">
        <v>12</v>
      </c>
      <c r="I2278" s="65" t="s">
        <v>12</v>
      </c>
      <c r="J2278" s="65" t="s">
        <v>12</v>
      </c>
      <c r="K2278" s="65" t="s">
        <v>12</v>
      </c>
      <c r="L2278" s="66" t="str">
        <f t="shared" si="280"/>
        <v>Físico</v>
      </c>
      <c r="M2278" s="66" t="str">
        <f t="shared" si="281"/>
        <v>ARQ_Interdisciplinar</v>
      </c>
      <c r="N2278" s="66" t="str">
        <f t="shared" si="282"/>
        <v>Projeto_Referencias</v>
      </c>
      <c r="O2278" s="66" t="str">
        <f t="shared" si="283"/>
        <v>Cate. Revit:   OST_ReferencePoints_Points</v>
      </c>
      <c r="P2278" s="66" t="s">
        <v>5243</v>
      </c>
      <c r="Q2278" s="50" t="s">
        <v>8078</v>
      </c>
      <c r="R2278" s="67" t="s">
        <v>5115</v>
      </c>
      <c r="S2278" s="50" t="str">
        <f t="shared" si="284"/>
        <v>Físico</v>
      </c>
      <c r="T2278" s="50" t="str">
        <f t="shared" si="285"/>
        <v>Interdisciplinar</v>
      </c>
      <c r="U2278" s="50" t="str">
        <f t="shared" si="286"/>
        <v>Projeto Referencias</v>
      </c>
      <c r="V2278" s="50" t="s">
        <v>5568</v>
      </c>
      <c r="W2278" s="68" t="str">
        <f t="shared" si="287"/>
        <v>bim-key_2277</v>
      </c>
    </row>
    <row r="2279" spans="1:23" ht="8.25" customHeight="1" x14ac:dyDescent="0.25">
      <c r="A2279" s="53">
        <v>2278</v>
      </c>
      <c r="B2279" s="61" t="s">
        <v>4047</v>
      </c>
      <c r="C2279" s="62" t="s">
        <v>6009</v>
      </c>
      <c r="D2279" s="62" t="s">
        <v>4051</v>
      </c>
      <c r="E2279" s="86" t="s">
        <v>4288</v>
      </c>
      <c r="F2279" s="91" t="s">
        <v>3731</v>
      </c>
      <c r="G2279" s="65" t="s">
        <v>12</v>
      </c>
      <c r="H2279" s="65" t="s">
        <v>12</v>
      </c>
      <c r="I2279" s="65" t="s">
        <v>12</v>
      </c>
      <c r="J2279" s="65" t="s">
        <v>12</v>
      </c>
      <c r="K2279" s="65" t="s">
        <v>12</v>
      </c>
      <c r="L2279" s="66" t="str">
        <f t="shared" si="280"/>
        <v>Físico</v>
      </c>
      <c r="M2279" s="66" t="str">
        <f t="shared" si="281"/>
        <v>ARQ_Interdisciplinar</v>
      </c>
      <c r="N2279" s="66" t="str">
        <f t="shared" si="282"/>
        <v>Projeto_Referencias</v>
      </c>
      <c r="O2279" s="66" t="str">
        <f t="shared" si="283"/>
        <v>Cate. Revit:   OST_ReferenceViewer</v>
      </c>
      <c r="P2279" s="66" t="s">
        <v>5244</v>
      </c>
      <c r="Q2279" s="50" t="s">
        <v>8079</v>
      </c>
      <c r="R2279" s="67" t="s">
        <v>5115</v>
      </c>
      <c r="S2279" s="50" t="str">
        <f t="shared" si="284"/>
        <v>Físico</v>
      </c>
      <c r="T2279" s="50" t="str">
        <f t="shared" si="285"/>
        <v>Interdisciplinar</v>
      </c>
      <c r="U2279" s="50" t="str">
        <f t="shared" si="286"/>
        <v>Projeto Referencias</v>
      </c>
      <c r="V2279" s="50" t="s">
        <v>5568</v>
      </c>
      <c r="W2279" s="68" t="str">
        <f t="shared" si="287"/>
        <v>bim-key_2278</v>
      </c>
    </row>
    <row r="2280" spans="1:23" ht="8.25" customHeight="1" x14ac:dyDescent="0.25">
      <c r="A2280" s="53">
        <v>2279</v>
      </c>
      <c r="B2280" s="61" t="s">
        <v>4047</v>
      </c>
      <c r="C2280" s="62" t="s">
        <v>6009</v>
      </c>
      <c r="D2280" s="62" t="s">
        <v>4051</v>
      </c>
      <c r="E2280" s="86" t="s">
        <v>4288</v>
      </c>
      <c r="F2280" s="91" t="s">
        <v>3732</v>
      </c>
      <c r="G2280" s="65" t="s">
        <v>12</v>
      </c>
      <c r="H2280" s="65" t="s">
        <v>12</v>
      </c>
      <c r="I2280" s="65" t="s">
        <v>12</v>
      </c>
      <c r="J2280" s="65" t="s">
        <v>12</v>
      </c>
      <c r="K2280" s="65" t="s">
        <v>12</v>
      </c>
      <c r="L2280" s="66" t="str">
        <f t="shared" si="280"/>
        <v>Físico</v>
      </c>
      <c r="M2280" s="66" t="str">
        <f t="shared" si="281"/>
        <v>ARQ_Interdisciplinar</v>
      </c>
      <c r="N2280" s="66" t="str">
        <f t="shared" si="282"/>
        <v>Projeto_Referencias</v>
      </c>
      <c r="O2280" s="66" t="str">
        <f t="shared" si="283"/>
        <v>Cate. Revit:   OST_ReferenceViewerSymbol</v>
      </c>
      <c r="P2280" s="66" t="s">
        <v>5245</v>
      </c>
      <c r="Q2280" s="50" t="s">
        <v>8080</v>
      </c>
      <c r="R2280" s="67" t="s">
        <v>5115</v>
      </c>
      <c r="S2280" s="50" t="str">
        <f t="shared" si="284"/>
        <v>Físico</v>
      </c>
      <c r="T2280" s="50" t="str">
        <f t="shared" si="285"/>
        <v>Interdisciplinar</v>
      </c>
      <c r="U2280" s="50" t="str">
        <f t="shared" si="286"/>
        <v>Projeto Referencias</v>
      </c>
      <c r="V2280" s="50" t="s">
        <v>5568</v>
      </c>
      <c r="W2280" s="68" t="str">
        <f t="shared" si="287"/>
        <v>bim-key_2279</v>
      </c>
    </row>
    <row r="2281" spans="1:23" ht="8.25" customHeight="1" x14ac:dyDescent="0.25">
      <c r="A2281" s="53">
        <v>2280</v>
      </c>
      <c r="B2281" s="61" t="s">
        <v>4047</v>
      </c>
      <c r="C2281" s="62" t="s">
        <v>6009</v>
      </c>
      <c r="D2281" s="62" t="s">
        <v>4051</v>
      </c>
      <c r="E2281" s="86" t="s">
        <v>4288</v>
      </c>
      <c r="F2281" s="91" t="s">
        <v>3580</v>
      </c>
      <c r="G2281" s="65" t="s">
        <v>12</v>
      </c>
      <c r="H2281" s="65" t="s">
        <v>12</v>
      </c>
      <c r="I2281" s="65" t="s">
        <v>12</v>
      </c>
      <c r="J2281" s="65" t="s">
        <v>12</v>
      </c>
      <c r="K2281" s="65" t="s">
        <v>12</v>
      </c>
      <c r="L2281" s="66" t="str">
        <f t="shared" si="280"/>
        <v>Físico</v>
      </c>
      <c r="M2281" s="66" t="str">
        <f t="shared" si="281"/>
        <v>ARQ_Interdisciplinar</v>
      </c>
      <c r="N2281" s="66" t="str">
        <f t="shared" si="282"/>
        <v>Projeto_Referencias</v>
      </c>
      <c r="O2281" s="66" t="str">
        <f t="shared" si="283"/>
        <v>Cate. Revit:   OST_RemovedGridSeg</v>
      </c>
      <c r="P2281" s="66" t="s">
        <v>5246</v>
      </c>
      <c r="Q2281" s="50" t="s">
        <v>8081</v>
      </c>
      <c r="R2281" s="67" t="s">
        <v>5115</v>
      </c>
      <c r="S2281" s="50" t="str">
        <f t="shared" si="284"/>
        <v>Físico</v>
      </c>
      <c r="T2281" s="50" t="str">
        <f t="shared" si="285"/>
        <v>Interdisciplinar</v>
      </c>
      <c r="U2281" s="50" t="str">
        <f t="shared" si="286"/>
        <v>Projeto Referencias</v>
      </c>
      <c r="V2281" s="50" t="s">
        <v>5568</v>
      </c>
      <c r="W2281" s="68" t="str">
        <f t="shared" si="287"/>
        <v>bim-key_2280</v>
      </c>
    </row>
    <row r="2282" spans="1:23" ht="8.25" customHeight="1" x14ac:dyDescent="0.25">
      <c r="A2282" s="53">
        <v>2281</v>
      </c>
      <c r="B2282" s="61" t="s">
        <v>4047</v>
      </c>
      <c r="C2282" s="62" t="s">
        <v>6010</v>
      </c>
      <c r="D2282" s="62" t="s">
        <v>4149</v>
      </c>
      <c r="E2282" s="71" t="s">
        <v>4150</v>
      </c>
      <c r="F2282" s="91" t="s">
        <v>2705</v>
      </c>
      <c r="G2282" s="65" t="s">
        <v>12</v>
      </c>
      <c r="H2282" s="65" t="s">
        <v>12</v>
      </c>
      <c r="I2282" s="65" t="s">
        <v>12</v>
      </c>
      <c r="J2282" s="65" t="s">
        <v>12</v>
      </c>
      <c r="K2282" s="65" t="s">
        <v>12</v>
      </c>
      <c r="L2282" s="66" t="str">
        <f t="shared" si="280"/>
        <v>Descarte</v>
      </c>
      <c r="M2282" s="66" t="str">
        <f t="shared" si="281"/>
        <v>XXX_Obsoletos</v>
      </c>
      <c r="N2282" s="66" t="str">
        <f t="shared" si="282"/>
        <v>Elemento_Obsoleto</v>
      </c>
      <c r="O2282" s="66" t="str">
        <f t="shared" si="283"/>
        <v>Cate. Revit:   OST_RemovedGridSeg_Obsolete_IdInWrongRange</v>
      </c>
      <c r="P2282" s="66" t="s">
        <v>5533</v>
      </c>
      <c r="Q2282" s="50" t="s">
        <v>7900</v>
      </c>
      <c r="R2282" s="67" t="s">
        <v>5115</v>
      </c>
      <c r="S2282" s="50" t="str">
        <f t="shared" si="284"/>
        <v>Descarte</v>
      </c>
      <c r="T2282" s="50" t="str">
        <f t="shared" si="285"/>
        <v>Obsoletos</v>
      </c>
      <c r="U2282" s="50" t="str">
        <f t="shared" si="286"/>
        <v>Elemento Obsoleto</v>
      </c>
      <c r="V2282" s="50" t="s">
        <v>5581</v>
      </c>
      <c r="W2282" s="68" t="str">
        <f t="shared" si="287"/>
        <v>bim-key_2281</v>
      </c>
    </row>
    <row r="2283" spans="1:23" ht="8.25" customHeight="1" x14ac:dyDescent="0.25">
      <c r="A2283" s="53">
        <v>2282</v>
      </c>
      <c r="B2283" s="61" t="s">
        <v>4047</v>
      </c>
      <c r="C2283" s="62" t="s">
        <v>6009</v>
      </c>
      <c r="D2283" s="62" t="s">
        <v>4051</v>
      </c>
      <c r="E2283" s="86" t="s">
        <v>4283</v>
      </c>
      <c r="F2283" s="91" t="s">
        <v>3694</v>
      </c>
      <c r="G2283" s="65" t="s">
        <v>12</v>
      </c>
      <c r="H2283" s="65" t="s">
        <v>12</v>
      </c>
      <c r="I2283" s="65" t="s">
        <v>12</v>
      </c>
      <c r="J2283" s="65" t="s">
        <v>12</v>
      </c>
      <c r="K2283" s="65" t="s">
        <v>12</v>
      </c>
      <c r="L2283" s="66" t="str">
        <f t="shared" si="280"/>
        <v>Físico</v>
      </c>
      <c r="M2283" s="66" t="str">
        <f t="shared" si="281"/>
        <v>ARQ_Interdisciplinar</v>
      </c>
      <c r="N2283" s="66" t="str">
        <f t="shared" si="282"/>
        <v>Projeto_Região</v>
      </c>
      <c r="O2283" s="66" t="str">
        <f t="shared" si="283"/>
        <v>Cate. Revit:   OST_RenderRegions</v>
      </c>
      <c r="P2283" s="66" t="s">
        <v>5087</v>
      </c>
      <c r="Q2283" s="50" t="s">
        <v>8082</v>
      </c>
      <c r="R2283" s="67" t="s">
        <v>5115</v>
      </c>
      <c r="S2283" s="50" t="str">
        <f t="shared" si="284"/>
        <v>Físico</v>
      </c>
      <c r="T2283" s="50" t="str">
        <f t="shared" si="285"/>
        <v>Interdisciplinar</v>
      </c>
      <c r="U2283" s="50" t="str">
        <f t="shared" si="286"/>
        <v>Projeto Região</v>
      </c>
      <c r="V2283" s="50" t="s">
        <v>5568</v>
      </c>
      <c r="W2283" s="68" t="str">
        <f t="shared" si="287"/>
        <v>bim-key_2282</v>
      </c>
    </row>
    <row r="2284" spans="1:23" ht="8.25" customHeight="1" x14ac:dyDescent="0.25">
      <c r="A2284" s="53">
        <v>2283</v>
      </c>
      <c r="B2284" s="61" t="s">
        <v>4047</v>
      </c>
      <c r="C2284" s="62" t="s">
        <v>6009</v>
      </c>
      <c r="D2284" s="62" t="s">
        <v>4051</v>
      </c>
      <c r="E2284" s="86" t="s">
        <v>4289</v>
      </c>
      <c r="F2284" s="91" t="s">
        <v>3285</v>
      </c>
      <c r="G2284" s="65" t="s">
        <v>12</v>
      </c>
      <c r="H2284" s="65" t="s">
        <v>12</v>
      </c>
      <c r="I2284" s="65" t="s">
        <v>12</v>
      </c>
      <c r="J2284" s="65" t="s">
        <v>12</v>
      </c>
      <c r="K2284" s="65" t="s">
        <v>12</v>
      </c>
      <c r="L2284" s="66" t="str">
        <f t="shared" si="280"/>
        <v>Físico</v>
      </c>
      <c r="M2284" s="66" t="str">
        <f t="shared" si="281"/>
        <v>ARQ_Interdisciplinar</v>
      </c>
      <c r="N2284" s="66" t="str">
        <f t="shared" si="282"/>
        <v>Projeto_Detalhes</v>
      </c>
      <c r="O2284" s="66" t="str">
        <f t="shared" si="283"/>
        <v>Cate. Revit:   OST_RepeatingDetailLines</v>
      </c>
      <c r="P2284" s="66" t="s">
        <v>5088</v>
      </c>
      <c r="Q2284" s="50" t="s">
        <v>8083</v>
      </c>
      <c r="R2284" s="67" t="s">
        <v>5115</v>
      </c>
      <c r="S2284" s="50" t="str">
        <f t="shared" si="284"/>
        <v>Físico</v>
      </c>
      <c r="T2284" s="50" t="str">
        <f t="shared" si="285"/>
        <v>Interdisciplinar</v>
      </c>
      <c r="U2284" s="50" t="str">
        <f t="shared" si="286"/>
        <v>Projeto Detalhes</v>
      </c>
      <c r="V2284" s="50" t="s">
        <v>5568</v>
      </c>
      <c r="W2284" s="68" t="str">
        <f t="shared" si="287"/>
        <v>bim-key_2283</v>
      </c>
    </row>
    <row r="2285" spans="1:23" ht="8.25" customHeight="1" x14ac:dyDescent="0.25">
      <c r="A2285" s="53">
        <v>2284</v>
      </c>
      <c r="B2285" s="61" t="s">
        <v>4047</v>
      </c>
      <c r="C2285" s="62" t="s">
        <v>6009</v>
      </c>
      <c r="D2285" s="62" t="s">
        <v>4232</v>
      </c>
      <c r="E2285" s="80" t="s">
        <v>5997</v>
      </c>
      <c r="F2285" s="91" t="s">
        <v>3743</v>
      </c>
      <c r="G2285" s="65" t="s">
        <v>12</v>
      </c>
      <c r="H2285" s="65" t="s">
        <v>12</v>
      </c>
      <c r="I2285" s="65" t="s">
        <v>12</v>
      </c>
      <c r="J2285" s="65" t="s">
        <v>12</v>
      </c>
      <c r="K2285" s="65" t="s">
        <v>12</v>
      </c>
      <c r="L2285" s="66" t="str">
        <f t="shared" si="280"/>
        <v>Físico</v>
      </c>
      <c r="M2285" s="66" t="str">
        <f t="shared" si="281"/>
        <v>ARQ_Acabamento</v>
      </c>
      <c r="N2285" s="66" t="str">
        <f t="shared" si="282"/>
        <v>Frisos_Molduras</v>
      </c>
      <c r="O2285" s="66" t="str">
        <f t="shared" si="283"/>
        <v>Cate. Revit:   OST_Reveals</v>
      </c>
      <c r="P2285" s="66" t="s">
        <v>5089</v>
      </c>
      <c r="Q2285" s="50" t="s">
        <v>8084</v>
      </c>
      <c r="R2285" s="67" t="s">
        <v>5115</v>
      </c>
      <c r="S2285" s="50" t="str">
        <f t="shared" si="284"/>
        <v>Físico</v>
      </c>
      <c r="T2285" s="50" t="str">
        <f t="shared" si="285"/>
        <v>Acabamento</v>
      </c>
      <c r="U2285" s="50" t="str">
        <f t="shared" si="286"/>
        <v>Frisos Molduras</v>
      </c>
      <c r="V2285" s="50" t="s">
        <v>5569</v>
      </c>
      <c r="W2285" s="68" t="str">
        <f t="shared" si="287"/>
        <v>bim-key_2284</v>
      </c>
    </row>
    <row r="2286" spans="1:23" ht="8.25" customHeight="1" x14ac:dyDescent="0.25">
      <c r="A2286" s="53">
        <v>2285</v>
      </c>
      <c r="B2286" s="61" t="s">
        <v>4047</v>
      </c>
      <c r="C2286" s="62" t="s">
        <v>6012</v>
      </c>
      <c r="D2286" s="62" t="s">
        <v>4161</v>
      </c>
      <c r="E2286" s="71" t="s">
        <v>5653</v>
      </c>
      <c r="F2286" s="91" t="s">
        <v>3174</v>
      </c>
      <c r="G2286" s="65" t="s">
        <v>12</v>
      </c>
      <c r="H2286" s="65" t="s">
        <v>12</v>
      </c>
      <c r="I2286" s="65" t="s">
        <v>12</v>
      </c>
      <c r="J2286" s="65" t="s">
        <v>12</v>
      </c>
      <c r="K2286" s="65" t="s">
        <v>12</v>
      </c>
      <c r="L2286" s="66" t="str">
        <f t="shared" si="280"/>
        <v>Documental</v>
      </c>
      <c r="M2286" s="66" t="str">
        <f t="shared" si="281"/>
        <v>DOC_Simbologia</v>
      </c>
      <c r="N2286" s="66" t="str">
        <f t="shared" si="282"/>
        <v>Anotações_e_Simbologia_Revisões</v>
      </c>
      <c r="O2286" s="66" t="str">
        <f t="shared" si="283"/>
        <v>Cate. Revit:   OST_RevisionClouds</v>
      </c>
      <c r="P2286" s="66" t="s">
        <v>5083</v>
      </c>
      <c r="Q2286" s="50" t="s">
        <v>8085</v>
      </c>
      <c r="R2286" s="67" t="s">
        <v>5115</v>
      </c>
      <c r="S2286" s="50" t="str">
        <f t="shared" si="284"/>
        <v>Documental</v>
      </c>
      <c r="T2286" s="50" t="str">
        <f t="shared" si="285"/>
        <v>Simbologia</v>
      </c>
      <c r="U2286" s="50" t="str">
        <f t="shared" si="286"/>
        <v>Anotações e Simbologia Revisões</v>
      </c>
      <c r="V2286" s="50" t="s">
        <v>5568</v>
      </c>
      <c r="W2286" s="68" t="str">
        <f t="shared" si="287"/>
        <v>bim-key_2285</v>
      </c>
    </row>
    <row r="2287" spans="1:23" ht="8.25" customHeight="1" x14ac:dyDescent="0.25">
      <c r="A2287" s="53">
        <v>2286</v>
      </c>
      <c r="B2287" s="61" t="s">
        <v>4047</v>
      </c>
      <c r="C2287" s="62" t="s">
        <v>6012</v>
      </c>
      <c r="D2287" s="62" t="s">
        <v>5946</v>
      </c>
      <c r="E2287" s="71" t="s">
        <v>5639</v>
      </c>
      <c r="F2287" s="91" t="s">
        <v>3171</v>
      </c>
      <c r="G2287" s="65" t="s">
        <v>12</v>
      </c>
      <c r="H2287" s="65" t="s">
        <v>12</v>
      </c>
      <c r="I2287" s="65" t="s">
        <v>12</v>
      </c>
      <c r="J2287" s="65" t="s">
        <v>12</v>
      </c>
      <c r="K2287" s="65" t="s">
        <v>12</v>
      </c>
      <c r="L2287" s="66" t="str">
        <f t="shared" si="280"/>
        <v>Documental</v>
      </c>
      <c r="M2287" s="66" t="str">
        <f t="shared" si="281"/>
        <v>DOC_Simbologia_Tag</v>
      </c>
      <c r="N2287" s="66" t="str">
        <f t="shared" si="282"/>
        <v>Anotações_e_Simbologia_Etiquetas</v>
      </c>
      <c r="O2287" s="66" t="str">
        <f t="shared" si="283"/>
        <v>Cate. Revit:   OST_RevisionCloudTags</v>
      </c>
      <c r="P2287" s="66" t="s">
        <v>5490</v>
      </c>
      <c r="Q2287" s="50" t="s">
        <v>8086</v>
      </c>
      <c r="R2287" s="67" t="s">
        <v>5115</v>
      </c>
      <c r="S2287" s="50" t="str">
        <f t="shared" si="284"/>
        <v>Documental</v>
      </c>
      <c r="T2287" s="50" t="str">
        <f t="shared" si="285"/>
        <v>Simbologia_Tag</v>
      </c>
      <c r="U2287" s="50" t="str">
        <f t="shared" si="286"/>
        <v>Anotações e Simbologia Etiquetas</v>
      </c>
      <c r="V2287" s="50" t="s">
        <v>5568</v>
      </c>
      <c r="W2287" s="68" t="str">
        <f t="shared" si="287"/>
        <v>bim-key_2286</v>
      </c>
    </row>
    <row r="2288" spans="1:23" ht="8.25" customHeight="1" x14ac:dyDescent="0.25">
      <c r="A2288" s="53">
        <v>2287</v>
      </c>
      <c r="B2288" s="61" t="s">
        <v>4047</v>
      </c>
      <c r="C2288" s="62" t="s">
        <v>6012</v>
      </c>
      <c r="D2288" s="62" t="s">
        <v>4161</v>
      </c>
      <c r="E2288" s="71" t="s">
        <v>5653</v>
      </c>
      <c r="F2288" s="91" t="s">
        <v>3172</v>
      </c>
      <c r="G2288" s="65" t="s">
        <v>12</v>
      </c>
      <c r="H2288" s="65" t="s">
        <v>12</v>
      </c>
      <c r="I2288" s="65" t="s">
        <v>12</v>
      </c>
      <c r="J2288" s="65" t="s">
        <v>12</v>
      </c>
      <c r="K2288" s="65" t="s">
        <v>12</v>
      </c>
      <c r="L2288" s="66" t="str">
        <f t="shared" si="280"/>
        <v>Documental</v>
      </c>
      <c r="M2288" s="66" t="str">
        <f t="shared" si="281"/>
        <v>DOC_Simbologia</v>
      </c>
      <c r="N2288" s="66" t="str">
        <f t="shared" si="282"/>
        <v>Anotações_e_Simbologia_Revisões</v>
      </c>
      <c r="O2288" s="66" t="str">
        <f t="shared" si="283"/>
        <v>Cate. Revit:   OST_RevisionNumberingSequences</v>
      </c>
      <c r="P2288" s="66" t="s">
        <v>5085</v>
      </c>
      <c r="Q2288" s="50" t="s">
        <v>8087</v>
      </c>
      <c r="R2288" s="67" t="s">
        <v>5115</v>
      </c>
      <c r="S2288" s="50" t="str">
        <f t="shared" si="284"/>
        <v>Documental</v>
      </c>
      <c r="T2288" s="50" t="str">
        <f t="shared" si="285"/>
        <v>Simbologia</v>
      </c>
      <c r="U2288" s="50" t="str">
        <f t="shared" si="286"/>
        <v>Anotações e Simbologia Revisões</v>
      </c>
      <c r="V2288" s="50" t="s">
        <v>5568</v>
      </c>
      <c r="W2288" s="68" t="str">
        <f t="shared" si="287"/>
        <v>bim-key_2287</v>
      </c>
    </row>
    <row r="2289" spans="1:23" ht="8.25" customHeight="1" x14ac:dyDescent="0.25">
      <c r="A2289" s="53">
        <v>2288</v>
      </c>
      <c r="B2289" s="61" t="s">
        <v>4047</v>
      </c>
      <c r="C2289" s="62" t="s">
        <v>6012</v>
      </c>
      <c r="D2289" s="62" t="s">
        <v>4161</v>
      </c>
      <c r="E2289" s="71" t="s">
        <v>5653</v>
      </c>
      <c r="F2289" s="91" t="s">
        <v>3173</v>
      </c>
      <c r="G2289" s="65" t="s">
        <v>12</v>
      </c>
      <c r="H2289" s="65" t="s">
        <v>12</v>
      </c>
      <c r="I2289" s="65" t="s">
        <v>12</v>
      </c>
      <c r="J2289" s="65" t="s">
        <v>12</v>
      </c>
      <c r="K2289" s="65" t="s">
        <v>12</v>
      </c>
      <c r="L2289" s="66" t="str">
        <f t="shared" si="280"/>
        <v>Documental</v>
      </c>
      <c r="M2289" s="66" t="str">
        <f t="shared" si="281"/>
        <v>DOC_Simbologia</v>
      </c>
      <c r="N2289" s="66" t="str">
        <f t="shared" si="282"/>
        <v>Anotações_e_Simbologia_Revisões</v>
      </c>
      <c r="O2289" s="66" t="str">
        <f t="shared" si="283"/>
        <v>Cate. Revit:   OST_Revisions</v>
      </c>
      <c r="P2289" s="66" t="s">
        <v>5084</v>
      </c>
      <c r="Q2289" s="50" t="s">
        <v>8088</v>
      </c>
      <c r="R2289" s="67" t="s">
        <v>5115</v>
      </c>
      <c r="S2289" s="50" t="str">
        <f t="shared" si="284"/>
        <v>Documental</v>
      </c>
      <c r="T2289" s="50" t="str">
        <f t="shared" si="285"/>
        <v>Simbologia</v>
      </c>
      <c r="U2289" s="50" t="str">
        <f t="shared" si="286"/>
        <v>Anotações e Simbologia Revisões</v>
      </c>
      <c r="V2289" s="50" t="s">
        <v>5568</v>
      </c>
      <c r="W2289" s="68" t="str">
        <f t="shared" si="287"/>
        <v>bim-key_2288</v>
      </c>
    </row>
    <row r="2290" spans="1:23" ht="8.25" customHeight="1" x14ac:dyDescent="0.25">
      <c r="A2290" s="53">
        <v>2289</v>
      </c>
      <c r="B2290" s="61" t="s">
        <v>4047</v>
      </c>
      <c r="C2290" s="62" t="s">
        <v>6008</v>
      </c>
      <c r="D2290" s="62" t="s">
        <v>5811</v>
      </c>
      <c r="E2290" s="80" t="s">
        <v>4273</v>
      </c>
      <c r="F2290" s="91" t="s">
        <v>2730</v>
      </c>
      <c r="G2290" s="65" t="s">
        <v>12</v>
      </c>
      <c r="H2290" s="65" t="s">
        <v>12</v>
      </c>
      <c r="I2290" s="65" t="s">
        <v>12</v>
      </c>
      <c r="J2290" s="65" t="s">
        <v>12</v>
      </c>
      <c r="K2290" s="65" t="s">
        <v>12</v>
      </c>
      <c r="L2290" s="66" t="str">
        <f t="shared" si="280"/>
        <v>Analítico</v>
      </c>
      <c r="M2290" s="66" t="str">
        <f t="shared" si="281"/>
        <v>EST_Análise_Estrutural</v>
      </c>
      <c r="N2290" s="66" t="str">
        <f t="shared" si="282"/>
        <v>Vínculo</v>
      </c>
      <c r="O2290" s="66" t="str">
        <f t="shared" si="283"/>
        <v>Cate. Revit:   OST_RigidLinksAnalytical</v>
      </c>
      <c r="P2290" s="66" t="s">
        <v>4659</v>
      </c>
      <c r="Q2290" s="50" t="s">
        <v>8089</v>
      </c>
      <c r="R2290" s="67" t="s">
        <v>5115</v>
      </c>
      <c r="S2290" s="50" t="str">
        <f t="shared" si="284"/>
        <v>Analítico</v>
      </c>
      <c r="T2290" s="50" t="str">
        <f t="shared" si="285"/>
        <v>Análise_Estrutural</v>
      </c>
      <c r="U2290" s="50" t="str">
        <f t="shared" si="286"/>
        <v>Vínculo</v>
      </c>
      <c r="V2290" s="50" t="s">
        <v>5582</v>
      </c>
      <c r="W2290" s="68" t="str">
        <f t="shared" si="287"/>
        <v>bim-key_2289</v>
      </c>
    </row>
    <row r="2291" spans="1:23" ht="8.25" customHeight="1" x14ac:dyDescent="0.25">
      <c r="A2291" s="53">
        <v>2290</v>
      </c>
      <c r="B2291" s="61" t="s">
        <v>4047</v>
      </c>
      <c r="C2291" s="62" t="s">
        <v>6012</v>
      </c>
      <c r="D2291" s="62" t="s">
        <v>4161</v>
      </c>
      <c r="E2291" s="71" t="s">
        <v>5654</v>
      </c>
      <c r="F2291" s="91" t="s">
        <v>3481</v>
      </c>
      <c r="G2291" s="65" t="s">
        <v>12</v>
      </c>
      <c r="H2291" s="65" t="s">
        <v>12</v>
      </c>
      <c r="I2291" s="65" t="s">
        <v>12</v>
      </c>
      <c r="J2291" s="65" t="s">
        <v>12</v>
      </c>
      <c r="K2291" s="65" t="s">
        <v>12</v>
      </c>
      <c r="L2291" s="66" t="str">
        <f t="shared" si="280"/>
        <v>Documental</v>
      </c>
      <c r="M2291" s="66" t="str">
        <f t="shared" si="281"/>
        <v>DOC_Simbologia</v>
      </c>
      <c r="N2291" s="66" t="str">
        <f t="shared" si="282"/>
        <v>Anotações_e_Simbologia_Simbolos</v>
      </c>
      <c r="O2291" s="66" t="str">
        <f t="shared" si="283"/>
        <v>Cate. Revit:   OST_RiseDropSymbols</v>
      </c>
      <c r="P2291" s="66" t="s">
        <v>5086</v>
      </c>
      <c r="Q2291" s="50" t="s">
        <v>8090</v>
      </c>
      <c r="R2291" s="67" t="s">
        <v>5115</v>
      </c>
      <c r="S2291" s="50" t="str">
        <f t="shared" si="284"/>
        <v>Documental</v>
      </c>
      <c r="T2291" s="50" t="str">
        <f t="shared" si="285"/>
        <v>Simbologia</v>
      </c>
      <c r="U2291" s="50" t="str">
        <f t="shared" si="286"/>
        <v>Anotações e Simbologia Simbolos</v>
      </c>
      <c r="V2291" s="50" t="s">
        <v>5568</v>
      </c>
      <c r="W2291" s="68" t="str">
        <f t="shared" si="287"/>
        <v>bim-key_2290</v>
      </c>
    </row>
    <row r="2292" spans="1:23" ht="8.25" customHeight="1" x14ac:dyDescent="0.25">
      <c r="A2292" s="53">
        <v>2291</v>
      </c>
      <c r="B2292" s="61" t="s">
        <v>4047</v>
      </c>
      <c r="C2292" s="62" t="s">
        <v>6009</v>
      </c>
      <c r="D2292" s="62" t="s">
        <v>4053</v>
      </c>
      <c r="E2292" s="80" t="s">
        <v>5826</v>
      </c>
      <c r="F2292" s="91" t="s">
        <v>3361</v>
      </c>
      <c r="G2292" s="65" t="s">
        <v>12</v>
      </c>
      <c r="H2292" s="65" t="s">
        <v>12</v>
      </c>
      <c r="I2292" s="65" t="s">
        <v>12</v>
      </c>
      <c r="J2292" s="65" t="s">
        <v>12</v>
      </c>
      <c r="K2292" s="65" t="s">
        <v>12</v>
      </c>
      <c r="L2292" s="66" t="str">
        <f t="shared" si="280"/>
        <v>Físico</v>
      </c>
      <c r="M2292" s="66" t="str">
        <f t="shared" si="281"/>
        <v>INFRA_Infraestrutura</v>
      </c>
      <c r="N2292" s="66" t="str">
        <f t="shared" si="282"/>
        <v>Infraestrutura_Rodoviária</v>
      </c>
      <c r="O2292" s="66" t="str">
        <f t="shared" si="283"/>
        <v>Cate. Revit:   OST_Roads</v>
      </c>
      <c r="P2292" s="66" t="s">
        <v>5081</v>
      </c>
      <c r="Q2292" s="50" t="s">
        <v>8091</v>
      </c>
      <c r="R2292" s="67" t="s">
        <v>5115</v>
      </c>
      <c r="S2292" s="50" t="str">
        <f t="shared" si="284"/>
        <v>Físico</v>
      </c>
      <c r="T2292" s="50" t="str">
        <f t="shared" si="285"/>
        <v>Infraestrutura</v>
      </c>
      <c r="U2292" s="50" t="str">
        <f t="shared" si="286"/>
        <v>Infraestrutura Rodoviária</v>
      </c>
      <c r="V2292" s="50" t="s">
        <v>5579</v>
      </c>
      <c r="W2292" s="68" t="str">
        <f t="shared" si="287"/>
        <v>bim-key_2291</v>
      </c>
    </row>
    <row r="2293" spans="1:23" ht="8.25" customHeight="1" x14ac:dyDescent="0.25">
      <c r="A2293" s="53">
        <v>2292</v>
      </c>
      <c r="B2293" s="61" t="s">
        <v>4047</v>
      </c>
      <c r="C2293" s="62" t="s">
        <v>6009</v>
      </c>
      <c r="D2293" s="62" t="s">
        <v>4053</v>
      </c>
      <c r="E2293" s="80" t="s">
        <v>5827</v>
      </c>
      <c r="F2293" s="91" t="s">
        <v>2798</v>
      </c>
      <c r="G2293" s="65" t="s">
        <v>12</v>
      </c>
      <c r="H2293" s="65" t="s">
        <v>12</v>
      </c>
      <c r="I2293" s="65" t="s">
        <v>12</v>
      </c>
      <c r="J2293" s="65" t="s">
        <v>12</v>
      </c>
      <c r="K2293" s="65" t="s">
        <v>12</v>
      </c>
      <c r="L2293" s="66" t="str">
        <f t="shared" si="280"/>
        <v>Físico</v>
      </c>
      <c r="M2293" s="66" t="str">
        <f t="shared" si="281"/>
        <v>INFRA_Infraestrutura</v>
      </c>
      <c r="N2293" s="66" t="str">
        <f t="shared" si="282"/>
        <v>Infraestrutura_Rodoviária_Linhas_Ocultas</v>
      </c>
      <c r="O2293" s="66" t="str">
        <f t="shared" si="283"/>
        <v>Cate. Revit:   OST_RoadsHiddenLines</v>
      </c>
      <c r="P2293" s="66" t="s">
        <v>5082</v>
      </c>
      <c r="Q2293" s="50" t="s">
        <v>8092</v>
      </c>
      <c r="R2293" s="67" t="s">
        <v>5115</v>
      </c>
      <c r="S2293" s="50" t="str">
        <f t="shared" si="284"/>
        <v>Físico</v>
      </c>
      <c r="T2293" s="50" t="str">
        <f t="shared" si="285"/>
        <v>Infraestrutura</v>
      </c>
      <c r="U2293" s="50" t="str">
        <f t="shared" si="286"/>
        <v>Infraestrutura Rodoviária Linhas Ocultas</v>
      </c>
      <c r="V2293" s="50" t="s">
        <v>5579</v>
      </c>
      <c r="W2293" s="68" t="str">
        <f t="shared" si="287"/>
        <v>bim-key_2292</v>
      </c>
    </row>
    <row r="2294" spans="1:23" ht="8.25" customHeight="1" x14ac:dyDescent="0.25">
      <c r="A2294" s="53">
        <v>2293</v>
      </c>
      <c r="B2294" s="61" t="s">
        <v>4047</v>
      </c>
      <c r="C2294" s="62" t="s">
        <v>6009</v>
      </c>
      <c r="D2294" s="62" t="s">
        <v>5960</v>
      </c>
      <c r="E2294" s="80" t="s">
        <v>5828</v>
      </c>
      <c r="F2294" s="91" t="s">
        <v>3360</v>
      </c>
      <c r="G2294" s="65" t="s">
        <v>12</v>
      </c>
      <c r="H2294" s="65" t="s">
        <v>12</v>
      </c>
      <c r="I2294" s="65" t="s">
        <v>12</v>
      </c>
      <c r="J2294" s="65" t="s">
        <v>12</v>
      </c>
      <c r="K2294" s="65" t="s">
        <v>12</v>
      </c>
      <c r="L2294" s="66" t="str">
        <f t="shared" si="280"/>
        <v>Físico</v>
      </c>
      <c r="M2294" s="66" t="str">
        <f t="shared" si="281"/>
        <v>INFRA_Infraestrutura_Tag</v>
      </c>
      <c r="N2294" s="66" t="str">
        <f t="shared" si="282"/>
        <v>Infraestrutura_Rodoviária_Etiquetas</v>
      </c>
      <c r="O2294" s="66" t="str">
        <f t="shared" si="283"/>
        <v>Cate. Revit:   OST_RoadTags</v>
      </c>
      <c r="P2294" s="66" t="s">
        <v>5491</v>
      </c>
      <c r="Q2294" s="50" t="s">
        <v>8093</v>
      </c>
      <c r="R2294" s="67" t="s">
        <v>5115</v>
      </c>
      <c r="S2294" s="50" t="str">
        <f t="shared" si="284"/>
        <v>Físico</v>
      </c>
      <c r="T2294" s="50" t="str">
        <f t="shared" si="285"/>
        <v>Infraestrutura_Tag</v>
      </c>
      <c r="U2294" s="50" t="str">
        <f t="shared" si="286"/>
        <v>Infraestrutura Rodoviária Etiquetas</v>
      </c>
      <c r="V2294" s="50" t="s">
        <v>5579</v>
      </c>
      <c r="W2294" s="68" t="str">
        <f t="shared" si="287"/>
        <v>bim-key_2293</v>
      </c>
    </row>
    <row r="2295" spans="1:23" ht="8.25" customHeight="1" x14ac:dyDescent="0.25">
      <c r="A2295" s="53">
        <v>2294</v>
      </c>
      <c r="B2295" s="61" t="s">
        <v>4047</v>
      </c>
      <c r="C2295" s="62" t="s">
        <v>6009</v>
      </c>
      <c r="D2295" s="62" t="s">
        <v>4106</v>
      </c>
      <c r="E2295" s="80" t="s">
        <v>5804</v>
      </c>
      <c r="F2295" s="91" t="s">
        <v>3570</v>
      </c>
      <c r="G2295" s="65" t="s">
        <v>12</v>
      </c>
      <c r="H2295" s="65" t="s">
        <v>12</v>
      </c>
      <c r="I2295" s="65" t="s">
        <v>12</v>
      </c>
      <c r="J2295" s="65" t="s">
        <v>12</v>
      </c>
      <c r="K2295" s="65" t="s">
        <v>12</v>
      </c>
      <c r="L2295" s="66" t="str">
        <f t="shared" si="280"/>
        <v>Físico</v>
      </c>
      <c r="M2295" s="66" t="str">
        <f t="shared" si="281"/>
        <v>ARQ_Coberturas</v>
      </c>
      <c r="N2295" s="66" t="str">
        <f t="shared" si="282"/>
        <v>Telhados_Furos</v>
      </c>
      <c r="O2295" s="66" t="str">
        <f t="shared" si="283"/>
        <v>Cate. Revit:   OST_RoofOpening</v>
      </c>
      <c r="P2295" s="66" t="s">
        <v>5080</v>
      </c>
      <c r="Q2295" s="50" t="s">
        <v>8094</v>
      </c>
      <c r="R2295" s="67" t="s">
        <v>5115</v>
      </c>
      <c r="S2295" s="50" t="str">
        <f t="shared" si="284"/>
        <v>Físico</v>
      </c>
      <c r="T2295" s="50" t="str">
        <f t="shared" si="285"/>
        <v>Coberturas</v>
      </c>
      <c r="U2295" s="50" t="str">
        <f t="shared" si="286"/>
        <v>Telhados Furos</v>
      </c>
      <c r="V2295" s="50" t="s">
        <v>5569</v>
      </c>
      <c r="W2295" s="68" t="str">
        <f t="shared" si="287"/>
        <v>bim-key_2294</v>
      </c>
    </row>
    <row r="2296" spans="1:23" ht="8.25" customHeight="1" x14ac:dyDescent="0.25">
      <c r="A2296" s="53">
        <v>2295</v>
      </c>
      <c r="B2296" s="61" t="s">
        <v>4047</v>
      </c>
      <c r="C2296" s="62" t="s">
        <v>6009</v>
      </c>
      <c r="D2296" s="62" t="s">
        <v>4106</v>
      </c>
      <c r="E2296" s="80" t="s">
        <v>5795</v>
      </c>
      <c r="F2296" s="91" t="s">
        <v>3861</v>
      </c>
      <c r="G2296" s="65" t="s">
        <v>12</v>
      </c>
      <c r="H2296" s="65" t="s">
        <v>12</v>
      </c>
      <c r="I2296" s="65" t="s">
        <v>12</v>
      </c>
      <c r="J2296" s="65" t="s">
        <v>12</v>
      </c>
      <c r="K2296" s="65" t="s">
        <v>12</v>
      </c>
      <c r="L2296" s="66" t="str">
        <f t="shared" si="280"/>
        <v>Físico</v>
      </c>
      <c r="M2296" s="66" t="str">
        <f t="shared" si="281"/>
        <v>ARQ_Coberturas</v>
      </c>
      <c r="N2296" s="66" t="str">
        <f t="shared" si="282"/>
        <v>Telhados</v>
      </c>
      <c r="O2296" s="66" t="str">
        <f t="shared" si="283"/>
        <v>Cate. Revit:   OST_Roofs</v>
      </c>
      <c r="P2296" s="66" t="s">
        <v>5067</v>
      </c>
      <c r="Q2296" s="50" t="s">
        <v>8095</v>
      </c>
      <c r="R2296" s="67" t="s">
        <v>5115</v>
      </c>
      <c r="S2296" s="50" t="str">
        <f t="shared" si="284"/>
        <v>Físico</v>
      </c>
      <c r="T2296" s="50" t="str">
        <f t="shared" si="285"/>
        <v>Coberturas</v>
      </c>
      <c r="U2296" s="50" t="str">
        <f t="shared" si="286"/>
        <v>Telhados</v>
      </c>
      <c r="V2296" s="50" t="s">
        <v>5569</v>
      </c>
      <c r="W2296" s="68" t="str">
        <f t="shared" si="287"/>
        <v>bim-key_2295</v>
      </c>
    </row>
    <row r="2297" spans="1:23" ht="8.25" customHeight="1" x14ac:dyDescent="0.25">
      <c r="A2297" s="53">
        <v>2296</v>
      </c>
      <c r="B2297" s="61" t="s">
        <v>4047</v>
      </c>
      <c r="C2297" s="62" t="s">
        <v>6009</v>
      </c>
      <c r="D2297" s="62" t="s">
        <v>4106</v>
      </c>
      <c r="E2297" s="80" t="s">
        <v>5800</v>
      </c>
      <c r="F2297" s="91" t="s">
        <v>3860</v>
      </c>
      <c r="G2297" s="65" t="s">
        <v>12</v>
      </c>
      <c r="H2297" s="65" t="s">
        <v>12</v>
      </c>
      <c r="I2297" s="65" t="s">
        <v>12</v>
      </c>
      <c r="J2297" s="65" t="s">
        <v>12</v>
      </c>
      <c r="K2297" s="65" t="s">
        <v>12</v>
      </c>
      <c r="L2297" s="66" t="str">
        <f t="shared" si="280"/>
        <v>Físico</v>
      </c>
      <c r="M2297" s="66" t="str">
        <f t="shared" si="281"/>
        <v>ARQ_Coberturas</v>
      </c>
      <c r="N2297" s="66" t="str">
        <f t="shared" si="282"/>
        <v>Telhados_Cortes</v>
      </c>
      <c r="O2297" s="66" t="str">
        <f t="shared" si="283"/>
        <v>Cate. Revit:   OST_RoofsCut</v>
      </c>
      <c r="P2297" s="66" t="s">
        <v>5068</v>
      </c>
      <c r="Q2297" s="50" t="s">
        <v>8096</v>
      </c>
      <c r="R2297" s="67" t="s">
        <v>5115</v>
      </c>
      <c r="S2297" s="50" t="str">
        <f t="shared" si="284"/>
        <v>Físico</v>
      </c>
      <c r="T2297" s="50" t="str">
        <f t="shared" si="285"/>
        <v>Coberturas</v>
      </c>
      <c r="U2297" s="50" t="str">
        <f t="shared" si="286"/>
        <v>Telhados Cortes</v>
      </c>
      <c r="V2297" s="50" t="s">
        <v>5569</v>
      </c>
      <c r="W2297" s="68" t="str">
        <f t="shared" si="287"/>
        <v>bim-key_2296</v>
      </c>
    </row>
    <row r="2298" spans="1:23" ht="8.25" customHeight="1" x14ac:dyDescent="0.25">
      <c r="A2298" s="53">
        <v>2297</v>
      </c>
      <c r="B2298" s="61" t="s">
        <v>4047</v>
      </c>
      <c r="C2298" s="62" t="s">
        <v>6009</v>
      </c>
      <c r="D2298" s="62" t="s">
        <v>4106</v>
      </c>
      <c r="E2298" s="80" t="s">
        <v>5795</v>
      </c>
      <c r="F2298" s="91" t="s">
        <v>3618</v>
      </c>
      <c r="G2298" s="65" t="s">
        <v>12</v>
      </c>
      <c r="H2298" s="65" t="s">
        <v>12</v>
      </c>
      <c r="I2298" s="65" t="s">
        <v>12</v>
      </c>
      <c r="J2298" s="65" t="s">
        <v>12</v>
      </c>
      <c r="K2298" s="65" t="s">
        <v>12</v>
      </c>
      <c r="L2298" s="66" t="str">
        <f t="shared" si="280"/>
        <v>Físico</v>
      </c>
      <c r="M2298" s="66" t="str">
        <f t="shared" si="281"/>
        <v>ARQ_Coberturas</v>
      </c>
      <c r="N2298" s="66" t="str">
        <f t="shared" si="282"/>
        <v>Telhados</v>
      </c>
      <c r="O2298" s="66" t="str">
        <f t="shared" si="283"/>
        <v>Cate. Revit:   OST_RoofsCutPattern</v>
      </c>
      <c r="P2298" s="66" t="s">
        <v>5069</v>
      </c>
      <c r="Q2298" s="50" t="s">
        <v>8097</v>
      </c>
      <c r="R2298" s="67" t="s">
        <v>5115</v>
      </c>
      <c r="S2298" s="50" t="str">
        <f t="shared" si="284"/>
        <v>Físico</v>
      </c>
      <c r="T2298" s="50" t="str">
        <f t="shared" si="285"/>
        <v>Coberturas</v>
      </c>
      <c r="U2298" s="50" t="str">
        <f t="shared" si="286"/>
        <v>Telhados</v>
      </c>
      <c r="V2298" s="50" t="s">
        <v>5569</v>
      </c>
      <c r="W2298" s="68" t="str">
        <f t="shared" si="287"/>
        <v>bim-key_2297</v>
      </c>
    </row>
    <row r="2299" spans="1:23" ht="8.25" customHeight="1" x14ac:dyDescent="0.25">
      <c r="A2299" s="53">
        <v>2298</v>
      </c>
      <c r="B2299" s="61" t="s">
        <v>4047</v>
      </c>
      <c r="C2299" s="62" t="s">
        <v>6009</v>
      </c>
      <c r="D2299" s="62" t="s">
        <v>4106</v>
      </c>
      <c r="E2299" s="80" t="s">
        <v>5795</v>
      </c>
      <c r="F2299" s="91" t="s">
        <v>3619</v>
      </c>
      <c r="G2299" s="65" t="s">
        <v>12</v>
      </c>
      <c r="H2299" s="65" t="s">
        <v>12</v>
      </c>
      <c r="I2299" s="65" t="s">
        <v>12</v>
      </c>
      <c r="J2299" s="65" t="s">
        <v>12</v>
      </c>
      <c r="K2299" s="65" t="s">
        <v>12</v>
      </c>
      <c r="L2299" s="66" t="str">
        <f t="shared" si="280"/>
        <v>Físico</v>
      </c>
      <c r="M2299" s="66" t="str">
        <f t="shared" si="281"/>
        <v>ARQ_Coberturas</v>
      </c>
      <c r="N2299" s="66" t="str">
        <f t="shared" si="282"/>
        <v>Telhados</v>
      </c>
      <c r="O2299" s="66" t="str">
        <f t="shared" si="283"/>
        <v>Cate. Revit:   OST_RoofsDefault</v>
      </c>
      <c r="P2299" s="66" t="s">
        <v>5069</v>
      </c>
      <c r="Q2299" s="50" t="s">
        <v>8097</v>
      </c>
      <c r="R2299" s="67" t="s">
        <v>5115</v>
      </c>
      <c r="S2299" s="50" t="str">
        <f t="shared" si="284"/>
        <v>Físico</v>
      </c>
      <c r="T2299" s="50" t="str">
        <f t="shared" si="285"/>
        <v>Coberturas</v>
      </c>
      <c r="U2299" s="50" t="str">
        <f t="shared" si="286"/>
        <v>Telhados</v>
      </c>
      <c r="V2299" s="50" t="s">
        <v>5569</v>
      </c>
      <c r="W2299" s="68" t="str">
        <f t="shared" si="287"/>
        <v>bim-key_2298</v>
      </c>
    </row>
    <row r="2300" spans="1:23" ht="8.25" customHeight="1" x14ac:dyDescent="0.25">
      <c r="A2300" s="53">
        <v>2299</v>
      </c>
      <c r="B2300" s="61" t="s">
        <v>4047</v>
      </c>
      <c r="C2300" s="62" t="s">
        <v>6009</v>
      </c>
      <c r="D2300" s="62" t="s">
        <v>4106</v>
      </c>
      <c r="E2300" s="80" t="s">
        <v>5978</v>
      </c>
      <c r="F2300" s="91" t="s">
        <v>3621</v>
      </c>
      <c r="G2300" s="65" t="s">
        <v>12</v>
      </c>
      <c r="H2300" s="65" t="s">
        <v>12</v>
      </c>
      <c r="I2300" s="65" t="s">
        <v>12</v>
      </c>
      <c r="J2300" s="65" t="s">
        <v>12</v>
      </c>
      <c r="K2300" s="65" t="s">
        <v>12</v>
      </c>
      <c r="L2300" s="66" t="str">
        <f t="shared" si="280"/>
        <v>Físico</v>
      </c>
      <c r="M2300" s="66" t="str">
        <f t="shared" si="281"/>
        <v>ARQ_Coberturas</v>
      </c>
      <c r="N2300" s="66" t="str">
        <f t="shared" si="282"/>
        <v>Telhados_Camada_Acabamento</v>
      </c>
      <c r="O2300" s="66" t="str">
        <f t="shared" si="283"/>
        <v>Cate. Revit:   OST_RoofsFinish1</v>
      </c>
      <c r="P2300" s="66" t="s">
        <v>5075</v>
      </c>
      <c r="Q2300" s="50" t="s">
        <v>8098</v>
      </c>
      <c r="R2300" s="67" t="s">
        <v>5115</v>
      </c>
      <c r="S2300" s="50" t="str">
        <f t="shared" si="284"/>
        <v>Físico</v>
      </c>
      <c r="T2300" s="50" t="str">
        <f t="shared" si="285"/>
        <v>Coberturas</v>
      </c>
      <c r="U2300" s="50" t="str">
        <f t="shared" si="286"/>
        <v>Telhados Camada Acabamento</v>
      </c>
      <c r="V2300" s="50" t="s">
        <v>5569</v>
      </c>
      <c r="W2300" s="68" t="str">
        <f t="shared" si="287"/>
        <v>bim-key_2299</v>
      </c>
    </row>
    <row r="2301" spans="1:23" ht="8.25" customHeight="1" x14ac:dyDescent="0.25">
      <c r="A2301" s="53">
        <v>2300</v>
      </c>
      <c r="B2301" s="61" t="s">
        <v>4047</v>
      </c>
      <c r="C2301" s="62" t="s">
        <v>6009</v>
      </c>
      <c r="D2301" s="62" t="s">
        <v>4106</v>
      </c>
      <c r="E2301" s="80" t="s">
        <v>5978</v>
      </c>
      <c r="F2301" s="91" t="s">
        <v>3620</v>
      </c>
      <c r="G2301" s="65" t="s">
        <v>12</v>
      </c>
      <c r="H2301" s="65" t="s">
        <v>12</v>
      </c>
      <c r="I2301" s="65" t="s">
        <v>12</v>
      </c>
      <c r="J2301" s="65" t="s">
        <v>12</v>
      </c>
      <c r="K2301" s="65" t="s">
        <v>12</v>
      </c>
      <c r="L2301" s="66" t="str">
        <f t="shared" si="280"/>
        <v>Físico</v>
      </c>
      <c r="M2301" s="66" t="str">
        <f t="shared" si="281"/>
        <v>ARQ_Coberturas</v>
      </c>
      <c r="N2301" s="66" t="str">
        <f t="shared" si="282"/>
        <v>Telhados_Camada_Acabamento</v>
      </c>
      <c r="O2301" s="66" t="str">
        <f t="shared" si="283"/>
        <v>Cate. Revit:   OST_RoofsFinish2</v>
      </c>
      <c r="P2301" s="66" t="s">
        <v>5076</v>
      </c>
      <c r="Q2301" s="50" t="s">
        <v>8099</v>
      </c>
      <c r="R2301" s="67" t="s">
        <v>5115</v>
      </c>
      <c r="S2301" s="50" t="str">
        <f t="shared" si="284"/>
        <v>Físico</v>
      </c>
      <c r="T2301" s="50" t="str">
        <f t="shared" si="285"/>
        <v>Coberturas</v>
      </c>
      <c r="U2301" s="50" t="str">
        <f t="shared" si="286"/>
        <v>Telhados Camada Acabamento</v>
      </c>
      <c r="V2301" s="50" t="s">
        <v>5569</v>
      </c>
      <c r="W2301" s="68" t="str">
        <f t="shared" si="287"/>
        <v>bim-key_2300</v>
      </c>
    </row>
    <row r="2302" spans="1:23" ht="8.25" customHeight="1" x14ac:dyDescent="0.25">
      <c r="A2302" s="53">
        <v>2301</v>
      </c>
      <c r="B2302" s="61" t="s">
        <v>4047</v>
      </c>
      <c r="C2302" s="62" t="s">
        <v>6009</v>
      </c>
      <c r="D2302" s="62" t="s">
        <v>4106</v>
      </c>
      <c r="E2302" s="80" t="s">
        <v>5805</v>
      </c>
      <c r="F2302" s="91" t="s">
        <v>2819</v>
      </c>
      <c r="G2302" s="65" t="s">
        <v>12</v>
      </c>
      <c r="H2302" s="65" t="s">
        <v>12</v>
      </c>
      <c r="I2302" s="65" t="s">
        <v>12</v>
      </c>
      <c r="J2302" s="65" t="s">
        <v>12</v>
      </c>
      <c r="K2302" s="65" t="s">
        <v>12</v>
      </c>
      <c r="L2302" s="66" t="str">
        <f t="shared" si="280"/>
        <v>Físico</v>
      </c>
      <c r="M2302" s="66" t="str">
        <f t="shared" si="281"/>
        <v>ARQ_Coberturas</v>
      </c>
      <c r="N2302" s="66" t="str">
        <f t="shared" si="282"/>
        <v>Telhados_Linhas_Ocultas</v>
      </c>
      <c r="O2302" s="66" t="str">
        <f t="shared" si="283"/>
        <v>Cate. Revit:   OST_RoofsHiddenLines</v>
      </c>
      <c r="P2302" s="66" t="s">
        <v>5077</v>
      </c>
      <c r="Q2302" s="50" t="s">
        <v>8100</v>
      </c>
      <c r="R2302" s="67" t="s">
        <v>5115</v>
      </c>
      <c r="S2302" s="50" t="str">
        <f t="shared" si="284"/>
        <v>Físico</v>
      </c>
      <c r="T2302" s="50" t="str">
        <f t="shared" si="285"/>
        <v>Coberturas</v>
      </c>
      <c r="U2302" s="50" t="str">
        <f t="shared" si="286"/>
        <v>Telhados Linhas Ocultas</v>
      </c>
      <c r="V2302" s="50" t="s">
        <v>5569</v>
      </c>
      <c r="W2302" s="68" t="str">
        <f t="shared" si="287"/>
        <v>bim-key_2301</v>
      </c>
    </row>
    <row r="2303" spans="1:23" ht="8.25" customHeight="1" x14ac:dyDescent="0.25">
      <c r="A2303" s="53">
        <v>2302</v>
      </c>
      <c r="B2303" s="61" t="s">
        <v>4047</v>
      </c>
      <c r="C2303" s="62" t="s">
        <v>6009</v>
      </c>
      <c r="D2303" s="62" t="s">
        <v>4106</v>
      </c>
      <c r="E2303" s="80" t="s">
        <v>5976</v>
      </c>
      <c r="F2303" s="91" t="s">
        <v>3623</v>
      </c>
      <c r="G2303" s="65" t="s">
        <v>12</v>
      </c>
      <c r="H2303" s="65" t="s">
        <v>12</v>
      </c>
      <c r="I2303" s="65" t="s">
        <v>12</v>
      </c>
      <c r="J2303" s="65" t="s">
        <v>12</v>
      </c>
      <c r="K2303" s="65" t="s">
        <v>12</v>
      </c>
      <c r="L2303" s="66" t="str">
        <f t="shared" si="280"/>
        <v>Físico</v>
      </c>
      <c r="M2303" s="66" t="str">
        <f t="shared" si="281"/>
        <v>ARQ_Coberturas</v>
      </c>
      <c r="N2303" s="66" t="str">
        <f t="shared" si="282"/>
        <v>Telhados_Camada_Isolamento</v>
      </c>
      <c r="O2303" s="66" t="str">
        <f t="shared" si="283"/>
        <v>Cate. Revit:   OST_RoofsInsulation</v>
      </c>
      <c r="P2303" s="66" t="s">
        <v>5078</v>
      </c>
      <c r="Q2303" s="50" t="s">
        <v>8101</v>
      </c>
      <c r="R2303" s="67" t="s">
        <v>5115</v>
      </c>
      <c r="S2303" s="50" t="str">
        <f t="shared" si="284"/>
        <v>Físico</v>
      </c>
      <c r="T2303" s="50" t="str">
        <f t="shared" si="285"/>
        <v>Coberturas</v>
      </c>
      <c r="U2303" s="50" t="str">
        <f t="shared" si="286"/>
        <v>Telhados Camada Isolamento</v>
      </c>
      <c r="V2303" s="50" t="s">
        <v>5569</v>
      </c>
      <c r="W2303" s="68" t="str">
        <f t="shared" si="287"/>
        <v>bim-key_2302</v>
      </c>
    </row>
    <row r="2304" spans="1:23" ht="8.25" customHeight="1" x14ac:dyDescent="0.25">
      <c r="A2304" s="53">
        <v>2303</v>
      </c>
      <c r="B2304" s="61" t="s">
        <v>4047</v>
      </c>
      <c r="C2304" s="62" t="s">
        <v>6009</v>
      </c>
      <c r="D2304" s="62" t="s">
        <v>4106</v>
      </c>
      <c r="E2304" s="80" t="s">
        <v>6004</v>
      </c>
      <c r="F2304" s="91" t="s">
        <v>3617</v>
      </c>
      <c r="G2304" s="65" t="s">
        <v>12</v>
      </c>
      <c r="H2304" s="65" t="s">
        <v>12</v>
      </c>
      <c r="I2304" s="65" t="s">
        <v>12</v>
      </c>
      <c r="J2304" s="65" t="s">
        <v>12</v>
      </c>
      <c r="K2304" s="65" t="s">
        <v>12</v>
      </c>
      <c r="L2304" s="66" t="str">
        <f t="shared" si="280"/>
        <v>Físico</v>
      </c>
      <c r="M2304" s="66" t="str">
        <f t="shared" si="281"/>
        <v>ARQ_Coberturas</v>
      </c>
      <c r="N2304" s="66" t="str">
        <f t="shared" si="282"/>
        <v>Telhados_Contorno_Interior</v>
      </c>
      <c r="O2304" s="66" t="str">
        <f t="shared" si="283"/>
        <v>Cate. Revit:   OST_RoofsInteriorEdges</v>
      </c>
      <c r="P2304" s="66" t="s">
        <v>5079</v>
      </c>
      <c r="Q2304" s="50" t="s">
        <v>8102</v>
      </c>
      <c r="R2304" s="67" t="s">
        <v>5115</v>
      </c>
      <c r="S2304" s="50" t="str">
        <f t="shared" si="284"/>
        <v>Físico</v>
      </c>
      <c r="T2304" s="50" t="str">
        <f t="shared" si="285"/>
        <v>Coberturas</v>
      </c>
      <c r="U2304" s="50" t="str">
        <f t="shared" si="286"/>
        <v>Telhados Contorno Interior</v>
      </c>
      <c r="V2304" s="50" t="s">
        <v>5569</v>
      </c>
      <c r="W2304" s="68" t="str">
        <f t="shared" si="287"/>
        <v>bim-key_2303</v>
      </c>
    </row>
    <row r="2305" spans="1:23" ht="8.25" customHeight="1" x14ac:dyDescent="0.25">
      <c r="A2305" s="53">
        <v>2304</v>
      </c>
      <c r="B2305" s="61" t="s">
        <v>4047</v>
      </c>
      <c r="C2305" s="62" t="s">
        <v>6009</v>
      </c>
      <c r="D2305" s="62" t="s">
        <v>4106</v>
      </c>
      <c r="E2305" s="80" t="s">
        <v>5795</v>
      </c>
      <c r="F2305" s="91" t="s">
        <v>3625</v>
      </c>
      <c r="G2305" s="65" t="s">
        <v>12</v>
      </c>
      <c r="H2305" s="65" t="s">
        <v>12</v>
      </c>
      <c r="I2305" s="65" t="s">
        <v>12</v>
      </c>
      <c r="J2305" s="65" t="s">
        <v>12</v>
      </c>
      <c r="K2305" s="65" t="s">
        <v>12</v>
      </c>
      <c r="L2305" s="66" t="str">
        <f t="shared" si="280"/>
        <v>Físico</v>
      </c>
      <c r="M2305" s="66" t="str">
        <f t="shared" si="281"/>
        <v>ARQ_Coberturas</v>
      </c>
      <c r="N2305" s="66" t="str">
        <f t="shared" si="282"/>
        <v>Telhados</v>
      </c>
      <c r="O2305" s="66" t="str">
        <f t="shared" si="283"/>
        <v>Cate. Revit:   OST_RoofsMembrane</v>
      </c>
      <c r="P2305" s="66" t="s">
        <v>5074</v>
      </c>
      <c r="Q2305" s="50" t="s">
        <v>8103</v>
      </c>
      <c r="R2305" s="67" t="s">
        <v>5115</v>
      </c>
      <c r="S2305" s="50" t="str">
        <f t="shared" si="284"/>
        <v>Físico</v>
      </c>
      <c r="T2305" s="50" t="str">
        <f t="shared" si="285"/>
        <v>Coberturas</v>
      </c>
      <c r="U2305" s="50" t="str">
        <f t="shared" si="286"/>
        <v>Telhados</v>
      </c>
      <c r="V2305" s="50" t="s">
        <v>5569</v>
      </c>
      <c r="W2305" s="68" t="str">
        <f t="shared" si="287"/>
        <v>bim-key_2304</v>
      </c>
    </row>
    <row r="2306" spans="1:23" ht="8.25" customHeight="1" x14ac:dyDescent="0.25">
      <c r="A2306" s="53">
        <v>2305</v>
      </c>
      <c r="B2306" s="61" t="s">
        <v>4047</v>
      </c>
      <c r="C2306" s="62" t="s">
        <v>6009</v>
      </c>
      <c r="D2306" s="62" t="s">
        <v>4106</v>
      </c>
      <c r="E2306" s="80" t="s">
        <v>5802</v>
      </c>
      <c r="F2306" s="91" t="s">
        <v>3302</v>
      </c>
      <c r="G2306" s="65" t="s">
        <v>12</v>
      </c>
      <c r="H2306" s="65" t="s">
        <v>12</v>
      </c>
      <c r="I2306" s="65" t="s">
        <v>12</v>
      </c>
      <c r="J2306" s="65" t="s">
        <v>12</v>
      </c>
      <c r="K2306" s="65" t="s">
        <v>12</v>
      </c>
      <c r="L2306" s="66" t="str">
        <f t="shared" ref="L2306:L2369" si="288">CONCATENATE("",C2306)</f>
        <v>Físico</v>
      </c>
      <c r="M2306" s="66" t="str">
        <f t="shared" ref="M2306:M2369" si="289">CONCATENATE("", D2306)</f>
        <v>ARQ_Coberturas</v>
      </c>
      <c r="N2306" s="66" t="str">
        <f t="shared" ref="N2306:N2369" si="290">CONCATENATE("", E2306)</f>
        <v>Telhados_Forro_Beiral</v>
      </c>
      <c r="O2306" s="66" t="str">
        <f t="shared" ref="O2306:O2369" si="291">IF(ISNUMBER(FIND("Ifc",F2306)),CONCATENATE("Classe IFC:   ",F2306),CONCATENATE("Cate. Revit:   ",F2306))</f>
        <v>Cate. Revit:   OST_RoofSoffit</v>
      </c>
      <c r="P2306" s="66" t="s">
        <v>5073</v>
      </c>
      <c r="Q2306" s="50" t="s">
        <v>8104</v>
      </c>
      <c r="R2306" s="67" t="s">
        <v>5115</v>
      </c>
      <c r="S2306" s="50" t="str">
        <f t="shared" ref="S2306:S2369" si="292">C2306</f>
        <v>Físico</v>
      </c>
      <c r="T2306" s="50" t="str">
        <f t="shared" ref="T2306:T2369" si="293">CONCATENATE(MID(D2306,FIND("_",D2306,1)+1,100))</f>
        <v>Coberturas</v>
      </c>
      <c r="U2306" s="50" t="str">
        <f t="shared" ref="U2306:U2369" si="294">SUBSTITUTE(E2306, "_", " ")</f>
        <v>Telhados Forro Beiral</v>
      </c>
      <c r="V2306" s="50" t="s">
        <v>5569</v>
      </c>
      <c r="W2306" s="68" t="str">
        <f t="shared" ref="W2306:W2369" si="295">CONCATENATE("bim-key_",A2306)</f>
        <v>bim-key_2305</v>
      </c>
    </row>
    <row r="2307" spans="1:23" ht="8.25" customHeight="1" x14ac:dyDescent="0.25">
      <c r="A2307" s="53">
        <v>2306</v>
      </c>
      <c r="B2307" s="61" t="s">
        <v>4047</v>
      </c>
      <c r="C2307" s="62" t="s">
        <v>6009</v>
      </c>
      <c r="D2307" s="62" t="s">
        <v>5938</v>
      </c>
      <c r="E2307" s="80" t="s">
        <v>5803</v>
      </c>
      <c r="F2307" s="91" t="s">
        <v>3406</v>
      </c>
      <c r="G2307" s="65" t="s">
        <v>12</v>
      </c>
      <c r="H2307" s="65" t="s">
        <v>12</v>
      </c>
      <c r="I2307" s="65" t="s">
        <v>12</v>
      </c>
      <c r="J2307" s="65" t="s">
        <v>12</v>
      </c>
      <c r="K2307" s="65" t="s">
        <v>12</v>
      </c>
      <c r="L2307" s="66" t="str">
        <f t="shared" si="288"/>
        <v>Físico</v>
      </c>
      <c r="M2307" s="66" t="str">
        <f t="shared" si="289"/>
        <v>ARQ_Coberturas_Tag</v>
      </c>
      <c r="N2307" s="66" t="str">
        <f t="shared" si="290"/>
        <v>Telhados_Forro_Beiral_Etiquetas</v>
      </c>
      <c r="O2307" s="66" t="str">
        <f t="shared" si="291"/>
        <v>Cate. Revit:   OST_RoofSoffitTags</v>
      </c>
      <c r="P2307" s="66" t="s">
        <v>5492</v>
      </c>
      <c r="Q2307" s="50" t="s">
        <v>8105</v>
      </c>
      <c r="R2307" s="67" t="s">
        <v>5115</v>
      </c>
      <c r="S2307" s="50" t="str">
        <f t="shared" si="292"/>
        <v>Físico</v>
      </c>
      <c r="T2307" s="50" t="str">
        <f t="shared" si="293"/>
        <v>Coberturas_Tag</v>
      </c>
      <c r="U2307" s="50" t="str">
        <f t="shared" si="294"/>
        <v>Telhados Forro Beiral Etiquetas</v>
      </c>
      <c r="V2307" s="50" t="s">
        <v>5569</v>
      </c>
      <c r="W2307" s="68" t="str">
        <f t="shared" si="295"/>
        <v>bim-key_2306</v>
      </c>
    </row>
    <row r="2308" spans="1:23" ht="8.25" customHeight="1" x14ac:dyDescent="0.25">
      <c r="A2308" s="53">
        <v>2307</v>
      </c>
      <c r="B2308" s="61" t="s">
        <v>4047</v>
      </c>
      <c r="C2308" s="62" t="s">
        <v>6009</v>
      </c>
      <c r="D2308" s="62" t="s">
        <v>4106</v>
      </c>
      <c r="E2308" s="80" t="s">
        <v>5795</v>
      </c>
      <c r="F2308" s="91" t="s">
        <v>3859</v>
      </c>
      <c r="G2308" s="65" t="s">
        <v>12</v>
      </c>
      <c r="H2308" s="65" t="s">
        <v>12</v>
      </c>
      <c r="I2308" s="65" t="s">
        <v>12</v>
      </c>
      <c r="J2308" s="65" t="s">
        <v>12</v>
      </c>
      <c r="K2308" s="65" t="s">
        <v>12</v>
      </c>
      <c r="L2308" s="66" t="str">
        <f t="shared" si="288"/>
        <v>Físico</v>
      </c>
      <c r="M2308" s="66" t="str">
        <f t="shared" si="289"/>
        <v>ARQ_Coberturas</v>
      </c>
      <c r="N2308" s="66" t="str">
        <f t="shared" si="290"/>
        <v>Telhados</v>
      </c>
      <c r="O2308" s="66" t="str">
        <f t="shared" si="291"/>
        <v>Cate. Revit:   OST_RoofsProjection</v>
      </c>
      <c r="P2308" s="66" t="s">
        <v>5494</v>
      </c>
      <c r="Q2308" s="50" t="s">
        <v>8106</v>
      </c>
      <c r="R2308" s="67" t="s">
        <v>5115</v>
      </c>
      <c r="S2308" s="50" t="str">
        <f t="shared" si="292"/>
        <v>Físico</v>
      </c>
      <c r="T2308" s="50" t="str">
        <f t="shared" si="293"/>
        <v>Coberturas</v>
      </c>
      <c r="U2308" s="50" t="str">
        <f t="shared" si="294"/>
        <v>Telhados</v>
      </c>
      <c r="V2308" s="50" t="s">
        <v>5569</v>
      </c>
      <c r="W2308" s="68" t="str">
        <f t="shared" si="295"/>
        <v>bim-key_2307</v>
      </c>
    </row>
    <row r="2309" spans="1:23" ht="8.25" customHeight="1" x14ac:dyDescent="0.25">
      <c r="A2309" s="53">
        <v>2308</v>
      </c>
      <c r="B2309" s="61" t="s">
        <v>4047</v>
      </c>
      <c r="C2309" s="62" t="s">
        <v>6009</v>
      </c>
      <c r="D2309" s="62" t="s">
        <v>4106</v>
      </c>
      <c r="E2309" s="80" t="s">
        <v>5979</v>
      </c>
      <c r="F2309" s="91" t="s">
        <v>3624</v>
      </c>
      <c r="G2309" s="65" t="s">
        <v>12</v>
      </c>
      <c r="H2309" s="65" t="s">
        <v>12</v>
      </c>
      <c r="I2309" s="65" t="s">
        <v>12</v>
      </c>
      <c r="J2309" s="65" t="s">
        <v>12</v>
      </c>
      <c r="K2309" s="65" t="s">
        <v>12</v>
      </c>
      <c r="L2309" s="66" t="str">
        <f t="shared" si="288"/>
        <v>Físico</v>
      </c>
      <c r="M2309" s="66" t="str">
        <f t="shared" si="289"/>
        <v>ARQ_Coberturas</v>
      </c>
      <c r="N2309" s="66" t="str">
        <f t="shared" si="290"/>
        <v>Telhados_Camada_Núcleo</v>
      </c>
      <c r="O2309" s="66" t="str">
        <f t="shared" si="291"/>
        <v>Cate. Revit:   OST_RoofsStructure</v>
      </c>
      <c r="P2309" s="66" t="s">
        <v>5072</v>
      </c>
      <c r="Q2309" s="50" t="s">
        <v>8107</v>
      </c>
      <c r="R2309" s="67" t="s">
        <v>5115</v>
      </c>
      <c r="S2309" s="50" t="str">
        <f t="shared" si="292"/>
        <v>Físico</v>
      </c>
      <c r="T2309" s="50" t="str">
        <f t="shared" si="293"/>
        <v>Coberturas</v>
      </c>
      <c r="U2309" s="50" t="str">
        <f t="shared" si="294"/>
        <v>Telhados Camada Núcleo</v>
      </c>
      <c r="V2309" s="50" t="s">
        <v>5569</v>
      </c>
      <c r="W2309" s="68" t="str">
        <f t="shared" si="295"/>
        <v>bim-key_2308</v>
      </c>
    </row>
    <row r="2310" spans="1:23" ht="8.25" customHeight="1" x14ac:dyDescent="0.25">
      <c r="A2310" s="53">
        <v>2309</v>
      </c>
      <c r="B2310" s="61" t="s">
        <v>4047</v>
      </c>
      <c r="C2310" s="62" t="s">
        <v>6009</v>
      </c>
      <c r="D2310" s="62" t="s">
        <v>4106</v>
      </c>
      <c r="E2310" s="80" t="s">
        <v>5980</v>
      </c>
      <c r="F2310" s="91" t="s">
        <v>3622</v>
      </c>
      <c r="G2310" s="65" t="s">
        <v>12</v>
      </c>
      <c r="H2310" s="65" t="s">
        <v>12</v>
      </c>
      <c r="I2310" s="65" t="s">
        <v>12</v>
      </c>
      <c r="J2310" s="65" t="s">
        <v>12</v>
      </c>
      <c r="K2310" s="65" t="s">
        <v>12</v>
      </c>
      <c r="L2310" s="66" t="str">
        <f t="shared" si="288"/>
        <v>Físico</v>
      </c>
      <c r="M2310" s="66" t="str">
        <f t="shared" si="289"/>
        <v>ARQ_Coberturas</v>
      </c>
      <c r="N2310" s="66" t="str">
        <f t="shared" si="290"/>
        <v>Telhados_Camada_Substrato</v>
      </c>
      <c r="O2310" s="66" t="str">
        <f t="shared" si="291"/>
        <v>Cate. Revit:   OST_RoofsSubstrate</v>
      </c>
      <c r="P2310" s="66" t="s">
        <v>5071</v>
      </c>
      <c r="Q2310" s="50" t="s">
        <v>8108</v>
      </c>
      <c r="R2310" s="67" t="s">
        <v>5115</v>
      </c>
      <c r="S2310" s="50" t="str">
        <f t="shared" si="292"/>
        <v>Físico</v>
      </c>
      <c r="T2310" s="50" t="str">
        <f t="shared" si="293"/>
        <v>Coberturas</v>
      </c>
      <c r="U2310" s="50" t="str">
        <f t="shared" si="294"/>
        <v>Telhados Camada Substrato</v>
      </c>
      <c r="V2310" s="50" t="s">
        <v>5569</v>
      </c>
      <c r="W2310" s="68" t="str">
        <f t="shared" si="295"/>
        <v>bim-key_2309</v>
      </c>
    </row>
    <row r="2311" spans="1:23" ht="8.25" customHeight="1" x14ac:dyDescent="0.25">
      <c r="A2311" s="53">
        <v>2310</v>
      </c>
      <c r="B2311" s="61" t="s">
        <v>4047</v>
      </c>
      <c r="C2311" s="62" t="s">
        <v>6009</v>
      </c>
      <c r="D2311" s="62" t="s">
        <v>4106</v>
      </c>
      <c r="E2311" s="80" t="s">
        <v>5795</v>
      </c>
      <c r="F2311" s="91" t="s">
        <v>3650</v>
      </c>
      <c r="G2311" s="65" t="s">
        <v>12</v>
      </c>
      <c r="H2311" s="65" t="s">
        <v>12</v>
      </c>
      <c r="I2311" s="65" t="s">
        <v>12</v>
      </c>
      <c r="J2311" s="65" t="s">
        <v>12</v>
      </c>
      <c r="K2311" s="65" t="s">
        <v>12</v>
      </c>
      <c r="L2311" s="66" t="str">
        <f t="shared" si="288"/>
        <v>Físico</v>
      </c>
      <c r="M2311" s="66" t="str">
        <f t="shared" si="289"/>
        <v>ARQ_Coberturas</v>
      </c>
      <c r="N2311" s="66" t="str">
        <f t="shared" si="290"/>
        <v>Telhados</v>
      </c>
      <c r="O2311" s="66" t="str">
        <f t="shared" si="291"/>
        <v>Cate. Revit:   OST_RoofsSurfacePattern</v>
      </c>
      <c r="P2311" s="66" t="s">
        <v>5070</v>
      </c>
      <c r="Q2311" s="50" t="s">
        <v>8109</v>
      </c>
      <c r="R2311" s="67" t="s">
        <v>5115</v>
      </c>
      <c r="S2311" s="50" t="str">
        <f t="shared" si="292"/>
        <v>Físico</v>
      </c>
      <c r="T2311" s="50" t="str">
        <f t="shared" si="293"/>
        <v>Coberturas</v>
      </c>
      <c r="U2311" s="50" t="str">
        <f t="shared" si="294"/>
        <v>Telhados</v>
      </c>
      <c r="V2311" s="50" t="s">
        <v>5569</v>
      </c>
      <c r="W2311" s="68" t="str">
        <f t="shared" si="295"/>
        <v>bim-key_2310</v>
      </c>
    </row>
    <row r="2312" spans="1:23" ht="8.25" customHeight="1" x14ac:dyDescent="0.25">
      <c r="A2312" s="53">
        <v>2311</v>
      </c>
      <c r="B2312" s="61" t="s">
        <v>4047</v>
      </c>
      <c r="C2312" s="62" t="s">
        <v>6009</v>
      </c>
      <c r="D2312" s="62" t="s">
        <v>5938</v>
      </c>
      <c r="E2312" s="80" t="s">
        <v>5801</v>
      </c>
      <c r="F2312" s="91" t="s">
        <v>3716</v>
      </c>
      <c r="G2312" s="65" t="s">
        <v>12</v>
      </c>
      <c r="H2312" s="65" t="s">
        <v>12</v>
      </c>
      <c r="I2312" s="65" t="s">
        <v>12</v>
      </c>
      <c r="J2312" s="65" t="s">
        <v>12</v>
      </c>
      <c r="K2312" s="65" t="s">
        <v>12</v>
      </c>
      <c r="L2312" s="66" t="str">
        <f t="shared" si="288"/>
        <v>Físico</v>
      </c>
      <c r="M2312" s="66" t="str">
        <f t="shared" si="289"/>
        <v>ARQ_Coberturas_Tag</v>
      </c>
      <c r="N2312" s="66" t="str">
        <f t="shared" si="290"/>
        <v>Telhados_Etiquetas</v>
      </c>
      <c r="O2312" s="66" t="str">
        <f t="shared" si="291"/>
        <v>Cate. Revit:   OST_RoofTags</v>
      </c>
      <c r="P2312" s="66" t="s">
        <v>5493</v>
      </c>
      <c r="Q2312" s="50" t="s">
        <v>8110</v>
      </c>
      <c r="R2312" s="67" t="s">
        <v>5115</v>
      </c>
      <c r="S2312" s="50" t="str">
        <f t="shared" si="292"/>
        <v>Físico</v>
      </c>
      <c r="T2312" s="50" t="str">
        <f t="shared" si="293"/>
        <v>Coberturas_Tag</v>
      </c>
      <c r="U2312" s="50" t="str">
        <f t="shared" si="294"/>
        <v>Telhados Etiquetas</v>
      </c>
      <c r="V2312" s="50" t="s">
        <v>5569</v>
      </c>
      <c r="W2312" s="68" t="str">
        <f t="shared" si="295"/>
        <v>bim-key_2311</v>
      </c>
    </row>
    <row r="2313" spans="1:23" ht="8.25" customHeight="1" x14ac:dyDescent="0.25">
      <c r="A2313" s="53">
        <v>2312</v>
      </c>
      <c r="B2313" s="61" t="s">
        <v>4047</v>
      </c>
      <c r="C2313" s="62" t="s">
        <v>6009</v>
      </c>
      <c r="D2313" s="62" t="s">
        <v>4100</v>
      </c>
      <c r="E2313" s="80" t="s">
        <v>4105</v>
      </c>
      <c r="F2313" s="91" t="s">
        <v>3641</v>
      </c>
      <c r="G2313" s="65" t="s">
        <v>12</v>
      </c>
      <c r="H2313" s="65" t="s">
        <v>12</v>
      </c>
      <c r="I2313" s="65" t="s">
        <v>12</v>
      </c>
      <c r="J2313" s="65" t="s">
        <v>12</v>
      </c>
      <c r="K2313" s="65" t="s">
        <v>12</v>
      </c>
      <c r="L2313" s="66" t="str">
        <f t="shared" si="288"/>
        <v>Físico</v>
      </c>
      <c r="M2313" s="66" t="str">
        <f t="shared" si="289"/>
        <v>LAY_Ambientes</v>
      </c>
      <c r="N2313" s="66" t="str">
        <f t="shared" si="290"/>
        <v>Ambiente_Funcional</v>
      </c>
      <c r="O2313" s="66" t="str">
        <f t="shared" si="291"/>
        <v>Cate. Revit:   OST_RoomColorFill</v>
      </c>
      <c r="P2313" s="66" t="s">
        <v>4518</v>
      </c>
      <c r="Q2313" s="50" t="s">
        <v>8111</v>
      </c>
      <c r="R2313" s="67" t="s">
        <v>5115</v>
      </c>
      <c r="S2313" s="50" t="str">
        <f t="shared" si="292"/>
        <v>Físico</v>
      </c>
      <c r="T2313" s="50" t="str">
        <f t="shared" si="293"/>
        <v>Ambientes</v>
      </c>
      <c r="U2313" s="50" t="str">
        <f t="shared" si="294"/>
        <v>Ambiente Funcional</v>
      </c>
      <c r="V2313" s="50" t="s">
        <v>5569</v>
      </c>
      <c r="W2313" s="68" t="str">
        <f t="shared" si="295"/>
        <v>bim-key_2312</v>
      </c>
    </row>
    <row r="2314" spans="1:23" ht="8.25" customHeight="1" x14ac:dyDescent="0.25">
      <c r="A2314" s="53">
        <v>2313</v>
      </c>
      <c r="B2314" s="61" t="s">
        <v>4047</v>
      </c>
      <c r="C2314" s="62" t="s">
        <v>6009</v>
      </c>
      <c r="D2314" s="62" t="s">
        <v>4100</v>
      </c>
      <c r="E2314" s="80" t="s">
        <v>4105</v>
      </c>
      <c r="F2314" s="91" t="s">
        <v>3756</v>
      </c>
      <c r="G2314" s="65" t="s">
        <v>12</v>
      </c>
      <c r="H2314" s="65" t="s">
        <v>12</v>
      </c>
      <c r="I2314" s="65" t="s">
        <v>12</v>
      </c>
      <c r="J2314" s="65" t="s">
        <v>12</v>
      </c>
      <c r="K2314" s="65" t="s">
        <v>12</v>
      </c>
      <c r="L2314" s="66" t="str">
        <f t="shared" si="288"/>
        <v>Físico</v>
      </c>
      <c r="M2314" s="66" t="str">
        <f t="shared" si="289"/>
        <v>LAY_Ambientes</v>
      </c>
      <c r="N2314" s="66" t="str">
        <f t="shared" si="290"/>
        <v>Ambiente_Funcional</v>
      </c>
      <c r="O2314" s="66" t="str">
        <f t="shared" si="291"/>
        <v>Cate. Revit:   OST_RoomInteriorFill</v>
      </c>
      <c r="P2314" s="66" t="s">
        <v>4519</v>
      </c>
      <c r="Q2314" s="50" t="s">
        <v>8112</v>
      </c>
      <c r="R2314" s="67" t="s">
        <v>5115</v>
      </c>
      <c r="S2314" s="50" t="str">
        <f t="shared" si="292"/>
        <v>Físico</v>
      </c>
      <c r="T2314" s="50" t="str">
        <f t="shared" si="293"/>
        <v>Ambientes</v>
      </c>
      <c r="U2314" s="50" t="str">
        <f t="shared" si="294"/>
        <v>Ambiente Funcional</v>
      </c>
      <c r="V2314" s="50" t="s">
        <v>5569</v>
      </c>
      <c r="W2314" s="68" t="str">
        <f t="shared" si="295"/>
        <v>bim-key_2313</v>
      </c>
    </row>
    <row r="2315" spans="1:23" ht="8.25" customHeight="1" x14ac:dyDescent="0.25">
      <c r="A2315" s="53">
        <v>2314</v>
      </c>
      <c r="B2315" s="61" t="s">
        <v>4047</v>
      </c>
      <c r="C2315" s="62" t="s">
        <v>6009</v>
      </c>
      <c r="D2315" s="62" t="s">
        <v>4100</v>
      </c>
      <c r="E2315" s="80" t="s">
        <v>4105</v>
      </c>
      <c r="F2315" s="91" t="s">
        <v>3761</v>
      </c>
      <c r="G2315" s="65" t="s">
        <v>12</v>
      </c>
      <c r="H2315" s="65" t="s">
        <v>12</v>
      </c>
      <c r="I2315" s="65" t="s">
        <v>12</v>
      </c>
      <c r="J2315" s="65" t="s">
        <v>12</v>
      </c>
      <c r="K2315" s="65" t="s">
        <v>12</v>
      </c>
      <c r="L2315" s="66" t="str">
        <f t="shared" si="288"/>
        <v>Físico</v>
      </c>
      <c r="M2315" s="66" t="str">
        <f t="shared" si="289"/>
        <v>LAY_Ambientes</v>
      </c>
      <c r="N2315" s="66" t="str">
        <f t="shared" si="290"/>
        <v>Ambiente_Funcional</v>
      </c>
      <c r="O2315" s="66" t="str">
        <f t="shared" si="291"/>
        <v>Cate. Revit:   OST_RoomInteriorFillVisibility</v>
      </c>
      <c r="P2315" s="66" t="s">
        <v>4033</v>
      </c>
      <c r="Q2315" s="50" t="s">
        <v>8113</v>
      </c>
      <c r="R2315" s="67" t="s">
        <v>5115</v>
      </c>
      <c r="S2315" s="50" t="str">
        <f t="shared" si="292"/>
        <v>Físico</v>
      </c>
      <c r="T2315" s="50" t="str">
        <f t="shared" si="293"/>
        <v>Ambientes</v>
      </c>
      <c r="U2315" s="50" t="str">
        <f t="shared" si="294"/>
        <v>Ambiente Funcional</v>
      </c>
      <c r="V2315" s="50" t="s">
        <v>5569</v>
      </c>
      <c r="W2315" s="68" t="str">
        <f t="shared" si="295"/>
        <v>bim-key_2314</v>
      </c>
    </row>
    <row r="2316" spans="1:23" ht="8.25" customHeight="1" x14ac:dyDescent="0.25">
      <c r="A2316" s="53">
        <v>2315</v>
      </c>
      <c r="B2316" s="61" t="s">
        <v>4047</v>
      </c>
      <c r="C2316" s="62" t="s">
        <v>6009</v>
      </c>
      <c r="D2316" s="62" t="s">
        <v>4100</v>
      </c>
      <c r="E2316" s="80" t="s">
        <v>4105</v>
      </c>
      <c r="F2316" s="91" t="s">
        <v>3578</v>
      </c>
      <c r="G2316" s="65" t="s">
        <v>12</v>
      </c>
      <c r="H2316" s="65" t="s">
        <v>12</v>
      </c>
      <c r="I2316" s="65" t="s">
        <v>12</v>
      </c>
      <c r="J2316" s="65" t="s">
        <v>12</v>
      </c>
      <c r="K2316" s="65" t="s">
        <v>12</v>
      </c>
      <c r="L2316" s="66" t="str">
        <f t="shared" si="288"/>
        <v>Físico</v>
      </c>
      <c r="M2316" s="66" t="str">
        <f t="shared" si="289"/>
        <v>LAY_Ambientes</v>
      </c>
      <c r="N2316" s="66" t="str">
        <f t="shared" si="290"/>
        <v>Ambiente_Funcional</v>
      </c>
      <c r="O2316" s="66" t="str">
        <f t="shared" si="291"/>
        <v>Cate. Revit:   OST_RoomPolylines</v>
      </c>
      <c r="P2316" s="66" t="s">
        <v>4034</v>
      </c>
      <c r="Q2316" s="50" t="s">
        <v>8114</v>
      </c>
      <c r="R2316" s="67" t="s">
        <v>5115</v>
      </c>
      <c r="S2316" s="50" t="str">
        <f t="shared" si="292"/>
        <v>Físico</v>
      </c>
      <c r="T2316" s="50" t="str">
        <f t="shared" si="293"/>
        <v>Ambientes</v>
      </c>
      <c r="U2316" s="50" t="str">
        <f t="shared" si="294"/>
        <v>Ambiente Funcional</v>
      </c>
      <c r="V2316" s="50" t="s">
        <v>5569</v>
      </c>
      <c r="W2316" s="68" t="str">
        <f t="shared" si="295"/>
        <v>bim-key_2315</v>
      </c>
    </row>
    <row r="2317" spans="1:23" ht="8.25" customHeight="1" x14ac:dyDescent="0.25">
      <c r="A2317" s="53">
        <v>2316</v>
      </c>
      <c r="B2317" s="61" t="s">
        <v>4047</v>
      </c>
      <c r="C2317" s="62" t="s">
        <v>6009</v>
      </c>
      <c r="D2317" s="62" t="s">
        <v>4100</v>
      </c>
      <c r="E2317" s="80" t="s">
        <v>4105</v>
      </c>
      <c r="F2317" s="91" t="s">
        <v>3755</v>
      </c>
      <c r="G2317" s="65" t="s">
        <v>12</v>
      </c>
      <c r="H2317" s="65" t="s">
        <v>12</v>
      </c>
      <c r="I2317" s="65" t="s">
        <v>12</v>
      </c>
      <c r="J2317" s="65" t="s">
        <v>12</v>
      </c>
      <c r="K2317" s="65" t="s">
        <v>12</v>
      </c>
      <c r="L2317" s="66" t="str">
        <f t="shared" si="288"/>
        <v>Físico</v>
      </c>
      <c r="M2317" s="66" t="str">
        <f t="shared" si="289"/>
        <v>LAY_Ambientes</v>
      </c>
      <c r="N2317" s="66" t="str">
        <f t="shared" si="290"/>
        <v>Ambiente_Funcional</v>
      </c>
      <c r="O2317" s="66" t="str">
        <f t="shared" si="291"/>
        <v>Cate. Revit:   OST_RoomReference</v>
      </c>
      <c r="P2317" s="66" t="s">
        <v>4035</v>
      </c>
      <c r="Q2317" s="50" t="s">
        <v>8115</v>
      </c>
      <c r="R2317" s="67" t="s">
        <v>5115</v>
      </c>
      <c r="S2317" s="50" t="str">
        <f t="shared" si="292"/>
        <v>Físico</v>
      </c>
      <c r="T2317" s="50" t="str">
        <f t="shared" si="293"/>
        <v>Ambientes</v>
      </c>
      <c r="U2317" s="50" t="str">
        <f t="shared" si="294"/>
        <v>Ambiente Funcional</v>
      </c>
      <c r="V2317" s="50" t="s">
        <v>5569</v>
      </c>
      <c r="W2317" s="68" t="str">
        <f t="shared" si="295"/>
        <v>bim-key_2316</v>
      </c>
    </row>
    <row r="2318" spans="1:23" ht="8.25" customHeight="1" x14ac:dyDescent="0.25">
      <c r="A2318" s="53">
        <v>2317</v>
      </c>
      <c r="B2318" s="61" t="s">
        <v>4047</v>
      </c>
      <c r="C2318" s="62" t="s">
        <v>6009</v>
      </c>
      <c r="D2318" s="62" t="s">
        <v>4100</v>
      </c>
      <c r="E2318" s="80" t="s">
        <v>4105</v>
      </c>
      <c r="F2318" s="91" t="s">
        <v>3760</v>
      </c>
      <c r="G2318" s="65" t="s">
        <v>12</v>
      </c>
      <c r="H2318" s="65" t="s">
        <v>12</v>
      </c>
      <c r="I2318" s="65" t="s">
        <v>12</v>
      </c>
      <c r="J2318" s="65" t="s">
        <v>12</v>
      </c>
      <c r="K2318" s="65" t="s">
        <v>12</v>
      </c>
      <c r="L2318" s="66" t="str">
        <f t="shared" si="288"/>
        <v>Físico</v>
      </c>
      <c r="M2318" s="66" t="str">
        <f t="shared" si="289"/>
        <v>LAY_Ambientes</v>
      </c>
      <c r="N2318" s="66" t="str">
        <f t="shared" si="290"/>
        <v>Ambiente_Funcional</v>
      </c>
      <c r="O2318" s="66" t="str">
        <f t="shared" si="291"/>
        <v>Cate. Revit:   OST_RoomReferenceVisibility</v>
      </c>
      <c r="P2318" s="66" t="s">
        <v>4036</v>
      </c>
      <c r="Q2318" s="50" t="s">
        <v>8116</v>
      </c>
      <c r="R2318" s="67" t="s">
        <v>5115</v>
      </c>
      <c r="S2318" s="50" t="str">
        <f t="shared" si="292"/>
        <v>Físico</v>
      </c>
      <c r="T2318" s="50" t="str">
        <f t="shared" si="293"/>
        <v>Ambientes</v>
      </c>
      <c r="U2318" s="50" t="str">
        <f t="shared" si="294"/>
        <v>Ambiente Funcional</v>
      </c>
      <c r="V2318" s="50" t="s">
        <v>5569</v>
      </c>
      <c r="W2318" s="68" t="str">
        <f t="shared" si="295"/>
        <v>bim-key_2317</v>
      </c>
    </row>
    <row r="2319" spans="1:23" ht="8.25" customHeight="1" x14ac:dyDescent="0.25">
      <c r="A2319" s="53">
        <v>2318</v>
      </c>
      <c r="B2319" s="61" t="s">
        <v>4047</v>
      </c>
      <c r="C2319" s="62" t="s">
        <v>6009</v>
      </c>
      <c r="D2319" s="62" t="s">
        <v>4100</v>
      </c>
      <c r="E2319" s="80" t="s">
        <v>4105</v>
      </c>
      <c r="F2319" s="91" t="s">
        <v>3762</v>
      </c>
      <c r="G2319" s="65" t="s">
        <v>12</v>
      </c>
      <c r="H2319" s="65" t="s">
        <v>12</v>
      </c>
      <c r="I2319" s="65" t="s">
        <v>12</v>
      </c>
      <c r="J2319" s="65" t="s">
        <v>12</v>
      </c>
      <c r="K2319" s="65" t="s">
        <v>12</v>
      </c>
      <c r="L2319" s="66" t="str">
        <f t="shared" si="288"/>
        <v>Físico</v>
      </c>
      <c r="M2319" s="66" t="str">
        <f t="shared" si="289"/>
        <v>LAY_Ambientes</v>
      </c>
      <c r="N2319" s="66" t="str">
        <f t="shared" si="290"/>
        <v>Ambiente_Funcional</v>
      </c>
      <c r="O2319" s="66" t="str">
        <f t="shared" si="291"/>
        <v>Cate. Revit:   OST_Rooms</v>
      </c>
      <c r="P2319" s="66" t="s">
        <v>4037</v>
      </c>
      <c r="Q2319" s="50" t="s">
        <v>8117</v>
      </c>
      <c r="R2319" s="67" t="s">
        <v>5115</v>
      </c>
      <c r="S2319" s="50" t="str">
        <f t="shared" si="292"/>
        <v>Físico</v>
      </c>
      <c r="T2319" s="50" t="str">
        <f t="shared" si="293"/>
        <v>Ambientes</v>
      </c>
      <c r="U2319" s="50" t="str">
        <f t="shared" si="294"/>
        <v>Ambiente Funcional</v>
      </c>
      <c r="V2319" s="50" t="s">
        <v>5569</v>
      </c>
      <c r="W2319" s="68" t="str">
        <f t="shared" si="295"/>
        <v>bim-key_2318</v>
      </c>
    </row>
    <row r="2320" spans="1:23" ht="8.25" customHeight="1" x14ac:dyDescent="0.25">
      <c r="A2320" s="53">
        <v>2319</v>
      </c>
      <c r="B2320" s="61" t="s">
        <v>4047</v>
      </c>
      <c r="C2320" s="62" t="s">
        <v>6009</v>
      </c>
      <c r="D2320" s="62" t="s">
        <v>4100</v>
      </c>
      <c r="E2320" s="80" t="s">
        <v>4105</v>
      </c>
      <c r="F2320" s="91" t="s">
        <v>3830</v>
      </c>
      <c r="G2320" s="65" t="s">
        <v>12</v>
      </c>
      <c r="H2320" s="65" t="s">
        <v>12</v>
      </c>
      <c r="I2320" s="65" t="s">
        <v>12</v>
      </c>
      <c r="J2320" s="65" t="s">
        <v>12</v>
      </c>
      <c r="K2320" s="65" t="s">
        <v>12</v>
      </c>
      <c r="L2320" s="66" t="str">
        <f t="shared" si="288"/>
        <v>Físico</v>
      </c>
      <c r="M2320" s="66" t="str">
        <f t="shared" si="289"/>
        <v>LAY_Ambientes</v>
      </c>
      <c r="N2320" s="66" t="str">
        <f t="shared" si="290"/>
        <v>Ambiente_Funcional</v>
      </c>
      <c r="O2320" s="66" t="str">
        <f t="shared" si="291"/>
        <v>Cate. Revit:   OST_RoomSeparationLines</v>
      </c>
      <c r="P2320" s="66" t="s">
        <v>4038</v>
      </c>
      <c r="Q2320" s="50" t="s">
        <v>8118</v>
      </c>
      <c r="R2320" s="67" t="s">
        <v>5115</v>
      </c>
      <c r="S2320" s="50" t="str">
        <f t="shared" si="292"/>
        <v>Físico</v>
      </c>
      <c r="T2320" s="50" t="str">
        <f t="shared" si="293"/>
        <v>Ambientes</v>
      </c>
      <c r="U2320" s="50" t="str">
        <f t="shared" si="294"/>
        <v>Ambiente Funcional</v>
      </c>
      <c r="V2320" s="50" t="s">
        <v>5569</v>
      </c>
      <c r="W2320" s="68" t="str">
        <f t="shared" si="295"/>
        <v>bim-key_2319</v>
      </c>
    </row>
    <row r="2321" spans="1:23" ht="8.25" customHeight="1" x14ac:dyDescent="0.25">
      <c r="A2321" s="53">
        <v>2320</v>
      </c>
      <c r="B2321" s="61" t="s">
        <v>4047</v>
      </c>
      <c r="C2321" s="62" t="s">
        <v>6009</v>
      </c>
      <c r="D2321" s="62" t="s">
        <v>4100</v>
      </c>
      <c r="E2321" s="80" t="s">
        <v>5693</v>
      </c>
      <c r="F2321" s="91" t="s">
        <v>3668</v>
      </c>
      <c r="G2321" s="65" t="s">
        <v>12</v>
      </c>
      <c r="H2321" s="65" t="s">
        <v>12</v>
      </c>
      <c r="I2321" s="65" t="s">
        <v>12</v>
      </c>
      <c r="J2321" s="65" t="s">
        <v>12</v>
      </c>
      <c r="K2321" s="65" t="s">
        <v>12</v>
      </c>
      <c r="L2321" s="66" t="str">
        <f t="shared" si="288"/>
        <v>Físico</v>
      </c>
      <c r="M2321" s="66" t="str">
        <f t="shared" si="289"/>
        <v>LAY_Ambientes</v>
      </c>
      <c r="N2321" s="66" t="str">
        <f t="shared" si="290"/>
        <v>Ambiente_Funcional_Etiquetas</v>
      </c>
      <c r="O2321" s="66" t="str">
        <f t="shared" si="291"/>
        <v>Cate. Revit:   OST_RoomTags</v>
      </c>
      <c r="P2321" s="66" t="s">
        <v>4520</v>
      </c>
      <c r="Q2321" s="50" t="s">
        <v>8119</v>
      </c>
      <c r="R2321" s="67" t="s">
        <v>5115</v>
      </c>
      <c r="S2321" s="50" t="str">
        <f t="shared" si="292"/>
        <v>Físico</v>
      </c>
      <c r="T2321" s="50" t="str">
        <f t="shared" si="293"/>
        <v>Ambientes</v>
      </c>
      <c r="U2321" s="50" t="str">
        <f t="shared" si="294"/>
        <v>Ambiente Funcional Etiquetas</v>
      </c>
      <c r="V2321" s="50" t="s">
        <v>5569</v>
      </c>
      <c r="W2321" s="68" t="str">
        <f t="shared" si="295"/>
        <v>bim-key_2320</v>
      </c>
    </row>
    <row r="2322" spans="1:23" ht="8.25" customHeight="1" x14ac:dyDescent="0.25">
      <c r="A2322" s="53">
        <v>2321</v>
      </c>
      <c r="B2322" s="61" t="s">
        <v>4047</v>
      </c>
      <c r="C2322" s="62" t="s">
        <v>6009</v>
      </c>
      <c r="D2322" s="62" t="s">
        <v>4227</v>
      </c>
      <c r="E2322" s="71" t="s">
        <v>4228</v>
      </c>
      <c r="F2322" s="91" t="s">
        <v>3019</v>
      </c>
      <c r="G2322" s="65" t="s">
        <v>12</v>
      </c>
      <c r="H2322" s="65" t="s">
        <v>12</v>
      </c>
      <c r="I2322" s="65" t="s">
        <v>12</v>
      </c>
      <c r="J2322" s="65" t="s">
        <v>12</v>
      </c>
      <c r="K2322" s="65" t="s">
        <v>12</v>
      </c>
      <c r="L2322" s="66" t="str">
        <f t="shared" si="288"/>
        <v>Físico</v>
      </c>
      <c r="M2322" s="66" t="str">
        <f t="shared" si="289"/>
        <v>MEP_Redes</v>
      </c>
      <c r="N2322" s="66" t="str">
        <f t="shared" si="290"/>
        <v>Funcional_Preferencias_Roteamento</v>
      </c>
      <c r="O2322" s="66" t="str">
        <f t="shared" si="291"/>
        <v>Cate. Revit:   OST_RouteCurve</v>
      </c>
      <c r="P2322" s="66" t="s">
        <v>4662</v>
      </c>
      <c r="Q2322" s="50" t="s">
        <v>8120</v>
      </c>
      <c r="R2322" s="67" t="s">
        <v>5115</v>
      </c>
      <c r="S2322" s="50" t="str">
        <f t="shared" si="292"/>
        <v>Físico</v>
      </c>
      <c r="T2322" s="50" t="str">
        <f t="shared" si="293"/>
        <v>Redes</v>
      </c>
      <c r="U2322" s="50" t="str">
        <f t="shared" si="294"/>
        <v>Funcional Preferencias Roteamento</v>
      </c>
      <c r="V2322" s="50" t="s">
        <v>5568</v>
      </c>
      <c r="W2322" s="68" t="str">
        <f t="shared" si="295"/>
        <v>bim-key_2321</v>
      </c>
    </row>
    <row r="2323" spans="1:23" ht="8.25" customHeight="1" x14ac:dyDescent="0.25">
      <c r="A2323" s="53">
        <v>2322</v>
      </c>
      <c r="B2323" s="61" t="s">
        <v>4047</v>
      </c>
      <c r="C2323" s="62" t="s">
        <v>6009</v>
      </c>
      <c r="D2323" s="62" t="s">
        <v>4227</v>
      </c>
      <c r="E2323" s="71" t="s">
        <v>4228</v>
      </c>
      <c r="F2323" s="91" t="s">
        <v>3017</v>
      </c>
      <c r="G2323" s="65" t="s">
        <v>12</v>
      </c>
      <c r="H2323" s="65" t="s">
        <v>12</v>
      </c>
      <c r="I2323" s="65" t="s">
        <v>12</v>
      </c>
      <c r="J2323" s="65" t="s">
        <v>12</v>
      </c>
      <c r="K2323" s="65" t="s">
        <v>12</v>
      </c>
      <c r="L2323" s="66" t="str">
        <f t="shared" si="288"/>
        <v>Físico</v>
      </c>
      <c r="M2323" s="66" t="str">
        <f t="shared" si="289"/>
        <v>MEP_Redes</v>
      </c>
      <c r="N2323" s="66" t="str">
        <f t="shared" si="290"/>
        <v>Funcional_Preferencias_Roteamento</v>
      </c>
      <c r="O2323" s="66" t="str">
        <f t="shared" si="291"/>
        <v>Cate. Revit:   OST_RouteCurveBranch</v>
      </c>
      <c r="P2323" s="66" t="s">
        <v>4665</v>
      </c>
      <c r="Q2323" s="50" t="s">
        <v>8121</v>
      </c>
      <c r="R2323" s="67" t="s">
        <v>5115</v>
      </c>
      <c r="S2323" s="50" t="str">
        <f t="shared" si="292"/>
        <v>Físico</v>
      </c>
      <c r="T2323" s="50" t="str">
        <f t="shared" si="293"/>
        <v>Redes</v>
      </c>
      <c r="U2323" s="50" t="str">
        <f t="shared" si="294"/>
        <v>Funcional Preferencias Roteamento</v>
      </c>
      <c r="V2323" s="50" t="s">
        <v>5568</v>
      </c>
      <c r="W2323" s="68" t="str">
        <f t="shared" si="295"/>
        <v>bim-key_2322</v>
      </c>
    </row>
    <row r="2324" spans="1:23" ht="8.25" customHeight="1" x14ac:dyDescent="0.25">
      <c r="A2324" s="53">
        <v>2323</v>
      </c>
      <c r="B2324" s="61" t="s">
        <v>4047</v>
      </c>
      <c r="C2324" s="62" t="s">
        <v>6009</v>
      </c>
      <c r="D2324" s="62" t="s">
        <v>4227</v>
      </c>
      <c r="E2324" s="71" t="s">
        <v>4228</v>
      </c>
      <c r="F2324" s="91" t="s">
        <v>3018</v>
      </c>
      <c r="G2324" s="65" t="s">
        <v>12</v>
      </c>
      <c r="H2324" s="65" t="s">
        <v>12</v>
      </c>
      <c r="I2324" s="65" t="s">
        <v>12</v>
      </c>
      <c r="J2324" s="65" t="s">
        <v>12</v>
      </c>
      <c r="K2324" s="65" t="s">
        <v>12</v>
      </c>
      <c r="L2324" s="66" t="str">
        <f t="shared" si="288"/>
        <v>Físico</v>
      </c>
      <c r="M2324" s="66" t="str">
        <f t="shared" si="289"/>
        <v>MEP_Redes</v>
      </c>
      <c r="N2324" s="66" t="str">
        <f t="shared" si="290"/>
        <v>Funcional_Preferencias_Roteamento</v>
      </c>
      <c r="O2324" s="66" t="str">
        <f t="shared" si="291"/>
        <v>Cate. Revit:   OST_RouteCurveMain</v>
      </c>
      <c r="P2324" s="66" t="s">
        <v>4664</v>
      </c>
      <c r="Q2324" s="50" t="s">
        <v>8122</v>
      </c>
      <c r="R2324" s="67" t="s">
        <v>5115</v>
      </c>
      <c r="S2324" s="50" t="str">
        <f t="shared" si="292"/>
        <v>Físico</v>
      </c>
      <c r="T2324" s="50" t="str">
        <f t="shared" si="293"/>
        <v>Redes</v>
      </c>
      <c r="U2324" s="50" t="str">
        <f t="shared" si="294"/>
        <v>Funcional Preferencias Roteamento</v>
      </c>
      <c r="V2324" s="50" t="s">
        <v>5568</v>
      </c>
      <c r="W2324" s="68" t="str">
        <f t="shared" si="295"/>
        <v>bim-key_2323</v>
      </c>
    </row>
    <row r="2325" spans="1:23" ht="8.25" customHeight="1" x14ac:dyDescent="0.25">
      <c r="A2325" s="53">
        <v>2324</v>
      </c>
      <c r="B2325" s="61" t="s">
        <v>4047</v>
      </c>
      <c r="C2325" s="62" t="s">
        <v>6009</v>
      </c>
      <c r="D2325" s="62" t="s">
        <v>4227</v>
      </c>
      <c r="E2325" s="71" t="s">
        <v>4228</v>
      </c>
      <c r="F2325" s="91" t="s">
        <v>2990</v>
      </c>
      <c r="G2325" s="65" t="s">
        <v>12</v>
      </c>
      <c r="H2325" s="65" t="s">
        <v>12</v>
      </c>
      <c r="I2325" s="65" t="s">
        <v>12</v>
      </c>
      <c r="J2325" s="65" t="s">
        <v>12</v>
      </c>
      <c r="K2325" s="65" t="s">
        <v>12</v>
      </c>
      <c r="L2325" s="66" t="str">
        <f t="shared" si="288"/>
        <v>Físico</v>
      </c>
      <c r="M2325" s="66" t="str">
        <f t="shared" si="289"/>
        <v>MEP_Redes</v>
      </c>
      <c r="N2325" s="66" t="str">
        <f t="shared" si="290"/>
        <v>Funcional_Preferencias_Roteamento</v>
      </c>
      <c r="O2325" s="66" t="str">
        <f t="shared" si="291"/>
        <v>Cate. Revit:   OST_RoutingPreferences</v>
      </c>
      <c r="P2325" s="66" t="s">
        <v>4663</v>
      </c>
      <c r="Q2325" s="50" t="s">
        <v>8123</v>
      </c>
      <c r="R2325" s="67" t="s">
        <v>5115</v>
      </c>
      <c r="S2325" s="50" t="str">
        <f t="shared" si="292"/>
        <v>Físico</v>
      </c>
      <c r="T2325" s="50" t="str">
        <f t="shared" si="293"/>
        <v>Redes</v>
      </c>
      <c r="U2325" s="50" t="str">
        <f t="shared" si="294"/>
        <v>Funcional Preferencias Roteamento</v>
      </c>
      <c r="V2325" s="50" t="s">
        <v>5568</v>
      </c>
      <c r="W2325" s="68" t="str">
        <f t="shared" si="295"/>
        <v>bim-key_2324</v>
      </c>
    </row>
    <row r="2326" spans="1:23" ht="8.25" customHeight="1" x14ac:dyDescent="0.25">
      <c r="A2326" s="53">
        <v>2325</v>
      </c>
      <c r="B2326" s="61" t="s">
        <v>4047</v>
      </c>
      <c r="C2326" s="62" t="s">
        <v>6009</v>
      </c>
      <c r="D2326" s="62" t="s">
        <v>4221</v>
      </c>
      <c r="E2326" s="71" t="s">
        <v>5858</v>
      </c>
      <c r="F2326" s="91" t="s">
        <v>3315</v>
      </c>
      <c r="G2326" s="65" t="s">
        <v>12</v>
      </c>
      <c r="H2326" s="65" t="s">
        <v>12</v>
      </c>
      <c r="I2326" s="65" t="s">
        <v>12</v>
      </c>
      <c r="J2326" s="65" t="s">
        <v>12</v>
      </c>
      <c r="K2326" s="65" t="s">
        <v>12</v>
      </c>
      <c r="L2326" s="66" t="str">
        <f t="shared" si="288"/>
        <v>Físico</v>
      </c>
      <c r="M2326" s="66" t="str">
        <f t="shared" si="289"/>
        <v>ARQ_Pontos</v>
      </c>
      <c r="N2326" s="66" t="str">
        <f t="shared" si="290"/>
        <v>Vínculo_Revit</v>
      </c>
      <c r="O2326" s="66" t="str">
        <f t="shared" si="291"/>
        <v>Cate. Revit:   OST_RvtLinks</v>
      </c>
      <c r="P2326" s="66" t="s">
        <v>4660</v>
      </c>
      <c r="Q2326" s="50" t="s">
        <v>8124</v>
      </c>
      <c r="R2326" s="67" t="s">
        <v>5115</v>
      </c>
      <c r="S2326" s="50" t="str">
        <f t="shared" si="292"/>
        <v>Físico</v>
      </c>
      <c r="T2326" s="50" t="str">
        <f t="shared" si="293"/>
        <v>Pontos</v>
      </c>
      <c r="U2326" s="50" t="str">
        <f t="shared" si="294"/>
        <v>Vínculo Revit</v>
      </c>
      <c r="V2326" s="50" t="s">
        <v>5569</v>
      </c>
      <c r="W2326" s="68" t="str">
        <f t="shared" si="295"/>
        <v>bim-key_2325</v>
      </c>
    </row>
    <row r="2327" spans="1:23" ht="8.25" customHeight="1" x14ac:dyDescent="0.25">
      <c r="A2327" s="53">
        <v>2326</v>
      </c>
      <c r="B2327" s="61" t="s">
        <v>4047</v>
      </c>
      <c r="C2327" s="62" t="s">
        <v>6009</v>
      </c>
      <c r="D2327" s="62" t="s">
        <v>5940</v>
      </c>
      <c r="E2327" s="71" t="s">
        <v>5768</v>
      </c>
      <c r="F2327" s="91" t="s">
        <v>3401</v>
      </c>
      <c r="G2327" s="65" t="s">
        <v>12</v>
      </c>
      <c r="H2327" s="65" t="s">
        <v>12</v>
      </c>
      <c r="I2327" s="65" t="s">
        <v>12</v>
      </c>
      <c r="J2327" s="65" t="s">
        <v>12</v>
      </c>
      <c r="K2327" s="65" t="s">
        <v>12</v>
      </c>
      <c r="L2327" s="66" t="str">
        <f t="shared" si="288"/>
        <v>Físico</v>
      </c>
      <c r="M2327" s="66" t="str">
        <f t="shared" si="289"/>
        <v>ARQ_Interdisciplinar_Tag</v>
      </c>
      <c r="N2327" s="66" t="str">
        <f t="shared" si="290"/>
        <v>Vínculos_Etiquetas</v>
      </c>
      <c r="O2327" s="66" t="str">
        <f t="shared" si="291"/>
        <v>Cate. Revit:   OST_RvtLinksTags</v>
      </c>
      <c r="P2327" s="66" t="s">
        <v>4661</v>
      </c>
      <c r="Q2327" s="50" t="s">
        <v>8125</v>
      </c>
      <c r="R2327" s="67" t="s">
        <v>5115</v>
      </c>
      <c r="S2327" s="50" t="str">
        <f t="shared" si="292"/>
        <v>Físico</v>
      </c>
      <c r="T2327" s="50" t="str">
        <f t="shared" si="293"/>
        <v>Interdisciplinar_Tag</v>
      </c>
      <c r="U2327" s="50" t="str">
        <f t="shared" si="294"/>
        <v>Vínculos Etiquetas</v>
      </c>
      <c r="V2327" s="50" t="s">
        <v>5568</v>
      </c>
      <c r="W2327" s="68" t="str">
        <f t="shared" si="295"/>
        <v>bim-key_2326</v>
      </c>
    </row>
    <row r="2328" spans="1:23" ht="8.25" customHeight="1" x14ac:dyDescent="0.25">
      <c r="A2328" s="53">
        <v>2327</v>
      </c>
      <c r="B2328" s="61" t="s">
        <v>4047</v>
      </c>
      <c r="C2328" s="62" t="s">
        <v>6009</v>
      </c>
      <c r="D2328" s="62" t="s">
        <v>4051</v>
      </c>
      <c r="E2328" s="71" t="s">
        <v>4280</v>
      </c>
      <c r="F2328" s="91" t="s">
        <v>3638</v>
      </c>
      <c r="G2328" s="65" t="s">
        <v>12</v>
      </c>
      <c r="H2328" s="65" t="s">
        <v>12</v>
      </c>
      <c r="I2328" s="65" t="s">
        <v>12</v>
      </c>
      <c r="J2328" s="65" t="s">
        <v>12</v>
      </c>
      <c r="K2328" s="65" t="s">
        <v>12</v>
      </c>
      <c r="L2328" s="66" t="str">
        <f t="shared" si="288"/>
        <v>Físico</v>
      </c>
      <c r="M2328" s="66" t="str">
        <f t="shared" si="289"/>
        <v>ARQ_Interdisciplinar</v>
      </c>
      <c r="N2328" s="66" t="str">
        <f t="shared" si="290"/>
        <v>Projeto_Tabelas_Gráficas</v>
      </c>
      <c r="O2328" s="66" t="str">
        <f t="shared" si="291"/>
        <v>Cate. Revit:   OST_ScheduleGraphics</v>
      </c>
      <c r="P2328" s="66" t="s">
        <v>5090</v>
      </c>
      <c r="Q2328" s="50" t="s">
        <v>8126</v>
      </c>
      <c r="R2328" s="67" t="s">
        <v>5115</v>
      </c>
      <c r="S2328" s="50" t="str">
        <f t="shared" si="292"/>
        <v>Físico</v>
      </c>
      <c r="T2328" s="50" t="str">
        <f t="shared" si="293"/>
        <v>Interdisciplinar</v>
      </c>
      <c r="U2328" s="50" t="str">
        <f t="shared" si="294"/>
        <v>Projeto Tabelas Gráficas</v>
      </c>
      <c r="V2328" s="50" t="s">
        <v>5568</v>
      </c>
      <c r="W2328" s="68" t="str">
        <f t="shared" si="295"/>
        <v>bim-key_2327</v>
      </c>
    </row>
    <row r="2329" spans="1:23" ht="8.25" customHeight="1" x14ac:dyDescent="0.25">
      <c r="A2329" s="53">
        <v>2328</v>
      </c>
      <c r="B2329" s="61" t="s">
        <v>4047</v>
      </c>
      <c r="C2329" s="62" t="s">
        <v>6012</v>
      </c>
      <c r="D2329" s="62" t="s">
        <v>4161</v>
      </c>
      <c r="E2329" s="71" t="s">
        <v>5655</v>
      </c>
      <c r="F2329" s="91" t="s">
        <v>3637</v>
      </c>
      <c r="G2329" s="65" t="s">
        <v>12</v>
      </c>
      <c r="H2329" s="65" t="s">
        <v>12</v>
      </c>
      <c r="I2329" s="65" t="s">
        <v>12</v>
      </c>
      <c r="J2329" s="65" t="s">
        <v>12</v>
      </c>
      <c r="K2329" s="65" t="s">
        <v>12</v>
      </c>
      <c r="L2329" s="66" t="str">
        <f t="shared" si="288"/>
        <v>Documental</v>
      </c>
      <c r="M2329" s="66" t="str">
        <f t="shared" si="289"/>
        <v>DOC_Simbologia</v>
      </c>
      <c r="N2329" s="66" t="str">
        <f t="shared" si="290"/>
        <v>Anotações_e_Simbologia_Tabelas</v>
      </c>
      <c r="O2329" s="66" t="str">
        <f t="shared" si="291"/>
        <v>Cate. Revit:   OST_Schedules</v>
      </c>
      <c r="P2329" s="66" t="s">
        <v>5091</v>
      </c>
      <c r="Q2329" s="50" t="s">
        <v>8127</v>
      </c>
      <c r="R2329" s="67" t="s">
        <v>5115</v>
      </c>
      <c r="S2329" s="50" t="str">
        <f t="shared" si="292"/>
        <v>Documental</v>
      </c>
      <c r="T2329" s="50" t="str">
        <f t="shared" si="293"/>
        <v>Simbologia</v>
      </c>
      <c r="U2329" s="50" t="str">
        <f t="shared" si="294"/>
        <v>Anotações e Simbologia Tabelas</v>
      </c>
      <c r="V2329" s="50" t="s">
        <v>5568</v>
      </c>
      <c r="W2329" s="68" t="str">
        <f t="shared" si="295"/>
        <v>bim-key_2328</v>
      </c>
    </row>
    <row r="2330" spans="1:23" ht="8.25" customHeight="1" x14ac:dyDescent="0.25">
      <c r="A2330" s="53">
        <v>2329</v>
      </c>
      <c r="B2330" s="61" t="s">
        <v>4047</v>
      </c>
      <c r="C2330" s="62" t="s">
        <v>6012</v>
      </c>
      <c r="D2330" s="62" t="s">
        <v>4161</v>
      </c>
      <c r="E2330" s="71" t="s">
        <v>5655</v>
      </c>
      <c r="F2330" s="91" t="s">
        <v>3887</v>
      </c>
      <c r="G2330" s="65" t="s">
        <v>12</v>
      </c>
      <c r="H2330" s="65" t="s">
        <v>12</v>
      </c>
      <c r="I2330" s="65" t="s">
        <v>12</v>
      </c>
      <c r="J2330" s="65" t="s">
        <v>12</v>
      </c>
      <c r="K2330" s="65" t="s">
        <v>12</v>
      </c>
      <c r="L2330" s="66" t="str">
        <f t="shared" si="288"/>
        <v>Documental</v>
      </c>
      <c r="M2330" s="66" t="str">
        <f t="shared" si="289"/>
        <v>DOC_Simbologia</v>
      </c>
      <c r="N2330" s="66" t="str">
        <f t="shared" si="290"/>
        <v>Anotações_e_Simbologia_Tabelas</v>
      </c>
      <c r="O2330" s="66" t="str">
        <f t="shared" si="291"/>
        <v>Cate. Revit:   OST_ScheduleViewParamGroup</v>
      </c>
      <c r="P2330" s="66" t="s">
        <v>5092</v>
      </c>
      <c r="Q2330" s="50" t="s">
        <v>8128</v>
      </c>
      <c r="R2330" s="67" t="s">
        <v>5115</v>
      </c>
      <c r="S2330" s="50" t="str">
        <f t="shared" si="292"/>
        <v>Documental</v>
      </c>
      <c r="T2330" s="50" t="str">
        <f t="shared" si="293"/>
        <v>Simbologia</v>
      </c>
      <c r="U2330" s="50" t="str">
        <f t="shared" si="294"/>
        <v>Anotações e Simbologia Tabelas</v>
      </c>
      <c r="V2330" s="50" t="s">
        <v>5568</v>
      </c>
      <c r="W2330" s="68" t="str">
        <f t="shared" si="295"/>
        <v>bim-key_2329</v>
      </c>
    </row>
    <row r="2331" spans="1:23" ht="8.25" customHeight="1" x14ac:dyDescent="0.25">
      <c r="A2331" s="53">
        <v>2330</v>
      </c>
      <c r="B2331" s="61" t="s">
        <v>4047</v>
      </c>
      <c r="C2331" s="62" t="s">
        <v>6009</v>
      </c>
      <c r="D2331" s="62" t="s">
        <v>4052</v>
      </c>
      <c r="E2331" s="80" t="s">
        <v>3969</v>
      </c>
      <c r="F2331" s="91" t="s">
        <v>3319</v>
      </c>
      <c r="G2331" s="65" t="s">
        <v>12</v>
      </c>
      <c r="H2331" s="65" t="s">
        <v>12</v>
      </c>
      <c r="I2331" s="65" t="s">
        <v>12</v>
      </c>
      <c r="J2331" s="65" t="s">
        <v>12</v>
      </c>
      <c r="K2331" s="65" t="s">
        <v>12</v>
      </c>
      <c r="L2331" s="66" t="str">
        <f t="shared" si="288"/>
        <v>Físico</v>
      </c>
      <c r="M2331" s="66" t="str">
        <f t="shared" si="289"/>
        <v>GEO_Geotecnia</v>
      </c>
      <c r="N2331" s="66" t="str">
        <f t="shared" si="290"/>
        <v>Topografia</v>
      </c>
      <c r="O2331" s="66" t="str">
        <f t="shared" si="291"/>
        <v>Cate. Revit:   OST_SecondaryTopographyContours</v>
      </c>
      <c r="P2331" s="66" t="s">
        <v>5093</v>
      </c>
      <c r="Q2331" s="50" t="s">
        <v>8129</v>
      </c>
      <c r="R2331" s="67" t="s">
        <v>5115</v>
      </c>
      <c r="S2331" s="50" t="str">
        <f t="shared" si="292"/>
        <v>Físico</v>
      </c>
      <c r="T2331" s="50" t="str">
        <f t="shared" si="293"/>
        <v>Geotecnia</v>
      </c>
      <c r="U2331" s="50" t="str">
        <f t="shared" si="294"/>
        <v>Topografia</v>
      </c>
      <c r="V2331" s="50" t="s">
        <v>5576</v>
      </c>
      <c r="W2331" s="68" t="str">
        <f t="shared" si="295"/>
        <v>bim-key_2330</v>
      </c>
    </row>
    <row r="2332" spans="1:23" ht="8.25" customHeight="1" x14ac:dyDescent="0.25">
      <c r="A2332" s="53">
        <v>2331</v>
      </c>
      <c r="B2332" s="61" t="s">
        <v>4047</v>
      </c>
      <c r="C2332" s="62" t="s">
        <v>6012</v>
      </c>
      <c r="D2332" s="62" t="s">
        <v>4161</v>
      </c>
      <c r="E2332" s="71" t="s">
        <v>5636</v>
      </c>
      <c r="F2332" s="91" t="s">
        <v>3695</v>
      </c>
      <c r="G2332" s="65" t="s">
        <v>12</v>
      </c>
      <c r="H2332" s="65" t="s">
        <v>12</v>
      </c>
      <c r="I2332" s="65" t="s">
        <v>12</v>
      </c>
      <c r="J2332" s="65" t="s">
        <v>12</v>
      </c>
      <c r="K2332" s="65" t="s">
        <v>12</v>
      </c>
      <c r="L2332" s="66" t="str">
        <f t="shared" si="288"/>
        <v>Documental</v>
      </c>
      <c r="M2332" s="66" t="str">
        <f t="shared" si="289"/>
        <v>DOC_Simbologia</v>
      </c>
      <c r="N2332" s="66" t="str">
        <f t="shared" si="290"/>
        <v>Anotações_e_Simbologia_Caixas</v>
      </c>
      <c r="O2332" s="66" t="str">
        <f t="shared" si="291"/>
        <v>Cate. Revit:   OST_SectionBox</v>
      </c>
      <c r="P2332" s="66" t="s">
        <v>5094</v>
      </c>
      <c r="Q2332" s="50" t="s">
        <v>8130</v>
      </c>
      <c r="R2332" s="67" t="s">
        <v>5115</v>
      </c>
      <c r="S2332" s="50" t="str">
        <f t="shared" si="292"/>
        <v>Documental</v>
      </c>
      <c r="T2332" s="50" t="str">
        <f t="shared" si="293"/>
        <v>Simbologia</v>
      </c>
      <c r="U2332" s="50" t="str">
        <f t="shared" si="294"/>
        <v>Anotações e Simbologia Caixas</v>
      </c>
      <c r="V2332" s="50" t="s">
        <v>5568</v>
      </c>
      <c r="W2332" s="68" t="str">
        <f t="shared" si="295"/>
        <v>bim-key_2331</v>
      </c>
    </row>
    <row r="2333" spans="1:23" ht="8.25" customHeight="1" x14ac:dyDescent="0.25">
      <c r="A2333" s="53">
        <v>2332</v>
      </c>
      <c r="B2333" s="61" t="s">
        <v>4047</v>
      </c>
      <c r="C2333" s="62" t="s">
        <v>6012</v>
      </c>
      <c r="D2333" s="62" t="s">
        <v>4161</v>
      </c>
      <c r="E2333" s="71" t="s">
        <v>5654</v>
      </c>
      <c r="F2333" s="91" t="s">
        <v>3672</v>
      </c>
      <c r="G2333" s="65" t="s">
        <v>12</v>
      </c>
      <c r="H2333" s="65" t="s">
        <v>12</v>
      </c>
      <c r="I2333" s="65" t="s">
        <v>12</v>
      </c>
      <c r="J2333" s="65" t="s">
        <v>12</v>
      </c>
      <c r="K2333" s="65" t="s">
        <v>12</v>
      </c>
      <c r="L2333" s="66" t="str">
        <f t="shared" si="288"/>
        <v>Documental</v>
      </c>
      <c r="M2333" s="66" t="str">
        <f t="shared" si="289"/>
        <v>DOC_Simbologia</v>
      </c>
      <c r="N2333" s="66" t="str">
        <f t="shared" si="290"/>
        <v>Anotações_e_Simbologia_Simbolos</v>
      </c>
      <c r="O2333" s="66" t="str">
        <f t="shared" si="291"/>
        <v>Cate. Revit:   OST_SectionHeadMediumLines</v>
      </c>
      <c r="P2333" s="66" t="s">
        <v>5097</v>
      </c>
      <c r="Q2333" s="50" t="s">
        <v>8131</v>
      </c>
      <c r="R2333" s="67" t="s">
        <v>5115</v>
      </c>
      <c r="S2333" s="50" t="str">
        <f t="shared" si="292"/>
        <v>Documental</v>
      </c>
      <c r="T2333" s="50" t="str">
        <f t="shared" si="293"/>
        <v>Simbologia</v>
      </c>
      <c r="U2333" s="50" t="str">
        <f t="shared" si="294"/>
        <v>Anotações e Simbologia Simbolos</v>
      </c>
      <c r="V2333" s="50" t="s">
        <v>5568</v>
      </c>
      <c r="W2333" s="68" t="str">
        <f t="shared" si="295"/>
        <v>bim-key_2332</v>
      </c>
    </row>
    <row r="2334" spans="1:23" ht="8.25" customHeight="1" x14ac:dyDescent="0.25">
      <c r="A2334" s="53">
        <v>2333</v>
      </c>
      <c r="B2334" s="61" t="s">
        <v>4047</v>
      </c>
      <c r="C2334" s="62" t="s">
        <v>6012</v>
      </c>
      <c r="D2334" s="62" t="s">
        <v>4161</v>
      </c>
      <c r="E2334" s="71" t="s">
        <v>5654</v>
      </c>
      <c r="F2334" s="91" t="s">
        <v>3674</v>
      </c>
      <c r="G2334" s="65" t="s">
        <v>12</v>
      </c>
      <c r="H2334" s="65" t="s">
        <v>12</v>
      </c>
      <c r="I2334" s="65" t="s">
        <v>12</v>
      </c>
      <c r="J2334" s="65" t="s">
        <v>12</v>
      </c>
      <c r="K2334" s="65" t="s">
        <v>12</v>
      </c>
      <c r="L2334" s="66" t="str">
        <f t="shared" si="288"/>
        <v>Documental</v>
      </c>
      <c r="M2334" s="66" t="str">
        <f t="shared" si="289"/>
        <v>DOC_Simbologia</v>
      </c>
      <c r="N2334" s="66" t="str">
        <f t="shared" si="290"/>
        <v>Anotações_e_Simbologia_Simbolos</v>
      </c>
      <c r="O2334" s="66" t="str">
        <f t="shared" si="291"/>
        <v>Cate. Revit:   OST_SectionHeads</v>
      </c>
      <c r="P2334" s="66" t="s">
        <v>5096</v>
      </c>
      <c r="Q2334" s="50" t="s">
        <v>8132</v>
      </c>
      <c r="R2334" s="67" t="s">
        <v>5115</v>
      </c>
      <c r="S2334" s="50" t="str">
        <f t="shared" si="292"/>
        <v>Documental</v>
      </c>
      <c r="T2334" s="50" t="str">
        <f t="shared" si="293"/>
        <v>Simbologia</v>
      </c>
      <c r="U2334" s="50" t="str">
        <f t="shared" si="294"/>
        <v>Anotações e Simbologia Simbolos</v>
      </c>
      <c r="V2334" s="50" t="s">
        <v>5568</v>
      </c>
      <c r="W2334" s="68" t="str">
        <f t="shared" si="295"/>
        <v>bim-key_2333</v>
      </c>
    </row>
    <row r="2335" spans="1:23" ht="8.25" customHeight="1" x14ac:dyDescent="0.25">
      <c r="A2335" s="53">
        <v>2334</v>
      </c>
      <c r="B2335" s="61" t="s">
        <v>4047</v>
      </c>
      <c r="C2335" s="62" t="s">
        <v>6012</v>
      </c>
      <c r="D2335" s="62" t="s">
        <v>4161</v>
      </c>
      <c r="E2335" s="71" t="s">
        <v>5654</v>
      </c>
      <c r="F2335" s="91" t="s">
        <v>3673</v>
      </c>
      <c r="G2335" s="65" t="s">
        <v>12</v>
      </c>
      <c r="H2335" s="65" t="s">
        <v>12</v>
      </c>
      <c r="I2335" s="65" t="s">
        <v>12</v>
      </c>
      <c r="J2335" s="65" t="s">
        <v>12</v>
      </c>
      <c r="K2335" s="65" t="s">
        <v>12</v>
      </c>
      <c r="L2335" s="66" t="str">
        <f t="shared" si="288"/>
        <v>Documental</v>
      </c>
      <c r="M2335" s="66" t="str">
        <f t="shared" si="289"/>
        <v>DOC_Simbologia</v>
      </c>
      <c r="N2335" s="66" t="str">
        <f t="shared" si="290"/>
        <v>Anotações_e_Simbologia_Simbolos</v>
      </c>
      <c r="O2335" s="66" t="str">
        <f t="shared" si="291"/>
        <v>Cate. Revit:   OST_SectionHeadThinLines</v>
      </c>
      <c r="P2335" s="66" t="s">
        <v>5095</v>
      </c>
      <c r="Q2335" s="50" t="s">
        <v>8133</v>
      </c>
      <c r="R2335" s="67" t="s">
        <v>5115</v>
      </c>
      <c r="S2335" s="50" t="str">
        <f t="shared" si="292"/>
        <v>Documental</v>
      </c>
      <c r="T2335" s="50" t="str">
        <f t="shared" si="293"/>
        <v>Simbologia</v>
      </c>
      <c r="U2335" s="50" t="str">
        <f t="shared" si="294"/>
        <v>Anotações e Simbologia Simbolos</v>
      </c>
      <c r="V2335" s="50" t="s">
        <v>5568</v>
      </c>
      <c r="W2335" s="68" t="str">
        <f t="shared" si="295"/>
        <v>bim-key_2334</v>
      </c>
    </row>
    <row r="2336" spans="1:23" ht="8.25" customHeight="1" x14ac:dyDescent="0.25">
      <c r="A2336" s="53">
        <v>2335</v>
      </c>
      <c r="B2336" s="61" t="s">
        <v>4047</v>
      </c>
      <c r="C2336" s="62" t="s">
        <v>6012</v>
      </c>
      <c r="D2336" s="62" t="s">
        <v>4161</v>
      </c>
      <c r="E2336" s="71" t="s">
        <v>5654</v>
      </c>
      <c r="F2336" s="91" t="s">
        <v>3671</v>
      </c>
      <c r="G2336" s="65" t="s">
        <v>12</v>
      </c>
      <c r="H2336" s="65" t="s">
        <v>12</v>
      </c>
      <c r="I2336" s="65" t="s">
        <v>12</v>
      </c>
      <c r="J2336" s="65" t="s">
        <v>12</v>
      </c>
      <c r="K2336" s="65" t="s">
        <v>12</v>
      </c>
      <c r="L2336" s="66" t="str">
        <f t="shared" si="288"/>
        <v>Documental</v>
      </c>
      <c r="M2336" s="66" t="str">
        <f t="shared" si="289"/>
        <v>DOC_Simbologia</v>
      </c>
      <c r="N2336" s="66" t="str">
        <f t="shared" si="290"/>
        <v>Anotações_e_Simbologia_Simbolos</v>
      </c>
      <c r="O2336" s="66" t="str">
        <f t="shared" si="291"/>
        <v>Cate. Revit:   OST_SectionHeadWideLines</v>
      </c>
      <c r="P2336" s="66" t="s">
        <v>5098</v>
      </c>
      <c r="Q2336" s="50" t="s">
        <v>8134</v>
      </c>
      <c r="R2336" s="67" t="s">
        <v>5115</v>
      </c>
      <c r="S2336" s="50" t="str">
        <f t="shared" si="292"/>
        <v>Documental</v>
      </c>
      <c r="T2336" s="50" t="str">
        <f t="shared" si="293"/>
        <v>Simbologia</v>
      </c>
      <c r="U2336" s="50" t="str">
        <f t="shared" si="294"/>
        <v>Anotações e Simbologia Simbolos</v>
      </c>
      <c r="V2336" s="50" t="s">
        <v>5568</v>
      </c>
      <c r="W2336" s="68" t="str">
        <f t="shared" si="295"/>
        <v>bim-key_2335</v>
      </c>
    </row>
    <row r="2337" spans="1:23" ht="8.25" customHeight="1" x14ac:dyDescent="0.25">
      <c r="A2337" s="53">
        <v>2336</v>
      </c>
      <c r="B2337" s="61" t="s">
        <v>4047</v>
      </c>
      <c r="C2337" s="62" t="s">
        <v>6012</v>
      </c>
      <c r="D2337" s="62" t="s">
        <v>4161</v>
      </c>
      <c r="E2337" s="71" t="s">
        <v>5654</v>
      </c>
      <c r="F2337" s="91" t="s">
        <v>3729</v>
      </c>
      <c r="G2337" s="65" t="s">
        <v>12</v>
      </c>
      <c r="H2337" s="65" t="s">
        <v>12</v>
      </c>
      <c r="I2337" s="65" t="s">
        <v>12</v>
      </c>
      <c r="J2337" s="65" t="s">
        <v>12</v>
      </c>
      <c r="K2337" s="65" t="s">
        <v>12</v>
      </c>
      <c r="L2337" s="66" t="str">
        <f t="shared" si="288"/>
        <v>Documental</v>
      </c>
      <c r="M2337" s="66" t="str">
        <f t="shared" si="289"/>
        <v>DOC_Simbologia</v>
      </c>
      <c r="N2337" s="66" t="str">
        <f t="shared" si="290"/>
        <v>Anotações_e_Simbologia_Simbolos</v>
      </c>
      <c r="O2337" s="66" t="str">
        <f t="shared" si="291"/>
        <v>Cate. Revit:   OST_SectionLine</v>
      </c>
      <c r="P2337" s="66" t="s">
        <v>5099</v>
      </c>
      <c r="Q2337" s="50" t="s">
        <v>8135</v>
      </c>
      <c r="R2337" s="67" t="s">
        <v>5115</v>
      </c>
      <c r="S2337" s="50" t="str">
        <f t="shared" si="292"/>
        <v>Documental</v>
      </c>
      <c r="T2337" s="50" t="str">
        <f t="shared" si="293"/>
        <v>Simbologia</v>
      </c>
      <c r="U2337" s="50" t="str">
        <f t="shared" si="294"/>
        <v>Anotações e Simbologia Simbolos</v>
      </c>
      <c r="V2337" s="50" t="s">
        <v>5568</v>
      </c>
      <c r="W2337" s="68" t="str">
        <f t="shared" si="295"/>
        <v>bim-key_2336</v>
      </c>
    </row>
    <row r="2338" spans="1:23" ht="8.25" customHeight="1" x14ac:dyDescent="0.25">
      <c r="A2338" s="53">
        <v>2337</v>
      </c>
      <c r="B2338" s="61" t="s">
        <v>4047</v>
      </c>
      <c r="C2338" s="62" t="s">
        <v>6012</v>
      </c>
      <c r="D2338" s="62" t="s">
        <v>4161</v>
      </c>
      <c r="E2338" s="71" t="s">
        <v>5654</v>
      </c>
      <c r="F2338" s="91" t="s">
        <v>3730</v>
      </c>
      <c r="G2338" s="65" t="s">
        <v>12</v>
      </c>
      <c r="H2338" s="65" t="s">
        <v>12</v>
      </c>
      <c r="I2338" s="65" t="s">
        <v>12</v>
      </c>
      <c r="J2338" s="65" t="s">
        <v>12</v>
      </c>
      <c r="K2338" s="65" t="s">
        <v>12</v>
      </c>
      <c r="L2338" s="66" t="str">
        <f t="shared" si="288"/>
        <v>Documental</v>
      </c>
      <c r="M2338" s="66" t="str">
        <f t="shared" si="289"/>
        <v>DOC_Simbologia</v>
      </c>
      <c r="N2338" s="66" t="str">
        <f t="shared" si="290"/>
        <v>Anotações_e_Simbologia_Simbolos</v>
      </c>
      <c r="O2338" s="66" t="str">
        <f t="shared" si="291"/>
        <v>Cate. Revit:   OST_Sections</v>
      </c>
      <c r="P2338" s="66" t="s">
        <v>5100</v>
      </c>
      <c r="Q2338" s="50" t="s">
        <v>5100</v>
      </c>
      <c r="R2338" s="67" t="s">
        <v>5115</v>
      </c>
      <c r="S2338" s="50" t="str">
        <f t="shared" si="292"/>
        <v>Documental</v>
      </c>
      <c r="T2338" s="50" t="str">
        <f t="shared" si="293"/>
        <v>Simbologia</v>
      </c>
      <c r="U2338" s="50" t="str">
        <f t="shared" si="294"/>
        <v>Anotações e Simbologia Simbolos</v>
      </c>
      <c r="V2338" s="50" t="s">
        <v>5568</v>
      </c>
      <c r="W2338" s="68" t="str">
        <f t="shared" si="295"/>
        <v>bim-key_2337</v>
      </c>
    </row>
    <row r="2339" spans="1:23" ht="8.25" customHeight="1" x14ac:dyDescent="0.25">
      <c r="A2339" s="53">
        <v>2338</v>
      </c>
      <c r="B2339" s="61" t="s">
        <v>4047</v>
      </c>
      <c r="C2339" s="62" t="s">
        <v>6009</v>
      </c>
      <c r="D2339" s="62" t="s">
        <v>5857</v>
      </c>
      <c r="E2339" s="71" t="s">
        <v>4077</v>
      </c>
      <c r="F2339" s="91" t="s">
        <v>3036</v>
      </c>
      <c r="G2339" s="65" t="s">
        <v>12</v>
      </c>
      <c r="H2339" s="65" t="s">
        <v>12</v>
      </c>
      <c r="I2339" s="65" t="s">
        <v>12</v>
      </c>
      <c r="J2339" s="65" t="s">
        <v>12</v>
      </c>
      <c r="K2339" s="65" t="s">
        <v>12</v>
      </c>
      <c r="L2339" s="66" t="str">
        <f t="shared" si="288"/>
        <v>Físico</v>
      </c>
      <c r="M2339" s="66" t="str">
        <f t="shared" si="289"/>
        <v>RIS_Prevenção_de_Riscos</v>
      </c>
      <c r="N2339" s="66" t="str">
        <f t="shared" si="290"/>
        <v>Dispositivo_Seguridade</v>
      </c>
      <c r="O2339" s="66" t="str">
        <f t="shared" si="291"/>
        <v>Cate. Revit:   OST_SecurityDevices</v>
      </c>
      <c r="P2339" s="66" t="s">
        <v>5101</v>
      </c>
      <c r="Q2339" s="50" t="s">
        <v>8136</v>
      </c>
      <c r="R2339" s="67" t="s">
        <v>5115</v>
      </c>
      <c r="S2339" s="50" t="str">
        <f t="shared" si="292"/>
        <v>Físico</v>
      </c>
      <c r="T2339" s="50" t="str">
        <f t="shared" si="293"/>
        <v>Prevenção_de_Riscos</v>
      </c>
      <c r="U2339" s="50" t="str">
        <f t="shared" si="294"/>
        <v>Dispositivo Seguridade</v>
      </c>
      <c r="V2339" s="50" t="s">
        <v>5578</v>
      </c>
      <c r="W2339" s="68" t="str">
        <f t="shared" si="295"/>
        <v>bim-key_2338</v>
      </c>
    </row>
    <row r="2340" spans="1:23" ht="8.25" customHeight="1" x14ac:dyDescent="0.25">
      <c r="A2340" s="53">
        <v>2339</v>
      </c>
      <c r="B2340" s="61" t="s">
        <v>4047</v>
      </c>
      <c r="C2340" s="62" t="s">
        <v>6009</v>
      </c>
      <c r="D2340" s="62" t="s">
        <v>5969</v>
      </c>
      <c r="E2340" s="71" t="s">
        <v>5717</v>
      </c>
      <c r="F2340" s="91" t="s">
        <v>3035</v>
      </c>
      <c r="G2340" s="65" t="s">
        <v>12</v>
      </c>
      <c r="H2340" s="65" t="s">
        <v>12</v>
      </c>
      <c r="I2340" s="65" t="s">
        <v>12</v>
      </c>
      <c r="J2340" s="65" t="s">
        <v>12</v>
      </c>
      <c r="K2340" s="65" t="s">
        <v>12</v>
      </c>
      <c r="L2340" s="66" t="str">
        <f t="shared" si="288"/>
        <v>Físico</v>
      </c>
      <c r="M2340" s="66" t="str">
        <f t="shared" si="289"/>
        <v>RIS_Prevenção_de_Riscos_Tag</v>
      </c>
      <c r="N2340" s="66" t="str">
        <f t="shared" si="290"/>
        <v>Dispositivo_Seguridade_Etiquetas</v>
      </c>
      <c r="O2340" s="66" t="str">
        <f t="shared" si="291"/>
        <v>Cate. Revit:   OST_SecurityDeviceTags</v>
      </c>
      <c r="P2340" s="66" t="s">
        <v>5495</v>
      </c>
      <c r="Q2340" s="50" t="s">
        <v>8137</v>
      </c>
      <c r="R2340" s="67" t="s">
        <v>5115</v>
      </c>
      <c r="S2340" s="50" t="str">
        <f t="shared" si="292"/>
        <v>Físico</v>
      </c>
      <c r="T2340" s="50" t="str">
        <f t="shared" si="293"/>
        <v>Prevenção_de_Riscos_Tag</v>
      </c>
      <c r="U2340" s="50" t="str">
        <f t="shared" si="294"/>
        <v>Dispositivo Seguridade Etiquetas</v>
      </c>
      <c r="V2340" s="50" t="s">
        <v>5578</v>
      </c>
      <c r="W2340" s="68" t="str">
        <f t="shared" si="295"/>
        <v>bim-key_2339</v>
      </c>
    </row>
    <row r="2341" spans="1:23" ht="8.25" customHeight="1" x14ac:dyDescent="0.25">
      <c r="A2341" s="53">
        <v>2340</v>
      </c>
      <c r="B2341" s="61" t="s">
        <v>4047</v>
      </c>
      <c r="C2341" s="62" t="s">
        <v>6009</v>
      </c>
      <c r="D2341" s="62" t="s">
        <v>4058</v>
      </c>
      <c r="E2341" s="71" t="s">
        <v>4075</v>
      </c>
      <c r="F2341" s="91" t="s">
        <v>3359</v>
      </c>
      <c r="G2341" s="65" t="s">
        <v>12</v>
      </c>
      <c r="H2341" s="65" t="s">
        <v>12</v>
      </c>
      <c r="I2341" s="65" t="s">
        <v>12</v>
      </c>
      <c r="J2341" s="65" t="s">
        <v>12</v>
      </c>
      <c r="K2341" s="65" t="s">
        <v>12</v>
      </c>
      <c r="L2341" s="66" t="str">
        <f t="shared" si="288"/>
        <v>Físico</v>
      </c>
      <c r="M2341" s="66" t="str">
        <f t="shared" si="289"/>
        <v>SAN_Elementos</v>
      </c>
      <c r="N2341" s="66" t="str">
        <f t="shared" si="290"/>
        <v>Rede_Sanitária</v>
      </c>
      <c r="O2341" s="66" t="str">
        <f t="shared" si="291"/>
        <v>Cate. Revit:   OST_Sewer</v>
      </c>
      <c r="P2341" s="66" t="s">
        <v>5247</v>
      </c>
      <c r="Q2341" s="50" t="s">
        <v>8138</v>
      </c>
      <c r="R2341" s="67" t="s">
        <v>5115</v>
      </c>
      <c r="S2341" s="50" t="str">
        <f t="shared" si="292"/>
        <v>Físico</v>
      </c>
      <c r="T2341" s="50" t="str">
        <f t="shared" si="293"/>
        <v>Elementos</v>
      </c>
      <c r="U2341" s="50" t="str">
        <f t="shared" si="294"/>
        <v>Rede Sanitária</v>
      </c>
      <c r="V2341" s="50" t="s">
        <v>5571</v>
      </c>
      <c r="W2341" s="68" t="str">
        <f t="shared" si="295"/>
        <v>bim-key_2340</v>
      </c>
    </row>
    <row r="2342" spans="1:23" ht="8.25" customHeight="1" x14ac:dyDescent="0.25">
      <c r="A2342" s="53">
        <v>2341</v>
      </c>
      <c r="B2342" s="61" t="s">
        <v>4047</v>
      </c>
      <c r="C2342" s="62" t="s">
        <v>6009</v>
      </c>
      <c r="D2342" s="62" t="s">
        <v>6007</v>
      </c>
      <c r="E2342" s="80" t="s">
        <v>6005</v>
      </c>
      <c r="F2342" s="91" t="s">
        <v>3478</v>
      </c>
      <c r="G2342" s="65" t="s">
        <v>12</v>
      </c>
      <c r="H2342" s="65" t="s">
        <v>12</v>
      </c>
      <c r="I2342" s="65" t="s">
        <v>12</v>
      </c>
      <c r="J2342" s="65" t="s">
        <v>12</v>
      </c>
      <c r="K2342" s="65" t="s">
        <v>12</v>
      </c>
      <c r="L2342" s="66" t="str">
        <f t="shared" si="288"/>
        <v>Físico</v>
      </c>
      <c r="M2342" s="66" t="str">
        <f t="shared" si="289"/>
        <v>ARQ_Aberturas</v>
      </c>
      <c r="N2342" s="66" t="str">
        <f t="shared" si="290"/>
        <v>Furos_ou_Shaft</v>
      </c>
      <c r="O2342" s="66" t="str">
        <f t="shared" si="291"/>
        <v>Cate. Revit:   OST_ShaftOpening</v>
      </c>
      <c r="P2342" s="66" t="s">
        <v>5102</v>
      </c>
      <c r="Q2342" s="50" t="s">
        <v>8139</v>
      </c>
      <c r="R2342" s="67" t="s">
        <v>5115</v>
      </c>
      <c r="S2342" s="50" t="str">
        <f t="shared" si="292"/>
        <v>Físico</v>
      </c>
      <c r="T2342" s="50" t="str">
        <f t="shared" si="293"/>
        <v>Aberturas</v>
      </c>
      <c r="U2342" s="50" t="str">
        <f t="shared" si="294"/>
        <v>Furos ou Shaft</v>
      </c>
      <c r="V2342" s="50" t="s">
        <v>5569</v>
      </c>
      <c r="W2342" s="68" t="str">
        <f t="shared" si="295"/>
        <v>bim-key_2341</v>
      </c>
    </row>
    <row r="2343" spans="1:23" ht="8.25" customHeight="1" x14ac:dyDescent="0.25">
      <c r="A2343" s="53">
        <v>2342</v>
      </c>
      <c r="B2343" s="61" t="s">
        <v>4047</v>
      </c>
      <c r="C2343" s="62" t="s">
        <v>6009</v>
      </c>
      <c r="D2343" s="62" t="s">
        <v>6007</v>
      </c>
      <c r="E2343" s="80" t="s">
        <v>6006</v>
      </c>
      <c r="F2343" s="91" t="s">
        <v>2808</v>
      </c>
      <c r="G2343" s="65" t="s">
        <v>12</v>
      </c>
      <c r="H2343" s="65" t="s">
        <v>12</v>
      </c>
      <c r="I2343" s="65" t="s">
        <v>12</v>
      </c>
      <c r="J2343" s="65" t="s">
        <v>12</v>
      </c>
      <c r="K2343" s="65" t="s">
        <v>12</v>
      </c>
      <c r="L2343" s="66" t="str">
        <f t="shared" si="288"/>
        <v>Físico</v>
      </c>
      <c r="M2343" s="66" t="str">
        <f t="shared" si="289"/>
        <v>ARQ_Aberturas</v>
      </c>
      <c r="N2343" s="66" t="str">
        <f t="shared" si="290"/>
        <v>Furos_ou_Shaft_Linhas_Ocultas</v>
      </c>
      <c r="O2343" s="66" t="str">
        <f t="shared" si="291"/>
        <v>Cate. Revit:   OST_ShaftOpeningHiddenLines</v>
      </c>
      <c r="P2343" s="66" t="s">
        <v>5103</v>
      </c>
      <c r="Q2343" s="50" t="s">
        <v>8140</v>
      </c>
      <c r="R2343" s="67" t="s">
        <v>5115</v>
      </c>
      <c r="S2343" s="50" t="str">
        <f t="shared" si="292"/>
        <v>Físico</v>
      </c>
      <c r="T2343" s="50" t="str">
        <f t="shared" si="293"/>
        <v>Aberturas</v>
      </c>
      <c r="U2343" s="50" t="str">
        <f t="shared" si="294"/>
        <v>Furos ou Shaft Linhas Ocultas</v>
      </c>
      <c r="V2343" s="50" t="s">
        <v>5569</v>
      </c>
      <c r="W2343" s="68" t="str">
        <f t="shared" si="295"/>
        <v>bim-key_2342</v>
      </c>
    </row>
    <row r="2344" spans="1:23" ht="8.25" customHeight="1" x14ac:dyDescent="0.25">
      <c r="A2344" s="53">
        <v>2343</v>
      </c>
      <c r="B2344" s="61" t="s">
        <v>4047</v>
      </c>
      <c r="C2344" s="62" t="s">
        <v>6009</v>
      </c>
      <c r="D2344" s="62" t="s">
        <v>4221</v>
      </c>
      <c r="E2344" s="80" t="s">
        <v>4226</v>
      </c>
      <c r="F2344" s="91" t="s">
        <v>3347</v>
      </c>
      <c r="G2344" s="65" t="s">
        <v>12</v>
      </c>
      <c r="H2344" s="65" t="s">
        <v>12</v>
      </c>
      <c r="I2344" s="65" t="s">
        <v>12</v>
      </c>
      <c r="J2344" s="65" t="s">
        <v>12</v>
      </c>
      <c r="K2344" s="65" t="s">
        <v>12</v>
      </c>
      <c r="L2344" s="66" t="str">
        <f t="shared" si="288"/>
        <v>Físico</v>
      </c>
      <c r="M2344" s="66" t="str">
        <f t="shared" si="289"/>
        <v>ARQ_Pontos</v>
      </c>
      <c r="N2344" s="66" t="str">
        <f t="shared" si="290"/>
        <v>Ponto_Base_Compartilhado</v>
      </c>
      <c r="O2344" s="66" t="str">
        <f t="shared" si="291"/>
        <v>Cate. Revit:   OST_SharedBasePoint</v>
      </c>
      <c r="P2344" s="66" t="s">
        <v>5248</v>
      </c>
      <c r="Q2344" s="50" t="s">
        <v>8141</v>
      </c>
      <c r="R2344" s="67" t="s">
        <v>5115</v>
      </c>
      <c r="S2344" s="50" t="str">
        <f t="shared" si="292"/>
        <v>Físico</v>
      </c>
      <c r="T2344" s="50" t="str">
        <f t="shared" si="293"/>
        <v>Pontos</v>
      </c>
      <c r="U2344" s="50" t="str">
        <f t="shared" si="294"/>
        <v>Ponto Base Compartilhado</v>
      </c>
      <c r="V2344" s="50" t="s">
        <v>5569</v>
      </c>
      <c r="W2344" s="68" t="str">
        <f t="shared" si="295"/>
        <v>bim-key_2343</v>
      </c>
    </row>
    <row r="2345" spans="1:23" ht="8.25" customHeight="1" x14ac:dyDescent="0.25">
      <c r="A2345" s="53">
        <v>2344</v>
      </c>
      <c r="B2345" s="61" t="s">
        <v>4047</v>
      </c>
      <c r="C2345" s="62" t="s">
        <v>6012</v>
      </c>
      <c r="D2345" s="62" t="s">
        <v>4161</v>
      </c>
      <c r="E2345" s="71" t="s">
        <v>5648</v>
      </c>
      <c r="F2345" s="91" t="s">
        <v>3299</v>
      </c>
      <c r="G2345" s="65" t="s">
        <v>12</v>
      </c>
      <c r="H2345" s="65" t="s">
        <v>12</v>
      </c>
      <c r="I2345" s="65" t="s">
        <v>12</v>
      </c>
      <c r="J2345" s="65" t="s">
        <v>12</v>
      </c>
      <c r="K2345" s="65" t="s">
        <v>12</v>
      </c>
      <c r="L2345" s="66" t="str">
        <f t="shared" si="288"/>
        <v>Documental</v>
      </c>
      <c r="M2345" s="66" t="str">
        <f t="shared" si="289"/>
        <v>DOC_Simbologia</v>
      </c>
      <c r="N2345" s="66" t="str">
        <f t="shared" si="290"/>
        <v>Anotações_e_Simbologia_Pranchas</v>
      </c>
      <c r="O2345" s="66" t="str">
        <f t="shared" si="291"/>
        <v>Cate. Revit:   OST_Sheets</v>
      </c>
      <c r="P2345" s="66" t="s">
        <v>5249</v>
      </c>
      <c r="Q2345" s="50" t="s">
        <v>8142</v>
      </c>
      <c r="R2345" s="67" t="s">
        <v>5115</v>
      </c>
      <c r="S2345" s="50" t="str">
        <f t="shared" si="292"/>
        <v>Documental</v>
      </c>
      <c r="T2345" s="50" t="str">
        <f t="shared" si="293"/>
        <v>Simbologia</v>
      </c>
      <c r="U2345" s="50" t="str">
        <f t="shared" si="294"/>
        <v>Anotações e Simbologia Pranchas</v>
      </c>
      <c r="V2345" s="50" t="s">
        <v>5568</v>
      </c>
      <c r="W2345" s="68" t="str">
        <f t="shared" si="295"/>
        <v>bim-key_2344</v>
      </c>
    </row>
    <row r="2346" spans="1:23" ht="8.25" customHeight="1" x14ac:dyDescent="0.25">
      <c r="A2346" s="53">
        <v>2345</v>
      </c>
      <c r="B2346" s="61" t="s">
        <v>4047</v>
      </c>
      <c r="C2346" s="62" t="s">
        <v>6009</v>
      </c>
      <c r="D2346" s="62" t="s">
        <v>4060</v>
      </c>
      <c r="E2346" s="80" t="s">
        <v>4062</v>
      </c>
      <c r="F2346" s="91" t="s">
        <v>3417</v>
      </c>
      <c r="G2346" s="65" t="s">
        <v>12</v>
      </c>
      <c r="H2346" s="65" t="s">
        <v>12</v>
      </c>
      <c r="I2346" s="65" t="s">
        <v>12</v>
      </c>
      <c r="J2346" s="65" t="s">
        <v>12</v>
      </c>
      <c r="K2346" s="65" t="s">
        <v>12</v>
      </c>
      <c r="L2346" s="66" t="str">
        <f t="shared" si="288"/>
        <v>Físico</v>
      </c>
      <c r="M2346" s="66" t="str">
        <f t="shared" si="289"/>
        <v>AUD_AudioVisual</v>
      </c>
      <c r="N2346" s="66" t="str">
        <f t="shared" si="290"/>
        <v>Sinais_AudioVisuais</v>
      </c>
      <c r="O2346" s="66" t="str">
        <f t="shared" si="291"/>
        <v>Cate. Revit:   OST_Signage</v>
      </c>
      <c r="P2346" s="66" t="s">
        <v>2610</v>
      </c>
      <c r="Q2346" s="50" t="s">
        <v>7117</v>
      </c>
      <c r="R2346" s="67" t="s">
        <v>5115</v>
      </c>
      <c r="S2346" s="50" t="str">
        <f t="shared" si="292"/>
        <v>Físico</v>
      </c>
      <c r="T2346" s="50" t="str">
        <f t="shared" si="293"/>
        <v>AudioVisual</v>
      </c>
      <c r="U2346" s="50" t="str">
        <f t="shared" si="294"/>
        <v>Sinais AudioVisuais</v>
      </c>
      <c r="V2346" s="50" t="s">
        <v>5571</v>
      </c>
      <c r="W2346" s="68" t="str">
        <f t="shared" si="295"/>
        <v>bim-key_2345</v>
      </c>
    </row>
    <row r="2347" spans="1:23" ht="8.25" customHeight="1" x14ac:dyDescent="0.25">
      <c r="A2347" s="53">
        <v>2346</v>
      </c>
      <c r="B2347" s="61" t="s">
        <v>4047</v>
      </c>
      <c r="C2347" s="62" t="s">
        <v>6009</v>
      </c>
      <c r="D2347" s="62" t="s">
        <v>4060</v>
      </c>
      <c r="E2347" s="80" t="s">
        <v>5689</v>
      </c>
      <c r="F2347" s="91" t="s">
        <v>3416</v>
      </c>
      <c r="G2347" s="65" t="s">
        <v>12</v>
      </c>
      <c r="H2347" s="65" t="s">
        <v>12</v>
      </c>
      <c r="I2347" s="65" t="s">
        <v>12</v>
      </c>
      <c r="J2347" s="65" t="s">
        <v>12</v>
      </c>
      <c r="K2347" s="65" t="s">
        <v>12</v>
      </c>
      <c r="L2347" s="66" t="str">
        <f t="shared" si="288"/>
        <v>Físico</v>
      </c>
      <c r="M2347" s="66" t="str">
        <f t="shared" si="289"/>
        <v>AUD_AudioVisual</v>
      </c>
      <c r="N2347" s="66" t="str">
        <f t="shared" si="290"/>
        <v>Sinais_AudioVisuais_Linhas_Ocultas</v>
      </c>
      <c r="O2347" s="66" t="str">
        <f t="shared" si="291"/>
        <v>Cate. Revit:   OST_SignageHiddenLines</v>
      </c>
      <c r="P2347" s="66" t="s">
        <v>5250</v>
      </c>
      <c r="Q2347" s="50" t="s">
        <v>8143</v>
      </c>
      <c r="R2347" s="67" t="s">
        <v>5115</v>
      </c>
      <c r="S2347" s="50" t="str">
        <f t="shared" si="292"/>
        <v>Físico</v>
      </c>
      <c r="T2347" s="50" t="str">
        <f t="shared" si="293"/>
        <v>AudioVisual</v>
      </c>
      <c r="U2347" s="50" t="str">
        <f t="shared" si="294"/>
        <v>Sinais AudioVisuais Linhas Ocultas</v>
      </c>
      <c r="V2347" s="50" t="s">
        <v>5571</v>
      </c>
      <c r="W2347" s="68" t="str">
        <f t="shared" si="295"/>
        <v>bim-key_2346</v>
      </c>
    </row>
    <row r="2348" spans="1:23" ht="8.25" customHeight="1" x14ac:dyDescent="0.25">
      <c r="A2348" s="53">
        <v>2347</v>
      </c>
      <c r="B2348" s="61" t="s">
        <v>4047</v>
      </c>
      <c r="C2348" s="62" t="s">
        <v>6009</v>
      </c>
      <c r="D2348" s="62" t="s">
        <v>5944</v>
      </c>
      <c r="E2348" s="80" t="s">
        <v>5756</v>
      </c>
      <c r="F2348" s="91" t="s">
        <v>3414</v>
      </c>
      <c r="G2348" s="65" t="s">
        <v>12</v>
      </c>
      <c r="H2348" s="65" t="s">
        <v>12</v>
      </c>
      <c r="I2348" s="65" t="s">
        <v>12</v>
      </c>
      <c r="J2348" s="65" t="s">
        <v>12</v>
      </c>
      <c r="K2348" s="65" t="s">
        <v>12</v>
      </c>
      <c r="L2348" s="66" t="str">
        <f t="shared" si="288"/>
        <v>Físico</v>
      </c>
      <c r="M2348" s="66" t="str">
        <f t="shared" si="289"/>
        <v>AUD_AudioVisual_Tag</v>
      </c>
      <c r="N2348" s="66" t="str">
        <f t="shared" si="290"/>
        <v>Sinais_AudioVisuais_Etiquetas</v>
      </c>
      <c r="O2348" s="66" t="str">
        <f t="shared" si="291"/>
        <v>Cate. Revit:   OST_SignageTags</v>
      </c>
      <c r="P2348" s="66" t="s">
        <v>5251</v>
      </c>
      <c r="Q2348" s="50" t="s">
        <v>8144</v>
      </c>
      <c r="R2348" s="67" t="s">
        <v>5115</v>
      </c>
      <c r="S2348" s="50" t="str">
        <f t="shared" si="292"/>
        <v>Físico</v>
      </c>
      <c r="T2348" s="50" t="str">
        <f t="shared" si="293"/>
        <v>AudioVisual_Tag</v>
      </c>
      <c r="U2348" s="50" t="str">
        <f t="shared" si="294"/>
        <v>Sinais AudioVisuais Etiquetas</v>
      </c>
      <c r="V2348" s="50" t="s">
        <v>5571</v>
      </c>
      <c r="W2348" s="68" t="str">
        <f t="shared" si="295"/>
        <v>bim-key_2347</v>
      </c>
    </row>
    <row r="2349" spans="1:23" ht="8.25" customHeight="1" x14ac:dyDescent="0.25">
      <c r="A2349" s="53">
        <v>2348</v>
      </c>
      <c r="B2349" s="61" t="s">
        <v>4047</v>
      </c>
      <c r="C2349" s="62" t="s">
        <v>6009</v>
      </c>
      <c r="D2349" s="62" t="s">
        <v>4052</v>
      </c>
      <c r="E2349" s="80" t="s">
        <v>3969</v>
      </c>
      <c r="F2349" s="91" t="s">
        <v>3358</v>
      </c>
      <c r="G2349" s="65" t="s">
        <v>12</v>
      </c>
      <c r="H2349" s="65" t="s">
        <v>12</v>
      </c>
      <c r="I2349" s="65" t="s">
        <v>12</v>
      </c>
      <c r="J2349" s="65" t="s">
        <v>12</v>
      </c>
      <c r="K2349" s="65" t="s">
        <v>12</v>
      </c>
      <c r="L2349" s="66" t="str">
        <f t="shared" si="288"/>
        <v>Físico</v>
      </c>
      <c r="M2349" s="66" t="str">
        <f t="shared" si="289"/>
        <v>GEO_Geotecnia</v>
      </c>
      <c r="N2349" s="66" t="str">
        <f t="shared" si="290"/>
        <v>Topografia</v>
      </c>
      <c r="O2349" s="66" t="str">
        <f t="shared" si="291"/>
        <v>Cate. Revit:   OST_Site</v>
      </c>
      <c r="P2349" s="66" t="s">
        <v>5270</v>
      </c>
      <c r="Q2349" s="50" t="s">
        <v>6061</v>
      </c>
      <c r="R2349" s="67" t="s">
        <v>5115</v>
      </c>
      <c r="S2349" s="50" t="str">
        <f t="shared" si="292"/>
        <v>Físico</v>
      </c>
      <c r="T2349" s="50" t="str">
        <f t="shared" si="293"/>
        <v>Geotecnia</v>
      </c>
      <c r="U2349" s="50" t="str">
        <f t="shared" si="294"/>
        <v>Topografia</v>
      </c>
      <c r="V2349" s="50" t="s">
        <v>5576</v>
      </c>
      <c r="W2349" s="68" t="str">
        <f t="shared" si="295"/>
        <v>bim-key_2348</v>
      </c>
    </row>
    <row r="2350" spans="1:23" ht="8.25" customHeight="1" x14ac:dyDescent="0.25">
      <c r="A2350" s="53">
        <v>2349</v>
      </c>
      <c r="B2350" s="61" t="s">
        <v>4047</v>
      </c>
      <c r="C2350" s="62" t="s">
        <v>6009</v>
      </c>
      <c r="D2350" s="62" t="s">
        <v>4052</v>
      </c>
      <c r="E2350" s="80" t="s">
        <v>5690</v>
      </c>
      <c r="F2350" s="91" t="s">
        <v>2797</v>
      </c>
      <c r="G2350" s="65" t="s">
        <v>12</v>
      </c>
      <c r="H2350" s="65" t="s">
        <v>12</v>
      </c>
      <c r="I2350" s="65" t="s">
        <v>12</v>
      </c>
      <c r="J2350" s="65" t="s">
        <v>12</v>
      </c>
      <c r="K2350" s="65" t="s">
        <v>12</v>
      </c>
      <c r="L2350" s="66" t="str">
        <f t="shared" si="288"/>
        <v>Físico</v>
      </c>
      <c r="M2350" s="66" t="str">
        <f t="shared" si="289"/>
        <v>GEO_Geotecnia</v>
      </c>
      <c r="N2350" s="66" t="str">
        <f t="shared" si="290"/>
        <v>Topografia_Linhas_Ocultas</v>
      </c>
      <c r="O2350" s="66" t="str">
        <f t="shared" si="291"/>
        <v>Cate. Revit:   OST_SiteHiddenLines</v>
      </c>
      <c r="P2350" s="66" t="s">
        <v>5271</v>
      </c>
      <c r="Q2350" s="50" t="s">
        <v>8145</v>
      </c>
      <c r="R2350" s="67" t="s">
        <v>5115</v>
      </c>
      <c r="S2350" s="50" t="str">
        <f t="shared" si="292"/>
        <v>Físico</v>
      </c>
      <c r="T2350" s="50" t="str">
        <f t="shared" si="293"/>
        <v>Geotecnia</v>
      </c>
      <c r="U2350" s="50" t="str">
        <f t="shared" si="294"/>
        <v>Topografia Linhas Ocultas</v>
      </c>
      <c r="V2350" s="50" t="s">
        <v>5576</v>
      </c>
      <c r="W2350" s="68" t="str">
        <f t="shared" si="295"/>
        <v>bim-key_2349</v>
      </c>
    </row>
    <row r="2351" spans="1:23" ht="8.25" customHeight="1" x14ac:dyDescent="0.25">
      <c r="A2351" s="53">
        <v>2350</v>
      </c>
      <c r="B2351" s="61" t="s">
        <v>4047</v>
      </c>
      <c r="C2351" s="62" t="s">
        <v>6009</v>
      </c>
      <c r="D2351" s="62" t="s">
        <v>4052</v>
      </c>
      <c r="E2351" s="62" t="s">
        <v>3969</v>
      </c>
      <c r="F2351" s="91" t="s">
        <v>3356</v>
      </c>
      <c r="G2351" s="65" t="s">
        <v>12</v>
      </c>
      <c r="H2351" s="65" t="s">
        <v>12</v>
      </c>
      <c r="I2351" s="65" t="s">
        <v>12</v>
      </c>
      <c r="J2351" s="65" t="s">
        <v>12</v>
      </c>
      <c r="K2351" s="65" t="s">
        <v>12</v>
      </c>
      <c r="L2351" s="66" t="str">
        <f t="shared" si="288"/>
        <v>Físico</v>
      </c>
      <c r="M2351" s="66" t="str">
        <f t="shared" si="289"/>
        <v>GEO_Geotecnia</v>
      </c>
      <c r="N2351" s="66" t="str">
        <f t="shared" si="290"/>
        <v>Topografia</v>
      </c>
      <c r="O2351" s="66" t="str">
        <f t="shared" si="291"/>
        <v>Cate. Revit:   OST_SitePoint</v>
      </c>
      <c r="P2351" s="66" t="s">
        <v>5272</v>
      </c>
      <c r="Q2351" s="50" t="s">
        <v>8146</v>
      </c>
      <c r="R2351" s="67" t="s">
        <v>5115</v>
      </c>
      <c r="S2351" s="50" t="str">
        <f t="shared" si="292"/>
        <v>Físico</v>
      </c>
      <c r="T2351" s="50" t="str">
        <f t="shared" si="293"/>
        <v>Geotecnia</v>
      </c>
      <c r="U2351" s="50" t="str">
        <f t="shared" si="294"/>
        <v>Topografia</v>
      </c>
      <c r="V2351" s="50" t="s">
        <v>5576</v>
      </c>
      <c r="W2351" s="68" t="str">
        <f t="shared" si="295"/>
        <v>bim-key_2350</v>
      </c>
    </row>
    <row r="2352" spans="1:23" ht="8.25" customHeight="1" x14ac:dyDescent="0.25">
      <c r="A2352" s="53">
        <v>2351</v>
      </c>
      <c r="B2352" s="61" t="s">
        <v>4047</v>
      </c>
      <c r="C2352" s="62" t="s">
        <v>6009</v>
      </c>
      <c r="D2352" s="62" t="s">
        <v>4052</v>
      </c>
      <c r="E2352" s="62" t="s">
        <v>3969</v>
      </c>
      <c r="F2352" s="91" t="s">
        <v>3353</v>
      </c>
      <c r="G2352" s="65" t="s">
        <v>12</v>
      </c>
      <c r="H2352" s="65" t="s">
        <v>12</v>
      </c>
      <c r="I2352" s="65" t="s">
        <v>12</v>
      </c>
      <c r="J2352" s="65" t="s">
        <v>12</v>
      </c>
      <c r="K2352" s="65" t="s">
        <v>12</v>
      </c>
      <c r="L2352" s="66" t="str">
        <f t="shared" si="288"/>
        <v>Físico</v>
      </c>
      <c r="M2352" s="66" t="str">
        <f t="shared" si="289"/>
        <v>GEO_Geotecnia</v>
      </c>
      <c r="N2352" s="66" t="str">
        <f t="shared" si="290"/>
        <v>Topografia</v>
      </c>
      <c r="O2352" s="66" t="str">
        <f t="shared" si="291"/>
        <v>Cate. Revit:   OST_SitePointBoundary</v>
      </c>
      <c r="P2352" s="66" t="s">
        <v>5273</v>
      </c>
      <c r="Q2352" s="50" t="s">
        <v>8147</v>
      </c>
      <c r="R2352" s="67" t="s">
        <v>5115</v>
      </c>
      <c r="S2352" s="50" t="str">
        <f t="shared" si="292"/>
        <v>Físico</v>
      </c>
      <c r="T2352" s="50" t="str">
        <f t="shared" si="293"/>
        <v>Geotecnia</v>
      </c>
      <c r="U2352" s="50" t="str">
        <f t="shared" si="294"/>
        <v>Topografia</v>
      </c>
      <c r="V2352" s="50" t="s">
        <v>5576</v>
      </c>
      <c r="W2352" s="68" t="str">
        <f t="shared" si="295"/>
        <v>bim-key_2351</v>
      </c>
    </row>
    <row r="2353" spans="1:23" ht="8.25" customHeight="1" x14ac:dyDescent="0.25">
      <c r="A2353" s="53">
        <v>2352</v>
      </c>
      <c r="B2353" s="61" t="s">
        <v>4047</v>
      </c>
      <c r="C2353" s="62" t="s">
        <v>6009</v>
      </c>
      <c r="D2353" s="62" t="s">
        <v>4052</v>
      </c>
      <c r="E2353" s="62" t="s">
        <v>3969</v>
      </c>
      <c r="F2353" s="91" t="s">
        <v>3354</v>
      </c>
      <c r="G2353" s="65" t="s">
        <v>12</v>
      </c>
      <c r="H2353" s="65" t="s">
        <v>12</v>
      </c>
      <c r="I2353" s="65" t="s">
        <v>12</v>
      </c>
      <c r="J2353" s="65" t="s">
        <v>12</v>
      </c>
      <c r="K2353" s="65" t="s">
        <v>12</v>
      </c>
      <c r="L2353" s="66" t="str">
        <f t="shared" si="288"/>
        <v>Físico</v>
      </c>
      <c r="M2353" s="66" t="str">
        <f t="shared" si="289"/>
        <v>GEO_Geotecnia</v>
      </c>
      <c r="N2353" s="66" t="str">
        <f t="shared" si="290"/>
        <v>Topografia</v>
      </c>
      <c r="O2353" s="66" t="str">
        <f t="shared" si="291"/>
        <v>Cate. Revit:   OST_SiteProperty</v>
      </c>
      <c r="P2353" s="66" t="s">
        <v>5274</v>
      </c>
      <c r="Q2353" s="50" t="s">
        <v>6062</v>
      </c>
      <c r="R2353" s="67" t="s">
        <v>5115</v>
      </c>
      <c r="S2353" s="50" t="str">
        <f t="shared" si="292"/>
        <v>Físico</v>
      </c>
      <c r="T2353" s="50" t="str">
        <f t="shared" si="293"/>
        <v>Geotecnia</v>
      </c>
      <c r="U2353" s="50" t="str">
        <f t="shared" si="294"/>
        <v>Topografia</v>
      </c>
      <c r="V2353" s="50" t="s">
        <v>5576</v>
      </c>
      <c r="W2353" s="68" t="str">
        <f t="shared" si="295"/>
        <v>bim-key_2352</v>
      </c>
    </row>
    <row r="2354" spans="1:23" ht="8.25" customHeight="1" x14ac:dyDescent="0.25">
      <c r="A2354" s="53">
        <v>2353</v>
      </c>
      <c r="B2354" s="61" t="s">
        <v>4047</v>
      </c>
      <c r="C2354" s="62" t="s">
        <v>6009</v>
      </c>
      <c r="D2354" s="62" t="s">
        <v>4052</v>
      </c>
      <c r="E2354" s="62" t="s">
        <v>3969</v>
      </c>
      <c r="F2354" s="91" t="s">
        <v>3351</v>
      </c>
      <c r="G2354" s="65" t="s">
        <v>12</v>
      </c>
      <c r="H2354" s="65" t="s">
        <v>12</v>
      </c>
      <c r="I2354" s="65" t="s">
        <v>12</v>
      </c>
      <c r="J2354" s="65" t="s">
        <v>12</v>
      </c>
      <c r="K2354" s="65" t="s">
        <v>12</v>
      </c>
      <c r="L2354" s="66" t="str">
        <f t="shared" si="288"/>
        <v>Físico</v>
      </c>
      <c r="M2354" s="66" t="str">
        <f t="shared" si="289"/>
        <v>GEO_Geotecnia</v>
      </c>
      <c r="N2354" s="66" t="str">
        <f t="shared" si="290"/>
        <v>Topografia</v>
      </c>
      <c r="O2354" s="66" t="str">
        <f t="shared" si="291"/>
        <v>Cate. Revit:   OST_SitePropertyLineSegment</v>
      </c>
      <c r="P2354" s="66" t="s">
        <v>5275</v>
      </c>
      <c r="Q2354" s="50" t="s">
        <v>6112</v>
      </c>
      <c r="R2354" s="67" t="s">
        <v>5115</v>
      </c>
      <c r="S2354" s="50" t="str">
        <f t="shared" si="292"/>
        <v>Físico</v>
      </c>
      <c r="T2354" s="50" t="str">
        <f t="shared" si="293"/>
        <v>Geotecnia</v>
      </c>
      <c r="U2354" s="50" t="str">
        <f t="shared" si="294"/>
        <v>Topografia</v>
      </c>
      <c r="V2354" s="50" t="s">
        <v>5576</v>
      </c>
      <c r="W2354" s="68" t="str">
        <f t="shared" si="295"/>
        <v>bim-key_2353</v>
      </c>
    </row>
    <row r="2355" spans="1:23" ht="8.25" customHeight="1" x14ac:dyDescent="0.25">
      <c r="A2355" s="53">
        <v>2354</v>
      </c>
      <c r="B2355" s="61" t="s">
        <v>4047</v>
      </c>
      <c r="C2355" s="62" t="s">
        <v>6009</v>
      </c>
      <c r="D2355" s="62" t="s">
        <v>5958</v>
      </c>
      <c r="E2355" s="62" t="s">
        <v>5763</v>
      </c>
      <c r="F2355" s="91" t="s">
        <v>3350</v>
      </c>
      <c r="G2355" s="65" t="s">
        <v>12</v>
      </c>
      <c r="H2355" s="65" t="s">
        <v>12</v>
      </c>
      <c r="I2355" s="65" t="s">
        <v>12</v>
      </c>
      <c r="J2355" s="65" t="s">
        <v>12</v>
      </c>
      <c r="K2355" s="65" t="s">
        <v>12</v>
      </c>
      <c r="L2355" s="66" t="str">
        <f t="shared" si="288"/>
        <v>Físico</v>
      </c>
      <c r="M2355" s="66" t="str">
        <f t="shared" si="289"/>
        <v>GEO_Geotecnia_Tag</v>
      </c>
      <c r="N2355" s="66" t="str">
        <f t="shared" si="290"/>
        <v>Topografia_Etiquetas</v>
      </c>
      <c r="O2355" s="66" t="str">
        <f t="shared" si="291"/>
        <v>Cate. Revit:   OST_SitePropertyLineSegmentTags</v>
      </c>
      <c r="P2355" s="66" t="s">
        <v>5497</v>
      </c>
      <c r="Q2355" s="50" t="s">
        <v>6210</v>
      </c>
      <c r="R2355" s="67" t="s">
        <v>5115</v>
      </c>
      <c r="S2355" s="50" t="str">
        <f t="shared" si="292"/>
        <v>Físico</v>
      </c>
      <c r="T2355" s="50" t="str">
        <f t="shared" si="293"/>
        <v>Geotecnia_Tag</v>
      </c>
      <c r="U2355" s="50" t="str">
        <f t="shared" si="294"/>
        <v>Topografia Etiquetas</v>
      </c>
      <c r="V2355" s="50" t="s">
        <v>5576</v>
      </c>
      <c r="W2355" s="68" t="str">
        <f t="shared" si="295"/>
        <v>bim-key_2354</v>
      </c>
    </row>
    <row r="2356" spans="1:23" ht="8.25" customHeight="1" x14ac:dyDescent="0.25">
      <c r="A2356" s="53">
        <v>2355</v>
      </c>
      <c r="B2356" s="61" t="s">
        <v>4047</v>
      </c>
      <c r="C2356" s="62" t="s">
        <v>6009</v>
      </c>
      <c r="D2356" s="62" t="s">
        <v>5958</v>
      </c>
      <c r="E2356" s="80" t="s">
        <v>5763</v>
      </c>
      <c r="F2356" s="91" t="s">
        <v>3352</v>
      </c>
      <c r="G2356" s="65" t="s">
        <v>12</v>
      </c>
      <c r="H2356" s="65" t="s">
        <v>12</v>
      </c>
      <c r="I2356" s="65" t="s">
        <v>12</v>
      </c>
      <c r="J2356" s="65" t="s">
        <v>12</v>
      </c>
      <c r="K2356" s="65" t="s">
        <v>12</v>
      </c>
      <c r="L2356" s="66" t="str">
        <f t="shared" si="288"/>
        <v>Físico</v>
      </c>
      <c r="M2356" s="66" t="str">
        <f t="shared" si="289"/>
        <v>GEO_Geotecnia_Tag</v>
      </c>
      <c r="N2356" s="66" t="str">
        <f t="shared" si="290"/>
        <v>Topografia_Etiquetas</v>
      </c>
      <c r="O2356" s="66" t="str">
        <f t="shared" si="291"/>
        <v>Cate. Revit:   OST_SitePropertyTags</v>
      </c>
      <c r="P2356" s="66" t="s">
        <v>5496</v>
      </c>
      <c r="Q2356" s="50" t="s">
        <v>6173</v>
      </c>
      <c r="R2356" s="67" t="s">
        <v>5115</v>
      </c>
      <c r="S2356" s="50" t="str">
        <f t="shared" si="292"/>
        <v>Físico</v>
      </c>
      <c r="T2356" s="50" t="str">
        <f t="shared" si="293"/>
        <v>Geotecnia_Tag</v>
      </c>
      <c r="U2356" s="50" t="str">
        <f t="shared" si="294"/>
        <v>Topografia Etiquetas</v>
      </c>
      <c r="V2356" s="50" t="s">
        <v>5576</v>
      </c>
      <c r="W2356" s="68" t="str">
        <f t="shared" si="295"/>
        <v>bim-key_2355</v>
      </c>
    </row>
    <row r="2357" spans="1:23" ht="8.25" customHeight="1" x14ac:dyDescent="0.25">
      <c r="A2357" s="53">
        <v>2356</v>
      </c>
      <c r="B2357" s="61" t="s">
        <v>4047</v>
      </c>
      <c r="C2357" s="62" t="s">
        <v>6009</v>
      </c>
      <c r="D2357" s="62" t="s">
        <v>4052</v>
      </c>
      <c r="E2357" s="80" t="s">
        <v>3969</v>
      </c>
      <c r="F2357" s="91" t="s">
        <v>3349</v>
      </c>
      <c r="G2357" s="65" t="s">
        <v>12</v>
      </c>
      <c r="H2357" s="65" t="s">
        <v>12</v>
      </c>
      <c r="I2357" s="65" t="s">
        <v>12</v>
      </c>
      <c r="J2357" s="65" t="s">
        <v>12</v>
      </c>
      <c r="K2357" s="65" t="s">
        <v>12</v>
      </c>
      <c r="L2357" s="66" t="str">
        <f t="shared" si="288"/>
        <v>Físico</v>
      </c>
      <c r="M2357" s="66" t="str">
        <f t="shared" si="289"/>
        <v>GEO_Geotecnia</v>
      </c>
      <c r="N2357" s="66" t="str">
        <f t="shared" si="290"/>
        <v>Topografia</v>
      </c>
      <c r="O2357" s="66" t="str">
        <f t="shared" si="291"/>
        <v>Cate. Revit:   OST_SiteRegion</v>
      </c>
      <c r="P2357" s="66" t="s">
        <v>5276</v>
      </c>
      <c r="Q2357" s="50" t="s">
        <v>8148</v>
      </c>
      <c r="R2357" s="67" t="s">
        <v>5115</v>
      </c>
      <c r="S2357" s="50" t="str">
        <f t="shared" si="292"/>
        <v>Físico</v>
      </c>
      <c r="T2357" s="50" t="str">
        <f t="shared" si="293"/>
        <v>Geotecnia</v>
      </c>
      <c r="U2357" s="50" t="str">
        <f t="shared" si="294"/>
        <v>Topografia</v>
      </c>
      <c r="V2357" s="50" t="s">
        <v>5576</v>
      </c>
      <c r="W2357" s="68" t="str">
        <f t="shared" si="295"/>
        <v>bim-key_2356</v>
      </c>
    </row>
    <row r="2358" spans="1:23" ht="8.25" customHeight="1" x14ac:dyDescent="0.25">
      <c r="A2358" s="53">
        <v>2357</v>
      </c>
      <c r="B2358" s="61" t="s">
        <v>4047</v>
      </c>
      <c r="C2358" s="62" t="s">
        <v>6009</v>
      </c>
      <c r="D2358" s="62" t="s">
        <v>4052</v>
      </c>
      <c r="E2358" s="62" t="s">
        <v>3969</v>
      </c>
      <c r="F2358" s="91" t="s">
        <v>3357</v>
      </c>
      <c r="G2358" s="65" t="s">
        <v>12</v>
      </c>
      <c r="H2358" s="65" t="s">
        <v>12</v>
      </c>
      <c r="I2358" s="65" t="s">
        <v>12</v>
      </c>
      <c r="J2358" s="65" t="s">
        <v>12</v>
      </c>
      <c r="K2358" s="65" t="s">
        <v>12</v>
      </c>
      <c r="L2358" s="66" t="str">
        <f t="shared" si="288"/>
        <v>Físico</v>
      </c>
      <c r="M2358" s="66" t="str">
        <f t="shared" si="289"/>
        <v>GEO_Geotecnia</v>
      </c>
      <c r="N2358" s="66" t="str">
        <f t="shared" si="290"/>
        <v>Topografia</v>
      </c>
      <c r="O2358" s="66" t="str">
        <f t="shared" si="291"/>
        <v>Cate. Revit:   OST_SiteSurface</v>
      </c>
      <c r="P2358" s="66" t="s">
        <v>5277</v>
      </c>
      <c r="Q2358" s="50" t="s">
        <v>8149</v>
      </c>
      <c r="R2358" s="67" t="s">
        <v>5115</v>
      </c>
      <c r="S2358" s="50" t="str">
        <f t="shared" si="292"/>
        <v>Físico</v>
      </c>
      <c r="T2358" s="50" t="str">
        <f t="shared" si="293"/>
        <v>Geotecnia</v>
      </c>
      <c r="U2358" s="50" t="str">
        <f t="shared" si="294"/>
        <v>Topografia</v>
      </c>
      <c r="V2358" s="50" t="s">
        <v>5576</v>
      </c>
      <c r="W2358" s="68" t="str">
        <f t="shared" si="295"/>
        <v>bim-key_2357</v>
      </c>
    </row>
    <row r="2359" spans="1:23" ht="8.25" customHeight="1" x14ac:dyDescent="0.25">
      <c r="A2359" s="53">
        <v>2358</v>
      </c>
      <c r="B2359" s="61" t="s">
        <v>4047</v>
      </c>
      <c r="C2359" s="62" t="s">
        <v>6009</v>
      </c>
      <c r="D2359" s="62" t="s">
        <v>5958</v>
      </c>
      <c r="E2359" s="62" t="s">
        <v>5763</v>
      </c>
      <c r="F2359" s="91" t="s">
        <v>3229</v>
      </c>
      <c r="G2359" s="65" t="s">
        <v>12</v>
      </c>
      <c r="H2359" s="65" t="s">
        <v>12</v>
      </c>
      <c r="I2359" s="65" t="s">
        <v>12</v>
      </c>
      <c r="J2359" s="65" t="s">
        <v>12</v>
      </c>
      <c r="K2359" s="65" t="s">
        <v>12</v>
      </c>
      <c r="L2359" s="66" t="str">
        <f t="shared" si="288"/>
        <v>Físico</v>
      </c>
      <c r="M2359" s="66" t="str">
        <f t="shared" si="289"/>
        <v>GEO_Geotecnia_Tag</v>
      </c>
      <c r="N2359" s="66" t="str">
        <f t="shared" si="290"/>
        <v>Topografia_Etiquetas</v>
      </c>
      <c r="O2359" s="66" t="str">
        <f t="shared" si="291"/>
        <v>Cate. Revit:   OST_SiteTags</v>
      </c>
      <c r="P2359" s="66" t="s">
        <v>5498</v>
      </c>
      <c r="Q2359" s="50" t="s">
        <v>6174</v>
      </c>
      <c r="R2359" s="67" t="s">
        <v>5115</v>
      </c>
      <c r="S2359" s="50" t="str">
        <f t="shared" si="292"/>
        <v>Físico</v>
      </c>
      <c r="T2359" s="50" t="str">
        <f t="shared" si="293"/>
        <v>Geotecnia_Tag</v>
      </c>
      <c r="U2359" s="50" t="str">
        <f t="shared" si="294"/>
        <v>Topografia Etiquetas</v>
      </c>
      <c r="V2359" s="50" t="s">
        <v>5576</v>
      </c>
      <c r="W2359" s="68" t="str">
        <f t="shared" si="295"/>
        <v>bim-key_2358</v>
      </c>
    </row>
    <row r="2360" spans="1:23" ht="8.25" customHeight="1" x14ac:dyDescent="0.25">
      <c r="A2360" s="53">
        <v>2359</v>
      </c>
      <c r="B2360" s="61" t="s">
        <v>4047</v>
      </c>
      <c r="C2360" s="62" t="s">
        <v>6009</v>
      </c>
      <c r="D2360" s="62" t="s">
        <v>4051</v>
      </c>
      <c r="E2360" s="79" t="s">
        <v>4211</v>
      </c>
      <c r="F2360" s="91" t="s">
        <v>3851</v>
      </c>
      <c r="G2360" s="65" t="s">
        <v>12</v>
      </c>
      <c r="H2360" s="65" t="s">
        <v>12</v>
      </c>
      <c r="I2360" s="65" t="s">
        <v>12</v>
      </c>
      <c r="J2360" s="65" t="s">
        <v>12</v>
      </c>
      <c r="K2360" s="65" t="s">
        <v>12</v>
      </c>
      <c r="L2360" s="66" t="str">
        <f t="shared" si="288"/>
        <v>Físico</v>
      </c>
      <c r="M2360" s="66" t="str">
        <f t="shared" si="289"/>
        <v>ARQ_Interdisciplinar</v>
      </c>
      <c r="N2360" s="66" t="str">
        <f t="shared" si="290"/>
        <v>Projeto_Marca_Geométrica_Esboço</v>
      </c>
      <c r="O2360" s="66" t="str">
        <f t="shared" si="291"/>
        <v>Cate. Revit:   OST_SketchLines</v>
      </c>
      <c r="P2360" s="66" t="s">
        <v>5278</v>
      </c>
      <c r="Q2360" s="50" t="s">
        <v>8150</v>
      </c>
      <c r="R2360" s="67" t="s">
        <v>5115</v>
      </c>
      <c r="S2360" s="50" t="str">
        <f t="shared" si="292"/>
        <v>Físico</v>
      </c>
      <c r="T2360" s="50" t="str">
        <f t="shared" si="293"/>
        <v>Interdisciplinar</v>
      </c>
      <c r="U2360" s="50" t="str">
        <f t="shared" si="294"/>
        <v>Projeto Marca Geométrica Esboço</v>
      </c>
      <c r="V2360" s="50" t="s">
        <v>5568</v>
      </c>
      <c r="W2360" s="68" t="str">
        <f t="shared" si="295"/>
        <v>bim-key_2359</v>
      </c>
    </row>
    <row r="2361" spans="1:23" ht="8.25" customHeight="1" x14ac:dyDescent="0.25">
      <c r="A2361" s="53">
        <v>2360</v>
      </c>
      <c r="B2361" s="61" t="s">
        <v>4047</v>
      </c>
      <c r="C2361" s="62" t="s">
        <v>6009</v>
      </c>
      <c r="D2361" s="62" t="s">
        <v>5952</v>
      </c>
      <c r="E2361" s="62" t="s">
        <v>5741</v>
      </c>
      <c r="F2361" s="91" t="s">
        <v>3405</v>
      </c>
      <c r="G2361" s="65" t="s">
        <v>12</v>
      </c>
      <c r="H2361" s="65" t="s">
        <v>12</v>
      </c>
      <c r="I2361" s="65" t="s">
        <v>12</v>
      </c>
      <c r="J2361" s="65" t="s">
        <v>12</v>
      </c>
      <c r="K2361" s="65" t="s">
        <v>12</v>
      </c>
      <c r="L2361" s="66" t="str">
        <f t="shared" si="288"/>
        <v>Físico</v>
      </c>
      <c r="M2361" s="66" t="str">
        <f t="shared" si="289"/>
        <v>EST_Lajes_Tag</v>
      </c>
      <c r="N2361" s="66" t="str">
        <f t="shared" si="290"/>
        <v>Laje_Etiquetas</v>
      </c>
      <c r="O2361" s="66" t="str">
        <f t="shared" si="291"/>
        <v>Cate. Revit:   OST_SlabEdgeTags</v>
      </c>
      <c r="P2361" s="66" t="s">
        <v>5499</v>
      </c>
      <c r="Q2361" s="50" t="s">
        <v>8151</v>
      </c>
      <c r="R2361" s="67" t="s">
        <v>5115</v>
      </c>
      <c r="S2361" s="50" t="str">
        <f t="shared" si="292"/>
        <v>Físico</v>
      </c>
      <c r="T2361" s="50" t="str">
        <f t="shared" si="293"/>
        <v>Lajes_Tag</v>
      </c>
      <c r="U2361" s="50" t="str">
        <f t="shared" si="294"/>
        <v>Laje Etiquetas</v>
      </c>
      <c r="V2361" s="50" t="s">
        <v>5574</v>
      </c>
      <c r="W2361" s="68" t="str">
        <f t="shared" si="295"/>
        <v>bim-key_2360</v>
      </c>
    </row>
    <row r="2362" spans="1:23" ht="8.25" customHeight="1" x14ac:dyDescent="0.25">
      <c r="A2362" s="53">
        <v>2361</v>
      </c>
      <c r="B2362" s="61" t="s">
        <v>4047</v>
      </c>
      <c r="C2362" s="62" t="s">
        <v>6009</v>
      </c>
      <c r="D2362" s="62" t="s">
        <v>4328</v>
      </c>
      <c r="E2362" s="62" t="s">
        <v>4349</v>
      </c>
      <c r="F2362" s="91" t="s">
        <v>3208</v>
      </c>
      <c r="G2362" s="65" t="s">
        <v>12</v>
      </c>
      <c r="H2362" s="65" t="s">
        <v>12</v>
      </c>
      <c r="I2362" s="65" t="s">
        <v>12</v>
      </c>
      <c r="J2362" s="65" t="s">
        <v>12</v>
      </c>
      <c r="K2362" s="65" t="s">
        <v>12</v>
      </c>
      <c r="L2362" s="66" t="str">
        <f t="shared" si="288"/>
        <v>Físico</v>
      </c>
      <c r="M2362" s="66" t="str">
        <f t="shared" si="289"/>
        <v>EST_Armadura</v>
      </c>
      <c r="N2362" s="66" t="str">
        <f t="shared" si="290"/>
        <v>Barras_Direção</v>
      </c>
      <c r="O2362" s="66" t="str">
        <f t="shared" si="291"/>
        <v>Cate. Revit:   OST_SpanDirectionSymbol</v>
      </c>
      <c r="P2362" s="66" t="s">
        <v>5112</v>
      </c>
      <c r="Q2362" s="50" t="s">
        <v>7582</v>
      </c>
      <c r="R2362" s="67" t="s">
        <v>5115</v>
      </c>
      <c r="S2362" s="50" t="str">
        <f t="shared" si="292"/>
        <v>Físico</v>
      </c>
      <c r="T2362" s="50" t="str">
        <f t="shared" si="293"/>
        <v>Armadura</v>
      </c>
      <c r="U2362" s="50" t="str">
        <f t="shared" si="294"/>
        <v>Barras Direção</v>
      </c>
      <c r="V2362" s="50" t="s">
        <v>5574</v>
      </c>
      <c r="W2362" s="68" t="str">
        <f t="shared" si="295"/>
        <v>bim-key_2361</v>
      </c>
    </row>
    <row r="2363" spans="1:23" ht="8.25" customHeight="1" x14ac:dyDescent="0.25">
      <c r="A2363" s="53">
        <v>2362</v>
      </c>
      <c r="B2363" s="61" t="s">
        <v>4047</v>
      </c>
      <c r="C2363" s="62" t="s">
        <v>6009</v>
      </c>
      <c r="D2363" s="62" t="s">
        <v>4074</v>
      </c>
      <c r="E2363" s="71" t="s">
        <v>4076</v>
      </c>
      <c r="F2363" s="91" t="s">
        <v>3317</v>
      </c>
      <c r="G2363" s="65" t="s">
        <v>12</v>
      </c>
      <c r="H2363" s="65" t="s">
        <v>12</v>
      </c>
      <c r="I2363" s="65" t="s">
        <v>12</v>
      </c>
      <c r="J2363" s="65" t="s">
        <v>12</v>
      </c>
      <c r="K2363" s="65" t="s">
        <v>12</v>
      </c>
      <c r="L2363" s="66" t="str">
        <f t="shared" si="288"/>
        <v>Físico</v>
      </c>
      <c r="M2363" s="66" t="str">
        <f t="shared" si="289"/>
        <v>MEC_Elementos</v>
      </c>
      <c r="N2363" s="66" t="str">
        <f t="shared" si="290"/>
        <v>Equipamentos_Especiais</v>
      </c>
      <c r="O2363" s="66" t="str">
        <f t="shared" si="291"/>
        <v>Cate. Revit:   OST_SpecialityEquipment</v>
      </c>
      <c r="P2363" s="66" t="s">
        <v>5279</v>
      </c>
      <c r="Q2363" s="50" t="s">
        <v>6130</v>
      </c>
      <c r="R2363" s="67" t="s">
        <v>5115</v>
      </c>
      <c r="S2363" s="50" t="str">
        <f t="shared" si="292"/>
        <v>Físico</v>
      </c>
      <c r="T2363" s="50" t="str">
        <f t="shared" si="293"/>
        <v>Elementos</v>
      </c>
      <c r="U2363" s="50" t="str">
        <f t="shared" si="294"/>
        <v>Equipamentos Especiais</v>
      </c>
      <c r="V2363" s="50" t="s">
        <v>5588</v>
      </c>
      <c r="W2363" s="68" t="str">
        <f t="shared" si="295"/>
        <v>bim-key_2362</v>
      </c>
    </row>
    <row r="2364" spans="1:23" ht="8.25" customHeight="1" x14ac:dyDescent="0.25">
      <c r="A2364" s="53">
        <v>2363</v>
      </c>
      <c r="B2364" s="61" t="s">
        <v>4047</v>
      </c>
      <c r="C2364" s="62" t="s">
        <v>6009</v>
      </c>
      <c r="D2364" s="62" t="s">
        <v>4074</v>
      </c>
      <c r="E2364" s="71" t="s">
        <v>5674</v>
      </c>
      <c r="F2364" s="91" t="s">
        <v>2794</v>
      </c>
      <c r="G2364" s="65" t="s">
        <v>12</v>
      </c>
      <c r="H2364" s="65" t="s">
        <v>12</v>
      </c>
      <c r="I2364" s="65" t="s">
        <v>12</v>
      </c>
      <c r="J2364" s="65" t="s">
        <v>12</v>
      </c>
      <c r="K2364" s="65" t="s">
        <v>12</v>
      </c>
      <c r="L2364" s="66" t="str">
        <f t="shared" si="288"/>
        <v>Físico</v>
      </c>
      <c r="M2364" s="66" t="str">
        <f t="shared" si="289"/>
        <v>MEC_Elementos</v>
      </c>
      <c r="N2364" s="66" t="str">
        <f t="shared" si="290"/>
        <v>Equipamentos_Especiais_Linhas_Ocultas</v>
      </c>
      <c r="O2364" s="66" t="str">
        <f t="shared" si="291"/>
        <v>Cate. Revit:   OST_SpecialityEquipmentHiddenLines</v>
      </c>
      <c r="P2364" s="66" t="s">
        <v>5280</v>
      </c>
      <c r="Q2364" s="50" t="s">
        <v>8152</v>
      </c>
      <c r="R2364" s="67" t="s">
        <v>5115</v>
      </c>
      <c r="S2364" s="50" t="str">
        <f t="shared" si="292"/>
        <v>Físico</v>
      </c>
      <c r="T2364" s="50" t="str">
        <f t="shared" si="293"/>
        <v>Elementos</v>
      </c>
      <c r="U2364" s="50" t="str">
        <f t="shared" si="294"/>
        <v>Equipamentos Especiais Linhas Ocultas</v>
      </c>
      <c r="V2364" s="50" t="s">
        <v>5588</v>
      </c>
      <c r="W2364" s="68" t="str">
        <f t="shared" si="295"/>
        <v>bim-key_2363</v>
      </c>
    </row>
    <row r="2365" spans="1:23" ht="8.25" customHeight="1" x14ac:dyDescent="0.25">
      <c r="A2365" s="53">
        <v>2364</v>
      </c>
      <c r="B2365" s="61" t="s">
        <v>4047</v>
      </c>
      <c r="C2365" s="62" t="s">
        <v>6009</v>
      </c>
      <c r="D2365" s="62" t="s">
        <v>5963</v>
      </c>
      <c r="E2365" s="71" t="s">
        <v>5726</v>
      </c>
      <c r="F2365" s="91" t="s">
        <v>3231</v>
      </c>
      <c r="G2365" s="65" t="s">
        <v>12</v>
      </c>
      <c r="H2365" s="65" t="s">
        <v>12</v>
      </c>
      <c r="I2365" s="65" t="s">
        <v>12</v>
      </c>
      <c r="J2365" s="65" t="s">
        <v>12</v>
      </c>
      <c r="K2365" s="65" t="s">
        <v>12</v>
      </c>
      <c r="L2365" s="66" t="str">
        <f t="shared" si="288"/>
        <v>Físico</v>
      </c>
      <c r="M2365" s="66" t="str">
        <f t="shared" si="289"/>
        <v>MEC_Elementos_Tag</v>
      </c>
      <c r="N2365" s="66" t="str">
        <f t="shared" si="290"/>
        <v>Equipamentos_Especiais_Etiquetas</v>
      </c>
      <c r="O2365" s="66" t="str">
        <f t="shared" si="291"/>
        <v>Cate. Revit:   OST_SpecialityEquipmentTags</v>
      </c>
      <c r="P2365" s="66" t="s">
        <v>5500</v>
      </c>
      <c r="Q2365" s="50" t="s">
        <v>6175</v>
      </c>
      <c r="R2365" s="67" t="s">
        <v>5115</v>
      </c>
      <c r="S2365" s="50" t="str">
        <f t="shared" si="292"/>
        <v>Físico</v>
      </c>
      <c r="T2365" s="50" t="str">
        <f t="shared" si="293"/>
        <v>Elementos_Tag</v>
      </c>
      <c r="U2365" s="50" t="str">
        <f t="shared" si="294"/>
        <v>Equipamentos Especiais Etiquetas</v>
      </c>
      <c r="V2365" s="50" t="s">
        <v>5588</v>
      </c>
      <c r="W2365" s="68" t="str">
        <f t="shared" si="295"/>
        <v>bim-key_2364</v>
      </c>
    </row>
    <row r="2366" spans="1:23" ht="8.25" customHeight="1" x14ac:dyDescent="0.25">
      <c r="A2366" s="53">
        <v>2365</v>
      </c>
      <c r="B2366" s="61" t="s">
        <v>4047</v>
      </c>
      <c r="C2366" s="62" t="s">
        <v>6009</v>
      </c>
      <c r="D2366" s="62" t="s">
        <v>4051</v>
      </c>
      <c r="E2366" s="86" t="s">
        <v>4286</v>
      </c>
      <c r="F2366" s="91" t="s">
        <v>2951</v>
      </c>
      <c r="G2366" s="65" t="s">
        <v>12</v>
      </c>
      <c r="H2366" s="65" t="s">
        <v>12</v>
      </c>
      <c r="I2366" s="65" t="s">
        <v>12</v>
      </c>
      <c r="J2366" s="65" t="s">
        <v>12</v>
      </c>
      <c r="K2366" s="65" t="s">
        <v>12</v>
      </c>
      <c r="L2366" s="66" t="str">
        <f t="shared" si="288"/>
        <v>Físico</v>
      </c>
      <c r="M2366" s="66" t="str">
        <f t="shared" si="289"/>
        <v>ARQ_Interdisciplinar</v>
      </c>
      <c r="N2366" s="66" t="str">
        <f t="shared" si="290"/>
        <v>Projeto_Perfil</v>
      </c>
      <c r="O2366" s="66" t="str">
        <f t="shared" si="291"/>
        <v>Cate. Revit:   OST_SplitterProfile</v>
      </c>
      <c r="P2366" s="66" t="s">
        <v>4819</v>
      </c>
      <c r="Q2366" s="50" t="s">
        <v>6054</v>
      </c>
      <c r="R2366" s="67" t="s">
        <v>5115</v>
      </c>
      <c r="S2366" s="50" t="str">
        <f t="shared" si="292"/>
        <v>Físico</v>
      </c>
      <c r="T2366" s="50" t="str">
        <f t="shared" si="293"/>
        <v>Interdisciplinar</v>
      </c>
      <c r="U2366" s="50" t="str">
        <f t="shared" si="294"/>
        <v>Projeto Perfil</v>
      </c>
      <c r="V2366" s="50" t="s">
        <v>5568</v>
      </c>
      <c r="W2366" s="68" t="str">
        <f t="shared" si="295"/>
        <v>bim-key_2365</v>
      </c>
    </row>
    <row r="2367" spans="1:23" ht="8.25" customHeight="1" x14ac:dyDescent="0.25">
      <c r="A2367" s="53">
        <v>2366</v>
      </c>
      <c r="B2367" s="61" t="s">
        <v>4047</v>
      </c>
      <c r="C2367" s="62" t="s">
        <v>6012</v>
      </c>
      <c r="D2367" s="62" t="s">
        <v>4161</v>
      </c>
      <c r="E2367" s="71" t="s">
        <v>5654</v>
      </c>
      <c r="F2367" s="91" t="s">
        <v>3718</v>
      </c>
      <c r="G2367" s="65" t="s">
        <v>12</v>
      </c>
      <c r="H2367" s="65" t="s">
        <v>12</v>
      </c>
      <c r="I2367" s="65" t="s">
        <v>12</v>
      </c>
      <c r="J2367" s="65" t="s">
        <v>12</v>
      </c>
      <c r="K2367" s="65" t="s">
        <v>12</v>
      </c>
      <c r="L2367" s="66" t="str">
        <f t="shared" si="288"/>
        <v>Documental</v>
      </c>
      <c r="M2367" s="66" t="str">
        <f t="shared" si="289"/>
        <v>DOC_Simbologia</v>
      </c>
      <c r="N2367" s="66" t="str">
        <f t="shared" si="290"/>
        <v>Anotações_e_Simbologia_Simbolos</v>
      </c>
      <c r="O2367" s="66" t="str">
        <f t="shared" si="291"/>
        <v>Cate. Revit:   OST_SpotCoordinates</v>
      </c>
      <c r="P2367" s="66" t="s">
        <v>5266</v>
      </c>
      <c r="Q2367" s="50" t="s">
        <v>6273</v>
      </c>
      <c r="R2367" s="67" t="s">
        <v>5115</v>
      </c>
      <c r="S2367" s="50" t="str">
        <f t="shared" si="292"/>
        <v>Documental</v>
      </c>
      <c r="T2367" s="50" t="str">
        <f t="shared" si="293"/>
        <v>Simbologia</v>
      </c>
      <c r="U2367" s="50" t="str">
        <f t="shared" si="294"/>
        <v>Anotações e Simbologia Simbolos</v>
      </c>
      <c r="V2367" s="50" t="s">
        <v>5568</v>
      </c>
      <c r="W2367" s="68" t="str">
        <f t="shared" si="295"/>
        <v>bim-key_2366</v>
      </c>
    </row>
    <row r="2368" spans="1:23" ht="8.25" customHeight="1" x14ac:dyDescent="0.25">
      <c r="A2368" s="53">
        <v>2367</v>
      </c>
      <c r="B2368" s="61" t="s">
        <v>4047</v>
      </c>
      <c r="C2368" s="62" t="s">
        <v>6012</v>
      </c>
      <c r="D2368" s="62" t="s">
        <v>4161</v>
      </c>
      <c r="E2368" s="71" t="s">
        <v>5654</v>
      </c>
      <c r="F2368" s="91" t="s">
        <v>3210</v>
      </c>
      <c r="G2368" s="65" t="s">
        <v>12</v>
      </c>
      <c r="H2368" s="65" t="s">
        <v>12</v>
      </c>
      <c r="I2368" s="65" t="s">
        <v>12</v>
      </c>
      <c r="J2368" s="65" t="s">
        <v>12</v>
      </c>
      <c r="K2368" s="65" t="s">
        <v>12</v>
      </c>
      <c r="L2368" s="66" t="str">
        <f t="shared" si="288"/>
        <v>Documental</v>
      </c>
      <c r="M2368" s="66" t="str">
        <f t="shared" si="289"/>
        <v>DOC_Simbologia</v>
      </c>
      <c r="N2368" s="66" t="str">
        <f t="shared" si="290"/>
        <v>Anotações_e_Simbologia_Simbolos</v>
      </c>
      <c r="O2368" s="66" t="str">
        <f t="shared" si="291"/>
        <v>Cate. Revit:   OST_SpotCoordinateSymbols</v>
      </c>
      <c r="P2368" s="66" t="s">
        <v>5267</v>
      </c>
      <c r="Q2368" s="50" t="s">
        <v>6274</v>
      </c>
      <c r="R2368" s="67" t="s">
        <v>5115</v>
      </c>
      <c r="S2368" s="50" t="str">
        <f t="shared" si="292"/>
        <v>Documental</v>
      </c>
      <c r="T2368" s="50" t="str">
        <f t="shared" si="293"/>
        <v>Simbologia</v>
      </c>
      <c r="U2368" s="50" t="str">
        <f t="shared" si="294"/>
        <v>Anotações e Simbologia Simbolos</v>
      </c>
      <c r="V2368" s="50" t="s">
        <v>5568</v>
      </c>
      <c r="W2368" s="68" t="str">
        <f t="shared" si="295"/>
        <v>bim-key_2367</v>
      </c>
    </row>
    <row r="2369" spans="1:23" ht="8.25" customHeight="1" x14ac:dyDescent="0.25">
      <c r="A2369" s="53">
        <v>2368</v>
      </c>
      <c r="B2369" s="61" t="s">
        <v>4047</v>
      </c>
      <c r="C2369" s="62" t="s">
        <v>6012</v>
      </c>
      <c r="D2369" s="62" t="s">
        <v>4161</v>
      </c>
      <c r="E2369" s="71" t="s">
        <v>5654</v>
      </c>
      <c r="F2369" s="91" t="s">
        <v>3719</v>
      </c>
      <c r="G2369" s="65" t="s">
        <v>12</v>
      </c>
      <c r="H2369" s="65" t="s">
        <v>12</v>
      </c>
      <c r="I2369" s="65" t="s">
        <v>12</v>
      </c>
      <c r="J2369" s="65" t="s">
        <v>12</v>
      </c>
      <c r="K2369" s="65" t="s">
        <v>12</v>
      </c>
      <c r="L2369" s="66" t="str">
        <f t="shared" si="288"/>
        <v>Documental</v>
      </c>
      <c r="M2369" s="66" t="str">
        <f t="shared" si="289"/>
        <v>DOC_Simbologia</v>
      </c>
      <c r="N2369" s="66" t="str">
        <f t="shared" si="290"/>
        <v>Anotações_e_Simbologia_Simbolos</v>
      </c>
      <c r="O2369" s="66" t="str">
        <f t="shared" si="291"/>
        <v>Cate. Revit:   OST_SpotElevations</v>
      </c>
      <c r="P2369" s="66" t="s">
        <v>5264</v>
      </c>
      <c r="Q2369" s="50" t="s">
        <v>8153</v>
      </c>
      <c r="R2369" s="67" t="s">
        <v>5115</v>
      </c>
      <c r="S2369" s="50" t="str">
        <f t="shared" si="292"/>
        <v>Documental</v>
      </c>
      <c r="T2369" s="50" t="str">
        <f t="shared" si="293"/>
        <v>Simbologia</v>
      </c>
      <c r="U2369" s="50" t="str">
        <f t="shared" si="294"/>
        <v>Anotações e Simbologia Simbolos</v>
      </c>
      <c r="V2369" s="50" t="s">
        <v>5568</v>
      </c>
      <c r="W2369" s="68" t="str">
        <f t="shared" si="295"/>
        <v>bim-key_2368</v>
      </c>
    </row>
    <row r="2370" spans="1:23" ht="8.25" customHeight="1" x14ac:dyDescent="0.25">
      <c r="A2370" s="53">
        <v>2369</v>
      </c>
      <c r="B2370" s="61" t="s">
        <v>4047</v>
      </c>
      <c r="C2370" s="62" t="s">
        <v>6012</v>
      </c>
      <c r="D2370" s="62" t="s">
        <v>4161</v>
      </c>
      <c r="E2370" s="71" t="s">
        <v>5654</v>
      </c>
      <c r="F2370" s="91" t="s">
        <v>3211</v>
      </c>
      <c r="G2370" s="65" t="s">
        <v>12</v>
      </c>
      <c r="H2370" s="65" t="s">
        <v>12</v>
      </c>
      <c r="I2370" s="65" t="s">
        <v>12</v>
      </c>
      <c r="J2370" s="65" t="s">
        <v>12</v>
      </c>
      <c r="K2370" s="65" t="s">
        <v>12</v>
      </c>
      <c r="L2370" s="66" t="str">
        <f t="shared" ref="L2370:L2433" si="296">CONCATENATE("",C2370)</f>
        <v>Documental</v>
      </c>
      <c r="M2370" s="66" t="str">
        <f t="shared" ref="M2370:M2433" si="297">CONCATENATE("", D2370)</f>
        <v>DOC_Simbologia</v>
      </c>
      <c r="N2370" s="66" t="str">
        <f t="shared" ref="N2370:N2433" si="298">CONCATENATE("", E2370)</f>
        <v>Anotações_e_Simbologia_Simbolos</v>
      </c>
      <c r="O2370" s="66" t="str">
        <f t="shared" ref="O2370:O2433" si="299">IF(ISNUMBER(FIND("Ifc",F2370)),CONCATENATE("Classe IFC:   ",F2370),CONCATENATE("Cate. Revit:   ",F2370))</f>
        <v>Cate. Revit:   OST_SpotElevSymbols</v>
      </c>
      <c r="P2370" s="66" t="s">
        <v>5265</v>
      </c>
      <c r="Q2370" s="50" t="s">
        <v>8154</v>
      </c>
      <c r="R2370" s="67" t="s">
        <v>5115</v>
      </c>
      <c r="S2370" s="50" t="str">
        <f t="shared" ref="S2370:S2433" si="300">C2370</f>
        <v>Documental</v>
      </c>
      <c r="T2370" s="50" t="str">
        <f t="shared" ref="T2370:T2433" si="301">CONCATENATE(MID(D2370,FIND("_",D2370,1)+1,100))</f>
        <v>Simbologia</v>
      </c>
      <c r="U2370" s="50" t="str">
        <f t="shared" ref="U2370:U2433" si="302">SUBSTITUTE(E2370, "_", " ")</f>
        <v>Anotações e Simbologia Simbolos</v>
      </c>
      <c r="V2370" s="50" t="s">
        <v>5568</v>
      </c>
      <c r="W2370" s="68" t="str">
        <f t="shared" ref="W2370:W2433" si="303">CONCATENATE("bim-key_",A2370)</f>
        <v>bim-key_2369</v>
      </c>
    </row>
    <row r="2371" spans="1:23" ht="8.25" customHeight="1" x14ac:dyDescent="0.25">
      <c r="A2371" s="53">
        <v>2370</v>
      </c>
      <c r="B2371" s="61" t="s">
        <v>4047</v>
      </c>
      <c r="C2371" s="62" t="s">
        <v>6012</v>
      </c>
      <c r="D2371" s="62" t="s">
        <v>4161</v>
      </c>
      <c r="E2371" s="71" t="s">
        <v>5654</v>
      </c>
      <c r="F2371" s="91" t="s">
        <v>3717</v>
      </c>
      <c r="G2371" s="65" t="s">
        <v>12</v>
      </c>
      <c r="H2371" s="65" t="s">
        <v>12</v>
      </c>
      <c r="I2371" s="65" t="s">
        <v>12</v>
      </c>
      <c r="J2371" s="65" t="s">
        <v>12</v>
      </c>
      <c r="K2371" s="65" t="s">
        <v>12</v>
      </c>
      <c r="L2371" s="66" t="str">
        <f t="shared" si="296"/>
        <v>Documental</v>
      </c>
      <c r="M2371" s="66" t="str">
        <f t="shared" si="297"/>
        <v>DOC_Simbologia</v>
      </c>
      <c r="N2371" s="66" t="str">
        <f t="shared" si="298"/>
        <v>Anotações_e_Simbologia_Simbolos</v>
      </c>
      <c r="O2371" s="66" t="str">
        <f t="shared" si="299"/>
        <v>Cate. Revit:   OST_SpotSlopes</v>
      </c>
      <c r="P2371" s="66" t="s">
        <v>5268</v>
      </c>
      <c r="Q2371" s="50" t="s">
        <v>8155</v>
      </c>
      <c r="R2371" s="67" t="s">
        <v>5115</v>
      </c>
      <c r="S2371" s="50" t="str">
        <f t="shared" si="300"/>
        <v>Documental</v>
      </c>
      <c r="T2371" s="50" t="str">
        <f t="shared" si="301"/>
        <v>Simbologia</v>
      </c>
      <c r="U2371" s="50" t="str">
        <f t="shared" si="302"/>
        <v>Anotações e Simbologia Simbolos</v>
      </c>
      <c r="V2371" s="50" t="s">
        <v>5568</v>
      </c>
      <c r="W2371" s="68" t="str">
        <f t="shared" si="303"/>
        <v>bim-key_2370</v>
      </c>
    </row>
    <row r="2372" spans="1:23" ht="8.25" customHeight="1" x14ac:dyDescent="0.25">
      <c r="A2372" s="53">
        <v>2371</v>
      </c>
      <c r="B2372" s="61" t="s">
        <v>4047</v>
      </c>
      <c r="C2372" s="62" t="s">
        <v>6012</v>
      </c>
      <c r="D2372" s="62" t="s">
        <v>4161</v>
      </c>
      <c r="E2372" s="71" t="s">
        <v>5654</v>
      </c>
      <c r="F2372" s="91" t="s">
        <v>3209</v>
      </c>
      <c r="G2372" s="65" t="s">
        <v>12</v>
      </c>
      <c r="H2372" s="65" t="s">
        <v>12</v>
      </c>
      <c r="I2372" s="65" t="s">
        <v>12</v>
      </c>
      <c r="J2372" s="65" t="s">
        <v>12</v>
      </c>
      <c r="K2372" s="65" t="s">
        <v>12</v>
      </c>
      <c r="L2372" s="66" t="str">
        <f t="shared" si="296"/>
        <v>Documental</v>
      </c>
      <c r="M2372" s="66" t="str">
        <f t="shared" si="297"/>
        <v>DOC_Simbologia</v>
      </c>
      <c r="N2372" s="66" t="str">
        <f t="shared" si="298"/>
        <v>Anotações_e_Simbologia_Simbolos</v>
      </c>
      <c r="O2372" s="66" t="str">
        <f t="shared" si="299"/>
        <v>Cate. Revit:   OST_SpotSlopesSymbols</v>
      </c>
      <c r="P2372" s="66" t="s">
        <v>5269</v>
      </c>
      <c r="Q2372" s="50" t="s">
        <v>8156</v>
      </c>
      <c r="R2372" s="67" t="s">
        <v>5115</v>
      </c>
      <c r="S2372" s="50" t="str">
        <f t="shared" si="300"/>
        <v>Documental</v>
      </c>
      <c r="T2372" s="50" t="str">
        <f t="shared" si="301"/>
        <v>Simbologia</v>
      </c>
      <c r="U2372" s="50" t="str">
        <f t="shared" si="302"/>
        <v>Anotações e Simbologia Simbolos</v>
      </c>
      <c r="V2372" s="50" t="s">
        <v>5568</v>
      </c>
      <c r="W2372" s="68" t="str">
        <f t="shared" si="303"/>
        <v>bim-key_2371</v>
      </c>
    </row>
    <row r="2373" spans="1:23" ht="8.25" customHeight="1" x14ac:dyDescent="0.25">
      <c r="A2373" s="53">
        <v>2372</v>
      </c>
      <c r="B2373" s="61" t="s">
        <v>4047</v>
      </c>
      <c r="C2373" s="62" t="s">
        <v>6009</v>
      </c>
      <c r="D2373" s="62" t="s">
        <v>5857</v>
      </c>
      <c r="E2373" s="80" t="s">
        <v>4081</v>
      </c>
      <c r="F2373" s="91" t="s">
        <v>3016</v>
      </c>
      <c r="G2373" s="65" t="s">
        <v>12</v>
      </c>
      <c r="H2373" s="65" t="s">
        <v>12</v>
      </c>
      <c r="I2373" s="65" t="s">
        <v>12</v>
      </c>
      <c r="J2373" s="65" t="s">
        <v>12</v>
      </c>
      <c r="K2373" s="65" t="s">
        <v>12</v>
      </c>
      <c r="L2373" s="66" t="str">
        <f t="shared" si="296"/>
        <v>Físico</v>
      </c>
      <c r="M2373" s="66" t="str">
        <f t="shared" si="297"/>
        <v>RIS_Prevenção_de_Riscos</v>
      </c>
      <c r="N2373" s="66" t="str">
        <f t="shared" si="298"/>
        <v>Terminal_Combate_Fogo</v>
      </c>
      <c r="O2373" s="66" t="str">
        <f t="shared" si="299"/>
        <v>Cate. Revit:   OST_Sprinklers</v>
      </c>
      <c r="P2373" s="66" t="s">
        <v>5501</v>
      </c>
      <c r="Q2373" s="50" t="s">
        <v>8157</v>
      </c>
      <c r="R2373" s="67" t="s">
        <v>5115</v>
      </c>
      <c r="S2373" s="50" t="str">
        <f t="shared" si="300"/>
        <v>Físico</v>
      </c>
      <c r="T2373" s="50" t="str">
        <f t="shared" si="301"/>
        <v>Prevenção_de_Riscos</v>
      </c>
      <c r="U2373" s="50" t="str">
        <f t="shared" si="302"/>
        <v>Terminal Combate Fogo</v>
      </c>
      <c r="V2373" s="50" t="s">
        <v>5578</v>
      </c>
      <c r="W2373" s="68" t="str">
        <f t="shared" si="303"/>
        <v>bim-key_2372</v>
      </c>
    </row>
    <row r="2374" spans="1:23" ht="8.25" customHeight="1" x14ac:dyDescent="0.25">
      <c r="A2374" s="53">
        <v>2373</v>
      </c>
      <c r="B2374" s="61" t="s">
        <v>4047</v>
      </c>
      <c r="C2374" s="62" t="s">
        <v>6009</v>
      </c>
      <c r="D2374" s="62" t="s">
        <v>5969</v>
      </c>
      <c r="E2374" s="80" t="s">
        <v>5762</v>
      </c>
      <c r="F2374" s="91" t="s">
        <v>3015</v>
      </c>
      <c r="G2374" s="65" t="s">
        <v>12</v>
      </c>
      <c r="H2374" s="65" t="s">
        <v>12</v>
      </c>
      <c r="I2374" s="65" t="s">
        <v>12</v>
      </c>
      <c r="J2374" s="65" t="s">
        <v>12</v>
      </c>
      <c r="K2374" s="65" t="s">
        <v>12</v>
      </c>
      <c r="L2374" s="66" t="str">
        <f t="shared" si="296"/>
        <v>Físico</v>
      </c>
      <c r="M2374" s="66" t="str">
        <f t="shared" si="297"/>
        <v>RIS_Prevenção_de_Riscos_Tag</v>
      </c>
      <c r="N2374" s="66" t="str">
        <f t="shared" si="298"/>
        <v>Terminal_Combate_Fogo_Etiquetas</v>
      </c>
      <c r="O2374" s="66" t="str">
        <f t="shared" si="299"/>
        <v>Cate. Revit:   OST_SprinklerTags</v>
      </c>
      <c r="P2374" s="66" t="s">
        <v>5502</v>
      </c>
      <c r="Q2374" s="50" t="s">
        <v>8158</v>
      </c>
      <c r="R2374" s="67" t="s">
        <v>5115</v>
      </c>
      <c r="S2374" s="50" t="str">
        <f t="shared" si="300"/>
        <v>Físico</v>
      </c>
      <c r="T2374" s="50" t="str">
        <f t="shared" si="301"/>
        <v>Prevenção_de_Riscos_Tag</v>
      </c>
      <c r="U2374" s="50" t="str">
        <f t="shared" si="302"/>
        <v>Terminal Combate Fogo Etiquetas</v>
      </c>
      <c r="V2374" s="50" t="s">
        <v>5578</v>
      </c>
      <c r="W2374" s="68" t="str">
        <f t="shared" si="303"/>
        <v>bim-key_2373</v>
      </c>
    </row>
    <row r="2375" spans="1:23" ht="8.25" customHeight="1" x14ac:dyDescent="0.25">
      <c r="A2375" s="53">
        <v>2374</v>
      </c>
      <c r="B2375" s="61" t="s">
        <v>4047</v>
      </c>
      <c r="C2375" s="62" t="s">
        <v>6009</v>
      </c>
      <c r="D2375" s="62" t="s">
        <v>4148</v>
      </c>
      <c r="E2375" s="62" t="s">
        <v>5626</v>
      </c>
      <c r="F2375" s="91" t="s">
        <v>3251</v>
      </c>
      <c r="G2375" s="65" t="s">
        <v>12</v>
      </c>
      <c r="H2375" s="65" t="s">
        <v>12</v>
      </c>
      <c r="I2375" s="65" t="s">
        <v>12</v>
      </c>
      <c r="J2375" s="65" t="s">
        <v>12</v>
      </c>
      <c r="K2375" s="65" t="s">
        <v>12</v>
      </c>
      <c r="L2375" s="66" t="str">
        <f t="shared" si="296"/>
        <v>Físico</v>
      </c>
      <c r="M2375" s="66" t="str">
        <f t="shared" si="297"/>
        <v>ARQ_Vedações</v>
      </c>
      <c r="N2375" s="66" t="str">
        <f t="shared" si="298"/>
        <v>Paredes_e_Divisórias</v>
      </c>
      <c r="O2375" s="66" t="str">
        <f t="shared" si="299"/>
        <v>Cate. Revit:   OST_StackedWalls</v>
      </c>
      <c r="P2375" s="66" t="s">
        <v>4493</v>
      </c>
      <c r="Q2375" s="50" t="s">
        <v>8159</v>
      </c>
      <c r="R2375" s="67" t="s">
        <v>5115</v>
      </c>
      <c r="S2375" s="50" t="str">
        <f t="shared" si="300"/>
        <v>Físico</v>
      </c>
      <c r="T2375" s="50" t="str">
        <f t="shared" si="301"/>
        <v>Vedações</v>
      </c>
      <c r="U2375" s="50" t="str">
        <f t="shared" si="302"/>
        <v>Paredes e Divisórias</v>
      </c>
      <c r="V2375" s="50" t="s">
        <v>5569</v>
      </c>
      <c r="W2375" s="68" t="str">
        <f t="shared" si="303"/>
        <v>bim-key_2374</v>
      </c>
    </row>
    <row r="2376" spans="1:23" ht="8.25" customHeight="1" x14ac:dyDescent="0.25">
      <c r="A2376" s="53">
        <v>2375</v>
      </c>
      <c r="B2376" s="61" t="s">
        <v>4047</v>
      </c>
      <c r="C2376" s="62" t="s">
        <v>6010</v>
      </c>
      <c r="D2376" s="62" t="s">
        <v>4149</v>
      </c>
      <c r="E2376" s="71" t="s">
        <v>4150</v>
      </c>
      <c r="F2376" s="91" t="s">
        <v>2698</v>
      </c>
      <c r="G2376" s="65" t="s">
        <v>12</v>
      </c>
      <c r="H2376" s="65" t="s">
        <v>12</v>
      </c>
      <c r="I2376" s="65" t="s">
        <v>12</v>
      </c>
      <c r="J2376" s="65" t="s">
        <v>12</v>
      </c>
      <c r="K2376" s="65" t="s">
        <v>12</v>
      </c>
      <c r="L2376" s="66" t="str">
        <f t="shared" si="296"/>
        <v>Descarte</v>
      </c>
      <c r="M2376" s="66" t="str">
        <f t="shared" si="297"/>
        <v>XXX_Obsoletos</v>
      </c>
      <c r="N2376" s="66" t="str">
        <f t="shared" si="298"/>
        <v>Elemento_Obsoleto</v>
      </c>
      <c r="O2376" s="66" t="str">
        <f t="shared" si="299"/>
        <v>Cate. Revit:   OST_StackedWalls_Obsolete_IdInWrongRange</v>
      </c>
      <c r="P2376" s="66" t="s">
        <v>5533</v>
      </c>
      <c r="Q2376" s="50" t="s">
        <v>7900</v>
      </c>
      <c r="R2376" s="67" t="s">
        <v>5115</v>
      </c>
      <c r="S2376" s="50" t="str">
        <f t="shared" si="300"/>
        <v>Descarte</v>
      </c>
      <c r="T2376" s="50" t="str">
        <f t="shared" si="301"/>
        <v>Obsoletos</v>
      </c>
      <c r="U2376" s="50" t="str">
        <f t="shared" si="302"/>
        <v>Elemento Obsoleto</v>
      </c>
      <c r="V2376" s="50" t="s">
        <v>5581</v>
      </c>
      <c r="W2376" s="68" t="str">
        <f t="shared" si="303"/>
        <v>bim-key_2375</v>
      </c>
    </row>
    <row r="2377" spans="1:23" ht="8.25" customHeight="1" x14ac:dyDescent="0.25">
      <c r="A2377" s="53">
        <v>2376</v>
      </c>
      <c r="B2377" s="61" t="s">
        <v>4047</v>
      </c>
      <c r="C2377" s="62" t="s">
        <v>6010</v>
      </c>
      <c r="D2377" s="62" t="s">
        <v>5784</v>
      </c>
      <c r="E2377" s="71" t="s">
        <v>4462</v>
      </c>
      <c r="F2377" s="91" t="s">
        <v>3549</v>
      </c>
      <c r="G2377" s="65" t="s">
        <v>12</v>
      </c>
      <c r="H2377" s="65" t="s">
        <v>12</v>
      </c>
      <c r="I2377" s="65" t="s">
        <v>12</v>
      </c>
      <c r="J2377" s="65" t="s">
        <v>12</v>
      </c>
      <c r="K2377" s="65" t="s">
        <v>12</v>
      </c>
      <c r="L2377" s="66" t="str">
        <f t="shared" si="296"/>
        <v>Descarte</v>
      </c>
      <c r="M2377" s="66" t="str">
        <f t="shared" si="297"/>
        <v>XXX_Descontinuados</v>
      </c>
      <c r="N2377" s="66" t="str">
        <f t="shared" si="298"/>
        <v>Elemento_Descontinuado</v>
      </c>
      <c r="O2377" s="66" t="str">
        <f t="shared" si="299"/>
        <v>Cate. Revit:   OST_Stair2012_Deprecated</v>
      </c>
      <c r="P2377" s="66" t="s">
        <v>5513</v>
      </c>
      <c r="Q2377" s="50" t="s">
        <v>5513</v>
      </c>
      <c r="R2377" s="67" t="s">
        <v>5115</v>
      </c>
      <c r="S2377" s="50" t="str">
        <f t="shared" si="300"/>
        <v>Descarte</v>
      </c>
      <c r="T2377" s="50" t="str">
        <f t="shared" si="301"/>
        <v>Descontinuados</v>
      </c>
      <c r="U2377" s="50" t="str">
        <f t="shared" si="302"/>
        <v>Elemento Descontinuado</v>
      </c>
      <c r="V2377" s="50" t="s">
        <v>5581</v>
      </c>
      <c r="W2377" s="68" t="str">
        <f t="shared" si="303"/>
        <v>bim-key_2376</v>
      </c>
    </row>
    <row r="2378" spans="1:23" ht="8.25" customHeight="1" x14ac:dyDescent="0.25">
      <c r="A2378" s="53">
        <v>2377</v>
      </c>
      <c r="B2378" s="61" t="s">
        <v>4047</v>
      </c>
      <c r="C2378" s="62" t="s">
        <v>6010</v>
      </c>
      <c r="D2378" s="62" t="s">
        <v>5784</v>
      </c>
      <c r="E2378" s="71" t="s">
        <v>4462</v>
      </c>
      <c r="F2378" s="91" t="s">
        <v>2786</v>
      </c>
      <c r="G2378" s="65" t="s">
        <v>12</v>
      </c>
      <c r="H2378" s="65" t="s">
        <v>12</v>
      </c>
      <c r="I2378" s="65" t="s">
        <v>12</v>
      </c>
      <c r="J2378" s="65" t="s">
        <v>12</v>
      </c>
      <c r="K2378" s="65" t="s">
        <v>12</v>
      </c>
      <c r="L2378" s="66" t="str">
        <f t="shared" si="296"/>
        <v>Descarte</v>
      </c>
      <c r="M2378" s="66" t="str">
        <f t="shared" si="297"/>
        <v>XXX_Descontinuados</v>
      </c>
      <c r="N2378" s="66" t="str">
        <f t="shared" si="298"/>
        <v>Elemento_Descontinuado</v>
      </c>
      <c r="O2378" s="66" t="str">
        <f t="shared" si="299"/>
        <v>Cate. Revit:   OST_StairLanding2012HiddenLines_Deprecated</v>
      </c>
      <c r="P2378" s="66" t="s">
        <v>5513</v>
      </c>
      <c r="Q2378" s="50" t="s">
        <v>5513</v>
      </c>
      <c r="R2378" s="67" t="s">
        <v>5115</v>
      </c>
      <c r="S2378" s="50" t="str">
        <f t="shared" si="300"/>
        <v>Descarte</v>
      </c>
      <c r="T2378" s="50" t="str">
        <f t="shared" si="301"/>
        <v>Descontinuados</v>
      </c>
      <c r="U2378" s="50" t="str">
        <f t="shared" si="302"/>
        <v>Elemento Descontinuado</v>
      </c>
      <c r="V2378" s="50" t="s">
        <v>5581</v>
      </c>
      <c r="W2378" s="68" t="str">
        <f t="shared" si="303"/>
        <v>bim-key_2377</v>
      </c>
    </row>
    <row r="2379" spans="1:23" ht="8.25" customHeight="1" x14ac:dyDescent="0.25">
      <c r="A2379" s="53">
        <v>2378</v>
      </c>
      <c r="B2379" s="61" t="s">
        <v>4047</v>
      </c>
      <c r="C2379" s="62" t="s">
        <v>6010</v>
      </c>
      <c r="D2379" s="62" t="s">
        <v>5784</v>
      </c>
      <c r="E2379" s="71" t="s">
        <v>4462</v>
      </c>
      <c r="F2379" s="91" t="s">
        <v>2787</v>
      </c>
      <c r="G2379" s="65" t="s">
        <v>12</v>
      </c>
      <c r="H2379" s="65" t="s">
        <v>12</v>
      </c>
      <c r="I2379" s="65" t="s">
        <v>12</v>
      </c>
      <c r="J2379" s="65" t="s">
        <v>12</v>
      </c>
      <c r="K2379" s="65" t="s">
        <v>12</v>
      </c>
      <c r="L2379" s="66" t="str">
        <f t="shared" si="296"/>
        <v>Descarte</v>
      </c>
      <c r="M2379" s="66" t="str">
        <f t="shared" si="297"/>
        <v>XXX_Descontinuados</v>
      </c>
      <c r="N2379" s="66" t="str">
        <f t="shared" si="298"/>
        <v>Elemento_Descontinuado</v>
      </c>
      <c r="O2379" s="66" t="str">
        <f t="shared" si="299"/>
        <v>Cate. Revit:   OST_StairRun2012HiddenLines_Deprecated</v>
      </c>
      <c r="P2379" s="66" t="s">
        <v>5513</v>
      </c>
      <c r="Q2379" s="50" t="s">
        <v>5513</v>
      </c>
      <c r="R2379" s="67" t="s">
        <v>5115</v>
      </c>
      <c r="S2379" s="50" t="str">
        <f t="shared" si="300"/>
        <v>Descarte</v>
      </c>
      <c r="T2379" s="50" t="str">
        <f t="shared" si="301"/>
        <v>Descontinuados</v>
      </c>
      <c r="U2379" s="50" t="str">
        <f t="shared" si="302"/>
        <v>Elemento Descontinuado</v>
      </c>
      <c r="V2379" s="50" t="s">
        <v>5581</v>
      </c>
      <c r="W2379" s="68" t="str">
        <f t="shared" si="303"/>
        <v>bim-key_2378</v>
      </c>
    </row>
    <row r="2380" spans="1:23" ht="8.25" customHeight="1" x14ac:dyDescent="0.25">
      <c r="A2380" s="53">
        <v>2379</v>
      </c>
      <c r="B2380" s="61" t="s">
        <v>4047</v>
      </c>
      <c r="C2380" s="62" t="s">
        <v>6009</v>
      </c>
      <c r="D2380" s="62" t="s">
        <v>5935</v>
      </c>
      <c r="E2380" s="62" t="s">
        <v>311</v>
      </c>
      <c r="F2380" s="91" t="s">
        <v>3779</v>
      </c>
      <c r="G2380" s="65" t="s">
        <v>12</v>
      </c>
      <c r="H2380" s="65" t="s">
        <v>12</v>
      </c>
      <c r="I2380" s="65" t="s">
        <v>12</v>
      </c>
      <c r="J2380" s="65" t="s">
        <v>12</v>
      </c>
      <c r="K2380" s="65" t="s">
        <v>12</v>
      </c>
      <c r="L2380" s="66" t="str">
        <f t="shared" si="296"/>
        <v>Físico</v>
      </c>
      <c r="M2380" s="66" t="str">
        <f t="shared" si="297"/>
        <v>ARQ_Circulações_Verticais</v>
      </c>
      <c r="N2380" s="66" t="str">
        <f t="shared" si="298"/>
        <v>Escada</v>
      </c>
      <c r="O2380" s="66" t="str">
        <f t="shared" si="299"/>
        <v>Cate. Revit:   OST_Stairs</v>
      </c>
      <c r="P2380" s="66" t="s">
        <v>5508</v>
      </c>
      <c r="Q2380" s="50" t="s">
        <v>8160</v>
      </c>
      <c r="R2380" s="67" t="s">
        <v>5115</v>
      </c>
      <c r="S2380" s="50" t="str">
        <f t="shared" si="300"/>
        <v>Físico</v>
      </c>
      <c r="T2380" s="50" t="str">
        <f t="shared" si="301"/>
        <v>Circulações_Verticais</v>
      </c>
      <c r="U2380" s="50" t="str">
        <f t="shared" si="302"/>
        <v>Escada</v>
      </c>
      <c r="V2380" s="50" t="s">
        <v>5569</v>
      </c>
      <c r="W2380" s="68" t="str">
        <f t="shared" si="303"/>
        <v>bim-key_2379</v>
      </c>
    </row>
    <row r="2381" spans="1:23" ht="8.25" customHeight="1" x14ac:dyDescent="0.25">
      <c r="A2381" s="53">
        <v>2380</v>
      </c>
      <c r="B2381" s="61" t="s">
        <v>4047</v>
      </c>
      <c r="C2381" s="62" t="s">
        <v>6010</v>
      </c>
      <c r="D2381" s="62" t="s">
        <v>5784</v>
      </c>
      <c r="E2381" s="71" t="s">
        <v>4462</v>
      </c>
      <c r="F2381" s="91" t="s">
        <v>2788</v>
      </c>
      <c r="G2381" s="65" t="s">
        <v>12</v>
      </c>
      <c r="H2381" s="65" t="s">
        <v>12</v>
      </c>
      <c r="I2381" s="65" t="s">
        <v>12</v>
      </c>
      <c r="J2381" s="65" t="s">
        <v>12</v>
      </c>
      <c r="K2381" s="65" t="s">
        <v>12</v>
      </c>
      <c r="L2381" s="66" t="str">
        <f t="shared" si="296"/>
        <v>Descarte</v>
      </c>
      <c r="M2381" s="66" t="str">
        <f t="shared" si="297"/>
        <v>XXX_Descontinuados</v>
      </c>
      <c r="N2381" s="66" t="str">
        <f t="shared" si="298"/>
        <v>Elemento_Descontinuado</v>
      </c>
      <c r="O2381" s="66" t="str">
        <f t="shared" si="299"/>
        <v>Cate. Revit:   OST_Stairs2012HiddenLines_Deprecated</v>
      </c>
      <c r="P2381" s="66" t="s">
        <v>5513</v>
      </c>
      <c r="Q2381" s="50" t="s">
        <v>5513</v>
      </c>
      <c r="R2381" s="67" t="s">
        <v>5115</v>
      </c>
      <c r="S2381" s="50" t="str">
        <f t="shared" si="300"/>
        <v>Descarte</v>
      </c>
      <c r="T2381" s="50" t="str">
        <f t="shared" si="301"/>
        <v>Descontinuados</v>
      </c>
      <c r="U2381" s="50" t="str">
        <f t="shared" si="302"/>
        <v>Elemento Descontinuado</v>
      </c>
      <c r="V2381" s="50" t="s">
        <v>5581</v>
      </c>
      <c r="W2381" s="68" t="str">
        <f t="shared" si="303"/>
        <v>bim-key_2380</v>
      </c>
    </row>
    <row r="2382" spans="1:23" ht="8.25" customHeight="1" x14ac:dyDescent="0.25">
      <c r="A2382" s="53">
        <v>2381</v>
      </c>
      <c r="B2382" s="61" t="s">
        <v>4047</v>
      </c>
      <c r="C2382" s="62" t="s">
        <v>6010</v>
      </c>
      <c r="D2382" s="62" t="s">
        <v>5784</v>
      </c>
      <c r="E2382" s="71" t="s">
        <v>4462</v>
      </c>
      <c r="F2382" s="91" t="s">
        <v>3777</v>
      </c>
      <c r="G2382" s="65" t="s">
        <v>12</v>
      </c>
      <c r="H2382" s="65" t="s">
        <v>12</v>
      </c>
      <c r="I2382" s="65" t="s">
        <v>12</v>
      </c>
      <c r="J2382" s="65" t="s">
        <v>12</v>
      </c>
      <c r="K2382" s="65" t="s">
        <v>12</v>
      </c>
      <c r="L2382" s="66" t="str">
        <f t="shared" si="296"/>
        <v>Descarte</v>
      </c>
      <c r="M2382" s="66" t="str">
        <f t="shared" si="297"/>
        <v>XXX_Descontinuados</v>
      </c>
      <c r="N2382" s="66" t="str">
        <f t="shared" si="298"/>
        <v>Elemento_Descontinuado</v>
      </c>
      <c r="O2382" s="66" t="str">
        <f t="shared" si="299"/>
        <v>Cate. Revit:   OST_StairsAboveCut_ToBeDeprecated</v>
      </c>
      <c r="P2382" s="66" t="s">
        <v>5513</v>
      </c>
      <c r="Q2382" s="50" t="s">
        <v>5513</v>
      </c>
      <c r="R2382" s="67" t="s">
        <v>5115</v>
      </c>
      <c r="S2382" s="50" t="str">
        <f t="shared" si="300"/>
        <v>Descarte</v>
      </c>
      <c r="T2382" s="50" t="str">
        <f t="shared" si="301"/>
        <v>Descontinuados</v>
      </c>
      <c r="U2382" s="50" t="str">
        <f t="shared" si="302"/>
        <v>Elemento Descontinuado</v>
      </c>
      <c r="V2382" s="50" t="s">
        <v>5581</v>
      </c>
      <c r="W2382" s="68" t="str">
        <f t="shared" si="303"/>
        <v>bim-key_2381</v>
      </c>
    </row>
    <row r="2383" spans="1:23" ht="8.25" customHeight="1" x14ac:dyDescent="0.25">
      <c r="A2383" s="53">
        <v>2382</v>
      </c>
      <c r="B2383" s="61" t="s">
        <v>4047</v>
      </c>
      <c r="C2383" s="62" t="s">
        <v>6009</v>
      </c>
      <c r="D2383" s="62" t="s">
        <v>5935</v>
      </c>
      <c r="E2383" s="62" t="s">
        <v>5921</v>
      </c>
      <c r="F2383" s="91" t="s">
        <v>3538</v>
      </c>
      <c r="G2383" s="65" t="s">
        <v>12</v>
      </c>
      <c r="H2383" s="65" t="s">
        <v>12</v>
      </c>
      <c r="I2383" s="65" t="s">
        <v>12</v>
      </c>
      <c r="J2383" s="65" t="s">
        <v>12</v>
      </c>
      <c r="K2383" s="65" t="s">
        <v>12</v>
      </c>
      <c r="L2383" s="66" t="str">
        <f t="shared" si="296"/>
        <v>Físico</v>
      </c>
      <c r="M2383" s="66" t="str">
        <f t="shared" si="297"/>
        <v>ARQ_Circulações_Verticais</v>
      </c>
      <c r="N2383" s="66" t="str">
        <f t="shared" si="298"/>
        <v>Escada_Interrupção</v>
      </c>
      <c r="O2383" s="66" t="str">
        <f t="shared" si="299"/>
        <v>Cate. Revit:   OST_StairsCutMarks</v>
      </c>
      <c r="P2383" s="66" t="s">
        <v>5052</v>
      </c>
      <c r="Q2383" s="50" t="s">
        <v>8161</v>
      </c>
      <c r="R2383" s="67" t="s">
        <v>5115</v>
      </c>
      <c r="S2383" s="50" t="str">
        <f t="shared" si="300"/>
        <v>Físico</v>
      </c>
      <c r="T2383" s="50" t="str">
        <f t="shared" si="301"/>
        <v>Circulações_Verticais</v>
      </c>
      <c r="U2383" s="50" t="str">
        <f t="shared" si="302"/>
        <v>Escada Interrupção</v>
      </c>
      <c r="V2383" s="50" t="s">
        <v>5569</v>
      </c>
      <c r="W2383" s="68" t="str">
        <f t="shared" si="303"/>
        <v>bim-key_2382</v>
      </c>
    </row>
    <row r="2384" spans="1:23" ht="8.25" customHeight="1" x14ac:dyDescent="0.25">
      <c r="A2384" s="53">
        <v>2383</v>
      </c>
      <c r="B2384" s="61" t="s">
        <v>4047</v>
      </c>
      <c r="C2384" s="62" t="s">
        <v>6009</v>
      </c>
      <c r="D2384" s="62" t="s">
        <v>5935</v>
      </c>
      <c r="E2384" s="62" t="s">
        <v>5921</v>
      </c>
      <c r="F2384" s="91" t="s">
        <v>3537</v>
      </c>
      <c r="G2384" s="65" t="s">
        <v>12</v>
      </c>
      <c r="H2384" s="65" t="s">
        <v>12</v>
      </c>
      <c r="I2384" s="65" t="s">
        <v>12</v>
      </c>
      <c r="J2384" s="65" t="s">
        <v>12</v>
      </c>
      <c r="K2384" s="65" t="s">
        <v>12</v>
      </c>
      <c r="L2384" s="66" t="str">
        <f t="shared" si="296"/>
        <v>Físico</v>
      </c>
      <c r="M2384" s="66" t="str">
        <f t="shared" si="297"/>
        <v>ARQ_Circulações_Verticais</v>
      </c>
      <c r="N2384" s="66" t="str">
        <f t="shared" si="298"/>
        <v>Escada_Interrupção</v>
      </c>
      <c r="O2384" s="66" t="str">
        <f t="shared" si="299"/>
        <v>Cate. Revit:   OST_StairsCutMarksAboveCut</v>
      </c>
      <c r="P2384" s="66" t="s">
        <v>5053</v>
      </c>
      <c r="Q2384" s="50" t="s">
        <v>8162</v>
      </c>
      <c r="R2384" s="67" t="s">
        <v>5115</v>
      </c>
      <c r="S2384" s="50" t="str">
        <f t="shared" si="300"/>
        <v>Físico</v>
      </c>
      <c r="T2384" s="50" t="str">
        <f t="shared" si="301"/>
        <v>Circulações_Verticais</v>
      </c>
      <c r="U2384" s="50" t="str">
        <f t="shared" si="302"/>
        <v>Escada Interrupção</v>
      </c>
      <c r="V2384" s="50" t="s">
        <v>5569</v>
      </c>
      <c r="W2384" s="68" t="str">
        <f t="shared" si="303"/>
        <v>bim-key_2383</v>
      </c>
    </row>
    <row r="2385" spans="1:23" ht="8.25" customHeight="1" x14ac:dyDescent="0.25">
      <c r="A2385" s="53">
        <v>2384</v>
      </c>
      <c r="B2385" s="61" t="s">
        <v>4047</v>
      </c>
      <c r="C2385" s="62" t="s">
        <v>6009</v>
      </c>
      <c r="D2385" s="62" t="s">
        <v>5935</v>
      </c>
      <c r="E2385" s="62" t="s">
        <v>5922</v>
      </c>
      <c r="F2385" s="91" t="s">
        <v>3768</v>
      </c>
      <c r="G2385" s="65" t="s">
        <v>12</v>
      </c>
      <c r="H2385" s="65" t="s">
        <v>12</v>
      </c>
      <c r="I2385" s="65" t="s">
        <v>12</v>
      </c>
      <c r="J2385" s="65" t="s">
        <v>12</v>
      </c>
      <c r="K2385" s="65" t="s">
        <v>12</v>
      </c>
      <c r="L2385" s="66" t="str">
        <f t="shared" si="296"/>
        <v>Físico</v>
      </c>
      <c r="M2385" s="66" t="str">
        <f t="shared" si="297"/>
        <v>ARQ_Circulações_Verticais</v>
      </c>
      <c r="N2385" s="66" t="str">
        <f t="shared" si="298"/>
        <v>Escada_Setas_Seta</v>
      </c>
      <c r="O2385" s="66" t="str">
        <f t="shared" si="299"/>
        <v>Cate. Revit:   OST_StairsDownArrows</v>
      </c>
      <c r="P2385" s="66" t="s">
        <v>5054</v>
      </c>
      <c r="Q2385" s="50" t="s">
        <v>8163</v>
      </c>
      <c r="R2385" s="67" t="s">
        <v>5115</v>
      </c>
      <c r="S2385" s="50" t="str">
        <f t="shared" si="300"/>
        <v>Físico</v>
      </c>
      <c r="T2385" s="50" t="str">
        <f t="shared" si="301"/>
        <v>Circulações_Verticais</v>
      </c>
      <c r="U2385" s="50" t="str">
        <f t="shared" si="302"/>
        <v>Escada Setas Seta</v>
      </c>
      <c r="V2385" s="50" t="s">
        <v>5569</v>
      </c>
      <c r="W2385" s="68" t="str">
        <f t="shared" si="303"/>
        <v>bim-key_2384</v>
      </c>
    </row>
    <row r="2386" spans="1:23" ht="8.25" customHeight="1" x14ac:dyDescent="0.25">
      <c r="A2386" s="53">
        <v>2385</v>
      </c>
      <c r="B2386" s="61" t="s">
        <v>4047</v>
      </c>
      <c r="C2386" s="62" t="s">
        <v>6009</v>
      </c>
      <c r="D2386" s="62" t="s">
        <v>5935</v>
      </c>
      <c r="E2386" s="62" t="s">
        <v>5923</v>
      </c>
      <c r="F2386" s="91" t="s">
        <v>3770</v>
      </c>
      <c r="G2386" s="65" t="s">
        <v>12</v>
      </c>
      <c r="H2386" s="65" t="s">
        <v>12</v>
      </c>
      <c r="I2386" s="65" t="s">
        <v>12</v>
      </c>
      <c r="J2386" s="65" t="s">
        <v>12</v>
      </c>
      <c r="K2386" s="65" t="s">
        <v>12</v>
      </c>
      <c r="L2386" s="66" t="str">
        <f t="shared" si="296"/>
        <v>Físico</v>
      </c>
      <c r="M2386" s="66" t="str">
        <f t="shared" si="297"/>
        <v>ARQ_Circulações_Verticais</v>
      </c>
      <c r="N2386" s="66" t="str">
        <f t="shared" si="298"/>
        <v>Escada_Setas</v>
      </c>
      <c r="O2386" s="66" t="str">
        <f t="shared" si="299"/>
        <v>Cate. Revit:   OST_StairsDownText</v>
      </c>
      <c r="P2386" s="66" t="s">
        <v>5055</v>
      </c>
      <c r="Q2386" s="50" t="s">
        <v>8164</v>
      </c>
      <c r="R2386" s="67" t="s">
        <v>5115</v>
      </c>
      <c r="S2386" s="50" t="str">
        <f t="shared" si="300"/>
        <v>Físico</v>
      </c>
      <c r="T2386" s="50" t="str">
        <f t="shared" si="301"/>
        <v>Circulações_Verticais</v>
      </c>
      <c r="U2386" s="50" t="str">
        <f t="shared" si="302"/>
        <v>Escada Setas</v>
      </c>
      <c r="V2386" s="50" t="s">
        <v>5569</v>
      </c>
      <c r="W2386" s="68" t="str">
        <f t="shared" si="303"/>
        <v>bim-key_2385</v>
      </c>
    </row>
    <row r="2387" spans="1:23" ht="8.25" customHeight="1" x14ac:dyDescent="0.25">
      <c r="A2387" s="53">
        <v>2386</v>
      </c>
      <c r="B2387" s="61" t="s">
        <v>4047</v>
      </c>
      <c r="C2387" s="62" t="s">
        <v>6009</v>
      </c>
      <c r="D2387" s="62" t="s">
        <v>5935</v>
      </c>
      <c r="E2387" s="62" t="s">
        <v>5924</v>
      </c>
      <c r="F2387" s="91" t="s">
        <v>2814</v>
      </c>
      <c r="G2387" s="65" t="s">
        <v>12</v>
      </c>
      <c r="H2387" s="65" t="s">
        <v>12</v>
      </c>
      <c r="I2387" s="65" t="s">
        <v>12</v>
      </c>
      <c r="J2387" s="65" t="s">
        <v>12</v>
      </c>
      <c r="K2387" s="65" t="s">
        <v>12</v>
      </c>
      <c r="L2387" s="66" t="str">
        <f t="shared" si="296"/>
        <v>Físico</v>
      </c>
      <c r="M2387" s="66" t="str">
        <f t="shared" si="297"/>
        <v>ARQ_Circulações_Verticais</v>
      </c>
      <c r="N2387" s="66" t="str">
        <f t="shared" si="298"/>
        <v>Escada_Projeções_Linhas_Ocultas</v>
      </c>
      <c r="O2387" s="66" t="str">
        <f t="shared" si="299"/>
        <v>Cate. Revit:   OST_StairsHiddenLines</v>
      </c>
      <c r="P2387" s="66" t="s">
        <v>5056</v>
      </c>
      <c r="Q2387" s="50" t="s">
        <v>8165</v>
      </c>
      <c r="R2387" s="67" t="s">
        <v>5115</v>
      </c>
      <c r="S2387" s="50" t="str">
        <f t="shared" si="300"/>
        <v>Físico</v>
      </c>
      <c r="T2387" s="50" t="str">
        <f t="shared" si="301"/>
        <v>Circulações_Verticais</v>
      </c>
      <c r="U2387" s="50" t="str">
        <f t="shared" si="302"/>
        <v>Escada Projeções Linhas Ocultas</v>
      </c>
      <c r="V2387" s="50" t="s">
        <v>5569</v>
      </c>
      <c r="W2387" s="68" t="str">
        <f t="shared" si="303"/>
        <v>bim-key_2386</v>
      </c>
    </row>
    <row r="2388" spans="1:23" ht="8.25" customHeight="1" x14ac:dyDescent="0.25">
      <c r="A2388" s="53">
        <v>2387</v>
      </c>
      <c r="B2388" s="61" t="s">
        <v>4047</v>
      </c>
      <c r="C2388" s="62" t="s">
        <v>6010</v>
      </c>
      <c r="D2388" s="62" t="s">
        <v>5784</v>
      </c>
      <c r="E2388" s="71" t="s">
        <v>4462</v>
      </c>
      <c r="F2388" s="91" t="s">
        <v>3778</v>
      </c>
      <c r="G2388" s="65" t="s">
        <v>12</v>
      </c>
      <c r="H2388" s="65" t="s">
        <v>12</v>
      </c>
      <c r="I2388" s="65" t="s">
        <v>12</v>
      </c>
      <c r="J2388" s="65" t="s">
        <v>12</v>
      </c>
      <c r="K2388" s="65" t="s">
        <v>12</v>
      </c>
      <c r="L2388" s="66" t="str">
        <f t="shared" si="296"/>
        <v>Descarte</v>
      </c>
      <c r="M2388" s="66" t="str">
        <f t="shared" si="297"/>
        <v>XXX_Descontinuados</v>
      </c>
      <c r="N2388" s="66" t="str">
        <f t="shared" si="298"/>
        <v>Elemento_Descontinuado</v>
      </c>
      <c r="O2388" s="66" t="str">
        <f t="shared" si="299"/>
        <v>Cate. Revit:   OST_StairsIncomplete_Deprecated</v>
      </c>
      <c r="P2388" s="66" t="s">
        <v>5513</v>
      </c>
      <c r="Q2388" s="50" t="s">
        <v>5513</v>
      </c>
      <c r="R2388" s="67" t="s">
        <v>5115</v>
      </c>
      <c r="S2388" s="50" t="str">
        <f t="shared" si="300"/>
        <v>Descarte</v>
      </c>
      <c r="T2388" s="50" t="str">
        <f t="shared" si="301"/>
        <v>Descontinuados</v>
      </c>
      <c r="U2388" s="50" t="str">
        <f t="shared" si="302"/>
        <v>Elemento Descontinuado</v>
      </c>
      <c r="V2388" s="50" t="s">
        <v>5581</v>
      </c>
      <c r="W2388" s="68" t="str">
        <f t="shared" si="303"/>
        <v>bim-key_2387</v>
      </c>
    </row>
    <row r="2389" spans="1:23" ht="8.25" customHeight="1" x14ac:dyDescent="0.25">
      <c r="A2389" s="53">
        <v>2388</v>
      </c>
      <c r="B2389" s="61" t="s">
        <v>4047</v>
      </c>
      <c r="C2389" s="62" t="s">
        <v>6009</v>
      </c>
      <c r="D2389" s="62" t="s">
        <v>5935</v>
      </c>
      <c r="E2389" s="62" t="s">
        <v>5925</v>
      </c>
      <c r="F2389" s="91" t="s">
        <v>3547</v>
      </c>
      <c r="G2389" s="65" t="s">
        <v>12</v>
      </c>
      <c r="H2389" s="65" t="s">
        <v>12</v>
      </c>
      <c r="I2389" s="65" t="s">
        <v>12</v>
      </c>
      <c r="J2389" s="65" t="s">
        <v>12</v>
      </c>
      <c r="K2389" s="65" t="s">
        <v>12</v>
      </c>
      <c r="L2389" s="66" t="str">
        <f t="shared" si="296"/>
        <v>Físico</v>
      </c>
      <c r="M2389" s="66" t="str">
        <f t="shared" si="297"/>
        <v>ARQ_Circulações_Verticais</v>
      </c>
      <c r="N2389" s="66" t="str">
        <f t="shared" si="298"/>
        <v>Escada_Patamar</v>
      </c>
      <c r="O2389" s="66" t="str">
        <f t="shared" si="299"/>
        <v>Cate. Revit:   OST_StairsLandings</v>
      </c>
      <c r="P2389" s="66" t="s">
        <v>5051</v>
      </c>
      <c r="Q2389" s="50" t="s">
        <v>8166</v>
      </c>
      <c r="R2389" s="67" t="s">
        <v>5115</v>
      </c>
      <c r="S2389" s="50" t="str">
        <f t="shared" si="300"/>
        <v>Físico</v>
      </c>
      <c r="T2389" s="50" t="str">
        <f t="shared" si="301"/>
        <v>Circulações_Verticais</v>
      </c>
      <c r="U2389" s="50" t="str">
        <f t="shared" si="302"/>
        <v>Escada Patamar</v>
      </c>
      <c r="V2389" s="50" t="s">
        <v>5569</v>
      </c>
      <c r="W2389" s="68" t="str">
        <f t="shared" si="303"/>
        <v>bim-key_2388</v>
      </c>
    </row>
    <row r="2390" spans="1:23" ht="8.25" customHeight="1" x14ac:dyDescent="0.25">
      <c r="A2390" s="53">
        <v>2389</v>
      </c>
      <c r="B2390" s="61" t="s">
        <v>4047</v>
      </c>
      <c r="C2390" s="62" t="s">
        <v>6009</v>
      </c>
      <c r="D2390" s="62" t="s">
        <v>5937</v>
      </c>
      <c r="E2390" s="62" t="s">
        <v>5929</v>
      </c>
      <c r="F2390" s="91" t="s">
        <v>3527</v>
      </c>
      <c r="G2390" s="65" t="s">
        <v>12</v>
      </c>
      <c r="H2390" s="65" t="s">
        <v>12</v>
      </c>
      <c r="I2390" s="65" t="s">
        <v>12</v>
      </c>
      <c r="J2390" s="65" t="s">
        <v>12</v>
      </c>
      <c r="K2390" s="65" t="s">
        <v>12</v>
      </c>
      <c r="L2390" s="66" t="str">
        <f t="shared" si="296"/>
        <v>Físico</v>
      </c>
      <c r="M2390" s="66" t="str">
        <f t="shared" si="297"/>
        <v>ARQ_Circulações_Verticais_Tag</v>
      </c>
      <c r="N2390" s="66" t="str">
        <f t="shared" si="298"/>
        <v>Escada_Patamar_Etiquetas</v>
      </c>
      <c r="O2390" s="66" t="str">
        <f t="shared" si="299"/>
        <v>Cate. Revit:   OST_StairsLandingTags</v>
      </c>
      <c r="P2390" s="66" t="s">
        <v>5503</v>
      </c>
      <c r="Q2390" s="50" t="s">
        <v>8167</v>
      </c>
      <c r="R2390" s="67" t="s">
        <v>5115</v>
      </c>
      <c r="S2390" s="50" t="str">
        <f t="shared" si="300"/>
        <v>Físico</v>
      </c>
      <c r="T2390" s="50" t="str">
        <f t="shared" si="301"/>
        <v>Circulações_Verticais_Tag</v>
      </c>
      <c r="U2390" s="50" t="str">
        <f t="shared" si="302"/>
        <v>Escada Patamar Etiquetas</v>
      </c>
      <c r="V2390" s="50" t="s">
        <v>5569</v>
      </c>
      <c r="W2390" s="68" t="str">
        <f t="shared" si="303"/>
        <v>bim-key_2389</v>
      </c>
    </row>
    <row r="2391" spans="1:23" ht="8.25" customHeight="1" x14ac:dyDescent="0.25">
      <c r="A2391" s="53">
        <v>2390</v>
      </c>
      <c r="B2391" s="61" t="s">
        <v>4047</v>
      </c>
      <c r="C2391" s="62" t="s">
        <v>6009</v>
      </c>
      <c r="D2391" s="62" t="s">
        <v>5935</v>
      </c>
      <c r="E2391" s="62" t="s">
        <v>5991</v>
      </c>
      <c r="F2391" s="91" t="s">
        <v>3536</v>
      </c>
      <c r="G2391" s="65" t="s">
        <v>12</v>
      </c>
      <c r="H2391" s="65" t="s">
        <v>12</v>
      </c>
      <c r="I2391" s="65" t="s">
        <v>12</v>
      </c>
      <c r="J2391" s="65" t="s">
        <v>12</v>
      </c>
      <c r="K2391" s="65" t="s">
        <v>12</v>
      </c>
      <c r="L2391" s="66" t="str">
        <f t="shared" si="296"/>
        <v>Físico</v>
      </c>
      <c r="M2391" s="66" t="str">
        <f t="shared" si="297"/>
        <v>ARQ_Circulações_Verticais</v>
      </c>
      <c r="N2391" s="66" t="str">
        <f t="shared" si="298"/>
        <v>Escada_Detalhamento</v>
      </c>
      <c r="O2391" s="66" t="str">
        <f t="shared" si="299"/>
        <v>Cate. Revit:   OST_StairsNosingLines</v>
      </c>
      <c r="P2391" s="66" t="s">
        <v>5049</v>
      </c>
      <c r="Q2391" s="50" t="s">
        <v>8168</v>
      </c>
      <c r="R2391" s="67" t="s">
        <v>5115</v>
      </c>
      <c r="S2391" s="50" t="str">
        <f t="shared" si="300"/>
        <v>Físico</v>
      </c>
      <c r="T2391" s="50" t="str">
        <f t="shared" si="301"/>
        <v>Circulações_Verticais</v>
      </c>
      <c r="U2391" s="50" t="str">
        <f t="shared" si="302"/>
        <v>Escada Detalhamento</v>
      </c>
      <c r="V2391" s="50" t="s">
        <v>5569</v>
      </c>
      <c r="W2391" s="68" t="str">
        <f t="shared" si="303"/>
        <v>bim-key_2390</v>
      </c>
    </row>
    <row r="2392" spans="1:23" ht="8.25" customHeight="1" x14ac:dyDescent="0.25">
      <c r="A2392" s="53">
        <v>2391</v>
      </c>
      <c r="B2392" s="61" t="s">
        <v>4047</v>
      </c>
      <c r="C2392" s="62" t="s">
        <v>6009</v>
      </c>
      <c r="D2392" s="62" t="s">
        <v>5935</v>
      </c>
      <c r="E2392" s="62" t="s">
        <v>5991</v>
      </c>
      <c r="F2392" s="91" t="s">
        <v>3535</v>
      </c>
      <c r="G2392" s="65" t="s">
        <v>12</v>
      </c>
      <c r="H2392" s="65" t="s">
        <v>12</v>
      </c>
      <c r="I2392" s="65" t="s">
        <v>12</v>
      </c>
      <c r="J2392" s="65" t="s">
        <v>12</v>
      </c>
      <c r="K2392" s="65" t="s">
        <v>12</v>
      </c>
      <c r="L2392" s="66" t="str">
        <f t="shared" si="296"/>
        <v>Físico</v>
      </c>
      <c r="M2392" s="66" t="str">
        <f t="shared" si="297"/>
        <v>ARQ_Circulações_Verticais</v>
      </c>
      <c r="N2392" s="66" t="str">
        <f t="shared" si="298"/>
        <v>Escada_Detalhamento</v>
      </c>
      <c r="O2392" s="66" t="str">
        <f t="shared" si="299"/>
        <v>Cate. Revit:   OST_StairsNosingLinesAboveCut</v>
      </c>
      <c r="P2392" s="66" t="s">
        <v>5050</v>
      </c>
      <c r="Q2392" s="50" t="s">
        <v>8169</v>
      </c>
      <c r="R2392" s="67" t="s">
        <v>5115</v>
      </c>
      <c r="S2392" s="50" t="str">
        <f t="shared" si="300"/>
        <v>Físico</v>
      </c>
      <c r="T2392" s="50" t="str">
        <f t="shared" si="301"/>
        <v>Circulações_Verticais</v>
      </c>
      <c r="U2392" s="50" t="str">
        <f t="shared" si="302"/>
        <v>Escada Detalhamento</v>
      </c>
      <c r="V2392" s="50" t="s">
        <v>5569</v>
      </c>
      <c r="W2392" s="68" t="str">
        <f t="shared" si="303"/>
        <v>bim-key_2391</v>
      </c>
    </row>
    <row r="2393" spans="1:23" ht="8.25" customHeight="1" x14ac:dyDescent="0.25">
      <c r="A2393" s="53">
        <v>2392</v>
      </c>
      <c r="B2393" s="61" t="s">
        <v>4047</v>
      </c>
      <c r="C2393" s="62" t="s">
        <v>6009</v>
      </c>
      <c r="D2393" s="62" t="s">
        <v>5935</v>
      </c>
      <c r="E2393" s="62" t="s">
        <v>5996</v>
      </c>
      <c r="F2393" s="91" t="s">
        <v>3534</v>
      </c>
      <c r="G2393" s="65" t="s">
        <v>12</v>
      </c>
      <c r="H2393" s="65" t="s">
        <v>12</v>
      </c>
      <c r="I2393" s="65" t="s">
        <v>12</v>
      </c>
      <c r="J2393" s="65" t="s">
        <v>12</v>
      </c>
      <c r="K2393" s="65" t="s">
        <v>12</v>
      </c>
      <c r="L2393" s="66" t="str">
        <f t="shared" si="296"/>
        <v>Físico</v>
      </c>
      <c r="M2393" s="66" t="str">
        <f t="shared" si="297"/>
        <v>ARQ_Circulações_Verticais</v>
      </c>
      <c r="N2393" s="66" t="str">
        <f t="shared" si="298"/>
        <v>Escada_Esboços</v>
      </c>
      <c r="O2393" s="66" t="str">
        <f t="shared" si="299"/>
        <v>Cate. Revit:   OST_StairsOutlines</v>
      </c>
      <c r="P2393" s="66" t="s">
        <v>5047</v>
      </c>
      <c r="Q2393" s="50" t="s">
        <v>8170</v>
      </c>
      <c r="R2393" s="67" t="s">
        <v>5115</v>
      </c>
      <c r="S2393" s="50" t="str">
        <f t="shared" si="300"/>
        <v>Físico</v>
      </c>
      <c r="T2393" s="50" t="str">
        <f t="shared" si="301"/>
        <v>Circulações_Verticais</v>
      </c>
      <c r="U2393" s="50" t="str">
        <f t="shared" si="302"/>
        <v>Escada Esboços</v>
      </c>
      <c r="V2393" s="50" t="s">
        <v>5569</v>
      </c>
      <c r="W2393" s="68" t="str">
        <f t="shared" si="303"/>
        <v>bim-key_2392</v>
      </c>
    </row>
    <row r="2394" spans="1:23" ht="8.25" customHeight="1" x14ac:dyDescent="0.25">
      <c r="A2394" s="53">
        <v>2393</v>
      </c>
      <c r="B2394" s="61" t="s">
        <v>4047</v>
      </c>
      <c r="C2394" s="62" t="s">
        <v>6009</v>
      </c>
      <c r="D2394" s="62" t="s">
        <v>5935</v>
      </c>
      <c r="E2394" s="62" t="s">
        <v>5996</v>
      </c>
      <c r="F2394" s="91" t="s">
        <v>3533</v>
      </c>
      <c r="G2394" s="65" t="s">
        <v>12</v>
      </c>
      <c r="H2394" s="65" t="s">
        <v>12</v>
      </c>
      <c r="I2394" s="65" t="s">
        <v>12</v>
      </c>
      <c r="J2394" s="65" t="s">
        <v>12</v>
      </c>
      <c r="K2394" s="65" t="s">
        <v>12</v>
      </c>
      <c r="L2394" s="66" t="str">
        <f t="shared" si="296"/>
        <v>Físico</v>
      </c>
      <c r="M2394" s="66" t="str">
        <f t="shared" si="297"/>
        <v>ARQ_Circulações_Verticais</v>
      </c>
      <c r="N2394" s="66" t="str">
        <f t="shared" si="298"/>
        <v>Escada_Esboços</v>
      </c>
      <c r="O2394" s="66" t="str">
        <f t="shared" si="299"/>
        <v>Cate. Revit:   OST_StairsOutlinesAboveCut</v>
      </c>
      <c r="P2394" s="66" t="s">
        <v>5048</v>
      </c>
      <c r="Q2394" s="50" t="s">
        <v>8171</v>
      </c>
      <c r="R2394" s="67" t="s">
        <v>5115</v>
      </c>
      <c r="S2394" s="50" t="str">
        <f t="shared" si="300"/>
        <v>Físico</v>
      </c>
      <c r="T2394" s="50" t="str">
        <f t="shared" si="301"/>
        <v>Circulações_Verticais</v>
      </c>
      <c r="U2394" s="50" t="str">
        <f t="shared" si="302"/>
        <v>Escada Esboços</v>
      </c>
      <c r="V2394" s="50" t="s">
        <v>5569</v>
      </c>
      <c r="W2394" s="68" t="str">
        <f t="shared" si="303"/>
        <v>bim-key_2393</v>
      </c>
    </row>
    <row r="2395" spans="1:23" ht="8.25" customHeight="1" x14ac:dyDescent="0.25">
      <c r="A2395" s="53">
        <v>2394</v>
      </c>
      <c r="B2395" s="61" t="s">
        <v>4047</v>
      </c>
      <c r="C2395" s="62" t="s">
        <v>6009</v>
      </c>
      <c r="D2395" s="62" t="s">
        <v>5935</v>
      </c>
      <c r="E2395" s="62" t="s">
        <v>5996</v>
      </c>
      <c r="F2395" s="91" t="s">
        <v>3530</v>
      </c>
      <c r="G2395" s="65" t="s">
        <v>12</v>
      </c>
      <c r="H2395" s="65" t="s">
        <v>12</v>
      </c>
      <c r="I2395" s="65" t="s">
        <v>12</v>
      </c>
      <c r="J2395" s="65" t="s">
        <v>12</v>
      </c>
      <c r="K2395" s="65" t="s">
        <v>12</v>
      </c>
      <c r="L2395" s="66" t="str">
        <f t="shared" si="296"/>
        <v>Físico</v>
      </c>
      <c r="M2395" s="66" t="str">
        <f t="shared" si="297"/>
        <v>ARQ_Circulações_Verticais</v>
      </c>
      <c r="N2395" s="66" t="str">
        <f t="shared" si="298"/>
        <v>Escada_Esboços</v>
      </c>
      <c r="O2395" s="66" t="str">
        <f t="shared" si="299"/>
        <v>Cate. Revit:   OST_StairsPaths</v>
      </c>
      <c r="P2395" s="66" t="s">
        <v>5033</v>
      </c>
      <c r="Q2395" s="50" t="s">
        <v>8172</v>
      </c>
      <c r="R2395" s="67" t="s">
        <v>5115</v>
      </c>
      <c r="S2395" s="50" t="str">
        <f t="shared" si="300"/>
        <v>Físico</v>
      </c>
      <c r="T2395" s="50" t="str">
        <f t="shared" si="301"/>
        <v>Circulações_Verticais</v>
      </c>
      <c r="U2395" s="50" t="str">
        <f t="shared" si="302"/>
        <v>Escada Esboços</v>
      </c>
      <c r="V2395" s="50" t="s">
        <v>5569</v>
      </c>
      <c r="W2395" s="68" t="str">
        <f t="shared" si="303"/>
        <v>bim-key_2394</v>
      </c>
    </row>
    <row r="2396" spans="1:23" ht="8.25" customHeight="1" x14ac:dyDescent="0.25">
      <c r="A2396" s="53">
        <v>2395</v>
      </c>
      <c r="B2396" s="61" t="s">
        <v>4047</v>
      </c>
      <c r="C2396" s="62" t="s">
        <v>6009</v>
      </c>
      <c r="D2396" s="62" t="s">
        <v>5935</v>
      </c>
      <c r="E2396" s="62" t="s">
        <v>5996</v>
      </c>
      <c r="F2396" s="91" t="s">
        <v>3529</v>
      </c>
      <c r="G2396" s="65" t="s">
        <v>12</v>
      </c>
      <c r="H2396" s="65" t="s">
        <v>12</v>
      </c>
      <c r="I2396" s="65" t="s">
        <v>12</v>
      </c>
      <c r="J2396" s="65" t="s">
        <v>12</v>
      </c>
      <c r="K2396" s="65" t="s">
        <v>12</v>
      </c>
      <c r="L2396" s="66" t="str">
        <f t="shared" si="296"/>
        <v>Físico</v>
      </c>
      <c r="M2396" s="66" t="str">
        <f t="shared" si="297"/>
        <v>ARQ_Circulações_Verticais</v>
      </c>
      <c r="N2396" s="66" t="str">
        <f t="shared" si="298"/>
        <v>Escada_Esboços</v>
      </c>
      <c r="O2396" s="66" t="str">
        <f t="shared" si="299"/>
        <v>Cate. Revit:   OST_StairsPathsAboveCut</v>
      </c>
      <c r="P2396" s="66" t="s">
        <v>5046</v>
      </c>
      <c r="Q2396" s="50" t="s">
        <v>8173</v>
      </c>
      <c r="R2396" s="67" t="s">
        <v>5115</v>
      </c>
      <c r="S2396" s="50" t="str">
        <f t="shared" si="300"/>
        <v>Físico</v>
      </c>
      <c r="T2396" s="50" t="str">
        <f t="shared" si="301"/>
        <v>Circulações_Verticais</v>
      </c>
      <c r="U2396" s="50" t="str">
        <f t="shared" si="302"/>
        <v>Escada Esboços</v>
      </c>
      <c r="V2396" s="50" t="s">
        <v>5569</v>
      </c>
      <c r="W2396" s="68" t="str">
        <f t="shared" si="303"/>
        <v>bim-key_2395</v>
      </c>
    </row>
    <row r="2397" spans="1:23" ht="8.25" customHeight="1" x14ac:dyDescent="0.25">
      <c r="A2397" s="53">
        <v>2396</v>
      </c>
      <c r="B2397" s="61" t="s">
        <v>4047</v>
      </c>
      <c r="C2397" s="62" t="s">
        <v>6009</v>
      </c>
      <c r="D2397" s="62" t="s">
        <v>4147</v>
      </c>
      <c r="E2397" s="62" t="s">
        <v>5993</v>
      </c>
      <c r="F2397" s="91" t="s">
        <v>3773</v>
      </c>
      <c r="G2397" s="65" t="s">
        <v>12</v>
      </c>
      <c r="H2397" s="65" t="s">
        <v>12</v>
      </c>
      <c r="I2397" s="65" t="s">
        <v>12</v>
      </c>
      <c r="J2397" s="65" t="s">
        <v>12</v>
      </c>
      <c r="K2397" s="65" t="s">
        <v>12</v>
      </c>
      <c r="L2397" s="66" t="str">
        <f t="shared" si="296"/>
        <v>Físico</v>
      </c>
      <c r="M2397" s="66" t="str">
        <f t="shared" si="297"/>
        <v>ARQ_Proteção</v>
      </c>
      <c r="N2397" s="66" t="str">
        <f t="shared" si="298"/>
        <v>Corrimão_de_Escada_Rampa</v>
      </c>
      <c r="O2397" s="66" t="str">
        <f t="shared" si="299"/>
        <v>Cate. Revit:   OST_StairsRailing</v>
      </c>
      <c r="P2397" s="66" t="s">
        <v>5039</v>
      </c>
      <c r="Q2397" s="50" t="s">
        <v>8174</v>
      </c>
      <c r="R2397" s="67" t="s">
        <v>5115</v>
      </c>
      <c r="S2397" s="50" t="str">
        <f t="shared" si="300"/>
        <v>Físico</v>
      </c>
      <c r="T2397" s="50" t="str">
        <f t="shared" si="301"/>
        <v>Proteção</v>
      </c>
      <c r="U2397" s="50" t="str">
        <f t="shared" si="302"/>
        <v>Corrimão de Escada Rampa</v>
      </c>
      <c r="V2397" s="50" t="s">
        <v>5569</v>
      </c>
      <c r="W2397" s="68" t="str">
        <f t="shared" si="303"/>
        <v>bim-key_2396</v>
      </c>
    </row>
    <row r="2398" spans="1:23" ht="8.25" customHeight="1" x14ac:dyDescent="0.25">
      <c r="A2398" s="53">
        <v>2397</v>
      </c>
      <c r="B2398" s="61" t="s">
        <v>4047</v>
      </c>
      <c r="C2398" s="62" t="s">
        <v>6009</v>
      </c>
      <c r="D2398" s="62" t="s">
        <v>4147</v>
      </c>
      <c r="E2398" s="62" t="s">
        <v>5993</v>
      </c>
      <c r="F2398" s="91" t="s">
        <v>3767</v>
      </c>
      <c r="G2398" s="65" t="s">
        <v>12</v>
      </c>
      <c r="H2398" s="65" t="s">
        <v>12</v>
      </c>
      <c r="I2398" s="65" t="s">
        <v>12</v>
      </c>
      <c r="J2398" s="65" t="s">
        <v>12</v>
      </c>
      <c r="K2398" s="65" t="s">
        <v>12</v>
      </c>
      <c r="L2398" s="66" t="str">
        <f t="shared" si="296"/>
        <v>Físico</v>
      </c>
      <c r="M2398" s="66" t="str">
        <f t="shared" si="297"/>
        <v>ARQ_Proteção</v>
      </c>
      <c r="N2398" s="66" t="str">
        <f t="shared" si="298"/>
        <v>Corrimão_de_Escada_Rampa</v>
      </c>
      <c r="O2398" s="66" t="str">
        <f t="shared" si="299"/>
        <v>Cate. Revit:   OST_StairsRailingAboveCut</v>
      </c>
      <c r="P2398" s="66" t="s">
        <v>5041</v>
      </c>
      <c r="Q2398" s="50" t="s">
        <v>8175</v>
      </c>
      <c r="R2398" s="67" t="s">
        <v>5115</v>
      </c>
      <c r="S2398" s="50" t="str">
        <f t="shared" si="300"/>
        <v>Físico</v>
      </c>
      <c r="T2398" s="50" t="str">
        <f t="shared" si="301"/>
        <v>Proteção</v>
      </c>
      <c r="U2398" s="50" t="str">
        <f t="shared" si="302"/>
        <v>Corrimão de Escada Rampa</v>
      </c>
      <c r="V2398" s="50" t="s">
        <v>5569</v>
      </c>
      <c r="W2398" s="68" t="str">
        <f t="shared" si="303"/>
        <v>bim-key_2397</v>
      </c>
    </row>
    <row r="2399" spans="1:23" ht="8.25" customHeight="1" x14ac:dyDescent="0.25">
      <c r="A2399" s="53">
        <v>2398</v>
      </c>
      <c r="B2399" s="61" t="s">
        <v>4047</v>
      </c>
      <c r="C2399" s="62" t="s">
        <v>6009</v>
      </c>
      <c r="D2399" s="62" t="s">
        <v>4147</v>
      </c>
      <c r="E2399" s="62" t="s">
        <v>5993</v>
      </c>
      <c r="F2399" s="91" t="s">
        <v>3772</v>
      </c>
      <c r="G2399" s="65" t="s">
        <v>12</v>
      </c>
      <c r="H2399" s="65" t="s">
        <v>12</v>
      </c>
      <c r="I2399" s="65" t="s">
        <v>12</v>
      </c>
      <c r="J2399" s="65" t="s">
        <v>12</v>
      </c>
      <c r="K2399" s="65" t="s">
        <v>12</v>
      </c>
      <c r="L2399" s="66" t="str">
        <f t="shared" si="296"/>
        <v>Físico</v>
      </c>
      <c r="M2399" s="66" t="str">
        <f t="shared" si="297"/>
        <v>ARQ_Proteção</v>
      </c>
      <c r="N2399" s="66" t="str">
        <f t="shared" si="298"/>
        <v>Corrimão_de_Escada_Rampa</v>
      </c>
      <c r="O2399" s="66" t="str">
        <f t="shared" si="299"/>
        <v>Cate. Revit:   OST_StairsRailingBaluster</v>
      </c>
      <c r="P2399" s="66" t="s">
        <v>5043</v>
      </c>
      <c r="Q2399" s="50" t="s">
        <v>8176</v>
      </c>
      <c r="R2399" s="67" t="s">
        <v>5115</v>
      </c>
      <c r="S2399" s="50" t="str">
        <f t="shared" si="300"/>
        <v>Físico</v>
      </c>
      <c r="T2399" s="50" t="str">
        <f t="shared" si="301"/>
        <v>Proteção</v>
      </c>
      <c r="U2399" s="50" t="str">
        <f t="shared" si="302"/>
        <v>Corrimão de Escada Rampa</v>
      </c>
      <c r="V2399" s="50" t="s">
        <v>5569</v>
      </c>
      <c r="W2399" s="68" t="str">
        <f t="shared" si="303"/>
        <v>bim-key_2398</v>
      </c>
    </row>
    <row r="2400" spans="1:23" ht="8.25" customHeight="1" x14ac:dyDescent="0.25">
      <c r="A2400" s="53">
        <v>2399</v>
      </c>
      <c r="B2400" s="61" t="s">
        <v>4047</v>
      </c>
      <c r="C2400" s="62" t="s">
        <v>6009</v>
      </c>
      <c r="D2400" s="62" t="s">
        <v>4147</v>
      </c>
      <c r="E2400" s="62" t="s">
        <v>5995</v>
      </c>
      <c r="F2400" s="91" t="s">
        <v>2813</v>
      </c>
      <c r="G2400" s="65" t="s">
        <v>12</v>
      </c>
      <c r="H2400" s="65" t="s">
        <v>12</v>
      </c>
      <c r="I2400" s="65" t="s">
        <v>12</v>
      </c>
      <c r="J2400" s="65" t="s">
        <v>12</v>
      </c>
      <c r="K2400" s="65" t="s">
        <v>12</v>
      </c>
      <c r="L2400" s="66" t="str">
        <f t="shared" si="296"/>
        <v>Físico</v>
      </c>
      <c r="M2400" s="66" t="str">
        <f t="shared" si="297"/>
        <v>ARQ_Proteção</v>
      </c>
      <c r="N2400" s="66" t="str">
        <f t="shared" si="298"/>
        <v>Corrimão_de_Escada_Rampa_Linhas_Ocultas</v>
      </c>
      <c r="O2400" s="66" t="str">
        <f t="shared" si="299"/>
        <v>Cate. Revit:   OST_StairsRailingHiddenLines</v>
      </c>
      <c r="P2400" s="66" t="s">
        <v>5040</v>
      </c>
      <c r="Q2400" s="50" t="s">
        <v>8177</v>
      </c>
      <c r="R2400" s="67" t="s">
        <v>5115</v>
      </c>
      <c r="S2400" s="50" t="str">
        <f t="shared" si="300"/>
        <v>Físico</v>
      </c>
      <c r="T2400" s="50" t="str">
        <f t="shared" si="301"/>
        <v>Proteção</v>
      </c>
      <c r="U2400" s="50" t="str">
        <f t="shared" si="302"/>
        <v>Corrimão de Escada Rampa Linhas Ocultas</v>
      </c>
      <c r="V2400" s="50" t="s">
        <v>5569</v>
      </c>
      <c r="W2400" s="68" t="str">
        <f t="shared" si="303"/>
        <v>bim-key_2399</v>
      </c>
    </row>
    <row r="2401" spans="1:23" ht="8.25" customHeight="1" x14ac:dyDescent="0.25">
      <c r="A2401" s="53">
        <v>2400</v>
      </c>
      <c r="B2401" s="61" t="s">
        <v>4047</v>
      </c>
      <c r="C2401" s="62" t="s">
        <v>6009</v>
      </c>
      <c r="D2401" s="62" t="s">
        <v>4147</v>
      </c>
      <c r="E2401" s="62" t="s">
        <v>5993</v>
      </c>
      <c r="F2401" s="91" t="s">
        <v>3771</v>
      </c>
      <c r="G2401" s="65" t="s">
        <v>12</v>
      </c>
      <c r="H2401" s="65" t="s">
        <v>12</v>
      </c>
      <c r="I2401" s="65" t="s">
        <v>12</v>
      </c>
      <c r="J2401" s="65" t="s">
        <v>12</v>
      </c>
      <c r="K2401" s="65" t="s">
        <v>12</v>
      </c>
      <c r="L2401" s="66" t="str">
        <f t="shared" si="296"/>
        <v>Físico</v>
      </c>
      <c r="M2401" s="66" t="str">
        <f t="shared" si="297"/>
        <v>ARQ_Proteção</v>
      </c>
      <c r="N2401" s="66" t="str">
        <f t="shared" si="298"/>
        <v>Corrimão_de_Escada_Rampa</v>
      </c>
      <c r="O2401" s="66" t="str">
        <f t="shared" si="299"/>
        <v>Cate. Revit:   OST_StairsRailingRail</v>
      </c>
      <c r="P2401" s="66" t="s">
        <v>5042</v>
      </c>
      <c r="Q2401" s="50" t="s">
        <v>8178</v>
      </c>
      <c r="R2401" s="67" t="s">
        <v>5115</v>
      </c>
      <c r="S2401" s="50" t="str">
        <f t="shared" si="300"/>
        <v>Físico</v>
      </c>
      <c r="T2401" s="50" t="str">
        <f t="shared" si="301"/>
        <v>Proteção</v>
      </c>
      <c r="U2401" s="50" t="str">
        <f t="shared" si="302"/>
        <v>Corrimão de Escada Rampa</v>
      </c>
      <c r="V2401" s="50" t="s">
        <v>5569</v>
      </c>
      <c r="W2401" s="68" t="str">
        <f t="shared" si="303"/>
        <v>bim-key_2400</v>
      </c>
    </row>
    <row r="2402" spans="1:23" ht="8.25" customHeight="1" x14ac:dyDescent="0.25">
      <c r="A2402" s="53">
        <v>2401</v>
      </c>
      <c r="B2402" s="61" t="s">
        <v>4047</v>
      </c>
      <c r="C2402" s="62" t="s">
        <v>6009</v>
      </c>
      <c r="D2402" s="62" t="s">
        <v>5942</v>
      </c>
      <c r="E2402" s="62" t="s">
        <v>5994</v>
      </c>
      <c r="F2402" s="91" t="s">
        <v>3766</v>
      </c>
      <c r="G2402" s="65" t="s">
        <v>12</v>
      </c>
      <c r="H2402" s="65" t="s">
        <v>12</v>
      </c>
      <c r="I2402" s="65" t="s">
        <v>12</v>
      </c>
      <c r="J2402" s="65" t="s">
        <v>12</v>
      </c>
      <c r="K2402" s="65" t="s">
        <v>12</v>
      </c>
      <c r="L2402" s="66" t="str">
        <f t="shared" si="296"/>
        <v>Físico</v>
      </c>
      <c r="M2402" s="66" t="str">
        <f t="shared" si="297"/>
        <v>ARQ_Proteção_Tag</v>
      </c>
      <c r="N2402" s="66" t="str">
        <f t="shared" si="298"/>
        <v>Corrimão_de_Escada_Rampa_Etiquetas</v>
      </c>
      <c r="O2402" s="66" t="str">
        <f t="shared" si="299"/>
        <v>Cate. Revit:   OST_StairsRailingTags</v>
      </c>
      <c r="P2402" s="66" t="s">
        <v>5504</v>
      </c>
      <c r="Q2402" s="50" t="s">
        <v>8179</v>
      </c>
      <c r="R2402" s="67" t="s">
        <v>5115</v>
      </c>
      <c r="S2402" s="50" t="str">
        <f t="shared" si="300"/>
        <v>Físico</v>
      </c>
      <c r="T2402" s="50" t="str">
        <f t="shared" si="301"/>
        <v>Proteção_Tag</v>
      </c>
      <c r="U2402" s="50" t="str">
        <f t="shared" si="302"/>
        <v>Corrimão de Escada Rampa Etiquetas</v>
      </c>
      <c r="V2402" s="50" t="s">
        <v>5569</v>
      </c>
      <c r="W2402" s="68" t="str">
        <f t="shared" si="303"/>
        <v>bim-key_2401</v>
      </c>
    </row>
    <row r="2403" spans="1:23" ht="8.25" customHeight="1" x14ac:dyDescent="0.25">
      <c r="A2403" s="53">
        <v>2402</v>
      </c>
      <c r="B2403" s="61" t="s">
        <v>4047</v>
      </c>
      <c r="C2403" s="62" t="s">
        <v>6009</v>
      </c>
      <c r="D2403" s="62" t="s">
        <v>4147</v>
      </c>
      <c r="E2403" s="62" t="s">
        <v>5993</v>
      </c>
      <c r="F2403" s="91" t="s">
        <v>3532</v>
      </c>
      <c r="G2403" s="65" t="s">
        <v>12</v>
      </c>
      <c r="H2403" s="65" t="s">
        <v>12</v>
      </c>
      <c r="I2403" s="65" t="s">
        <v>12</v>
      </c>
      <c r="J2403" s="65" t="s">
        <v>12</v>
      </c>
      <c r="K2403" s="65" t="s">
        <v>12</v>
      </c>
      <c r="L2403" s="66" t="str">
        <f t="shared" si="296"/>
        <v>Físico</v>
      </c>
      <c r="M2403" s="66" t="str">
        <f t="shared" si="297"/>
        <v>ARQ_Proteção</v>
      </c>
      <c r="N2403" s="66" t="str">
        <f t="shared" si="298"/>
        <v>Corrimão_de_Escada_Rampa</v>
      </c>
      <c r="O2403" s="66" t="str">
        <f t="shared" si="299"/>
        <v>Cate. Revit:   OST_StairsRiserLines</v>
      </c>
      <c r="P2403" s="66" t="s">
        <v>5044</v>
      </c>
      <c r="Q2403" s="50" t="s">
        <v>8180</v>
      </c>
      <c r="R2403" s="67" t="s">
        <v>5115</v>
      </c>
      <c r="S2403" s="50" t="str">
        <f t="shared" si="300"/>
        <v>Físico</v>
      </c>
      <c r="T2403" s="50" t="str">
        <f t="shared" si="301"/>
        <v>Proteção</v>
      </c>
      <c r="U2403" s="50" t="str">
        <f t="shared" si="302"/>
        <v>Corrimão de Escada Rampa</v>
      </c>
      <c r="V2403" s="50" t="s">
        <v>5569</v>
      </c>
      <c r="W2403" s="68" t="str">
        <f t="shared" si="303"/>
        <v>bim-key_2402</v>
      </c>
    </row>
    <row r="2404" spans="1:23" ht="8.25" customHeight="1" x14ac:dyDescent="0.25">
      <c r="A2404" s="53">
        <v>2403</v>
      </c>
      <c r="B2404" s="61" t="s">
        <v>4047</v>
      </c>
      <c r="C2404" s="62" t="s">
        <v>6009</v>
      </c>
      <c r="D2404" s="62" t="s">
        <v>4147</v>
      </c>
      <c r="E2404" s="62" t="s">
        <v>5993</v>
      </c>
      <c r="F2404" s="91" t="s">
        <v>3531</v>
      </c>
      <c r="G2404" s="65" t="s">
        <v>12</v>
      </c>
      <c r="H2404" s="65" t="s">
        <v>12</v>
      </c>
      <c r="I2404" s="65" t="s">
        <v>12</v>
      </c>
      <c r="J2404" s="65" t="s">
        <v>12</v>
      </c>
      <c r="K2404" s="65" t="s">
        <v>12</v>
      </c>
      <c r="L2404" s="66" t="str">
        <f t="shared" si="296"/>
        <v>Físico</v>
      </c>
      <c r="M2404" s="66" t="str">
        <f t="shared" si="297"/>
        <v>ARQ_Proteção</v>
      </c>
      <c r="N2404" s="66" t="str">
        <f t="shared" si="298"/>
        <v>Corrimão_de_Escada_Rampa</v>
      </c>
      <c r="O2404" s="66" t="str">
        <f t="shared" si="299"/>
        <v>Cate. Revit:   OST_StairsRiserLinesAboveCut</v>
      </c>
      <c r="P2404" s="66" t="s">
        <v>5045</v>
      </c>
      <c r="Q2404" s="50" t="s">
        <v>8181</v>
      </c>
      <c r="R2404" s="67" t="s">
        <v>5115</v>
      </c>
      <c r="S2404" s="50" t="str">
        <f t="shared" si="300"/>
        <v>Físico</v>
      </c>
      <c r="T2404" s="50" t="str">
        <f t="shared" si="301"/>
        <v>Proteção</v>
      </c>
      <c r="U2404" s="50" t="str">
        <f t="shared" si="302"/>
        <v>Corrimão de Escada Rampa</v>
      </c>
      <c r="V2404" s="50" t="s">
        <v>5569</v>
      </c>
      <c r="W2404" s="68" t="str">
        <f t="shared" si="303"/>
        <v>bim-key_2403</v>
      </c>
    </row>
    <row r="2405" spans="1:23" ht="8.25" customHeight="1" x14ac:dyDescent="0.25">
      <c r="A2405" s="53">
        <v>2404</v>
      </c>
      <c r="B2405" s="61" t="s">
        <v>4047</v>
      </c>
      <c r="C2405" s="62" t="s">
        <v>6009</v>
      </c>
      <c r="D2405" s="62" t="s">
        <v>5935</v>
      </c>
      <c r="E2405" s="62" t="s">
        <v>5884</v>
      </c>
      <c r="F2405" s="91" t="s">
        <v>3548</v>
      </c>
      <c r="G2405" s="65" t="s">
        <v>12</v>
      </c>
      <c r="H2405" s="65" t="s">
        <v>12</v>
      </c>
      <c r="I2405" s="65" t="s">
        <v>12</v>
      </c>
      <c r="J2405" s="65" t="s">
        <v>12</v>
      </c>
      <c r="K2405" s="65" t="s">
        <v>12</v>
      </c>
      <c r="L2405" s="66" t="str">
        <f t="shared" si="296"/>
        <v>Físico</v>
      </c>
      <c r="M2405" s="66" t="str">
        <f t="shared" si="297"/>
        <v>ARQ_Circulações_Verticais</v>
      </c>
      <c r="N2405" s="66" t="str">
        <f t="shared" si="298"/>
        <v>Escada_Lance</v>
      </c>
      <c r="O2405" s="66" t="str">
        <f t="shared" si="299"/>
        <v>Cate. Revit:   OST_StairsRuns</v>
      </c>
      <c r="P2405" s="66" t="s">
        <v>5033</v>
      </c>
      <c r="Q2405" s="50" t="s">
        <v>8172</v>
      </c>
      <c r="R2405" s="67" t="s">
        <v>5115</v>
      </c>
      <c r="S2405" s="50" t="str">
        <f t="shared" si="300"/>
        <v>Físico</v>
      </c>
      <c r="T2405" s="50" t="str">
        <f t="shared" si="301"/>
        <v>Circulações_Verticais</v>
      </c>
      <c r="U2405" s="50" t="str">
        <f t="shared" si="302"/>
        <v>Escada Lance</v>
      </c>
      <c r="V2405" s="50" t="s">
        <v>5569</v>
      </c>
      <c r="W2405" s="68" t="str">
        <f t="shared" si="303"/>
        <v>bim-key_2404</v>
      </c>
    </row>
    <row r="2406" spans="1:23" ht="8.25" customHeight="1" x14ac:dyDescent="0.25">
      <c r="A2406" s="53">
        <v>2405</v>
      </c>
      <c r="B2406" s="61" t="s">
        <v>4047</v>
      </c>
      <c r="C2406" s="62" t="s">
        <v>6009</v>
      </c>
      <c r="D2406" s="62" t="s">
        <v>5937</v>
      </c>
      <c r="E2406" s="62" t="s">
        <v>5930</v>
      </c>
      <c r="F2406" s="91" t="s">
        <v>3528</v>
      </c>
      <c r="G2406" s="65" t="s">
        <v>12</v>
      </c>
      <c r="H2406" s="65" t="s">
        <v>12</v>
      </c>
      <c r="I2406" s="65" t="s">
        <v>12</v>
      </c>
      <c r="J2406" s="65" t="s">
        <v>12</v>
      </c>
      <c r="K2406" s="65" t="s">
        <v>12</v>
      </c>
      <c r="L2406" s="66" t="str">
        <f t="shared" si="296"/>
        <v>Físico</v>
      </c>
      <c r="M2406" s="66" t="str">
        <f t="shared" si="297"/>
        <v>ARQ_Circulações_Verticais_Tag</v>
      </c>
      <c r="N2406" s="66" t="str">
        <f t="shared" si="298"/>
        <v>Escada_Lance_Etiquetas</v>
      </c>
      <c r="O2406" s="66" t="str">
        <f t="shared" si="299"/>
        <v>Cate. Revit:   OST_StairsRunTags</v>
      </c>
      <c r="P2406" s="66" t="s">
        <v>5505</v>
      </c>
      <c r="Q2406" s="50" t="s">
        <v>8182</v>
      </c>
      <c r="R2406" s="67" t="s">
        <v>5115</v>
      </c>
      <c r="S2406" s="50" t="str">
        <f t="shared" si="300"/>
        <v>Físico</v>
      </c>
      <c r="T2406" s="50" t="str">
        <f t="shared" si="301"/>
        <v>Circulações_Verticais_Tag</v>
      </c>
      <c r="U2406" s="50" t="str">
        <f t="shared" si="302"/>
        <v>Escada Lance Etiquetas</v>
      </c>
      <c r="V2406" s="50" t="s">
        <v>5569</v>
      </c>
      <c r="W2406" s="68" t="str">
        <f t="shared" si="303"/>
        <v>bim-key_2405</v>
      </c>
    </row>
    <row r="2407" spans="1:23" ht="8.25" customHeight="1" x14ac:dyDescent="0.25">
      <c r="A2407" s="53">
        <v>2406</v>
      </c>
      <c r="B2407" s="61" t="s">
        <v>4047</v>
      </c>
      <c r="C2407" s="62" t="s">
        <v>6009</v>
      </c>
      <c r="D2407" s="62" t="s">
        <v>5935</v>
      </c>
      <c r="E2407" s="62" t="s">
        <v>5996</v>
      </c>
      <c r="F2407" s="91" t="s">
        <v>3829</v>
      </c>
      <c r="G2407" s="65" t="s">
        <v>12</v>
      </c>
      <c r="H2407" s="65" t="s">
        <v>12</v>
      </c>
      <c r="I2407" s="65" t="s">
        <v>12</v>
      </c>
      <c r="J2407" s="65" t="s">
        <v>12</v>
      </c>
      <c r="K2407" s="65" t="s">
        <v>12</v>
      </c>
      <c r="L2407" s="66" t="str">
        <f t="shared" si="296"/>
        <v>Físico</v>
      </c>
      <c r="M2407" s="66" t="str">
        <f t="shared" si="297"/>
        <v>ARQ_Circulações_Verticais</v>
      </c>
      <c r="N2407" s="66" t="str">
        <f t="shared" si="298"/>
        <v>Escada_Esboços</v>
      </c>
      <c r="O2407" s="66" t="str">
        <f t="shared" si="299"/>
        <v>Cate. Revit:   OST_StairsSketchBoundaryLines</v>
      </c>
      <c r="P2407" s="66" t="s">
        <v>5035</v>
      </c>
      <c r="Q2407" s="50" t="s">
        <v>8183</v>
      </c>
      <c r="R2407" s="67" t="s">
        <v>5115</v>
      </c>
      <c r="S2407" s="50" t="str">
        <f t="shared" si="300"/>
        <v>Físico</v>
      </c>
      <c r="T2407" s="50" t="str">
        <f t="shared" si="301"/>
        <v>Circulações_Verticais</v>
      </c>
      <c r="U2407" s="50" t="str">
        <f t="shared" si="302"/>
        <v>Escada Esboços</v>
      </c>
      <c r="V2407" s="50" t="s">
        <v>5569</v>
      </c>
      <c r="W2407" s="68" t="str">
        <f t="shared" si="303"/>
        <v>bim-key_2406</v>
      </c>
    </row>
    <row r="2408" spans="1:23" ht="8.25" customHeight="1" x14ac:dyDescent="0.25">
      <c r="A2408" s="53">
        <v>2407</v>
      </c>
      <c r="B2408" s="61" t="s">
        <v>4047</v>
      </c>
      <c r="C2408" s="62" t="s">
        <v>6009</v>
      </c>
      <c r="D2408" s="62" t="s">
        <v>5935</v>
      </c>
      <c r="E2408" s="62" t="s">
        <v>5996</v>
      </c>
      <c r="F2408" s="91" t="s">
        <v>3826</v>
      </c>
      <c r="G2408" s="65" t="s">
        <v>12</v>
      </c>
      <c r="H2408" s="65" t="s">
        <v>12</v>
      </c>
      <c r="I2408" s="65" t="s">
        <v>12</v>
      </c>
      <c r="J2408" s="65" t="s">
        <v>12</v>
      </c>
      <c r="K2408" s="65" t="s">
        <v>12</v>
      </c>
      <c r="L2408" s="66" t="str">
        <f t="shared" si="296"/>
        <v>Físico</v>
      </c>
      <c r="M2408" s="66" t="str">
        <f t="shared" si="297"/>
        <v>ARQ_Circulações_Verticais</v>
      </c>
      <c r="N2408" s="66" t="str">
        <f t="shared" si="298"/>
        <v>Escada_Esboços</v>
      </c>
      <c r="O2408" s="66" t="str">
        <f t="shared" si="299"/>
        <v>Cate. Revit:   OST_StairsSketchLandingCenterLines</v>
      </c>
      <c r="P2408" s="66" t="s">
        <v>5036</v>
      </c>
      <c r="Q2408" s="50" t="s">
        <v>8184</v>
      </c>
      <c r="R2408" s="67" t="s">
        <v>5115</v>
      </c>
      <c r="S2408" s="50" t="str">
        <f t="shared" si="300"/>
        <v>Físico</v>
      </c>
      <c r="T2408" s="50" t="str">
        <f t="shared" si="301"/>
        <v>Circulações_Verticais</v>
      </c>
      <c r="U2408" s="50" t="str">
        <f t="shared" si="302"/>
        <v>Escada Esboços</v>
      </c>
      <c r="V2408" s="50" t="s">
        <v>5569</v>
      </c>
      <c r="W2408" s="68" t="str">
        <f t="shared" si="303"/>
        <v>bim-key_2407</v>
      </c>
    </row>
    <row r="2409" spans="1:23" ht="8.25" customHeight="1" x14ac:dyDescent="0.25">
      <c r="A2409" s="53">
        <v>2408</v>
      </c>
      <c r="B2409" s="61" t="s">
        <v>4047</v>
      </c>
      <c r="C2409" s="62" t="s">
        <v>6009</v>
      </c>
      <c r="D2409" s="62" t="s">
        <v>5935</v>
      </c>
      <c r="E2409" s="62" t="s">
        <v>5996</v>
      </c>
      <c r="F2409" s="91" t="s">
        <v>3523</v>
      </c>
      <c r="G2409" s="65" t="s">
        <v>12</v>
      </c>
      <c r="H2409" s="65" t="s">
        <v>12</v>
      </c>
      <c r="I2409" s="65" t="s">
        <v>12</v>
      </c>
      <c r="J2409" s="65" t="s">
        <v>12</v>
      </c>
      <c r="K2409" s="65" t="s">
        <v>12</v>
      </c>
      <c r="L2409" s="66" t="str">
        <f t="shared" si="296"/>
        <v>Físico</v>
      </c>
      <c r="M2409" s="66" t="str">
        <f t="shared" si="297"/>
        <v>ARQ_Circulações_Verticais</v>
      </c>
      <c r="N2409" s="66" t="str">
        <f t="shared" si="298"/>
        <v>Escada_Esboços</v>
      </c>
      <c r="O2409" s="66" t="str">
        <f t="shared" si="299"/>
        <v>Cate. Revit:   OST_StairsSketchPathLines</v>
      </c>
      <c r="P2409" s="66" t="s">
        <v>5037</v>
      </c>
      <c r="Q2409" s="50" t="s">
        <v>8185</v>
      </c>
      <c r="R2409" s="67" t="s">
        <v>5115</v>
      </c>
      <c r="S2409" s="50" t="str">
        <f t="shared" si="300"/>
        <v>Físico</v>
      </c>
      <c r="T2409" s="50" t="str">
        <f t="shared" si="301"/>
        <v>Circulações_Verticais</v>
      </c>
      <c r="U2409" s="50" t="str">
        <f t="shared" si="302"/>
        <v>Escada Esboços</v>
      </c>
      <c r="V2409" s="50" t="s">
        <v>5569</v>
      </c>
      <c r="W2409" s="68" t="str">
        <f t="shared" si="303"/>
        <v>bim-key_2408</v>
      </c>
    </row>
    <row r="2410" spans="1:23" ht="8.25" customHeight="1" x14ac:dyDescent="0.25">
      <c r="A2410" s="53">
        <v>2409</v>
      </c>
      <c r="B2410" s="61" t="s">
        <v>4047</v>
      </c>
      <c r="C2410" s="62" t="s">
        <v>6009</v>
      </c>
      <c r="D2410" s="62" t="s">
        <v>5935</v>
      </c>
      <c r="E2410" s="62" t="s">
        <v>5996</v>
      </c>
      <c r="F2410" s="91" t="s">
        <v>3828</v>
      </c>
      <c r="G2410" s="65" t="s">
        <v>12</v>
      </c>
      <c r="H2410" s="65" t="s">
        <v>12</v>
      </c>
      <c r="I2410" s="65" t="s">
        <v>12</v>
      </c>
      <c r="J2410" s="65" t="s">
        <v>12</v>
      </c>
      <c r="K2410" s="65" t="s">
        <v>12</v>
      </c>
      <c r="L2410" s="66" t="str">
        <f t="shared" si="296"/>
        <v>Físico</v>
      </c>
      <c r="M2410" s="66" t="str">
        <f t="shared" si="297"/>
        <v>ARQ_Circulações_Verticais</v>
      </c>
      <c r="N2410" s="66" t="str">
        <f t="shared" si="298"/>
        <v>Escada_Esboços</v>
      </c>
      <c r="O2410" s="66" t="str">
        <f t="shared" si="299"/>
        <v>Cate. Revit:   OST_StairsSketchRiserLines</v>
      </c>
      <c r="P2410" s="66" t="s">
        <v>5034</v>
      </c>
      <c r="Q2410" s="50" t="s">
        <v>8186</v>
      </c>
      <c r="R2410" s="67" t="s">
        <v>5115</v>
      </c>
      <c r="S2410" s="50" t="str">
        <f t="shared" si="300"/>
        <v>Físico</v>
      </c>
      <c r="T2410" s="50" t="str">
        <f t="shared" si="301"/>
        <v>Circulações_Verticais</v>
      </c>
      <c r="U2410" s="50" t="str">
        <f t="shared" si="302"/>
        <v>Escada Esboços</v>
      </c>
      <c r="V2410" s="50" t="s">
        <v>5569</v>
      </c>
      <c r="W2410" s="68" t="str">
        <f t="shared" si="303"/>
        <v>bim-key_2409</v>
      </c>
    </row>
    <row r="2411" spans="1:23" ht="8.25" customHeight="1" x14ac:dyDescent="0.25">
      <c r="A2411" s="53">
        <v>2410</v>
      </c>
      <c r="B2411" s="61" t="s">
        <v>4047</v>
      </c>
      <c r="C2411" s="62" t="s">
        <v>6009</v>
      </c>
      <c r="D2411" s="62" t="s">
        <v>5935</v>
      </c>
      <c r="E2411" s="62" t="s">
        <v>5996</v>
      </c>
      <c r="F2411" s="91" t="s">
        <v>3827</v>
      </c>
      <c r="G2411" s="65" t="s">
        <v>12</v>
      </c>
      <c r="H2411" s="65" t="s">
        <v>12</v>
      </c>
      <c r="I2411" s="65" t="s">
        <v>12</v>
      </c>
      <c r="J2411" s="65" t="s">
        <v>12</v>
      </c>
      <c r="K2411" s="65" t="s">
        <v>12</v>
      </c>
      <c r="L2411" s="66" t="str">
        <f t="shared" si="296"/>
        <v>Físico</v>
      </c>
      <c r="M2411" s="66" t="str">
        <f t="shared" si="297"/>
        <v>ARQ_Circulações_Verticais</v>
      </c>
      <c r="N2411" s="66" t="str">
        <f t="shared" si="298"/>
        <v>Escada_Esboços</v>
      </c>
      <c r="O2411" s="66" t="str">
        <f t="shared" si="299"/>
        <v>Cate. Revit:   OST_StairsSketchRunLines</v>
      </c>
      <c r="P2411" s="66" t="s">
        <v>5038</v>
      </c>
      <c r="Q2411" s="50" t="s">
        <v>8187</v>
      </c>
      <c r="R2411" s="67" t="s">
        <v>5115</v>
      </c>
      <c r="S2411" s="50" t="str">
        <f t="shared" si="300"/>
        <v>Físico</v>
      </c>
      <c r="T2411" s="50" t="str">
        <f t="shared" si="301"/>
        <v>Circulações_Verticais</v>
      </c>
      <c r="U2411" s="50" t="str">
        <f t="shared" si="302"/>
        <v>Escada Esboços</v>
      </c>
      <c r="V2411" s="50" t="s">
        <v>5569</v>
      </c>
      <c r="W2411" s="68" t="str">
        <f t="shared" si="303"/>
        <v>bim-key_2410</v>
      </c>
    </row>
    <row r="2412" spans="1:23" ht="8.25" customHeight="1" x14ac:dyDescent="0.25">
      <c r="A2412" s="53">
        <v>2411</v>
      </c>
      <c r="B2412" s="61" t="s">
        <v>4047</v>
      </c>
      <c r="C2412" s="62" t="s">
        <v>6009</v>
      </c>
      <c r="D2412" s="62" t="s">
        <v>5935</v>
      </c>
      <c r="E2412" s="62" t="s">
        <v>5926</v>
      </c>
      <c r="F2412" s="91" t="s">
        <v>3776</v>
      </c>
      <c r="G2412" s="65" t="s">
        <v>12</v>
      </c>
      <c r="H2412" s="65" t="s">
        <v>12</v>
      </c>
      <c r="I2412" s="65" t="s">
        <v>12</v>
      </c>
      <c r="J2412" s="65" t="s">
        <v>12</v>
      </c>
      <c r="K2412" s="65" t="s">
        <v>12</v>
      </c>
      <c r="L2412" s="66" t="str">
        <f t="shared" si="296"/>
        <v>Físico</v>
      </c>
      <c r="M2412" s="66" t="str">
        <f t="shared" si="297"/>
        <v>ARQ_Circulações_Verticais</v>
      </c>
      <c r="N2412" s="66" t="str">
        <f t="shared" si="298"/>
        <v>Escada_Suporte_Lateral</v>
      </c>
      <c r="O2412" s="66" t="str">
        <f t="shared" si="299"/>
        <v>Cate. Revit:   OST_StairsStringerCarriage</v>
      </c>
      <c r="P2412" s="66" t="s">
        <v>5032</v>
      </c>
      <c r="Q2412" s="50" t="s">
        <v>8188</v>
      </c>
      <c r="R2412" s="67" t="s">
        <v>5115</v>
      </c>
      <c r="S2412" s="50" t="str">
        <f t="shared" si="300"/>
        <v>Físico</v>
      </c>
      <c r="T2412" s="50" t="str">
        <f t="shared" si="301"/>
        <v>Circulações_Verticais</v>
      </c>
      <c r="U2412" s="50" t="str">
        <f t="shared" si="302"/>
        <v>Escada Suporte Lateral</v>
      </c>
      <c r="V2412" s="50" t="s">
        <v>5569</v>
      </c>
      <c r="W2412" s="68" t="str">
        <f t="shared" si="303"/>
        <v>bim-key_2411</v>
      </c>
    </row>
    <row r="2413" spans="1:23" ht="8.25" customHeight="1" x14ac:dyDescent="0.25">
      <c r="A2413" s="53">
        <v>2412</v>
      </c>
      <c r="B2413" s="61" t="s">
        <v>4047</v>
      </c>
      <c r="C2413" s="62" t="s">
        <v>6009</v>
      </c>
      <c r="D2413" s="62" t="s">
        <v>5935</v>
      </c>
      <c r="E2413" s="62" t="s">
        <v>5926</v>
      </c>
      <c r="F2413" s="91" t="s">
        <v>3516</v>
      </c>
      <c r="G2413" s="65" t="s">
        <v>12</v>
      </c>
      <c r="H2413" s="65" t="s">
        <v>12</v>
      </c>
      <c r="I2413" s="65" t="s">
        <v>12</v>
      </c>
      <c r="J2413" s="65" t="s">
        <v>12</v>
      </c>
      <c r="K2413" s="65" t="s">
        <v>12</v>
      </c>
      <c r="L2413" s="66" t="str">
        <f t="shared" si="296"/>
        <v>Físico</v>
      </c>
      <c r="M2413" s="66" t="str">
        <f t="shared" si="297"/>
        <v>ARQ_Circulações_Verticais</v>
      </c>
      <c r="N2413" s="66" t="str">
        <f t="shared" si="298"/>
        <v>Escada_Suporte_Lateral</v>
      </c>
      <c r="O2413" s="66" t="str">
        <f t="shared" si="299"/>
        <v>Cate. Revit:   OST_StairsSupports</v>
      </c>
      <c r="P2413" s="66" t="s">
        <v>5030</v>
      </c>
      <c r="Q2413" s="50" t="s">
        <v>8189</v>
      </c>
      <c r="R2413" s="67" t="s">
        <v>5115</v>
      </c>
      <c r="S2413" s="50" t="str">
        <f t="shared" si="300"/>
        <v>Físico</v>
      </c>
      <c r="T2413" s="50" t="str">
        <f t="shared" si="301"/>
        <v>Circulações_Verticais</v>
      </c>
      <c r="U2413" s="50" t="str">
        <f t="shared" si="302"/>
        <v>Escada Suporte Lateral</v>
      </c>
      <c r="V2413" s="50" t="s">
        <v>5569</v>
      </c>
      <c r="W2413" s="68" t="str">
        <f t="shared" si="303"/>
        <v>bim-key_2412</v>
      </c>
    </row>
    <row r="2414" spans="1:23" ht="8.25" customHeight="1" x14ac:dyDescent="0.25">
      <c r="A2414" s="53">
        <v>2413</v>
      </c>
      <c r="B2414" s="61" t="s">
        <v>4047</v>
      </c>
      <c r="C2414" s="62" t="s">
        <v>6009</v>
      </c>
      <c r="D2414" s="62" t="s">
        <v>5935</v>
      </c>
      <c r="E2414" s="62" t="s">
        <v>5927</v>
      </c>
      <c r="F2414" s="91" t="s">
        <v>3775</v>
      </c>
      <c r="G2414" s="65" t="s">
        <v>12</v>
      </c>
      <c r="H2414" s="65" t="s">
        <v>12</v>
      </c>
      <c r="I2414" s="65" t="s">
        <v>12</v>
      </c>
      <c r="J2414" s="65" t="s">
        <v>12</v>
      </c>
      <c r="K2414" s="65" t="s">
        <v>12</v>
      </c>
      <c r="L2414" s="66" t="str">
        <f t="shared" si="296"/>
        <v>Físico</v>
      </c>
      <c r="M2414" s="66" t="str">
        <f t="shared" si="297"/>
        <v>ARQ_Circulações_Verticais</v>
      </c>
      <c r="N2414" s="66" t="str">
        <f t="shared" si="298"/>
        <v>Escada_Suporte_Inferior</v>
      </c>
      <c r="O2414" s="66" t="str">
        <f t="shared" si="299"/>
        <v>Cate. Revit:   OST_StairsSupportsAboveCut</v>
      </c>
      <c r="P2414" s="66" t="s">
        <v>5031</v>
      </c>
      <c r="Q2414" s="50" t="s">
        <v>8190</v>
      </c>
      <c r="R2414" s="67" t="s">
        <v>5115</v>
      </c>
      <c r="S2414" s="50" t="str">
        <f t="shared" si="300"/>
        <v>Físico</v>
      </c>
      <c r="T2414" s="50" t="str">
        <f t="shared" si="301"/>
        <v>Circulações_Verticais</v>
      </c>
      <c r="U2414" s="50" t="str">
        <f t="shared" si="302"/>
        <v>Escada Suporte Inferior</v>
      </c>
      <c r="V2414" s="50" t="s">
        <v>5569</v>
      </c>
      <c r="W2414" s="68" t="str">
        <f t="shared" si="303"/>
        <v>bim-key_2413</v>
      </c>
    </row>
    <row r="2415" spans="1:23" ht="8.25" customHeight="1" x14ac:dyDescent="0.25">
      <c r="A2415" s="53">
        <v>2414</v>
      </c>
      <c r="B2415" s="61" t="s">
        <v>4047</v>
      </c>
      <c r="C2415" s="62" t="s">
        <v>6009</v>
      </c>
      <c r="D2415" s="62" t="s">
        <v>5937</v>
      </c>
      <c r="E2415" s="62" t="s">
        <v>5931</v>
      </c>
      <c r="F2415" s="91" t="s">
        <v>3526</v>
      </c>
      <c r="G2415" s="65" t="s">
        <v>12</v>
      </c>
      <c r="H2415" s="65" t="s">
        <v>12</v>
      </c>
      <c r="I2415" s="65" t="s">
        <v>12</v>
      </c>
      <c r="J2415" s="65" t="s">
        <v>12</v>
      </c>
      <c r="K2415" s="65" t="s">
        <v>12</v>
      </c>
      <c r="L2415" s="66" t="str">
        <f t="shared" si="296"/>
        <v>Físico</v>
      </c>
      <c r="M2415" s="66" t="str">
        <f t="shared" si="297"/>
        <v>ARQ_Circulações_Verticais_Tag</v>
      </c>
      <c r="N2415" s="66" t="str">
        <f t="shared" si="298"/>
        <v>Escada_Suporte_Lateral_Etiquetas</v>
      </c>
      <c r="O2415" s="66" t="str">
        <f t="shared" si="299"/>
        <v>Cate. Revit:   OST_StairsSupportTags</v>
      </c>
      <c r="P2415" s="66" t="s">
        <v>5506</v>
      </c>
      <c r="Q2415" s="50" t="s">
        <v>8191</v>
      </c>
      <c r="R2415" s="67" t="s">
        <v>5115</v>
      </c>
      <c r="S2415" s="50" t="str">
        <f t="shared" si="300"/>
        <v>Físico</v>
      </c>
      <c r="T2415" s="50" t="str">
        <f t="shared" si="301"/>
        <v>Circulações_Verticais_Tag</v>
      </c>
      <c r="U2415" s="50" t="str">
        <f t="shared" si="302"/>
        <v>Escada Suporte Lateral Etiquetas</v>
      </c>
      <c r="V2415" s="50" t="s">
        <v>5569</v>
      </c>
      <c r="W2415" s="68" t="str">
        <f t="shared" si="303"/>
        <v>bim-key_2414</v>
      </c>
    </row>
    <row r="2416" spans="1:23" ht="8.25" customHeight="1" x14ac:dyDescent="0.25">
      <c r="A2416" s="53">
        <v>2415</v>
      </c>
      <c r="B2416" s="61" t="s">
        <v>4047</v>
      </c>
      <c r="C2416" s="62" t="s">
        <v>6009</v>
      </c>
      <c r="D2416" s="62" t="s">
        <v>5937</v>
      </c>
      <c r="E2416" s="62" t="s">
        <v>5932</v>
      </c>
      <c r="F2416" s="91" t="s">
        <v>3222</v>
      </c>
      <c r="G2416" s="65" t="s">
        <v>12</v>
      </c>
      <c r="H2416" s="65" t="s">
        <v>12</v>
      </c>
      <c r="I2416" s="65" t="s">
        <v>12</v>
      </c>
      <c r="J2416" s="65" t="s">
        <v>12</v>
      </c>
      <c r="K2416" s="65" t="s">
        <v>12</v>
      </c>
      <c r="L2416" s="66" t="str">
        <f t="shared" si="296"/>
        <v>Físico</v>
      </c>
      <c r="M2416" s="66" t="str">
        <f t="shared" si="297"/>
        <v>ARQ_Circulações_Verticais_Tag</v>
      </c>
      <c r="N2416" s="66" t="str">
        <f t="shared" si="298"/>
        <v>Escada_Etiquetas</v>
      </c>
      <c r="O2416" s="66" t="str">
        <f t="shared" si="299"/>
        <v>Cate. Revit:   OST_StairsTags</v>
      </c>
      <c r="P2416" s="66" t="s">
        <v>5507</v>
      </c>
      <c r="Q2416" s="50" t="s">
        <v>8192</v>
      </c>
      <c r="R2416" s="67" t="s">
        <v>5115</v>
      </c>
      <c r="S2416" s="50" t="str">
        <f t="shared" si="300"/>
        <v>Físico</v>
      </c>
      <c r="T2416" s="50" t="str">
        <f t="shared" si="301"/>
        <v>Circulações_Verticais_Tag</v>
      </c>
      <c r="U2416" s="50" t="str">
        <f t="shared" si="302"/>
        <v>Escada Etiquetas</v>
      </c>
      <c r="V2416" s="50" t="s">
        <v>5569</v>
      </c>
      <c r="W2416" s="68" t="str">
        <f t="shared" si="303"/>
        <v>bim-key_2415</v>
      </c>
    </row>
    <row r="2417" spans="1:23" ht="8.25" customHeight="1" x14ac:dyDescent="0.25">
      <c r="A2417" s="53">
        <v>2416</v>
      </c>
      <c r="B2417" s="61" t="s">
        <v>4047</v>
      </c>
      <c r="C2417" s="62" t="s">
        <v>6010</v>
      </c>
      <c r="D2417" s="62" t="s">
        <v>5784</v>
      </c>
      <c r="E2417" s="71" t="s">
        <v>4462</v>
      </c>
      <c r="F2417" s="91" t="s">
        <v>3545</v>
      </c>
      <c r="G2417" s="65" t="s">
        <v>12</v>
      </c>
      <c r="H2417" s="65" t="s">
        <v>12</v>
      </c>
      <c r="I2417" s="65" t="s">
        <v>12</v>
      </c>
      <c r="J2417" s="65" t="s">
        <v>12</v>
      </c>
      <c r="K2417" s="65" t="s">
        <v>12</v>
      </c>
      <c r="L2417" s="66" t="str">
        <f t="shared" si="296"/>
        <v>Descarte</v>
      </c>
      <c r="M2417" s="66" t="str">
        <f t="shared" si="297"/>
        <v>XXX_Descontinuados</v>
      </c>
      <c r="N2417" s="66" t="str">
        <f t="shared" si="298"/>
        <v>Elemento_Descontinuado</v>
      </c>
      <c r="O2417" s="66" t="str">
        <f t="shared" si="299"/>
        <v>Cate. Revit:   OST_StairStringer2012_Deprecated</v>
      </c>
      <c r="P2417" s="66" t="s">
        <v>5513</v>
      </c>
      <c r="Q2417" s="50" t="s">
        <v>5513</v>
      </c>
      <c r="R2417" s="67" t="s">
        <v>5115</v>
      </c>
      <c r="S2417" s="50" t="str">
        <f t="shared" si="300"/>
        <v>Descarte</v>
      </c>
      <c r="T2417" s="50" t="str">
        <f t="shared" si="301"/>
        <v>Descontinuados</v>
      </c>
      <c r="U2417" s="50" t="str">
        <f t="shared" si="302"/>
        <v>Elemento Descontinuado</v>
      </c>
      <c r="V2417" s="50" t="s">
        <v>5581</v>
      </c>
      <c r="W2417" s="68" t="str">
        <f t="shared" si="303"/>
        <v>bim-key_2416</v>
      </c>
    </row>
    <row r="2418" spans="1:23" ht="8.25" customHeight="1" x14ac:dyDescent="0.25">
      <c r="A2418" s="53">
        <v>2417</v>
      </c>
      <c r="B2418" s="61" t="s">
        <v>4047</v>
      </c>
      <c r="C2418" s="62" t="s">
        <v>6010</v>
      </c>
      <c r="D2418" s="62" t="s">
        <v>5784</v>
      </c>
      <c r="E2418" s="71" t="s">
        <v>4462</v>
      </c>
      <c r="F2418" s="91" t="s">
        <v>2784</v>
      </c>
      <c r="G2418" s="65" t="s">
        <v>12</v>
      </c>
      <c r="H2418" s="65" t="s">
        <v>12</v>
      </c>
      <c r="I2418" s="65" t="s">
        <v>12</v>
      </c>
      <c r="J2418" s="65" t="s">
        <v>12</v>
      </c>
      <c r="K2418" s="65" t="s">
        <v>12</v>
      </c>
      <c r="L2418" s="66" t="str">
        <f t="shared" si="296"/>
        <v>Descarte</v>
      </c>
      <c r="M2418" s="66" t="str">
        <f t="shared" si="297"/>
        <v>XXX_Descontinuados</v>
      </c>
      <c r="N2418" s="66" t="str">
        <f t="shared" si="298"/>
        <v>Elemento_Descontinuado</v>
      </c>
      <c r="O2418" s="66" t="str">
        <f t="shared" si="299"/>
        <v>Cate. Revit:   OST_StairStringer2012HiddenLines_Deprecated</v>
      </c>
      <c r="P2418" s="66" t="s">
        <v>5513</v>
      </c>
      <c r="Q2418" s="50" t="s">
        <v>5513</v>
      </c>
      <c r="R2418" s="67" t="s">
        <v>5115</v>
      </c>
      <c r="S2418" s="50" t="str">
        <f t="shared" si="300"/>
        <v>Descarte</v>
      </c>
      <c r="T2418" s="50" t="str">
        <f t="shared" si="301"/>
        <v>Descontinuados</v>
      </c>
      <c r="U2418" s="50" t="str">
        <f t="shared" si="302"/>
        <v>Elemento Descontinuado</v>
      </c>
      <c r="V2418" s="50" t="s">
        <v>5581</v>
      </c>
      <c r="W2418" s="68" t="str">
        <f t="shared" si="303"/>
        <v>bim-key_2417</v>
      </c>
    </row>
    <row r="2419" spans="1:23" ht="8.25" customHeight="1" x14ac:dyDescent="0.25">
      <c r="A2419" s="53">
        <v>2418</v>
      </c>
      <c r="B2419" s="61" t="s">
        <v>4047</v>
      </c>
      <c r="C2419" s="62" t="s">
        <v>6009</v>
      </c>
      <c r="D2419" s="62" t="s">
        <v>5935</v>
      </c>
      <c r="E2419" s="62" t="s">
        <v>5928</v>
      </c>
      <c r="F2419" s="91" t="s">
        <v>3524</v>
      </c>
      <c r="G2419" s="65" t="s">
        <v>12</v>
      </c>
      <c r="H2419" s="65" t="s">
        <v>12</v>
      </c>
      <c r="I2419" s="65" t="s">
        <v>12</v>
      </c>
      <c r="J2419" s="65" t="s">
        <v>12</v>
      </c>
      <c r="K2419" s="65" t="s">
        <v>12</v>
      </c>
      <c r="L2419" s="66" t="str">
        <f t="shared" si="296"/>
        <v>Físico</v>
      </c>
      <c r="M2419" s="66" t="str">
        <f t="shared" si="297"/>
        <v>ARQ_Circulações_Verticais</v>
      </c>
      <c r="N2419" s="66" t="str">
        <f t="shared" si="298"/>
        <v>Escada_Espelhos</v>
      </c>
      <c r="O2419" s="66" t="str">
        <f t="shared" si="299"/>
        <v>Cate. Revit:   OST_StairsTriserNumbers</v>
      </c>
      <c r="P2419" s="66" t="s">
        <v>5029</v>
      </c>
      <c r="Q2419" s="50" t="s">
        <v>8193</v>
      </c>
      <c r="R2419" s="67" t="s">
        <v>5115</v>
      </c>
      <c r="S2419" s="50" t="str">
        <f t="shared" si="300"/>
        <v>Físico</v>
      </c>
      <c r="T2419" s="50" t="str">
        <f t="shared" si="301"/>
        <v>Circulações_Verticais</v>
      </c>
      <c r="U2419" s="50" t="str">
        <f t="shared" si="302"/>
        <v>Escada Espelhos</v>
      </c>
      <c r="V2419" s="50" t="s">
        <v>5569</v>
      </c>
      <c r="W2419" s="68" t="str">
        <f t="shared" si="303"/>
        <v>bim-key_2418</v>
      </c>
    </row>
    <row r="2420" spans="1:23" ht="8.25" customHeight="1" x14ac:dyDescent="0.25">
      <c r="A2420" s="53">
        <v>2419</v>
      </c>
      <c r="B2420" s="61" t="s">
        <v>4047</v>
      </c>
      <c r="C2420" s="62" t="s">
        <v>6009</v>
      </c>
      <c r="D2420" s="62" t="s">
        <v>5935</v>
      </c>
      <c r="E2420" s="62" t="s">
        <v>5928</v>
      </c>
      <c r="F2420" s="91" t="s">
        <v>3546</v>
      </c>
      <c r="G2420" s="65" t="s">
        <v>12</v>
      </c>
      <c r="H2420" s="65" t="s">
        <v>12</v>
      </c>
      <c r="I2420" s="65" t="s">
        <v>12</v>
      </c>
      <c r="J2420" s="65" t="s">
        <v>12</v>
      </c>
      <c r="K2420" s="65" t="s">
        <v>12</v>
      </c>
      <c r="L2420" s="66" t="str">
        <f t="shared" si="296"/>
        <v>Físico</v>
      </c>
      <c r="M2420" s="66" t="str">
        <f t="shared" si="297"/>
        <v>ARQ_Circulações_Verticais</v>
      </c>
      <c r="N2420" s="66" t="str">
        <f t="shared" si="298"/>
        <v>Escada_Espelhos</v>
      </c>
      <c r="O2420" s="66" t="str">
        <f t="shared" si="299"/>
        <v>Cate. Revit:   OST_StairsTrisers</v>
      </c>
      <c r="P2420" s="66" t="s">
        <v>5029</v>
      </c>
      <c r="Q2420" s="50" t="s">
        <v>8193</v>
      </c>
      <c r="R2420" s="67" t="s">
        <v>5115</v>
      </c>
      <c r="S2420" s="50" t="str">
        <f t="shared" si="300"/>
        <v>Físico</v>
      </c>
      <c r="T2420" s="50" t="str">
        <f t="shared" si="301"/>
        <v>Circulações_Verticais</v>
      </c>
      <c r="U2420" s="50" t="str">
        <f t="shared" si="302"/>
        <v>Escada Espelhos</v>
      </c>
      <c r="V2420" s="50" t="s">
        <v>5569</v>
      </c>
      <c r="W2420" s="68" t="str">
        <f t="shared" si="303"/>
        <v>bim-key_2419</v>
      </c>
    </row>
    <row r="2421" spans="1:23" ht="8.25" customHeight="1" x14ac:dyDescent="0.25">
      <c r="A2421" s="53">
        <v>2420</v>
      </c>
      <c r="B2421" s="61" t="s">
        <v>4047</v>
      </c>
      <c r="C2421" s="62" t="s">
        <v>6009</v>
      </c>
      <c r="D2421" s="62" t="s">
        <v>5937</v>
      </c>
      <c r="E2421" s="62" t="s">
        <v>5933</v>
      </c>
      <c r="F2421" s="91" t="s">
        <v>3525</v>
      </c>
      <c r="G2421" s="65" t="s">
        <v>12</v>
      </c>
      <c r="H2421" s="65" t="s">
        <v>12</v>
      </c>
      <c r="I2421" s="65" t="s">
        <v>12</v>
      </c>
      <c r="J2421" s="65" t="s">
        <v>12</v>
      </c>
      <c r="K2421" s="65" t="s">
        <v>12</v>
      </c>
      <c r="L2421" s="66" t="str">
        <f t="shared" si="296"/>
        <v>Físico</v>
      </c>
      <c r="M2421" s="66" t="str">
        <f t="shared" si="297"/>
        <v>ARQ_Circulações_Verticais_Tag</v>
      </c>
      <c r="N2421" s="66" t="str">
        <f t="shared" si="298"/>
        <v>Escada_Espelhos_Etiquetas</v>
      </c>
      <c r="O2421" s="66" t="str">
        <f t="shared" si="299"/>
        <v>Cate. Revit:   OST_StairsTriserTags</v>
      </c>
      <c r="P2421" s="66" t="s">
        <v>5509</v>
      </c>
      <c r="Q2421" s="50" t="s">
        <v>8194</v>
      </c>
      <c r="R2421" s="67" t="s">
        <v>5115</v>
      </c>
      <c r="S2421" s="50" t="str">
        <f t="shared" si="300"/>
        <v>Físico</v>
      </c>
      <c r="T2421" s="50" t="str">
        <f t="shared" si="301"/>
        <v>Circulações_Verticais_Tag</v>
      </c>
      <c r="U2421" s="50" t="str">
        <f t="shared" si="302"/>
        <v>Escada Espelhos Etiquetas</v>
      </c>
      <c r="V2421" s="50" t="s">
        <v>5569</v>
      </c>
      <c r="W2421" s="68" t="str">
        <f t="shared" si="303"/>
        <v>bim-key_2420</v>
      </c>
    </row>
    <row r="2422" spans="1:23" ht="8.25" customHeight="1" x14ac:dyDescent="0.25">
      <c r="A2422" s="53">
        <v>2421</v>
      </c>
      <c r="B2422" s="61" t="s">
        <v>4047</v>
      </c>
      <c r="C2422" s="62" t="s">
        <v>6009</v>
      </c>
      <c r="D2422" s="62" t="s">
        <v>5935</v>
      </c>
      <c r="E2422" s="62" t="s">
        <v>5922</v>
      </c>
      <c r="F2422" s="91" t="s">
        <v>3769</v>
      </c>
      <c r="G2422" s="65" t="s">
        <v>12</v>
      </c>
      <c r="H2422" s="65" t="s">
        <v>12</v>
      </c>
      <c r="I2422" s="65" t="s">
        <v>12</v>
      </c>
      <c r="J2422" s="65" t="s">
        <v>12</v>
      </c>
      <c r="K2422" s="65" t="s">
        <v>12</v>
      </c>
      <c r="L2422" s="66" t="str">
        <f t="shared" si="296"/>
        <v>Físico</v>
      </c>
      <c r="M2422" s="66" t="str">
        <f t="shared" si="297"/>
        <v>ARQ_Circulações_Verticais</v>
      </c>
      <c r="N2422" s="66" t="str">
        <f t="shared" si="298"/>
        <v>Escada_Setas_Seta</v>
      </c>
      <c r="O2422" s="66" t="str">
        <f t="shared" si="299"/>
        <v>Cate. Revit:   OST_StairsUpArrows</v>
      </c>
      <c r="P2422" s="66" t="s">
        <v>5028</v>
      </c>
      <c r="Q2422" s="50" t="s">
        <v>8195</v>
      </c>
      <c r="R2422" s="67" t="s">
        <v>5115</v>
      </c>
      <c r="S2422" s="50" t="str">
        <f t="shared" si="300"/>
        <v>Físico</v>
      </c>
      <c r="T2422" s="50" t="str">
        <f t="shared" si="301"/>
        <v>Circulações_Verticais</v>
      </c>
      <c r="U2422" s="50" t="str">
        <f t="shared" si="302"/>
        <v>Escada Setas Seta</v>
      </c>
      <c r="V2422" s="50" t="s">
        <v>5569</v>
      </c>
      <c r="W2422" s="68" t="str">
        <f t="shared" si="303"/>
        <v>bim-key_2421</v>
      </c>
    </row>
    <row r="2423" spans="1:23" ht="8.25" customHeight="1" x14ac:dyDescent="0.25">
      <c r="A2423" s="53">
        <v>2422</v>
      </c>
      <c r="B2423" s="61" t="s">
        <v>4047</v>
      </c>
      <c r="C2423" s="62" t="s">
        <v>6009</v>
      </c>
      <c r="D2423" s="62" t="s">
        <v>5935</v>
      </c>
      <c r="E2423" s="62" t="s">
        <v>5923</v>
      </c>
      <c r="F2423" s="91" t="s">
        <v>3774</v>
      </c>
      <c r="G2423" s="65" t="s">
        <v>12</v>
      </c>
      <c r="H2423" s="65" t="s">
        <v>12</v>
      </c>
      <c r="I2423" s="65" t="s">
        <v>12</v>
      </c>
      <c r="J2423" s="65" t="s">
        <v>12</v>
      </c>
      <c r="K2423" s="65" t="s">
        <v>12</v>
      </c>
      <c r="L2423" s="66" t="str">
        <f t="shared" si="296"/>
        <v>Físico</v>
      </c>
      <c r="M2423" s="66" t="str">
        <f t="shared" si="297"/>
        <v>ARQ_Circulações_Verticais</v>
      </c>
      <c r="N2423" s="66" t="str">
        <f t="shared" si="298"/>
        <v>Escada_Setas</v>
      </c>
      <c r="O2423" s="66" t="str">
        <f t="shared" si="299"/>
        <v>Cate. Revit:   OST_StairsUpText</v>
      </c>
      <c r="P2423" s="66" t="s">
        <v>5027</v>
      </c>
      <c r="Q2423" s="50" t="s">
        <v>8196</v>
      </c>
      <c r="R2423" s="67" t="s">
        <v>5115</v>
      </c>
      <c r="S2423" s="50" t="str">
        <f t="shared" si="300"/>
        <v>Físico</v>
      </c>
      <c r="T2423" s="50" t="str">
        <f t="shared" si="301"/>
        <v>Circulações_Verticais</v>
      </c>
      <c r="U2423" s="50" t="str">
        <f t="shared" si="302"/>
        <v>Escada Setas</v>
      </c>
      <c r="V2423" s="50" t="s">
        <v>5569</v>
      </c>
      <c r="W2423" s="68" t="str">
        <f t="shared" si="303"/>
        <v>bim-key_2422</v>
      </c>
    </row>
    <row r="2424" spans="1:23" ht="8.25" customHeight="1" x14ac:dyDescent="0.25">
      <c r="A2424" s="53">
        <v>2423</v>
      </c>
      <c r="B2424" s="61" t="s">
        <v>4047</v>
      </c>
      <c r="C2424" s="62" t="s">
        <v>6010</v>
      </c>
      <c r="D2424" s="62" t="s">
        <v>5784</v>
      </c>
      <c r="E2424" s="71" t="s">
        <v>4462</v>
      </c>
      <c r="F2424" s="91" t="s">
        <v>2785</v>
      </c>
      <c r="G2424" s="65" t="s">
        <v>12</v>
      </c>
      <c r="H2424" s="65" t="s">
        <v>12</v>
      </c>
      <c r="I2424" s="65" t="s">
        <v>12</v>
      </c>
      <c r="J2424" s="65" t="s">
        <v>12</v>
      </c>
      <c r="K2424" s="65" t="s">
        <v>12</v>
      </c>
      <c r="L2424" s="66" t="str">
        <f t="shared" si="296"/>
        <v>Descarte</v>
      </c>
      <c r="M2424" s="66" t="str">
        <f t="shared" si="297"/>
        <v>XXX_Descontinuados</v>
      </c>
      <c r="N2424" s="66" t="str">
        <f t="shared" si="298"/>
        <v>Elemento_Descontinuado</v>
      </c>
      <c r="O2424" s="66" t="str">
        <f t="shared" si="299"/>
        <v>Cate. Revit:   OST_StairTread2012HiddenLines_Deprecated</v>
      </c>
      <c r="P2424" s="66" t="s">
        <v>5513</v>
      </c>
      <c r="Q2424" s="50" t="s">
        <v>5513</v>
      </c>
      <c r="R2424" s="67" t="s">
        <v>5115</v>
      </c>
      <c r="S2424" s="50" t="str">
        <f t="shared" si="300"/>
        <v>Descarte</v>
      </c>
      <c r="T2424" s="50" t="str">
        <f t="shared" si="301"/>
        <v>Descontinuados</v>
      </c>
      <c r="U2424" s="50" t="str">
        <f t="shared" si="302"/>
        <v>Elemento Descontinuado</v>
      </c>
      <c r="V2424" s="50" t="s">
        <v>5581</v>
      </c>
      <c r="W2424" s="68" t="str">
        <f t="shared" si="303"/>
        <v>bim-key_2423</v>
      </c>
    </row>
    <row r="2425" spans="1:23" ht="8.25" customHeight="1" x14ac:dyDescent="0.25">
      <c r="A2425" s="53">
        <v>2424</v>
      </c>
      <c r="B2425" s="61" t="s">
        <v>4047</v>
      </c>
      <c r="C2425" s="62" t="s">
        <v>6009</v>
      </c>
      <c r="D2425" s="62" t="s">
        <v>4432</v>
      </c>
      <c r="E2425" s="81" t="s">
        <v>4424</v>
      </c>
      <c r="F2425" s="91" t="s">
        <v>2834</v>
      </c>
      <c r="G2425" s="65" t="s">
        <v>12</v>
      </c>
      <c r="H2425" s="65" t="s">
        <v>12</v>
      </c>
      <c r="I2425" s="65" t="s">
        <v>12</v>
      </c>
      <c r="J2425" s="65" t="s">
        <v>12</v>
      </c>
      <c r="K2425" s="65" t="s">
        <v>12</v>
      </c>
      <c r="L2425" s="66" t="str">
        <f t="shared" si="296"/>
        <v>Físico</v>
      </c>
      <c r="M2425" s="66" t="str">
        <f t="shared" si="297"/>
        <v>EST_Ligações_Conexão</v>
      </c>
      <c r="N2425" s="66" t="str">
        <f t="shared" si="298"/>
        <v>Conexão_Problemática</v>
      </c>
      <c r="O2425" s="66" t="str">
        <f t="shared" si="299"/>
        <v>Cate. Revit:   OST_SteelElementStale</v>
      </c>
      <c r="P2425" s="66" t="s">
        <v>4636</v>
      </c>
      <c r="Q2425" s="50" t="s">
        <v>8197</v>
      </c>
      <c r="R2425" s="67" t="s">
        <v>5115</v>
      </c>
      <c r="S2425" s="50" t="str">
        <f t="shared" si="300"/>
        <v>Físico</v>
      </c>
      <c r="T2425" s="50" t="str">
        <f t="shared" si="301"/>
        <v>Ligações_Conexão</v>
      </c>
      <c r="U2425" s="50" t="str">
        <f t="shared" si="302"/>
        <v>Conexão Problemática</v>
      </c>
      <c r="V2425" s="50" t="s">
        <v>5574</v>
      </c>
      <c r="W2425" s="68" t="str">
        <f t="shared" si="303"/>
        <v>bim-key_2424</v>
      </c>
    </row>
    <row r="2426" spans="1:23" ht="8.25" customHeight="1" x14ac:dyDescent="0.25">
      <c r="A2426" s="53">
        <v>2425</v>
      </c>
      <c r="B2426" s="61" t="s">
        <v>4047</v>
      </c>
      <c r="C2426" s="62" t="s">
        <v>6010</v>
      </c>
      <c r="D2426" s="62" t="s">
        <v>4149</v>
      </c>
      <c r="E2426" s="71" t="s">
        <v>4150</v>
      </c>
      <c r="F2426" s="91" t="s">
        <v>2704</v>
      </c>
      <c r="G2426" s="65" t="s">
        <v>12</v>
      </c>
      <c r="H2426" s="65" t="s">
        <v>12</v>
      </c>
      <c r="I2426" s="65" t="s">
        <v>12</v>
      </c>
      <c r="J2426" s="65" t="s">
        <v>12</v>
      </c>
      <c r="K2426" s="65" t="s">
        <v>12</v>
      </c>
      <c r="L2426" s="66" t="str">
        <f t="shared" si="296"/>
        <v>Descarte</v>
      </c>
      <c r="M2426" s="66" t="str">
        <f t="shared" si="297"/>
        <v>XXX_Obsoletos</v>
      </c>
      <c r="N2426" s="66" t="str">
        <f t="shared" si="298"/>
        <v>Elemento_Obsoleto</v>
      </c>
      <c r="O2426" s="66" t="str">
        <f t="shared" si="299"/>
        <v>Cate. Revit:   OST_StickSymbols_Obsolete_IdInWrongRange</v>
      </c>
      <c r="P2426" s="66" t="s">
        <v>5533</v>
      </c>
      <c r="Q2426" s="50" t="s">
        <v>7900</v>
      </c>
      <c r="R2426" s="67" t="s">
        <v>5115</v>
      </c>
      <c r="S2426" s="50" t="str">
        <f t="shared" si="300"/>
        <v>Descarte</v>
      </c>
      <c r="T2426" s="50" t="str">
        <f t="shared" si="301"/>
        <v>Obsoletos</v>
      </c>
      <c r="U2426" s="50" t="str">
        <f t="shared" si="302"/>
        <v>Elemento Obsoleto</v>
      </c>
      <c r="V2426" s="50" t="s">
        <v>5581</v>
      </c>
      <c r="W2426" s="68" t="str">
        <f t="shared" si="303"/>
        <v>bim-key_2425</v>
      </c>
    </row>
    <row r="2427" spans="1:23" ht="8.25" customHeight="1" x14ac:dyDescent="0.25">
      <c r="A2427" s="53">
        <v>2426</v>
      </c>
      <c r="B2427" s="61" t="s">
        <v>4047</v>
      </c>
      <c r="C2427" s="62" t="s">
        <v>6009</v>
      </c>
      <c r="D2427" s="62" t="s">
        <v>4432</v>
      </c>
      <c r="E2427" s="81" t="s">
        <v>4433</v>
      </c>
      <c r="F2427" s="91" t="s">
        <v>2843</v>
      </c>
      <c r="G2427" s="65" t="s">
        <v>12</v>
      </c>
      <c r="H2427" s="65" t="s">
        <v>12</v>
      </c>
      <c r="I2427" s="65" t="s">
        <v>12</v>
      </c>
      <c r="J2427" s="65" t="s">
        <v>12</v>
      </c>
      <c r="K2427" s="65" t="s">
        <v>12</v>
      </c>
      <c r="L2427" s="66" t="str">
        <f t="shared" si="296"/>
        <v>Físico</v>
      </c>
      <c r="M2427" s="66" t="str">
        <f t="shared" si="297"/>
        <v>EST_Ligações_Conexão</v>
      </c>
      <c r="N2427" s="66" t="str">
        <f t="shared" si="298"/>
        <v>Conexão_Ancoragem</v>
      </c>
      <c r="O2427" s="66" t="str">
        <f t="shared" si="299"/>
        <v>Cate. Revit:   OST_StructConnectionAnchors</v>
      </c>
      <c r="P2427" s="66" t="s">
        <v>4637</v>
      </c>
      <c r="Q2427" s="50" t="s">
        <v>8198</v>
      </c>
      <c r="R2427" s="67" t="s">
        <v>5115</v>
      </c>
      <c r="S2427" s="50" t="str">
        <f t="shared" si="300"/>
        <v>Físico</v>
      </c>
      <c r="T2427" s="50" t="str">
        <f t="shared" si="301"/>
        <v>Ligações_Conexão</v>
      </c>
      <c r="U2427" s="50" t="str">
        <f t="shared" si="302"/>
        <v>Conexão Ancoragem</v>
      </c>
      <c r="V2427" s="50" t="s">
        <v>5574</v>
      </c>
      <c r="W2427" s="68" t="str">
        <f t="shared" si="303"/>
        <v>bim-key_2426</v>
      </c>
    </row>
    <row r="2428" spans="1:23" ht="8.25" customHeight="1" x14ac:dyDescent="0.25">
      <c r="A2428" s="53">
        <v>2427</v>
      </c>
      <c r="B2428" s="61" t="s">
        <v>4047</v>
      </c>
      <c r="C2428" s="62" t="s">
        <v>6009</v>
      </c>
      <c r="D2428" s="62" t="s">
        <v>5954</v>
      </c>
      <c r="E2428" s="81" t="s">
        <v>5707</v>
      </c>
      <c r="F2428" s="91" t="s">
        <v>2829</v>
      </c>
      <c r="G2428" s="65" t="s">
        <v>12</v>
      </c>
      <c r="H2428" s="65" t="s">
        <v>12</v>
      </c>
      <c r="I2428" s="65" t="s">
        <v>12</v>
      </c>
      <c r="J2428" s="65" t="s">
        <v>12</v>
      </c>
      <c r="K2428" s="65" t="s">
        <v>12</v>
      </c>
      <c r="L2428" s="66" t="str">
        <f t="shared" si="296"/>
        <v>Físico</v>
      </c>
      <c r="M2428" s="66" t="str">
        <f t="shared" si="297"/>
        <v>EST_Ligações_Tag</v>
      </c>
      <c r="N2428" s="66" t="str">
        <f t="shared" si="298"/>
        <v>Conexão_Ancoragem_Etiquetas</v>
      </c>
      <c r="O2428" s="66" t="str">
        <f t="shared" si="299"/>
        <v>Cate. Revit:   OST_StructConnectionAnchorTags</v>
      </c>
      <c r="P2428" s="66" t="s">
        <v>4638</v>
      </c>
      <c r="Q2428" s="50" t="s">
        <v>8199</v>
      </c>
      <c r="R2428" s="67" t="s">
        <v>5115</v>
      </c>
      <c r="S2428" s="50" t="str">
        <f t="shared" si="300"/>
        <v>Físico</v>
      </c>
      <c r="T2428" s="50" t="str">
        <f t="shared" si="301"/>
        <v>Ligações_Tag</v>
      </c>
      <c r="U2428" s="50" t="str">
        <f t="shared" si="302"/>
        <v>Conexão Ancoragem Etiquetas</v>
      </c>
      <c r="V2428" s="50" t="s">
        <v>5574</v>
      </c>
      <c r="W2428" s="68" t="str">
        <f t="shared" si="303"/>
        <v>bim-key_2427</v>
      </c>
    </row>
    <row r="2429" spans="1:23" ht="8.25" customHeight="1" x14ac:dyDescent="0.25">
      <c r="A2429" s="53">
        <v>2428</v>
      </c>
      <c r="B2429" s="61" t="s">
        <v>4047</v>
      </c>
      <c r="C2429" s="62" t="s">
        <v>6009</v>
      </c>
      <c r="D2429" s="62" t="s">
        <v>4432</v>
      </c>
      <c r="E2429" s="81" t="s">
        <v>4436</v>
      </c>
      <c r="F2429" s="91" t="s">
        <v>2841</v>
      </c>
      <c r="G2429" s="65" t="s">
        <v>12</v>
      </c>
      <c r="H2429" s="65" t="s">
        <v>12</v>
      </c>
      <c r="I2429" s="65" t="s">
        <v>12</v>
      </c>
      <c r="J2429" s="65" t="s">
        <v>12</v>
      </c>
      <c r="K2429" s="65" t="s">
        <v>12</v>
      </c>
      <c r="L2429" s="66" t="str">
        <f t="shared" si="296"/>
        <v>Físico</v>
      </c>
      <c r="M2429" s="66" t="str">
        <f t="shared" si="297"/>
        <v>EST_Ligações_Conexão</v>
      </c>
      <c r="N2429" s="66" t="str">
        <f t="shared" si="298"/>
        <v>Conexão_Parafuso</v>
      </c>
      <c r="O2429" s="66" t="str">
        <f t="shared" si="299"/>
        <v>Cate. Revit:   OST_StructConnectionBolts</v>
      </c>
      <c r="P2429" s="66" t="s">
        <v>4639</v>
      </c>
      <c r="Q2429" s="50" t="s">
        <v>8200</v>
      </c>
      <c r="R2429" s="67" t="s">
        <v>5115</v>
      </c>
      <c r="S2429" s="50" t="str">
        <f t="shared" si="300"/>
        <v>Físico</v>
      </c>
      <c r="T2429" s="50" t="str">
        <f t="shared" si="301"/>
        <v>Ligações_Conexão</v>
      </c>
      <c r="U2429" s="50" t="str">
        <f t="shared" si="302"/>
        <v>Conexão Parafuso</v>
      </c>
      <c r="V2429" s="50" t="s">
        <v>5574</v>
      </c>
      <c r="W2429" s="68" t="str">
        <f t="shared" si="303"/>
        <v>bim-key_2428</v>
      </c>
    </row>
    <row r="2430" spans="1:23" ht="8.25" customHeight="1" x14ac:dyDescent="0.25">
      <c r="A2430" s="53">
        <v>2429</v>
      </c>
      <c r="B2430" s="61" t="s">
        <v>4047</v>
      </c>
      <c r="C2430" s="62" t="s">
        <v>6009</v>
      </c>
      <c r="D2430" s="62" t="s">
        <v>5954</v>
      </c>
      <c r="E2430" s="81" t="s">
        <v>5711</v>
      </c>
      <c r="F2430" s="91" t="s">
        <v>2830</v>
      </c>
      <c r="G2430" s="65" t="s">
        <v>12</v>
      </c>
      <c r="H2430" s="65" t="s">
        <v>12</v>
      </c>
      <c r="I2430" s="65" t="s">
        <v>12</v>
      </c>
      <c r="J2430" s="65" t="s">
        <v>12</v>
      </c>
      <c r="K2430" s="65" t="s">
        <v>12</v>
      </c>
      <c r="L2430" s="66" t="str">
        <f t="shared" si="296"/>
        <v>Físico</v>
      </c>
      <c r="M2430" s="66" t="str">
        <f t="shared" si="297"/>
        <v>EST_Ligações_Tag</v>
      </c>
      <c r="N2430" s="66" t="str">
        <f t="shared" si="298"/>
        <v>Conexão_Parafuso_Etiquetas</v>
      </c>
      <c r="O2430" s="66" t="str">
        <f t="shared" si="299"/>
        <v>Cate. Revit:   OST_StructConnectionBoltTags</v>
      </c>
      <c r="P2430" s="66" t="s">
        <v>4640</v>
      </c>
      <c r="Q2430" s="50" t="s">
        <v>8201</v>
      </c>
      <c r="R2430" s="67" t="s">
        <v>5115</v>
      </c>
      <c r="S2430" s="50" t="str">
        <f t="shared" si="300"/>
        <v>Físico</v>
      </c>
      <c r="T2430" s="50" t="str">
        <f t="shared" si="301"/>
        <v>Ligações_Tag</v>
      </c>
      <c r="U2430" s="50" t="str">
        <f t="shared" si="302"/>
        <v>Conexão Parafuso Etiquetas</v>
      </c>
      <c r="V2430" s="50" t="s">
        <v>5574</v>
      </c>
      <c r="W2430" s="68" t="str">
        <f t="shared" si="303"/>
        <v>bim-key_2429</v>
      </c>
    </row>
    <row r="2431" spans="1:23" ht="8.25" customHeight="1" x14ac:dyDescent="0.25">
      <c r="A2431" s="53">
        <v>2430</v>
      </c>
      <c r="B2431" s="61" t="s">
        <v>4047</v>
      </c>
      <c r="C2431" s="62" t="s">
        <v>6009</v>
      </c>
      <c r="D2431" s="62" t="s">
        <v>4432</v>
      </c>
      <c r="E2431" s="81" t="s">
        <v>4424</v>
      </c>
      <c r="F2431" s="91" t="s">
        <v>2847</v>
      </c>
      <c r="G2431" s="65" t="s">
        <v>12</v>
      </c>
      <c r="H2431" s="65" t="s">
        <v>12</v>
      </c>
      <c r="I2431" s="65" t="s">
        <v>12</v>
      </c>
      <c r="J2431" s="65" t="s">
        <v>12</v>
      </c>
      <c r="K2431" s="65" t="s">
        <v>12</v>
      </c>
      <c r="L2431" s="66" t="str">
        <f t="shared" si="296"/>
        <v>Físico</v>
      </c>
      <c r="M2431" s="66" t="str">
        <f t="shared" si="297"/>
        <v>EST_Ligações_Conexão</v>
      </c>
      <c r="N2431" s="66" t="str">
        <f t="shared" si="298"/>
        <v>Conexão_Problemática</v>
      </c>
      <c r="O2431" s="66" t="str">
        <f t="shared" si="299"/>
        <v>Cate. Revit:   OST_StructConnectionFailed</v>
      </c>
      <c r="P2431" s="66" t="s">
        <v>4641</v>
      </c>
      <c r="Q2431" s="50" t="s">
        <v>6259</v>
      </c>
      <c r="R2431" s="67" t="s">
        <v>5115</v>
      </c>
      <c r="S2431" s="50" t="str">
        <f t="shared" si="300"/>
        <v>Físico</v>
      </c>
      <c r="T2431" s="50" t="str">
        <f t="shared" si="301"/>
        <v>Ligações_Conexão</v>
      </c>
      <c r="U2431" s="50" t="str">
        <f t="shared" si="302"/>
        <v>Conexão Problemática</v>
      </c>
      <c r="V2431" s="50" t="s">
        <v>5574</v>
      </c>
      <c r="W2431" s="68" t="str">
        <f t="shared" si="303"/>
        <v>bim-key_2430</v>
      </c>
    </row>
    <row r="2432" spans="1:23" ht="8.25" customHeight="1" x14ac:dyDescent="0.25">
      <c r="A2432" s="53">
        <v>2431</v>
      </c>
      <c r="B2432" s="61" t="s">
        <v>4047</v>
      </c>
      <c r="C2432" s="62" t="s">
        <v>6009</v>
      </c>
      <c r="D2432" s="62" t="s">
        <v>4432</v>
      </c>
      <c r="E2432" s="81" t="s">
        <v>5667</v>
      </c>
      <c r="F2432" s="91" t="s">
        <v>2850</v>
      </c>
      <c r="G2432" s="65" t="s">
        <v>12</v>
      </c>
      <c r="H2432" s="65" t="s">
        <v>12</v>
      </c>
      <c r="I2432" s="65" t="s">
        <v>12</v>
      </c>
      <c r="J2432" s="65" t="s">
        <v>12</v>
      </c>
      <c r="K2432" s="65" t="s">
        <v>12</v>
      </c>
      <c r="L2432" s="66" t="str">
        <f t="shared" si="296"/>
        <v>Físico</v>
      </c>
      <c r="M2432" s="66" t="str">
        <f t="shared" si="297"/>
        <v>EST_Ligações_Conexão</v>
      </c>
      <c r="N2432" s="66" t="str">
        <f t="shared" si="298"/>
        <v>Conexão_Linhas_Ocultas</v>
      </c>
      <c r="O2432" s="66" t="str">
        <f t="shared" si="299"/>
        <v>Cate. Revit:   OST_StructConnectionHiddenLines</v>
      </c>
      <c r="P2432" s="66" t="s">
        <v>4642</v>
      </c>
      <c r="Q2432" s="50" t="s">
        <v>8202</v>
      </c>
      <c r="R2432" s="67" t="s">
        <v>5115</v>
      </c>
      <c r="S2432" s="50" t="str">
        <f t="shared" si="300"/>
        <v>Físico</v>
      </c>
      <c r="T2432" s="50" t="str">
        <f t="shared" si="301"/>
        <v>Ligações_Conexão</v>
      </c>
      <c r="U2432" s="50" t="str">
        <f t="shared" si="302"/>
        <v>Conexão Linhas Ocultas</v>
      </c>
      <c r="V2432" s="50" t="s">
        <v>5574</v>
      </c>
      <c r="W2432" s="68" t="str">
        <f t="shared" si="303"/>
        <v>bim-key_2431</v>
      </c>
    </row>
    <row r="2433" spans="1:23" ht="8.25" customHeight="1" x14ac:dyDescent="0.25">
      <c r="A2433" s="53">
        <v>2432</v>
      </c>
      <c r="B2433" s="61" t="s">
        <v>4047</v>
      </c>
      <c r="C2433" s="62" t="s">
        <v>6009</v>
      </c>
      <c r="D2433" s="62" t="s">
        <v>4432</v>
      </c>
      <c r="E2433" s="81" t="s">
        <v>4339</v>
      </c>
      <c r="F2433" s="91" t="s">
        <v>2837</v>
      </c>
      <c r="G2433" s="65" t="s">
        <v>12</v>
      </c>
      <c r="H2433" s="65" t="s">
        <v>12</v>
      </c>
      <c r="I2433" s="65" t="s">
        <v>12</v>
      </c>
      <c r="J2433" s="65" t="s">
        <v>12</v>
      </c>
      <c r="K2433" s="65" t="s">
        <v>12</v>
      </c>
      <c r="L2433" s="66" t="str">
        <f t="shared" si="296"/>
        <v>Físico</v>
      </c>
      <c r="M2433" s="66" t="str">
        <f t="shared" si="297"/>
        <v>EST_Ligações_Conexão</v>
      </c>
      <c r="N2433" s="66" t="str">
        <f t="shared" si="298"/>
        <v>Conexão_Furo</v>
      </c>
      <c r="O2433" s="66" t="str">
        <f t="shared" si="299"/>
        <v>Cate. Revit:   OST_StructConnectionHoles</v>
      </c>
      <c r="P2433" s="66" t="s">
        <v>4643</v>
      </c>
      <c r="Q2433" s="50" t="s">
        <v>8203</v>
      </c>
      <c r="R2433" s="67" t="s">
        <v>5115</v>
      </c>
      <c r="S2433" s="50" t="str">
        <f t="shared" si="300"/>
        <v>Físico</v>
      </c>
      <c r="T2433" s="50" t="str">
        <f t="shared" si="301"/>
        <v>Ligações_Conexão</v>
      </c>
      <c r="U2433" s="50" t="str">
        <f t="shared" si="302"/>
        <v>Conexão Furo</v>
      </c>
      <c r="V2433" s="50" t="s">
        <v>5574</v>
      </c>
      <c r="W2433" s="68" t="str">
        <f t="shared" si="303"/>
        <v>bim-key_2432</v>
      </c>
    </row>
    <row r="2434" spans="1:23" ht="8.25" customHeight="1" x14ac:dyDescent="0.25">
      <c r="A2434" s="53">
        <v>2433</v>
      </c>
      <c r="B2434" s="61" t="s">
        <v>4047</v>
      </c>
      <c r="C2434" s="62" t="s">
        <v>6009</v>
      </c>
      <c r="D2434" s="62" t="s">
        <v>5954</v>
      </c>
      <c r="E2434" s="81" t="s">
        <v>5710</v>
      </c>
      <c r="F2434" s="91" t="s">
        <v>2823</v>
      </c>
      <c r="G2434" s="65" t="s">
        <v>12</v>
      </c>
      <c r="H2434" s="65" t="s">
        <v>12</v>
      </c>
      <c r="I2434" s="65" t="s">
        <v>12</v>
      </c>
      <c r="J2434" s="65" t="s">
        <v>12</v>
      </c>
      <c r="K2434" s="65" t="s">
        <v>12</v>
      </c>
      <c r="L2434" s="66" t="str">
        <f t="shared" ref="L2434:L2497" si="304">CONCATENATE("",C2434)</f>
        <v>Físico</v>
      </c>
      <c r="M2434" s="66" t="str">
        <f t="shared" ref="M2434:M2497" si="305">CONCATENATE("", D2434)</f>
        <v>EST_Ligações_Tag</v>
      </c>
      <c r="N2434" s="66" t="str">
        <f t="shared" ref="N2434:N2497" si="306">CONCATENATE("", E2434)</f>
        <v>Conexão_Furo_Etiquetas</v>
      </c>
      <c r="O2434" s="66" t="str">
        <f t="shared" ref="O2434:O2497" si="307">IF(ISNUMBER(FIND("Ifc",F2434)),CONCATENATE("Classe IFC:   ",F2434),CONCATENATE("Cate. Revit:   ",F2434))</f>
        <v>Cate. Revit:   OST_StructConnectionHoleTags</v>
      </c>
      <c r="P2434" s="66" t="s">
        <v>4644</v>
      </c>
      <c r="Q2434" s="50" t="s">
        <v>8204</v>
      </c>
      <c r="R2434" s="67" t="s">
        <v>5115</v>
      </c>
      <c r="S2434" s="50" t="str">
        <f t="shared" ref="S2434:S2497" si="308">C2434</f>
        <v>Físico</v>
      </c>
      <c r="T2434" s="50" t="str">
        <f t="shared" ref="T2434:T2497" si="309">CONCATENATE(MID(D2434,FIND("_",D2434,1)+1,100))</f>
        <v>Ligações_Tag</v>
      </c>
      <c r="U2434" s="50" t="str">
        <f t="shared" ref="U2434:U2497" si="310">SUBSTITUTE(E2434, "_", " ")</f>
        <v>Conexão Furo Etiquetas</v>
      </c>
      <c r="V2434" s="50" t="s">
        <v>5574</v>
      </c>
      <c r="W2434" s="68" t="str">
        <f t="shared" ref="W2434:W2497" si="311">CONCATENATE("bim-key_",A2434)</f>
        <v>bim-key_2433</v>
      </c>
    </row>
    <row r="2435" spans="1:23" ht="8.25" customHeight="1" x14ac:dyDescent="0.25">
      <c r="A2435" s="53">
        <v>2434</v>
      </c>
      <c r="B2435" s="61" t="s">
        <v>4047</v>
      </c>
      <c r="C2435" s="62" t="s">
        <v>6009</v>
      </c>
      <c r="D2435" s="62" t="s">
        <v>4432</v>
      </c>
      <c r="E2435" s="81" t="s">
        <v>4340</v>
      </c>
      <c r="F2435" s="91" t="s">
        <v>2835</v>
      </c>
      <c r="G2435" s="65" t="s">
        <v>12</v>
      </c>
      <c r="H2435" s="65" t="s">
        <v>12</v>
      </c>
      <c r="I2435" s="65" t="s">
        <v>12</v>
      </c>
      <c r="J2435" s="65" t="s">
        <v>12</v>
      </c>
      <c r="K2435" s="65" t="s">
        <v>12</v>
      </c>
      <c r="L2435" s="66" t="str">
        <f t="shared" si="304"/>
        <v>Físico</v>
      </c>
      <c r="M2435" s="66" t="str">
        <f t="shared" si="305"/>
        <v>EST_Ligações_Conexão</v>
      </c>
      <c r="N2435" s="66" t="str">
        <f t="shared" si="306"/>
        <v>Conexão</v>
      </c>
      <c r="O2435" s="66" t="str">
        <f t="shared" si="307"/>
        <v>Cate. Revit:   OST_StructConnectionModifiers</v>
      </c>
      <c r="P2435" s="66" t="s">
        <v>4634</v>
      </c>
      <c r="Q2435" s="50" t="s">
        <v>8205</v>
      </c>
      <c r="R2435" s="67" t="s">
        <v>5115</v>
      </c>
      <c r="S2435" s="50" t="str">
        <f t="shared" si="308"/>
        <v>Físico</v>
      </c>
      <c r="T2435" s="50" t="str">
        <f t="shared" si="309"/>
        <v>Ligações_Conexão</v>
      </c>
      <c r="U2435" s="50" t="str">
        <f t="shared" si="310"/>
        <v>Conexão</v>
      </c>
      <c r="V2435" s="50" t="s">
        <v>5574</v>
      </c>
      <c r="W2435" s="68" t="str">
        <f t="shared" si="311"/>
        <v>bim-key_2434</v>
      </c>
    </row>
    <row r="2436" spans="1:23" ht="8.25" customHeight="1" x14ac:dyDescent="0.25">
      <c r="A2436" s="53">
        <v>2435</v>
      </c>
      <c r="B2436" s="61" t="s">
        <v>4047</v>
      </c>
      <c r="C2436" s="62" t="s">
        <v>6009</v>
      </c>
      <c r="D2436" s="62" t="s">
        <v>4432</v>
      </c>
      <c r="E2436" s="81" t="s">
        <v>4340</v>
      </c>
      <c r="F2436" s="91" t="s">
        <v>2839</v>
      </c>
      <c r="G2436" s="65" t="s">
        <v>12</v>
      </c>
      <c r="H2436" s="65" t="s">
        <v>12</v>
      </c>
      <c r="I2436" s="65" t="s">
        <v>12</v>
      </c>
      <c r="J2436" s="65" t="s">
        <v>12</v>
      </c>
      <c r="K2436" s="65" t="s">
        <v>12</v>
      </c>
      <c r="L2436" s="66" t="str">
        <f t="shared" si="304"/>
        <v>Físico</v>
      </c>
      <c r="M2436" s="66" t="str">
        <f t="shared" si="305"/>
        <v>EST_Ligações_Conexão</v>
      </c>
      <c r="N2436" s="66" t="str">
        <f t="shared" si="306"/>
        <v>Conexão</v>
      </c>
      <c r="O2436" s="66" t="str">
        <f t="shared" si="307"/>
        <v>Cate. Revit:   OST_StructConnectionNobleWarning</v>
      </c>
      <c r="P2436" s="66" t="s">
        <v>4633</v>
      </c>
      <c r="Q2436" s="50" t="s">
        <v>8206</v>
      </c>
      <c r="R2436" s="67" t="s">
        <v>5115</v>
      </c>
      <c r="S2436" s="50" t="str">
        <f t="shared" si="308"/>
        <v>Físico</v>
      </c>
      <c r="T2436" s="50" t="str">
        <f t="shared" si="309"/>
        <v>Ligações_Conexão</v>
      </c>
      <c r="U2436" s="50" t="str">
        <f t="shared" si="310"/>
        <v>Conexão</v>
      </c>
      <c r="V2436" s="50" t="s">
        <v>5574</v>
      </c>
      <c r="W2436" s="68" t="str">
        <f t="shared" si="311"/>
        <v>bim-key_2435</v>
      </c>
    </row>
    <row r="2437" spans="1:23" ht="8.25" customHeight="1" x14ac:dyDescent="0.25">
      <c r="A2437" s="53">
        <v>2436</v>
      </c>
      <c r="B2437" s="61" t="s">
        <v>4047</v>
      </c>
      <c r="C2437" s="62" t="s">
        <v>6009</v>
      </c>
      <c r="D2437" s="62" t="s">
        <v>4432</v>
      </c>
      <c r="E2437" s="81" t="s">
        <v>4340</v>
      </c>
      <c r="F2437" s="91" t="s">
        <v>2840</v>
      </c>
      <c r="G2437" s="65" t="s">
        <v>12</v>
      </c>
      <c r="H2437" s="65" t="s">
        <v>12</v>
      </c>
      <c r="I2437" s="65" t="s">
        <v>12</v>
      </c>
      <c r="J2437" s="65" t="s">
        <v>12</v>
      </c>
      <c r="K2437" s="65" t="s">
        <v>12</v>
      </c>
      <c r="L2437" s="66" t="str">
        <f t="shared" si="304"/>
        <v>Físico</v>
      </c>
      <c r="M2437" s="66" t="str">
        <f t="shared" si="305"/>
        <v>EST_Ligações_Conexão</v>
      </c>
      <c r="N2437" s="66" t="str">
        <f t="shared" si="306"/>
        <v>Conexão</v>
      </c>
      <c r="O2437" s="66" t="str">
        <f t="shared" si="307"/>
        <v>Cate. Revit:   OST_StructConnectionOthers</v>
      </c>
      <c r="P2437" s="66" t="s">
        <v>4635</v>
      </c>
      <c r="Q2437" s="50" t="s">
        <v>8207</v>
      </c>
      <c r="R2437" s="67" t="s">
        <v>5115</v>
      </c>
      <c r="S2437" s="50" t="str">
        <f t="shared" si="308"/>
        <v>Físico</v>
      </c>
      <c r="T2437" s="50" t="str">
        <f t="shared" si="309"/>
        <v>Ligações_Conexão</v>
      </c>
      <c r="U2437" s="50" t="str">
        <f t="shared" si="310"/>
        <v>Conexão</v>
      </c>
      <c r="V2437" s="50" t="s">
        <v>5574</v>
      </c>
      <c r="W2437" s="68" t="str">
        <f t="shared" si="311"/>
        <v>bim-key_2436</v>
      </c>
    </row>
    <row r="2438" spans="1:23" ht="8.25" customHeight="1" x14ac:dyDescent="0.25">
      <c r="A2438" s="53">
        <v>2437</v>
      </c>
      <c r="B2438" s="61" t="s">
        <v>4047</v>
      </c>
      <c r="C2438" s="62" t="s">
        <v>6009</v>
      </c>
      <c r="D2438" s="62" t="s">
        <v>5832</v>
      </c>
      <c r="E2438" s="62" t="s">
        <v>6000</v>
      </c>
      <c r="F2438" s="91" t="s">
        <v>2844</v>
      </c>
      <c r="G2438" s="65" t="s">
        <v>12</v>
      </c>
      <c r="H2438" s="65" t="s">
        <v>12</v>
      </c>
      <c r="I2438" s="65" t="s">
        <v>12</v>
      </c>
      <c r="J2438" s="65" t="s">
        <v>12</v>
      </c>
      <c r="K2438" s="65" t="s">
        <v>12</v>
      </c>
      <c r="L2438" s="66" t="str">
        <f t="shared" si="304"/>
        <v>Físico</v>
      </c>
      <c r="M2438" s="66" t="str">
        <f t="shared" si="305"/>
        <v>EST_Placas_de_Aço</v>
      </c>
      <c r="N2438" s="66" t="str">
        <f t="shared" si="306"/>
        <v>Placa_de_Aço</v>
      </c>
      <c r="O2438" s="66" t="str">
        <f t="shared" si="307"/>
        <v>Cate. Revit:   OST_StructConnectionPlates</v>
      </c>
      <c r="P2438" s="66" t="s">
        <v>5057</v>
      </c>
      <c r="Q2438" s="50" t="s">
        <v>8208</v>
      </c>
      <c r="R2438" s="67" t="s">
        <v>5115</v>
      </c>
      <c r="S2438" s="50" t="str">
        <f t="shared" si="308"/>
        <v>Físico</v>
      </c>
      <c r="T2438" s="50" t="str">
        <f t="shared" si="309"/>
        <v>Placas_de_Aço</v>
      </c>
      <c r="U2438" s="50" t="str">
        <f t="shared" si="310"/>
        <v>Placa de Aço</v>
      </c>
      <c r="V2438" s="50" t="s">
        <v>5574</v>
      </c>
      <c r="W2438" s="68" t="str">
        <f t="shared" si="311"/>
        <v>bim-key_2437</v>
      </c>
    </row>
    <row r="2439" spans="1:23" ht="8.25" customHeight="1" x14ac:dyDescent="0.25">
      <c r="A2439" s="53">
        <v>2438</v>
      </c>
      <c r="B2439" s="61" t="s">
        <v>4047</v>
      </c>
      <c r="C2439" s="62" t="s">
        <v>6009</v>
      </c>
      <c r="D2439" s="62" t="s">
        <v>5955</v>
      </c>
      <c r="E2439" s="81" t="s">
        <v>6001</v>
      </c>
      <c r="F2439" s="91" t="s">
        <v>2831</v>
      </c>
      <c r="G2439" s="65" t="s">
        <v>12</v>
      </c>
      <c r="H2439" s="65" t="s">
        <v>12</v>
      </c>
      <c r="I2439" s="65" t="s">
        <v>12</v>
      </c>
      <c r="J2439" s="65" t="s">
        <v>12</v>
      </c>
      <c r="K2439" s="65" t="s">
        <v>12</v>
      </c>
      <c r="L2439" s="66" t="str">
        <f t="shared" si="304"/>
        <v>Físico</v>
      </c>
      <c r="M2439" s="66" t="str">
        <f t="shared" si="305"/>
        <v>EST_Placas_de_Aço_Tag</v>
      </c>
      <c r="N2439" s="66" t="str">
        <f t="shared" si="306"/>
        <v>Placa_Etiquetas</v>
      </c>
      <c r="O2439" s="66" t="str">
        <f t="shared" si="307"/>
        <v>Cate. Revit:   OST_StructConnectionPlateTags</v>
      </c>
      <c r="P2439" s="66" t="s">
        <v>5510</v>
      </c>
      <c r="Q2439" s="50" t="s">
        <v>8209</v>
      </c>
      <c r="R2439" s="67" t="s">
        <v>5115</v>
      </c>
      <c r="S2439" s="50" t="str">
        <f t="shared" si="308"/>
        <v>Físico</v>
      </c>
      <c r="T2439" s="50" t="str">
        <f t="shared" si="309"/>
        <v>Placas_de_Aço_Tag</v>
      </c>
      <c r="U2439" s="50" t="str">
        <f t="shared" si="310"/>
        <v>Placa Etiquetas</v>
      </c>
      <c r="V2439" s="50" t="s">
        <v>5574</v>
      </c>
      <c r="W2439" s="68" t="str">
        <f t="shared" si="311"/>
        <v>bim-key_2438</v>
      </c>
    </row>
    <row r="2440" spans="1:23" ht="8.25" customHeight="1" x14ac:dyDescent="0.25">
      <c r="A2440" s="53">
        <v>2439</v>
      </c>
      <c r="B2440" s="61" t="s">
        <v>4047</v>
      </c>
      <c r="C2440" s="62" t="s">
        <v>6009</v>
      </c>
      <c r="D2440" s="62" t="s">
        <v>4432</v>
      </c>
      <c r="E2440" s="71" t="s">
        <v>4341</v>
      </c>
      <c r="F2440" s="91" t="s">
        <v>2845</v>
      </c>
      <c r="G2440" s="65" t="s">
        <v>12</v>
      </c>
      <c r="H2440" s="65" t="s">
        <v>12</v>
      </c>
      <c r="I2440" s="65" t="s">
        <v>12</v>
      </c>
      <c r="J2440" s="65" t="s">
        <v>12</v>
      </c>
      <c r="K2440" s="65" t="s">
        <v>12</v>
      </c>
      <c r="L2440" s="66" t="str">
        <f t="shared" si="304"/>
        <v>Físico</v>
      </c>
      <c r="M2440" s="66" t="str">
        <f t="shared" si="305"/>
        <v>EST_Ligações_Conexão</v>
      </c>
      <c r="N2440" s="66" t="str">
        <f t="shared" si="306"/>
        <v>Conexão_Perfil</v>
      </c>
      <c r="O2440" s="66" t="str">
        <f t="shared" si="307"/>
        <v>Cate. Revit:   OST_StructConnectionProfiles</v>
      </c>
      <c r="P2440" s="66" t="s">
        <v>4645</v>
      </c>
      <c r="Q2440" s="50" t="s">
        <v>6260</v>
      </c>
      <c r="R2440" s="67" t="s">
        <v>5115</v>
      </c>
      <c r="S2440" s="50" t="str">
        <f t="shared" si="308"/>
        <v>Físico</v>
      </c>
      <c r="T2440" s="50" t="str">
        <f t="shared" si="309"/>
        <v>Ligações_Conexão</v>
      </c>
      <c r="U2440" s="50" t="str">
        <f t="shared" si="310"/>
        <v>Conexão Perfil</v>
      </c>
      <c r="V2440" s="50" t="s">
        <v>5574</v>
      </c>
      <c r="W2440" s="68" t="str">
        <f t="shared" si="311"/>
        <v>bim-key_2439</v>
      </c>
    </row>
    <row r="2441" spans="1:23" ht="8.25" customHeight="1" x14ac:dyDescent="0.25">
      <c r="A2441" s="53">
        <v>2440</v>
      </c>
      <c r="B2441" s="61" t="s">
        <v>4047</v>
      </c>
      <c r="C2441" s="62" t="s">
        <v>6009</v>
      </c>
      <c r="D2441" s="62" t="s">
        <v>5954</v>
      </c>
      <c r="E2441" s="71" t="s">
        <v>5712</v>
      </c>
      <c r="F2441" s="91" t="s">
        <v>2822</v>
      </c>
      <c r="G2441" s="65" t="s">
        <v>12</v>
      </c>
      <c r="H2441" s="65" t="s">
        <v>12</v>
      </c>
      <c r="I2441" s="65" t="s">
        <v>12</v>
      </c>
      <c r="J2441" s="65" t="s">
        <v>12</v>
      </c>
      <c r="K2441" s="65" t="s">
        <v>12</v>
      </c>
      <c r="L2441" s="66" t="str">
        <f t="shared" si="304"/>
        <v>Físico</v>
      </c>
      <c r="M2441" s="66" t="str">
        <f t="shared" si="305"/>
        <v>EST_Ligações_Tag</v>
      </c>
      <c r="N2441" s="66" t="str">
        <f t="shared" si="306"/>
        <v>Conexão_Perfil_Etiquetas</v>
      </c>
      <c r="O2441" s="66" t="str">
        <f t="shared" si="307"/>
        <v>Cate. Revit:   OST_StructConnectionProfilesTags</v>
      </c>
      <c r="P2441" s="66" t="s">
        <v>4646</v>
      </c>
      <c r="Q2441" s="50" t="s">
        <v>6261</v>
      </c>
      <c r="R2441" s="67" t="s">
        <v>5115</v>
      </c>
      <c r="S2441" s="50" t="str">
        <f t="shared" si="308"/>
        <v>Físico</v>
      </c>
      <c r="T2441" s="50" t="str">
        <f t="shared" si="309"/>
        <v>Ligações_Tag</v>
      </c>
      <c r="U2441" s="50" t="str">
        <f t="shared" si="310"/>
        <v>Conexão Perfil Etiquetas</v>
      </c>
      <c r="V2441" s="50" t="s">
        <v>5574</v>
      </c>
      <c r="W2441" s="68" t="str">
        <f t="shared" si="311"/>
        <v>bim-key_2440</v>
      </c>
    </row>
    <row r="2442" spans="1:23" ht="8.25" customHeight="1" x14ac:dyDescent="0.25">
      <c r="A2442" s="53">
        <v>2441</v>
      </c>
      <c r="B2442" s="61" t="s">
        <v>4047</v>
      </c>
      <c r="C2442" s="62" t="s">
        <v>6009</v>
      </c>
      <c r="D2442" s="62" t="s">
        <v>4432</v>
      </c>
      <c r="E2442" s="71" t="s">
        <v>4342</v>
      </c>
      <c r="F2442" s="91" t="s">
        <v>2846</v>
      </c>
      <c r="G2442" s="65" t="s">
        <v>12</v>
      </c>
      <c r="H2442" s="65" t="s">
        <v>12</v>
      </c>
      <c r="I2442" s="65" t="s">
        <v>12</v>
      </c>
      <c r="J2442" s="65" t="s">
        <v>12</v>
      </c>
      <c r="K2442" s="65" t="s">
        <v>12</v>
      </c>
      <c r="L2442" s="66" t="str">
        <f t="shared" si="304"/>
        <v>Físico</v>
      </c>
      <c r="M2442" s="66" t="str">
        <f t="shared" si="305"/>
        <v>EST_Ligações_Conexão</v>
      </c>
      <c r="N2442" s="66" t="str">
        <f t="shared" si="306"/>
        <v>Conexão_Referência</v>
      </c>
      <c r="O2442" s="66" t="str">
        <f t="shared" si="307"/>
        <v>Cate. Revit:   OST_StructConnectionReference</v>
      </c>
      <c r="P2442" s="66" t="s">
        <v>4647</v>
      </c>
      <c r="Q2442" s="50" t="s">
        <v>8210</v>
      </c>
      <c r="R2442" s="67" t="s">
        <v>5115</v>
      </c>
      <c r="S2442" s="50" t="str">
        <f t="shared" si="308"/>
        <v>Físico</v>
      </c>
      <c r="T2442" s="50" t="str">
        <f t="shared" si="309"/>
        <v>Ligações_Conexão</v>
      </c>
      <c r="U2442" s="50" t="str">
        <f t="shared" si="310"/>
        <v>Conexão Referência</v>
      </c>
      <c r="V2442" s="50" t="s">
        <v>5574</v>
      </c>
      <c r="W2442" s="68" t="str">
        <f t="shared" si="311"/>
        <v>bim-key_2441</v>
      </c>
    </row>
    <row r="2443" spans="1:23" ht="8.25" customHeight="1" x14ac:dyDescent="0.25">
      <c r="A2443" s="53">
        <v>2442</v>
      </c>
      <c r="B2443" s="61" t="s">
        <v>4047</v>
      </c>
      <c r="C2443" s="62" t="s">
        <v>6009</v>
      </c>
      <c r="D2443" s="62" t="s">
        <v>4432</v>
      </c>
      <c r="E2443" s="71" t="s">
        <v>4340</v>
      </c>
      <c r="F2443" s="91" t="s">
        <v>2852</v>
      </c>
      <c r="G2443" s="65" t="s">
        <v>12</v>
      </c>
      <c r="H2443" s="65" t="s">
        <v>12</v>
      </c>
      <c r="I2443" s="65" t="s">
        <v>12</v>
      </c>
      <c r="J2443" s="65" t="s">
        <v>12</v>
      </c>
      <c r="K2443" s="65" t="s">
        <v>12</v>
      </c>
      <c r="L2443" s="66" t="str">
        <f t="shared" si="304"/>
        <v>Físico</v>
      </c>
      <c r="M2443" s="66" t="str">
        <f t="shared" si="305"/>
        <v>EST_Ligações_Conexão</v>
      </c>
      <c r="N2443" s="66" t="str">
        <f t="shared" si="306"/>
        <v>Conexão</v>
      </c>
      <c r="O2443" s="66" t="str">
        <f t="shared" si="307"/>
        <v>Cate. Revit:   OST_StructConnections</v>
      </c>
      <c r="P2443" s="66" t="s">
        <v>240</v>
      </c>
      <c r="Q2443" s="50" t="s">
        <v>6256</v>
      </c>
      <c r="R2443" s="67" t="s">
        <v>5115</v>
      </c>
      <c r="S2443" s="50" t="str">
        <f t="shared" si="308"/>
        <v>Físico</v>
      </c>
      <c r="T2443" s="50" t="str">
        <f t="shared" si="309"/>
        <v>Ligações_Conexão</v>
      </c>
      <c r="U2443" s="50" t="str">
        <f t="shared" si="310"/>
        <v>Conexão</v>
      </c>
      <c r="V2443" s="50" t="s">
        <v>5574</v>
      </c>
      <c r="W2443" s="68" t="str">
        <f t="shared" si="311"/>
        <v>bim-key_2442</v>
      </c>
    </row>
    <row r="2444" spans="1:23" ht="8.25" customHeight="1" x14ac:dyDescent="0.25">
      <c r="A2444" s="53">
        <v>2443</v>
      </c>
      <c r="B2444" s="61" t="s">
        <v>4047</v>
      </c>
      <c r="C2444" s="62" t="s">
        <v>6009</v>
      </c>
      <c r="D2444" s="62" t="s">
        <v>4432</v>
      </c>
      <c r="E2444" s="71" t="s">
        <v>4343</v>
      </c>
      <c r="F2444" s="91" t="s">
        <v>2838</v>
      </c>
      <c r="G2444" s="65" t="s">
        <v>12</v>
      </c>
      <c r="H2444" s="65" t="s">
        <v>12</v>
      </c>
      <c r="I2444" s="65" t="s">
        <v>12</v>
      </c>
      <c r="J2444" s="65" t="s">
        <v>12</v>
      </c>
      <c r="K2444" s="65" t="s">
        <v>12</v>
      </c>
      <c r="L2444" s="66" t="str">
        <f t="shared" si="304"/>
        <v>Físico</v>
      </c>
      <c r="M2444" s="66" t="str">
        <f t="shared" si="305"/>
        <v>EST_Ligações_Conexão</v>
      </c>
      <c r="N2444" s="66" t="str">
        <f t="shared" si="306"/>
        <v>Conexão_Pino_Cisalhamento</v>
      </c>
      <c r="O2444" s="66" t="str">
        <f t="shared" si="307"/>
        <v>Cate. Revit:   OST_StructConnectionShearStuds</v>
      </c>
      <c r="P2444" s="66" t="s">
        <v>4648</v>
      </c>
      <c r="Q2444" s="50" t="s">
        <v>8211</v>
      </c>
      <c r="R2444" s="67" t="s">
        <v>5115</v>
      </c>
      <c r="S2444" s="50" t="str">
        <f t="shared" si="308"/>
        <v>Físico</v>
      </c>
      <c r="T2444" s="50" t="str">
        <f t="shared" si="309"/>
        <v>Ligações_Conexão</v>
      </c>
      <c r="U2444" s="50" t="str">
        <f t="shared" si="310"/>
        <v>Conexão Pino Cisalhamento</v>
      </c>
      <c r="V2444" s="50" t="s">
        <v>5574</v>
      </c>
      <c r="W2444" s="68" t="str">
        <f t="shared" si="311"/>
        <v>bim-key_2443</v>
      </c>
    </row>
    <row r="2445" spans="1:23" ht="8.25" customHeight="1" x14ac:dyDescent="0.25">
      <c r="A2445" s="53">
        <v>2444</v>
      </c>
      <c r="B2445" s="61" t="s">
        <v>4047</v>
      </c>
      <c r="C2445" s="62" t="s">
        <v>6009</v>
      </c>
      <c r="D2445" s="62" t="s">
        <v>5954</v>
      </c>
      <c r="E2445" s="71" t="s">
        <v>5713</v>
      </c>
      <c r="F2445" s="91" t="s">
        <v>2828</v>
      </c>
      <c r="G2445" s="65" t="s">
        <v>12</v>
      </c>
      <c r="H2445" s="65" t="s">
        <v>12</v>
      </c>
      <c r="I2445" s="65" t="s">
        <v>12</v>
      </c>
      <c r="J2445" s="65" t="s">
        <v>12</v>
      </c>
      <c r="K2445" s="65" t="s">
        <v>12</v>
      </c>
      <c r="L2445" s="66" t="str">
        <f t="shared" si="304"/>
        <v>Físico</v>
      </c>
      <c r="M2445" s="66" t="str">
        <f t="shared" si="305"/>
        <v>EST_Ligações_Tag</v>
      </c>
      <c r="N2445" s="66" t="str">
        <f t="shared" si="306"/>
        <v>Conexão_Pino_Cisalhamento_Etiquetas</v>
      </c>
      <c r="O2445" s="66" t="str">
        <f t="shared" si="307"/>
        <v>Cate. Revit:   OST_StructConnectionShearStudTags</v>
      </c>
      <c r="P2445" s="66" t="s">
        <v>4649</v>
      </c>
      <c r="Q2445" s="50" t="s">
        <v>8212</v>
      </c>
      <c r="R2445" s="67" t="s">
        <v>5115</v>
      </c>
      <c r="S2445" s="50" t="str">
        <f t="shared" si="308"/>
        <v>Físico</v>
      </c>
      <c r="T2445" s="50" t="str">
        <f t="shared" si="309"/>
        <v>Ligações_Tag</v>
      </c>
      <c r="U2445" s="50" t="str">
        <f t="shared" si="310"/>
        <v>Conexão Pino Cisalhamento Etiquetas</v>
      </c>
      <c r="V2445" s="50" t="s">
        <v>5574</v>
      </c>
      <c r="W2445" s="68" t="str">
        <f t="shared" si="311"/>
        <v>bim-key_2444</v>
      </c>
    </row>
    <row r="2446" spans="1:23" ht="8.25" customHeight="1" x14ac:dyDescent="0.25">
      <c r="A2446" s="53">
        <v>2445</v>
      </c>
      <c r="B2446" s="61" t="s">
        <v>4047</v>
      </c>
      <c r="C2446" s="62" t="s">
        <v>6009</v>
      </c>
      <c r="D2446" s="62" t="s">
        <v>4432</v>
      </c>
      <c r="E2446" s="71" t="s">
        <v>4424</v>
      </c>
      <c r="F2446" s="91" t="s">
        <v>2848</v>
      </c>
      <c r="G2446" s="65" t="s">
        <v>12</v>
      </c>
      <c r="H2446" s="65" t="s">
        <v>12</v>
      </c>
      <c r="I2446" s="65" t="s">
        <v>12</v>
      </c>
      <c r="J2446" s="65" t="s">
        <v>12</v>
      </c>
      <c r="K2446" s="65" t="s">
        <v>12</v>
      </c>
      <c r="L2446" s="66" t="str">
        <f t="shared" si="304"/>
        <v>Físico</v>
      </c>
      <c r="M2446" s="66" t="str">
        <f t="shared" si="305"/>
        <v>EST_Ligações_Conexão</v>
      </c>
      <c r="N2446" s="66" t="str">
        <f t="shared" si="306"/>
        <v>Conexão_Problemática</v>
      </c>
      <c r="O2446" s="66" t="str">
        <f t="shared" si="307"/>
        <v>Cate. Revit:   OST_StructConnectionStale</v>
      </c>
      <c r="P2446" s="66" t="s">
        <v>4641</v>
      </c>
      <c r="Q2446" s="50" t="s">
        <v>6259</v>
      </c>
      <c r="R2446" s="67" t="s">
        <v>5115</v>
      </c>
      <c r="S2446" s="50" t="str">
        <f t="shared" si="308"/>
        <v>Físico</v>
      </c>
      <c r="T2446" s="50" t="str">
        <f t="shared" si="309"/>
        <v>Ligações_Conexão</v>
      </c>
      <c r="U2446" s="50" t="str">
        <f t="shared" si="310"/>
        <v>Conexão Problemática</v>
      </c>
      <c r="V2446" s="50" t="s">
        <v>5574</v>
      </c>
      <c r="W2446" s="68" t="str">
        <f t="shared" si="311"/>
        <v>bim-key_2445</v>
      </c>
    </row>
    <row r="2447" spans="1:23" ht="8.25" customHeight="1" x14ac:dyDescent="0.25">
      <c r="A2447" s="53">
        <v>2446</v>
      </c>
      <c r="B2447" s="61" t="s">
        <v>4047</v>
      </c>
      <c r="C2447" s="62" t="s">
        <v>6009</v>
      </c>
      <c r="D2447" s="62" t="s">
        <v>4432</v>
      </c>
      <c r="E2447" s="71" t="s">
        <v>4344</v>
      </c>
      <c r="F2447" s="91" t="s">
        <v>2849</v>
      </c>
      <c r="G2447" s="65" t="s">
        <v>12</v>
      </c>
      <c r="H2447" s="65" t="s">
        <v>12</v>
      </c>
      <c r="I2447" s="65" t="s">
        <v>12</v>
      </c>
      <c r="J2447" s="65" t="s">
        <v>12</v>
      </c>
      <c r="K2447" s="65" t="s">
        <v>12</v>
      </c>
      <c r="L2447" s="66" t="str">
        <f t="shared" si="304"/>
        <v>Físico</v>
      </c>
      <c r="M2447" s="66" t="str">
        <f t="shared" si="305"/>
        <v>EST_Ligações_Conexão</v>
      </c>
      <c r="N2447" s="66" t="str">
        <f t="shared" si="306"/>
        <v>Conexão_Simbolo</v>
      </c>
      <c r="O2447" s="66" t="str">
        <f t="shared" si="307"/>
        <v>Cate. Revit:   OST_StructConnectionSymbol</v>
      </c>
      <c r="P2447" s="66" t="s">
        <v>4650</v>
      </c>
      <c r="Q2447" s="50" t="s">
        <v>6262</v>
      </c>
      <c r="R2447" s="67" t="s">
        <v>5115</v>
      </c>
      <c r="S2447" s="50" t="str">
        <f t="shared" si="308"/>
        <v>Físico</v>
      </c>
      <c r="T2447" s="50" t="str">
        <f t="shared" si="309"/>
        <v>Ligações_Conexão</v>
      </c>
      <c r="U2447" s="50" t="str">
        <f t="shared" si="310"/>
        <v>Conexão Simbolo</v>
      </c>
      <c r="V2447" s="50" t="s">
        <v>5574</v>
      </c>
      <c r="W2447" s="68" t="str">
        <f t="shared" si="311"/>
        <v>bim-key_2446</v>
      </c>
    </row>
    <row r="2448" spans="1:23" ht="8.25" customHeight="1" x14ac:dyDescent="0.25">
      <c r="A2448" s="53">
        <v>2447</v>
      </c>
      <c r="B2448" s="61" t="s">
        <v>4047</v>
      </c>
      <c r="C2448" s="62" t="s">
        <v>6009</v>
      </c>
      <c r="D2448" s="62" t="s">
        <v>4432</v>
      </c>
      <c r="E2448" s="71" t="s">
        <v>4344</v>
      </c>
      <c r="F2448" s="91" t="s">
        <v>3169</v>
      </c>
      <c r="G2448" s="65" t="s">
        <v>12</v>
      </c>
      <c r="H2448" s="65" t="s">
        <v>12</v>
      </c>
      <c r="I2448" s="65" t="s">
        <v>12</v>
      </c>
      <c r="J2448" s="65" t="s">
        <v>12</v>
      </c>
      <c r="K2448" s="65" t="s">
        <v>12</v>
      </c>
      <c r="L2448" s="66" t="str">
        <f t="shared" si="304"/>
        <v>Físico</v>
      </c>
      <c r="M2448" s="66" t="str">
        <f t="shared" si="305"/>
        <v>EST_Ligações_Conexão</v>
      </c>
      <c r="N2448" s="66" t="str">
        <f t="shared" si="306"/>
        <v>Conexão_Simbolo</v>
      </c>
      <c r="O2448" s="66" t="str">
        <f t="shared" si="307"/>
        <v>Cate. Revit:   OST_StructConnectionSymbols</v>
      </c>
      <c r="P2448" s="66" t="s">
        <v>4651</v>
      </c>
      <c r="Q2448" s="50" t="s">
        <v>8213</v>
      </c>
      <c r="R2448" s="67" t="s">
        <v>5115</v>
      </c>
      <c r="S2448" s="50" t="str">
        <f t="shared" si="308"/>
        <v>Físico</v>
      </c>
      <c r="T2448" s="50" t="str">
        <f t="shared" si="309"/>
        <v>Ligações_Conexão</v>
      </c>
      <c r="U2448" s="50" t="str">
        <f t="shared" si="310"/>
        <v>Conexão Simbolo</v>
      </c>
      <c r="V2448" s="50" t="s">
        <v>5574</v>
      </c>
      <c r="W2448" s="68" t="str">
        <f t="shared" si="311"/>
        <v>bim-key_2447</v>
      </c>
    </row>
    <row r="2449" spans="1:23" ht="8.25" customHeight="1" x14ac:dyDescent="0.25">
      <c r="A2449" s="53">
        <v>2448</v>
      </c>
      <c r="B2449" s="61" t="s">
        <v>4047</v>
      </c>
      <c r="C2449" s="62" t="s">
        <v>6009</v>
      </c>
      <c r="D2449" s="62" t="s">
        <v>5954</v>
      </c>
      <c r="E2449" s="71" t="s">
        <v>5709</v>
      </c>
      <c r="F2449" s="91" t="s">
        <v>2842</v>
      </c>
      <c r="G2449" s="65" t="s">
        <v>12</v>
      </c>
      <c r="H2449" s="65" t="s">
        <v>12</v>
      </c>
      <c r="I2449" s="65" t="s">
        <v>12</v>
      </c>
      <c r="J2449" s="65" t="s">
        <v>12</v>
      </c>
      <c r="K2449" s="65" t="s">
        <v>12</v>
      </c>
      <c r="L2449" s="66" t="str">
        <f t="shared" si="304"/>
        <v>Físico</v>
      </c>
      <c r="M2449" s="66" t="str">
        <f t="shared" si="305"/>
        <v>EST_Ligações_Tag</v>
      </c>
      <c r="N2449" s="66" t="str">
        <f t="shared" si="306"/>
        <v>Conexão_Etiquetas</v>
      </c>
      <c r="O2449" s="66" t="str">
        <f t="shared" si="307"/>
        <v>Cate. Revit:   OST_StructConnectionTags</v>
      </c>
      <c r="P2449" s="66" t="s">
        <v>4652</v>
      </c>
      <c r="Q2449" s="50" t="s">
        <v>6263</v>
      </c>
      <c r="R2449" s="67" t="s">
        <v>5115</v>
      </c>
      <c r="S2449" s="50" t="str">
        <f t="shared" si="308"/>
        <v>Físico</v>
      </c>
      <c r="T2449" s="50" t="str">
        <f t="shared" si="309"/>
        <v>Ligações_Tag</v>
      </c>
      <c r="U2449" s="50" t="str">
        <f t="shared" si="310"/>
        <v>Conexão Etiquetas</v>
      </c>
      <c r="V2449" s="50" t="s">
        <v>5574</v>
      </c>
      <c r="W2449" s="68" t="str">
        <f t="shared" si="311"/>
        <v>bim-key_2448</v>
      </c>
    </row>
    <row r="2450" spans="1:23" ht="8.25" customHeight="1" x14ac:dyDescent="0.25">
      <c r="A2450" s="53">
        <v>2449</v>
      </c>
      <c r="B2450" s="61" t="s">
        <v>4047</v>
      </c>
      <c r="C2450" s="62" t="s">
        <v>6009</v>
      </c>
      <c r="D2450" s="62" t="s">
        <v>4431</v>
      </c>
      <c r="E2450" s="71" t="s">
        <v>4345</v>
      </c>
      <c r="F2450" s="91" t="s">
        <v>2836</v>
      </c>
      <c r="G2450" s="65" t="s">
        <v>12</v>
      </c>
      <c r="H2450" s="65" t="s">
        <v>12</v>
      </c>
      <c r="I2450" s="65" t="s">
        <v>12</v>
      </c>
      <c r="J2450" s="65" t="s">
        <v>12</v>
      </c>
      <c r="K2450" s="65" t="s">
        <v>12</v>
      </c>
      <c r="L2450" s="66" t="str">
        <f t="shared" si="304"/>
        <v>Físico</v>
      </c>
      <c r="M2450" s="66" t="str">
        <f t="shared" si="305"/>
        <v>EST_Ligações_Soldas</v>
      </c>
      <c r="N2450" s="66" t="str">
        <f t="shared" si="306"/>
        <v>Soldas</v>
      </c>
      <c r="O2450" s="66" t="str">
        <f t="shared" si="307"/>
        <v>Cate. Revit:   OST_StructConnectionWelds</v>
      </c>
      <c r="P2450" s="66" t="s">
        <v>5058</v>
      </c>
      <c r="Q2450" s="50" t="s">
        <v>8214</v>
      </c>
      <c r="R2450" s="67" t="s">
        <v>5115</v>
      </c>
      <c r="S2450" s="50" t="str">
        <f t="shared" si="308"/>
        <v>Físico</v>
      </c>
      <c r="T2450" s="50" t="str">
        <f t="shared" si="309"/>
        <v>Ligações_Soldas</v>
      </c>
      <c r="U2450" s="50" t="str">
        <f t="shared" si="310"/>
        <v>Soldas</v>
      </c>
      <c r="V2450" s="50" t="s">
        <v>5574</v>
      </c>
      <c r="W2450" s="68" t="str">
        <f t="shared" si="311"/>
        <v>bim-key_2449</v>
      </c>
    </row>
    <row r="2451" spans="1:23" ht="8.25" customHeight="1" x14ac:dyDescent="0.25">
      <c r="A2451" s="53">
        <v>2450</v>
      </c>
      <c r="B2451" s="61" t="s">
        <v>4047</v>
      </c>
      <c r="C2451" s="62" t="s">
        <v>6009</v>
      </c>
      <c r="D2451" s="62" t="s">
        <v>5953</v>
      </c>
      <c r="E2451" s="71" t="s">
        <v>5759</v>
      </c>
      <c r="F2451" s="91" t="s">
        <v>2827</v>
      </c>
      <c r="G2451" s="65" t="s">
        <v>12</v>
      </c>
      <c r="H2451" s="65" t="s">
        <v>12</v>
      </c>
      <c r="I2451" s="65" t="s">
        <v>12</v>
      </c>
      <c r="J2451" s="65" t="s">
        <v>12</v>
      </c>
      <c r="K2451" s="65" t="s">
        <v>12</v>
      </c>
      <c r="L2451" s="66" t="str">
        <f t="shared" si="304"/>
        <v>Físico</v>
      </c>
      <c r="M2451" s="66" t="str">
        <f t="shared" si="305"/>
        <v>EST_Ligações_Soldas_Tag</v>
      </c>
      <c r="N2451" s="66" t="str">
        <f t="shared" si="306"/>
        <v>Soldas_Etiquetas</v>
      </c>
      <c r="O2451" s="66" t="str">
        <f t="shared" si="307"/>
        <v>Cate. Revit:   OST_StructConnectionWeldTags</v>
      </c>
      <c r="P2451" s="66" t="s">
        <v>5511</v>
      </c>
      <c r="Q2451" s="50" t="s">
        <v>8215</v>
      </c>
      <c r="R2451" s="67" t="s">
        <v>5115</v>
      </c>
      <c r="S2451" s="50" t="str">
        <f t="shared" si="308"/>
        <v>Físico</v>
      </c>
      <c r="T2451" s="50" t="str">
        <f t="shared" si="309"/>
        <v>Ligações_Soldas_Tag</v>
      </c>
      <c r="U2451" s="50" t="str">
        <f t="shared" si="310"/>
        <v>Soldas Etiquetas</v>
      </c>
      <c r="V2451" s="50" t="s">
        <v>5574</v>
      </c>
      <c r="W2451" s="68" t="str">
        <f t="shared" si="311"/>
        <v>bim-key_2450</v>
      </c>
    </row>
    <row r="2452" spans="1:23" ht="8.25" customHeight="1" x14ac:dyDescent="0.25">
      <c r="A2452" s="53">
        <v>2451</v>
      </c>
      <c r="B2452" s="61" t="s">
        <v>4047</v>
      </c>
      <c r="C2452" s="62" t="s">
        <v>6009</v>
      </c>
      <c r="D2452" s="62" t="s">
        <v>4432</v>
      </c>
      <c r="E2452" s="71" t="s">
        <v>4346</v>
      </c>
      <c r="F2452" s="91" t="s">
        <v>3572</v>
      </c>
      <c r="G2452" s="65" t="s">
        <v>12</v>
      </c>
      <c r="H2452" s="65" t="s">
        <v>12</v>
      </c>
      <c r="I2452" s="65" t="s">
        <v>12</v>
      </c>
      <c r="J2452" s="65" t="s">
        <v>12</v>
      </c>
      <c r="K2452" s="65" t="s">
        <v>12</v>
      </c>
      <c r="L2452" s="66" t="str">
        <f t="shared" si="304"/>
        <v>Físico</v>
      </c>
      <c r="M2452" s="66" t="str">
        <f t="shared" si="305"/>
        <v>EST_Ligações_Conexão</v>
      </c>
      <c r="N2452" s="66" t="str">
        <f t="shared" si="306"/>
        <v>Conexão_Linha_Localização</v>
      </c>
      <c r="O2452" s="66" t="str">
        <f t="shared" si="307"/>
        <v>Cate. Revit:   OST_StructLocationLineControl</v>
      </c>
      <c r="P2452" s="66" t="s">
        <v>4653</v>
      </c>
      <c r="Q2452" s="50" t="s">
        <v>8216</v>
      </c>
      <c r="R2452" s="67" t="s">
        <v>5115</v>
      </c>
      <c r="S2452" s="50" t="str">
        <f t="shared" si="308"/>
        <v>Físico</v>
      </c>
      <c r="T2452" s="50" t="str">
        <f t="shared" si="309"/>
        <v>Ligações_Conexão</v>
      </c>
      <c r="U2452" s="50" t="str">
        <f t="shared" si="310"/>
        <v>Conexão Linha Localização</v>
      </c>
      <c r="V2452" s="50" t="s">
        <v>5574</v>
      </c>
      <c r="W2452" s="68" t="str">
        <f t="shared" si="311"/>
        <v>bim-key_2451</v>
      </c>
    </row>
    <row r="2453" spans="1:23" ht="8.25" customHeight="1" x14ac:dyDescent="0.25">
      <c r="A2453" s="53">
        <v>2452</v>
      </c>
      <c r="B2453" s="61" t="s">
        <v>4047</v>
      </c>
      <c r="C2453" s="62" t="s">
        <v>6009</v>
      </c>
      <c r="D2453" s="62" t="s">
        <v>4432</v>
      </c>
      <c r="E2453" s="71" t="s">
        <v>4347</v>
      </c>
      <c r="F2453" s="91" t="s">
        <v>2833</v>
      </c>
      <c r="G2453" s="65" t="s">
        <v>12</v>
      </c>
      <c r="H2453" s="65" t="s">
        <v>12</v>
      </c>
      <c r="I2453" s="65" t="s">
        <v>12</v>
      </c>
      <c r="J2453" s="65" t="s">
        <v>12</v>
      </c>
      <c r="K2453" s="65" t="s">
        <v>12</v>
      </c>
      <c r="L2453" s="66" t="str">
        <f t="shared" si="304"/>
        <v>Físico</v>
      </c>
      <c r="M2453" s="66" t="str">
        <f t="shared" si="305"/>
        <v>EST_Ligações_Conexão</v>
      </c>
      <c r="N2453" s="66" t="str">
        <f t="shared" si="306"/>
        <v>Conexão_SubConexão</v>
      </c>
      <c r="O2453" s="66" t="str">
        <f t="shared" si="307"/>
        <v>Cate. Revit:   OST_StructSubConnections</v>
      </c>
      <c r="P2453" s="66" t="s">
        <v>4654</v>
      </c>
      <c r="Q2453" s="50" t="s">
        <v>6264</v>
      </c>
      <c r="R2453" s="67" t="s">
        <v>5115</v>
      </c>
      <c r="S2453" s="50" t="str">
        <f t="shared" si="308"/>
        <v>Físico</v>
      </c>
      <c r="T2453" s="50" t="str">
        <f t="shared" si="309"/>
        <v>Ligações_Conexão</v>
      </c>
      <c r="U2453" s="50" t="str">
        <f t="shared" si="310"/>
        <v>Conexão SubConexão</v>
      </c>
      <c r="V2453" s="50" t="s">
        <v>5574</v>
      </c>
      <c r="W2453" s="68" t="str">
        <f t="shared" si="311"/>
        <v>bim-key_2452</v>
      </c>
    </row>
    <row r="2454" spans="1:23" ht="8.25" customHeight="1" x14ac:dyDescent="0.25">
      <c r="A2454" s="53">
        <v>2453</v>
      </c>
      <c r="B2454" s="61" t="s">
        <v>4047</v>
      </c>
      <c r="C2454" s="62" t="s">
        <v>6009</v>
      </c>
      <c r="D2454" s="62" t="s">
        <v>4437</v>
      </c>
      <c r="E2454" s="71" t="s">
        <v>5656</v>
      </c>
      <c r="F2454" s="91" t="s">
        <v>3170</v>
      </c>
      <c r="G2454" s="65" t="s">
        <v>12</v>
      </c>
      <c r="H2454" s="65" t="s">
        <v>12</v>
      </c>
      <c r="I2454" s="65" t="s">
        <v>12</v>
      </c>
      <c r="J2454" s="65" t="s">
        <v>12</v>
      </c>
      <c r="K2454" s="65" t="s">
        <v>12</v>
      </c>
      <c r="L2454" s="66" t="str">
        <f t="shared" si="304"/>
        <v>Físico</v>
      </c>
      <c r="M2454" s="66" t="str">
        <f t="shared" si="305"/>
        <v>EST_Textual</v>
      </c>
      <c r="N2454" s="66" t="str">
        <f t="shared" si="306"/>
        <v>Anotações_e_Simbologia_Estruturais</v>
      </c>
      <c r="O2454" s="66" t="str">
        <f t="shared" si="307"/>
        <v>Cate. Revit:   OST_StructuralAnnotations</v>
      </c>
      <c r="P2454" s="66" t="s">
        <v>4552</v>
      </c>
      <c r="Q2454" s="50" t="s">
        <v>8217</v>
      </c>
      <c r="R2454" s="67" t="s">
        <v>5115</v>
      </c>
      <c r="S2454" s="50" t="str">
        <f t="shared" si="308"/>
        <v>Físico</v>
      </c>
      <c r="T2454" s="50" t="str">
        <f t="shared" si="309"/>
        <v>Textual</v>
      </c>
      <c r="U2454" s="50" t="str">
        <f t="shared" si="310"/>
        <v>Anotações e Simbologia Estruturais</v>
      </c>
      <c r="V2454" s="50" t="s">
        <v>5574</v>
      </c>
      <c r="W2454" s="68" t="str">
        <f t="shared" si="311"/>
        <v>bim-key_2453</v>
      </c>
    </row>
    <row r="2455" spans="1:23" ht="8.25" customHeight="1" x14ac:dyDescent="0.25">
      <c r="A2455" s="53">
        <v>2454</v>
      </c>
      <c r="B2455" s="61" t="s">
        <v>4047</v>
      </c>
      <c r="C2455" s="62" t="s">
        <v>6009</v>
      </c>
      <c r="D2455" s="62" t="s">
        <v>4356</v>
      </c>
      <c r="E2455" s="80" t="s">
        <v>4438</v>
      </c>
      <c r="F2455" s="91" t="s">
        <v>3168</v>
      </c>
      <c r="G2455" s="65" t="s">
        <v>12</v>
      </c>
      <c r="H2455" s="65" t="s">
        <v>12</v>
      </c>
      <c r="I2455" s="65" t="s">
        <v>12</v>
      </c>
      <c r="J2455" s="65" t="s">
        <v>12</v>
      </c>
      <c r="K2455" s="65" t="s">
        <v>12</v>
      </c>
      <c r="L2455" s="66" t="str">
        <f t="shared" si="304"/>
        <v>Físico</v>
      </c>
      <c r="M2455" s="66" t="str">
        <f t="shared" si="305"/>
        <v>EST_Compostas</v>
      </c>
      <c r="N2455" s="66" t="str">
        <f t="shared" si="306"/>
        <v>Barra_Contraventamento</v>
      </c>
      <c r="O2455" s="66" t="str">
        <f t="shared" si="307"/>
        <v>Cate. Revit:   OST_StructuralBracePlanReps</v>
      </c>
      <c r="P2455" s="66" t="s">
        <v>4460</v>
      </c>
      <c r="Q2455" s="50" t="s">
        <v>8218</v>
      </c>
      <c r="R2455" s="67" t="s">
        <v>5115</v>
      </c>
      <c r="S2455" s="50" t="str">
        <f t="shared" si="308"/>
        <v>Físico</v>
      </c>
      <c r="T2455" s="50" t="str">
        <f t="shared" si="309"/>
        <v>Compostas</v>
      </c>
      <c r="U2455" s="50" t="str">
        <f t="shared" si="310"/>
        <v>Barra Contraventamento</v>
      </c>
      <c r="V2455" s="50" t="s">
        <v>5574</v>
      </c>
      <c r="W2455" s="68" t="str">
        <f t="shared" si="311"/>
        <v>bim-key_2454</v>
      </c>
    </row>
    <row r="2456" spans="1:23" ht="8.25" customHeight="1" x14ac:dyDescent="0.25">
      <c r="A2456" s="53">
        <v>2455</v>
      </c>
      <c r="B2456" s="61" t="s">
        <v>4047</v>
      </c>
      <c r="C2456" s="62" t="s">
        <v>6009</v>
      </c>
      <c r="D2456" s="62" t="s">
        <v>4352</v>
      </c>
      <c r="E2456" s="71" t="s">
        <v>4386</v>
      </c>
      <c r="F2456" s="91" t="s">
        <v>3310</v>
      </c>
      <c r="G2456" s="65" t="s">
        <v>12</v>
      </c>
      <c r="H2456" s="65" t="s">
        <v>12</v>
      </c>
      <c r="I2456" s="65" t="s">
        <v>12</v>
      </c>
      <c r="J2456" s="65" t="s">
        <v>12</v>
      </c>
      <c r="K2456" s="65" t="s">
        <v>12</v>
      </c>
      <c r="L2456" s="66" t="str">
        <f t="shared" si="304"/>
        <v>Físico</v>
      </c>
      <c r="M2456" s="66" t="str">
        <f t="shared" si="305"/>
        <v>EST_Colunas</v>
      </c>
      <c r="N2456" s="66" t="str">
        <f t="shared" si="306"/>
        <v>Coluna_Estrutural_Linha_Localização</v>
      </c>
      <c r="O2456" s="66" t="str">
        <f t="shared" si="307"/>
        <v>Cate. Revit:   OST_StructuralColumnLocationLine</v>
      </c>
      <c r="P2456" s="66" t="s">
        <v>4632</v>
      </c>
      <c r="Q2456" s="50" t="s">
        <v>8219</v>
      </c>
      <c r="R2456" s="67" t="s">
        <v>5115</v>
      </c>
      <c r="S2456" s="50" t="str">
        <f t="shared" si="308"/>
        <v>Físico</v>
      </c>
      <c r="T2456" s="50" t="str">
        <f t="shared" si="309"/>
        <v>Colunas</v>
      </c>
      <c r="U2456" s="50" t="str">
        <f t="shared" si="310"/>
        <v>Coluna Estrutural Linha Localização</v>
      </c>
      <c r="V2456" s="50" t="s">
        <v>5574</v>
      </c>
      <c r="W2456" s="68" t="str">
        <f t="shared" si="311"/>
        <v>bim-key_2455</v>
      </c>
    </row>
    <row r="2457" spans="1:23" ht="8.25" customHeight="1" x14ac:dyDescent="0.25">
      <c r="A2457" s="53">
        <v>2456</v>
      </c>
      <c r="B2457" s="61" t="s">
        <v>4047</v>
      </c>
      <c r="C2457" s="62" t="s">
        <v>6009</v>
      </c>
      <c r="D2457" s="62" t="s">
        <v>4352</v>
      </c>
      <c r="E2457" s="80" t="s">
        <v>4382</v>
      </c>
      <c r="F2457" s="91" t="s">
        <v>3330</v>
      </c>
      <c r="G2457" s="65" t="s">
        <v>12</v>
      </c>
      <c r="H2457" s="65" t="s">
        <v>12</v>
      </c>
      <c r="I2457" s="65" t="s">
        <v>12</v>
      </c>
      <c r="J2457" s="65" t="s">
        <v>12</v>
      </c>
      <c r="K2457" s="65" t="s">
        <v>12</v>
      </c>
      <c r="L2457" s="66" t="str">
        <f t="shared" si="304"/>
        <v>Físico</v>
      </c>
      <c r="M2457" s="66" t="str">
        <f t="shared" si="305"/>
        <v>EST_Colunas</v>
      </c>
      <c r="N2457" s="66" t="str">
        <f t="shared" si="306"/>
        <v>Coluna_Estrutural</v>
      </c>
      <c r="O2457" s="66" t="str">
        <f t="shared" si="307"/>
        <v>Cate. Revit:   OST_StructuralColumns</v>
      </c>
      <c r="P2457" s="66" t="s">
        <v>4631</v>
      </c>
      <c r="Q2457" s="50" t="s">
        <v>8220</v>
      </c>
      <c r="R2457" s="67" t="s">
        <v>5115</v>
      </c>
      <c r="S2457" s="50" t="str">
        <f t="shared" si="308"/>
        <v>Físico</v>
      </c>
      <c r="T2457" s="50" t="str">
        <f t="shared" si="309"/>
        <v>Colunas</v>
      </c>
      <c r="U2457" s="50" t="str">
        <f t="shared" si="310"/>
        <v>Coluna Estrutural</v>
      </c>
      <c r="V2457" s="50" t="s">
        <v>5574</v>
      </c>
      <c r="W2457" s="68" t="str">
        <f t="shared" si="311"/>
        <v>bim-key_2456</v>
      </c>
    </row>
    <row r="2458" spans="1:23" ht="8.25" customHeight="1" x14ac:dyDescent="0.25">
      <c r="A2458" s="53">
        <v>2457</v>
      </c>
      <c r="B2458" s="61" t="s">
        <v>4047</v>
      </c>
      <c r="C2458" s="62" t="s">
        <v>6009</v>
      </c>
      <c r="D2458" s="62" t="s">
        <v>4352</v>
      </c>
      <c r="E2458" s="80" t="s">
        <v>5774</v>
      </c>
      <c r="F2458" s="91" t="s">
        <v>3325</v>
      </c>
      <c r="G2458" s="65" t="s">
        <v>12</v>
      </c>
      <c r="H2458" s="65" t="s">
        <v>12</v>
      </c>
      <c r="I2458" s="65" t="s">
        <v>12</v>
      </c>
      <c r="J2458" s="65" t="s">
        <v>12</v>
      </c>
      <c r="K2458" s="65" t="s">
        <v>12</v>
      </c>
      <c r="L2458" s="66" t="str">
        <f t="shared" si="304"/>
        <v>Físico</v>
      </c>
      <c r="M2458" s="66" t="str">
        <f t="shared" si="305"/>
        <v>EST_Colunas</v>
      </c>
      <c r="N2458" s="66" t="str">
        <f t="shared" si="306"/>
        <v>Coluna_Estrutural_Ticks</v>
      </c>
      <c r="O2458" s="66" t="str">
        <f t="shared" si="307"/>
        <v>Cate. Revit:   OST_StructuralColumnStickSymbols</v>
      </c>
      <c r="P2458" s="66" t="s">
        <v>4630</v>
      </c>
      <c r="Q2458" s="50" t="s">
        <v>8221</v>
      </c>
      <c r="R2458" s="67" t="s">
        <v>5115</v>
      </c>
      <c r="S2458" s="50" t="str">
        <f t="shared" si="308"/>
        <v>Físico</v>
      </c>
      <c r="T2458" s="50" t="str">
        <f t="shared" si="309"/>
        <v>Colunas</v>
      </c>
      <c r="U2458" s="50" t="str">
        <f t="shared" si="310"/>
        <v>Coluna Estrutural Ticks</v>
      </c>
      <c r="V2458" s="50" t="s">
        <v>5574</v>
      </c>
      <c r="W2458" s="68" t="str">
        <f t="shared" si="311"/>
        <v>bim-key_2457</v>
      </c>
    </row>
    <row r="2459" spans="1:23" ht="8.25" customHeight="1" x14ac:dyDescent="0.25">
      <c r="A2459" s="53">
        <v>2458</v>
      </c>
      <c r="B2459" s="61" t="s">
        <v>4047</v>
      </c>
      <c r="C2459" s="62" t="s">
        <v>6009</v>
      </c>
      <c r="D2459" s="62" t="s">
        <v>5949</v>
      </c>
      <c r="E2459" s="80" t="s">
        <v>5704</v>
      </c>
      <c r="F2459" s="91" t="s">
        <v>3227</v>
      </c>
      <c r="G2459" s="65" t="s">
        <v>12</v>
      </c>
      <c r="H2459" s="65" t="s">
        <v>12</v>
      </c>
      <c r="I2459" s="65" t="s">
        <v>12</v>
      </c>
      <c r="J2459" s="65" t="s">
        <v>12</v>
      </c>
      <c r="K2459" s="65" t="s">
        <v>12</v>
      </c>
      <c r="L2459" s="66" t="str">
        <f t="shared" si="304"/>
        <v>Físico</v>
      </c>
      <c r="M2459" s="66" t="str">
        <f t="shared" si="305"/>
        <v>EST_Colunas_Tag</v>
      </c>
      <c r="N2459" s="66" t="str">
        <f t="shared" si="306"/>
        <v>Coluna_Estrutural_Etiquetas</v>
      </c>
      <c r="O2459" s="66" t="str">
        <f t="shared" si="307"/>
        <v>Cate. Revit:   OST_StructuralColumnTags</v>
      </c>
      <c r="P2459" s="66" t="s">
        <v>4629</v>
      </c>
      <c r="Q2459" s="50" t="s">
        <v>8222</v>
      </c>
      <c r="R2459" s="67" t="s">
        <v>5115</v>
      </c>
      <c r="S2459" s="50" t="str">
        <f t="shared" si="308"/>
        <v>Físico</v>
      </c>
      <c r="T2459" s="50" t="str">
        <f t="shared" si="309"/>
        <v>Colunas_Tag</v>
      </c>
      <c r="U2459" s="50" t="str">
        <f t="shared" si="310"/>
        <v>Coluna Estrutural Etiquetas</v>
      </c>
      <c r="V2459" s="50" t="s">
        <v>5574</v>
      </c>
      <c r="W2459" s="68" t="str">
        <f t="shared" si="311"/>
        <v>bim-key_2458</v>
      </c>
    </row>
    <row r="2460" spans="1:23" ht="8.25" customHeight="1" x14ac:dyDescent="0.25">
      <c r="A2460" s="53">
        <v>2459</v>
      </c>
      <c r="B2460" s="61" t="s">
        <v>4047</v>
      </c>
      <c r="C2460" s="62" t="s">
        <v>6010</v>
      </c>
      <c r="D2460" s="62" t="s">
        <v>5784</v>
      </c>
      <c r="E2460" s="71" t="s">
        <v>4462</v>
      </c>
      <c r="F2460" s="91" t="s">
        <v>3491</v>
      </c>
      <c r="G2460" s="65" t="s">
        <v>12</v>
      </c>
      <c r="H2460" s="65" t="s">
        <v>12</v>
      </c>
      <c r="I2460" s="65" t="s">
        <v>12</v>
      </c>
      <c r="J2460" s="65" t="s">
        <v>12</v>
      </c>
      <c r="K2460" s="65" t="s">
        <v>12</v>
      </c>
      <c r="L2460" s="66" t="str">
        <f t="shared" si="304"/>
        <v>Descarte</v>
      </c>
      <c r="M2460" s="66" t="str">
        <f t="shared" si="305"/>
        <v>XXX_Descontinuados</v>
      </c>
      <c r="N2460" s="66" t="str">
        <f t="shared" si="306"/>
        <v>Elemento_Descontinuado</v>
      </c>
      <c r="O2460" s="66" t="str">
        <f t="shared" si="307"/>
        <v>Cate. Revit:   OST_StructuralConnectionHandler_Deprecated</v>
      </c>
      <c r="P2460" s="66" t="s">
        <v>5513</v>
      </c>
      <c r="Q2460" s="50" t="s">
        <v>5513</v>
      </c>
      <c r="R2460" s="67" t="s">
        <v>5115</v>
      </c>
      <c r="S2460" s="50" t="str">
        <f t="shared" si="308"/>
        <v>Descarte</v>
      </c>
      <c r="T2460" s="50" t="str">
        <f t="shared" si="309"/>
        <v>Descontinuados</v>
      </c>
      <c r="U2460" s="50" t="str">
        <f t="shared" si="310"/>
        <v>Elemento Descontinuado</v>
      </c>
      <c r="V2460" s="50" t="s">
        <v>5581</v>
      </c>
      <c r="W2460" s="68" t="str">
        <f t="shared" si="311"/>
        <v>bim-key_2459</v>
      </c>
    </row>
    <row r="2461" spans="1:23" ht="8.25" customHeight="1" x14ac:dyDescent="0.25">
      <c r="A2461" s="53">
        <v>2460</v>
      </c>
      <c r="B2461" s="61" t="s">
        <v>4047</v>
      </c>
      <c r="C2461" s="62" t="s">
        <v>6010</v>
      </c>
      <c r="D2461" s="62" t="s">
        <v>5973</v>
      </c>
      <c r="E2461" s="71" t="s">
        <v>5783</v>
      </c>
      <c r="F2461" s="91" t="s">
        <v>3214</v>
      </c>
      <c r="G2461" s="65" t="s">
        <v>12</v>
      </c>
      <c r="H2461" s="65" t="s">
        <v>12</v>
      </c>
      <c r="I2461" s="65" t="s">
        <v>12</v>
      </c>
      <c r="J2461" s="65" t="s">
        <v>12</v>
      </c>
      <c r="K2461" s="65" t="s">
        <v>12</v>
      </c>
      <c r="L2461" s="66" t="str">
        <f t="shared" si="304"/>
        <v>Descarte</v>
      </c>
      <c r="M2461" s="66" t="str">
        <f t="shared" si="305"/>
        <v>XXX_Descontinuado_Tag</v>
      </c>
      <c r="N2461" s="66" t="str">
        <f t="shared" si="306"/>
        <v>Elemento_Descontinuado_Etiquetas</v>
      </c>
      <c r="O2461" s="66" t="str">
        <f t="shared" si="307"/>
        <v>Cate. Revit:   OST_StructuralConnectionHandlerTags_Deprecated</v>
      </c>
      <c r="P2461" s="66" t="s">
        <v>5512</v>
      </c>
      <c r="Q2461" s="50" t="s">
        <v>6244</v>
      </c>
      <c r="R2461" s="67" t="s">
        <v>5115</v>
      </c>
      <c r="S2461" s="50" t="str">
        <f t="shared" si="308"/>
        <v>Descarte</v>
      </c>
      <c r="T2461" s="50" t="str">
        <f t="shared" si="309"/>
        <v>Descontinuado_Tag</v>
      </c>
      <c r="U2461" s="50" t="str">
        <f t="shared" si="310"/>
        <v>Elemento Descontinuado Etiquetas</v>
      </c>
      <c r="V2461" s="50" t="s">
        <v>5581</v>
      </c>
      <c r="W2461" s="68" t="str">
        <f t="shared" si="311"/>
        <v>bim-key_2460</v>
      </c>
    </row>
    <row r="2462" spans="1:23" ht="8.25" customHeight="1" x14ac:dyDescent="0.25">
      <c r="A2462" s="53">
        <v>2461</v>
      </c>
      <c r="B2462" s="61" t="s">
        <v>4047</v>
      </c>
      <c r="C2462" s="62" t="s">
        <v>6009</v>
      </c>
      <c r="D2462" s="62" t="s">
        <v>4331</v>
      </c>
      <c r="E2462" s="62" t="s">
        <v>4164</v>
      </c>
      <c r="F2462" s="91" t="s">
        <v>3342</v>
      </c>
      <c r="G2462" s="65" t="s">
        <v>12</v>
      </c>
      <c r="H2462" s="65" t="s">
        <v>12</v>
      </c>
      <c r="I2462" s="65" t="s">
        <v>12</v>
      </c>
      <c r="J2462" s="65" t="s">
        <v>12</v>
      </c>
      <c r="K2462" s="65" t="s">
        <v>12</v>
      </c>
      <c r="L2462" s="66" t="str">
        <f t="shared" si="304"/>
        <v>Físico</v>
      </c>
      <c r="M2462" s="66" t="str">
        <f t="shared" si="305"/>
        <v>EST_Fundação</v>
      </c>
      <c r="N2462" s="66" t="str">
        <f t="shared" si="306"/>
        <v>Fundação</v>
      </c>
      <c r="O2462" s="66" t="str">
        <f t="shared" si="307"/>
        <v>Cate. Revit:   OST_StructuralFoundation</v>
      </c>
      <c r="P2462" s="66" t="s">
        <v>5059</v>
      </c>
      <c r="Q2462" s="50" t="s">
        <v>8223</v>
      </c>
      <c r="R2462" s="67" t="s">
        <v>5115</v>
      </c>
      <c r="S2462" s="50" t="str">
        <f t="shared" si="308"/>
        <v>Físico</v>
      </c>
      <c r="T2462" s="50" t="str">
        <f t="shared" si="309"/>
        <v>Fundação</v>
      </c>
      <c r="U2462" s="50" t="str">
        <f t="shared" si="310"/>
        <v>Fundação</v>
      </c>
      <c r="V2462" s="50" t="s">
        <v>5574</v>
      </c>
      <c r="W2462" s="68" t="str">
        <f t="shared" si="311"/>
        <v>bim-key_2461</v>
      </c>
    </row>
    <row r="2463" spans="1:23" ht="8.25" customHeight="1" x14ac:dyDescent="0.25">
      <c r="A2463" s="53">
        <v>2462</v>
      </c>
      <c r="B2463" s="61" t="s">
        <v>4047</v>
      </c>
      <c r="C2463" s="62" t="s">
        <v>6009</v>
      </c>
      <c r="D2463" s="62" t="s">
        <v>5951</v>
      </c>
      <c r="E2463" s="80" t="s">
        <v>5731</v>
      </c>
      <c r="F2463" s="91" t="s">
        <v>3226</v>
      </c>
      <c r="G2463" s="65" t="s">
        <v>12</v>
      </c>
      <c r="H2463" s="65" t="s">
        <v>12</v>
      </c>
      <c r="I2463" s="65" t="s">
        <v>12</v>
      </c>
      <c r="J2463" s="65" t="s">
        <v>12</v>
      </c>
      <c r="K2463" s="65" t="s">
        <v>12</v>
      </c>
      <c r="L2463" s="66" t="str">
        <f t="shared" si="304"/>
        <v>Físico</v>
      </c>
      <c r="M2463" s="66" t="str">
        <f t="shared" si="305"/>
        <v>EST_Fundação_Tag</v>
      </c>
      <c r="N2463" s="66" t="str">
        <f t="shared" si="306"/>
        <v>Fundação_Etiquetas</v>
      </c>
      <c r="O2463" s="66" t="str">
        <f t="shared" si="307"/>
        <v>Cate. Revit:   OST_StructuralFoundationTags</v>
      </c>
      <c r="P2463" s="66" t="s">
        <v>5382</v>
      </c>
      <c r="Q2463" s="50" t="s">
        <v>6176</v>
      </c>
      <c r="R2463" s="67" t="s">
        <v>5115</v>
      </c>
      <c r="S2463" s="50" t="str">
        <f t="shared" si="308"/>
        <v>Físico</v>
      </c>
      <c r="T2463" s="50" t="str">
        <f t="shared" si="309"/>
        <v>Fundação_Tag</v>
      </c>
      <c r="U2463" s="50" t="str">
        <f t="shared" si="310"/>
        <v>Fundação Etiquetas</v>
      </c>
      <c r="V2463" s="50" t="s">
        <v>5574</v>
      </c>
      <c r="W2463" s="68" t="str">
        <f t="shared" si="311"/>
        <v>bim-key_2462</v>
      </c>
    </row>
    <row r="2464" spans="1:23" ht="8.25" customHeight="1" x14ac:dyDescent="0.25">
      <c r="A2464" s="53">
        <v>2463</v>
      </c>
      <c r="B2464" s="61" t="s">
        <v>4047</v>
      </c>
      <c r="C2464" s="62" t="s">
        <v>6009</v>
      </c>
      <c r="D2464" s="62" t="s">
        <v>4351</v>
      </c>
      <c r="E2464" s="80" t="s">
        <v>4370</v>
      </c>
      <c r="F2464" s="91" t="s">
        <v>3340</v>
      </c>
      <c r="G2464" s="65" t="s">
        <v>12</v>
      </c>
      <c r="H2464" s="65" t="s">
        <v>12</v>
      </c>
      <c r="I2464" s="65" t="s">
        <v>12</v>
      </c>
      <c r="J2464" s="65" t="s">
        <v>12</v>
      </c>
      <c r="K2464" s="65" t="s">
        <v>12</v>
      </c>
      <c r="L2464" s="66" t="str">
        <f t="shared" si="304"/>
        <v>Físico</v>
      </c>
      <c r="M2464" s="66" t="str">
        <f t="shared" si="305"/>
        <v>EST_Vigamento</v>
      </c>
      <c r="N2464" s="66" t="str">
        <f t="shared" si="306"/>
        <v>Vigas</v>
      </c>
      <c r="O2464" s="66" t="str">
        <f t="shared" si="307"/>
        <v>Cate. Revit:   OST_StructuralFraming</v>
      </c>
      <c r="P2464" s="66" t="s">
        <v>4734</v>
      </c>
      <c r="Q2464" s="50" t="s">
        <v>8224</v>
      </c>
      <c r="R2464" s="67" t="s">
        <v>5115</v>
      </c>
      <c r="S2464" s="50" t="str">
        <f t="shared" si="308"/>
        <v>Físico</v>
      </c>
      <c r="T2464" s="50" t="str">
        <f t="shared" si="309"/>
        <v>Vigamento</v>
      </c>
      <c r="U2464" s="50" t="str">
        <f t="shared" si="310"/>
        <v>Vigas</v>
      </c>
      <c r="V2464" s="50" t="s">
        <v>5574</v>
      </c>
      <c r="W2464" s="68" t="str">
        <f t="shared" si="311"/>
        <v>bim-key_2463</v>
      </c>
    </row>
    <row r="2465" spans="1:23" ht="8.25" customHeight="1" x14ac:dyDescent="0.25">
      <c r="A2465" s="53">
        <v>2464</v>
      </c>
      <c r="B2465" s="61" t="s">
        <v>4047</v>
      </c>
      <c r="C2465" s="62" t="s">
        <v>6009</v>
      </c>
      <c r="D2465" s="62" t="s">
        <v>4351</v>
      </c>
      <c r="E2465" s="80" t="s">
        <v>4371</v>
      </c>
      <c r="F2465" s="91" t="s">
        <v>3311</v>
      </c>
      <c r="G2465" s="65" t="s">
        <v>12</v>
      </c>
      <c r="H2465" s="65" t="s">
        <v>12</v>
      </c>
      <c r="I2465" s="65" t="s">
        <v>12</v>
      </c>
      <c r="J2465" s="65" t="s">
        <v>12</v>
      </c>
      <c r="K2465" s="65" t="s">
        <v>12</v>
      </c>
      <c r="L2465" s="66" t="str">
        <f t="shared" si="304"/>
        <v>Físico</v>
      </c>
      <c r="M2465" s="66" t="str">
        <f t="shared" si="305"/>
        <v>EST_Vigamento</v>
      </c>
      <c r="N2465" s="66" t="str">
        <f t="shared" si="306"/>
        <v>Vigas_Linha_Localização</v>
      </c>
      <c r="O2465" s="66" t="str">
        <f t="shared" si="307"/>
        <v>Cate. Revit:   OST_StructuralFramingLocationLine</v>
      </c>
      <c r="P2465" s="66" t="s">
        <v>4738</v>
      </c>
      <c r="Q2465" s="50" t="s">
        <v>8225</v>
      </c>
      <c r="R2465" s="67" t="s">
        <v>5115</v>
      </c>
      <c r="S2465" s="50" t="str">
        <f t="shared" si="308"/>
        <v>Físico</v>
      </c>
      <c r="T2465" s="50" t="str">
        <f t="shared" si="309"/>
        <v>Vigamento</v>
      </c>
      <c r="U2465" s="50" t="str">
        <f t="shared" si="310"/>
        <v>Vigas Linha Localização</v>
      </c>
      <c r="V2465" s="50" t="s">
        <v>5574</v>
      </c>
      <c r="W2465" s="68" t="str">
        <f t="shared" si="311"/>
        <v>bim-key_2464</v>
      </c>
    </row>
    <row r="2466" spans="1:23" ht="8.25" customHeight="1" x14ac:dyDescent="0.25">
      <c r="A2466" s="53">
        <v>2465</v>
      </c>
      <c r="B2466" s="61" t="s">
        <v>4047</v>
      </c>
      <c r="C2466" s="62" t="s">
        <v>6009</v>
      </c>
      <c r="D2466" s="62" t="s">
        <v>4351</v>
      </c>
      <c r="E2466" s="80" t="s">
        <v>4372</v>
      </c>
      <c r="F2466" s="91" t="s">
        <v>3479</v>
      </c>
      <c r="G2466" s="65" t="s">
        <v>12</v>
      </c>
      <c r="H2466" s="65" t="s">
        <v>12</v>
      </c>
      <c r="I2466" s="65" t="s">
        <v>12</v>
      </c>
      <c r="J2466" s="65" t="s">
        <v>12</v>
      </c>
      <c r="K2466" s="65" t="s">
        <v>12</v>
      </c>
      <c r="L2466" s="66" t="str">
        <f t="shared" si="304"/>
        <v>Físico</v>
      </c>
      <c r="M2466" s="66" t="str">
        <f t="shared" si="305"/>
        <v>EST_Vigamento</v>
      </c>
      <c r="N2466" s="66" t="str">
        <f t="shared" si="306"/>
        <v>Vigas_Furo</v>
      </c>
      <c r="O2466" s="66" t="str">
        <f t="shared" si="307"/>
        <v>Cate. Revit:   OST_StructuralFramingOpening</v>
      </c>
      <c r="P2466" s="66" t="s">
        <v>4743</v>
      </c>
      <c r="Q2466" s="50" t="s">
        <v>8226</v>
      </c>
      <c r="R2466" s="67" t="s">
        <v>5115</v>
      </c>
      <c r="S2466" s="50" t="str">
        <f t="shared" si="308"/>
        <v>Físico</v>
      </c>
      <c r="T2466" s="50" t="str">
        <f t="shared" si="309"/>
        <v>Vigamento</v>
      </c>
      <c r="U2466" s="50" t="str">
        <f t="shared" si="310"/>
        <v>Vigas Furo</v>
      </c>
      <c r="V2466" s="50" t="s">
        <v>5574</v>
      </c>
      <c r="W2466" s="68" t="str">
        <f t="shared" si="311"/>
        <v>bim-key_2465</v>
      </c>
    </row>
    <row r="2467" spans="1:23" ht="8.25" customHeight="1" x14ac:dyDescent="0.25">
      <c r="A2467" s="53">
        <v>2466</v>
      </c>
      <c r="B2467" s="61" t="s">
        <v>4047</v>
      </c>
      <c r="C2467" s="62" t="s">
        <v>6009</v>
      </c>
      <c r="D2467" s="62" t="s">
        <v>4351</v>
      </c>
      <c r="E2467" s="80" t="s">
        <v>4370</v>
      </c>
      <c r="F2467" s="91" t="s">
        <v>3339</v>
      </c>
      <c r="G2467" s="65" t="s">
        <v>12</v>
      </c>
      <c r="H2467" s="65" t="s">
        <v>12</v>
      </c>
      <c r="I2467" s="65" t="s">
        <v>12</v>
      </c>
      <c r="J2467" s="65" t="s">
        <v>12</v>
      </c>
      <c r="K2467" s="65" t="s">
        <v>12</v>
      </c>
      <c r="L2467" s="66" t="str">
        <f t="shared" si="304"/>
        <v>Físico</v>
      </c>
      <c r="M2467" s="66" t="str">
        <f t="shared" si="305"/>
        <v>EST_Vigamento</v>
      </c>
      <c r="N2467" s="66" t="str">
        <f t="shared" si="306"/>
        <v>Vigas</v>
      </c>
      <c r="O2467" s="66" t="str">
        <f t="shared" si="307"/>
        <v>Cate. Revit:   OST_StructuralFramingOther</v>
      </c>
      <c r="P2467" s="66" t="s">
        <v>4582</v>
      </c>
      <c r="Q2467" s="50" t="s">
        <v>4582</v>
      </c>
      <c r="R2467" s="67" t="s">
        <v>5115</v>
      </c>
      <c r="S2467" s="50" t="str">
        <f t="shared" si="308"/>
        <v>Físico</v>
      </c>
      <c r="T2467" s="50" t="str">
        <f t="shared" si="309"/>
        <v>Vigamento</v>
      </c>
      <c r="U2467" s="50" t="str">
        <f t="shared" si="310"/>
        <v>Vigas</v>
      </c>
      <c r="V2467" s="50" t="s">
        <v>5574</v>
      </c>
      <c r="W2467" s="68" t="str">
        <f t="shared" si="311"/>
        <v>bim-key_2466</v>
      </c>
    </row>
    <row r="2468" spans="1:23" ht="8.25" customHeight="1" x14ac:dyDescent="0.25">
      <c r="A2468" s="53">
        <v>2467</v>
      </c>
      <c r="B2468" s="61" t="s">
        <v>4047</v>
      </c>
      <c r="C2468" s="62" t="s">
        <v>6009</v>
      </c>
      <c r="D2468" s="62" t="s">
        <v>4351</v>
      </c>
      <c r="E2468" s="80" t="s">
        <v>4333</v>
      </c>
      <c r="F2468" s="91" t="s">
        <v>3333</v>
      </c>
      <c r="G2468" s="65" t="s">
        <v>12</v>
      </c>
      <c r="H2468" s="65" t="s">
        <v>12</v>
      </c>
      <c r="I2468" s="65" t="s">
        <v>12</v>
      </c>
      <c r="J2468" s="65" t="s">
        <v>12</v>
      </c>
      <c r="K2468" s="65" t="s">
        <v>12</v>
      </c>
      <c r="L2468" s="66" t="str">
        <f t="shared" si="304"/>
        <v>Físico</v>
      </c>
      <c r="M2468" s="66" t="str">
        <f t="shared" si="305"/>
        <v>EST_Vigamento</v>
      </c>
      <c r="N2468" s="66" t="str">
        <f t="shared" si="306"/>
        <v>Sistema_Vigas</v>
      </c>
      <c r="O2468" s="66" t="str">
        <f t="shared" si="307"/>
        <v>Cate. Revit:   OST_StructuralFramingSystem</v>
      </c>
      <c r="P2468" s="66" t="s">
        <v>5060</v>
      </c>
      <c r="Q2468" s="50" t="s">
        <v>8227</v>
      </c>
      <c r="R2468" s="67" t="s">
        <v>5115</v>
      </c>
      <c r="S2468" s="50" t="str">
        <f t="shared" si="308"/>
        <v>Físico</v>
      </c>
      <c r="T2468" s="50" t="str">
        <f t="shared" si="309"/>
        <v>Vigamento</v>
      </c>
      <c r="U2468" s="50" t="str">
        <f t="shared" si="310"/>
        <v>Sistema Vigas</v>
      </c>
      <c r="V2468" s="50" t="s">
        <v>5574</v>
      </c>
      <c r="W2468" s="68" t="str">
        <f t="shared" si="311"/>
        <v>bim-key_2467</v>
      </c>
    </row>
    <row r="2469" spans="1:23" ht="8.25" customHeight="1" x14ac:dyDescent="0.25">
      <c r="A2469" s="53">
        <v>2468</v>
      </c>
      <c r="B2469" s="61" t="s">
        <v>4047</v>
      </c>
      <c r="C2469" s="62" t="s">
        <v>6010</v>
      </c>
      <c r="D2469" s="62" t="s">
        <v>4149</v>
      </c>
      <c r="E2469" s="71" t="s">
        <v>4150</v>
      </c>
      <c r="F2469" s="91" t="s">
        <v>2796</v>
      </c>
      <c r="G2469" s="65" t="s">
        <v>12</v>
      </c>
      <c r="H2469" s="65" t="s">
        <v>12</v>
      </c>
      <c r="I2469" s="65" t="s">
        <v>12</v>
      </c>
      <c r="J2469" s="65" t="s">
        <v>12</v>
      </c>
      <c r="K2469" s="65" t="s">
        <v>12</v>
      </c>
      <c r="L2469" s="66" t="str">
        <f t="shared" si="304"/>
        <v>Descarte</v>
      </c>
      <c r="M2469" s="66" t="str">
        <f t="shared" si="305"/>
        <v>XXX_Obsoletos</v>
      </c>
      <c r="N2469" s="66" t="str">
        <f t="shared" si="306"/>
        <v>Elemento_Obsoleto</v>
      </c>
      <c r="O2469" s="66" t="str">
        <f t="shared" si="307"/>
        <v>Cate. Revit:   OST_StructuralFramingSystemHiddenLines_Obsolete</v>
      </c>
      <c r="P2469" s="66" t="s">
        <v>5533</v>
      </c>
      <c r="Q2469" s="50" t="s">
        <v>7900</v>
      </c>
      <c r="R2469" s="67" t="s">
        <v>5115</v>
      </c>
      <c r="S2469" s="50" t="str">
        <f t="shared" si="308"/>
        <v>Descarte</v>
      </c>
      <c r="T2469" s="50" t="str">
        <f t="shared" si="309"/>
        <v>Obsoletos</v>
      </c>
      <c r="U2469" s="50" t="str">
        <f t="shared" si="310"/>
        <v>Elemento Obsoleto</v>
      </c>
      <c r="V2469" s="50" t="s">
        <v>5581</v>
      </c>
      <c r="W2469" s="68" t="str">
        <f t="shared" si="311"/>
        <v>bim-key_2468</v>
      </c>
    </row>
    <row r="2470" spans="1:23" ht="8.25" customHeight="1" x14ac:dyDescent="0.25">
      <c r="A2470" s="53">
        <v>2469</v>
      </c>
      <c r="B2470" s="61" t="s">
        <v>4047</v>
      </c>
      <c r="C2470" s="62" t="s">
        <v>6009</v>
      </c>
      <c r="D2470" s="62" t="s">
        <v>5957</v>
      </c>
      <c r="E2470" s="80" t="s">
        <v>5766</v>
      </c>
      <c r="F2470" s="91" t="s">
        <v>3230</v>
      </c>
      <c r="G2470" s="65" t="s">
        <v>12</v>
      </c>
      <c r="H2470" s="65" t="s">
        <v>12</v>
      </c>
      <c r="I2470" s="65" t="s">
        <v>12</v>
      </c>
      <c r="J2470" s="65" t="s">
        <v>12</v>
      </c>
      <c r="K2470" s="65" t="s">
        <v>12</v>
      </c>
      <c r="L2470" s="66" t="str">
        <f t="shared" si="304"/>
        <v>Físico</v>
      </c>
      <c r="M2470" s="66" t="str">
        <f t="shared" si="305"/>
        <v>EST_Vigamento_Tag</v>
      </c>
      <c r="N2470" s="66" t="str">
        <f t="shared" si="306"/>
        <v>Vigas_Etiquetas</v>
      </c>
      <c r="O2470" s="66" t="str">
        <f t="shared" si="307"/>
        <v>Cate. Revit:   OST_StructuralFramingTags</v>
      </c>
      <c r="P2470" s="66" t="s">
        <v>5514</v>
      </c>
      <c r="Q2470" s="50" t="s">
        <v>8228</v>
      </c>
      <c r="R2470" s="67" t="s">
        <v>5115</v>
      </c>
      <c r="S2470" s="50" t="str">
        <f t="shared" si="308"/>
        <v>Físico</v>
      </c>
      <c r="T2470" s="50" t="str">
        <f t="shared" si="309"/>
        <v>Vigamento_Tag</v>
      </c>
      <c r="U2470" s="50" t="str">
        <f t="shared" si="310"/>
        <v>Vigas Etiquetas</v>
      </c>
      <c r="V2470" s="50" t="s">
        <v>5574</v>
      </c>
      <c r="W2470" s="68" t="str">
        <f t="shared" si="311"/>
        <v>bim-key_2469</v>
      </c>
    </row>
    <row r="2471" spans="1:23" ht="8.25" customHeight="1" x14ac:dyDescent="0.25">
      <c r="A2471" s="53">
        <v>2470</v>
      </c>
      <c r="B2471" s="61" t="s">
        <v>4047</v>
      </c>
      <c r="C2471" s="62" t="s">
        <v>6009</v>
      </c>
      <c r="D2471" s="62" t="s">
        <v>4432</v>
      </c>
      <c r="E2471" s="71" t="s">
        <v>4435</v>
      </c>
      <c r="F2471" s="91" t="s">
        <v>3313</v>
      </c>
      <c r="G2471" s="65" t="s">
        <v>12</v>
      </c>
      <c r="H2471" s="65" t="s">
        <v>12</v>
      </c>
      <c r="I2471" s="65" t="s">
        <v>12</v>
      </c>
      <c r="J2471" s="65" t="s">
        <v>12</v>
      </c>
      <c r="K2471" s="65" t="s">
        <v>12</v>
      </c>
      <c r="L2471" s="66" t="str">
        <f t="shared" si="304"/>
        <v>Físico</v>
      </c>
      <c r="M2471" s="66" t="str">
        <f t="shared" si="305"/>
        <v>EST_Ligações_Conexão</v>
      </c>
      <c r="N2471" s="66" t="str">
        <f t="shared" si="306"/>
        <v>Conexão_Enrijecedor</v>
      </c>
      <c r="O2471" s="66" t="str">
        <f t="shared" si="307"/>
        <v>Cate. Revit:   OST_StructuralStiffener</v>
      </c>
      <c r="P2471" s="66" t="s">
        <v>4655</v>
      </c>
      <c r="Q2471" s="50" t="s">
        <v>8229</v>
      </c>
      <c r="R2471" s="67" t="s">
        <v>5115</v>
      </c>
      <c r="S2471" s="50" t="str">
        <f t="shared" si="308"/>
        <v>Físico</v>
      </c>
      <c r="T2471" s="50" t="str">
        <f t="shared" si="309"/>
        <v>Ligações_Conexão</v>
      </c>
      <c r="U2471" s="50" t="str">
        <f t="shared" si="310"/>
        <v>Conexão Enrijecedor</v>
      </c>
      <c r="V2471" s="50" t="s">
        <v>5574</v>
      </c>
      <c r="W2471" s="68" t="str">
        <f t="shared" si="311"/>
        <v>bim-key_2470</v>
      </c>
    </row>
    <row r="2472" spans="1:23" ht="8.25" customHeight="1" x14ac:dyDescent="0.25">
      <c r="A2472" s="53">
        <v>2471</v>
      </c>
      <c r="B2472" s="61" t="s">
        <v>4047</v>
      </c>
      <c r="C2472" s="62" t="s">
        <v>6009</v>
      </c>
      <c r="D2472" s="62" t="s">
        <v>4432</v>
      </c>
      <c r="E2472" s="71" t="s">
        <v>5666</v>
      </c>
      <c r="F2472" s="91" t="s">
        <v>3309</v>
      </c>
      <c r="G2472" s="65" t="s">
        <v>12</v>
      </c>
      <c r="H2472" s="65" t="s">
        <v>12</v>
      </c>
      <c r="I2472" s="65" t="s">
        <v>12</v>
      </c>
      <c r="J2472" s="65" t="s">
        <v>12</v>
      </c>
      <c r="K2472" s="65" t="s">
        <v>12</v>
      </c>
      <c r="L2472" s="66" t="str">
        <f t="shared" si="304"/>
        <v>Físico</v>
      </c>
      <c r="M2472" s="66" t="str">
        <f t="shared" si="305"/>
        <v>EST_Ligações_Conexão</v>
      </c>
      <c r="N2472" s="66" t="str">
        <f t="shared" si="306"/>
        <v>Conexão_Enrijecedor_Linhas_Ocultas</v>
      </c>
      <c r="O2472" s="66" t="str">
        <f t="shared" si="307"/>
        <v>Cate. Revit:   OST_StructuralStiffenerHiddenLines</v>
      </c>
      <c r="P2472" s="66" t="s">
        <v>5105</v>
      </c>
      <c r="Q2472" s="50" t="s">
        <v>8230</v>
      </c>
      <c r="R2472" s="67" t="s">
        <v>5115</v>
      </c>
      <c r="S2472" s="50" t="str">
        <f t="shared" si="308"/>
        <v>Físico</v>
      </c>
      <c r="T2472" s="50" t="str">
        <f t="shared" si="309"/>
        <v>Ligações_Conexão</v>
      </c>
      <c r="U2472" s="50" t="str">
        <f t="shared" si="310"/>
        <v>Conexão Enrijecedor Linhas Ocultas</v>
      </c>
      <c r="V2472" s="50" t="s">
        <v>5574</v>
      </c>
      <c r="W2472" s="68" t="str">
        <f t="shared" si="311"/>
        <v>bim-key_2471</v>
      </c>
    </row>
    <row r="2473" spans="1:23" ht="8.25" customHeight="1" x14ac:dyDescent="0.25">
      <c r="A2473" s="53">
        <v>2472</v>
      </c>
      <c r="B2473" s="61" t="s">
        <v>4047</v>
      </c>
      <c r="C2473" s="62" t="s">
        <v>6009</v>
      </c>
      <c r="D2473" s="62" t="s">
        <v>5954</v>
      </c>
      <c r="E2473" s="71" t="s">
        <v>5708</v>
      </c>
      <c r="F2473" s="91" t="s">
        <v>3312</v>
      </c>
      <c r="G2473" s="65" t="s">
        <v>12</v>
      </c>
      <c r="H2473" s="65" t="s">
        <v>12</v>
      </c>
      <c r="I2473" s="65" t="s">
        <v>12</v>
      </c>
      <c r="J2473" s="65" t="s">
        <v>12</v>
      </c>
      <c r="K2473" s="65" t="s">
        <v>12</v>
      </c>
      <c r="L2473" s="66" t="str">
        <f t="shared" si="304"/>
        <v>Físico</v>
      </c>
      <c r="M2473" s="66" t="str">
        <f t="shared" si="305"/>
        <v>EST_Ligações_Tag</v>
      </c>
      <c r="N2473" s="66" t="str">
        <f t="shared" si="306"/>
        <v>Conexão_Enrijecedor_Etiquetas</v>
      </c>
      <c r="O2473" s="66" t="str">
        <f t="shared" si="307"/>
        <v>Cate. Revit:   OST_StructuralStiffenerTags</v>
      </c>
      <c r="P2473" s="66" t="s">
        <v>4656</v>
      </c>
      <c r="Q2473" s="50" t="s">
        <v>8231</v>
      </c>
      <c r="R2473" s="67" t="s">
        <v>5115</v>
      </c>
      <c r="S2473" s="50" t="str">
        <f t="shared" si="308"/>
        <v>Físico</v>
      </c>
      <c r="T2473" s="50" t="str">
        <f t="shared" si="309"/>
        <v>Ligações_Tag</v>
      </c>
      <c r="U2473" s="50" t="str">
        <f t="shared" si="310"/>
        <v>Conexão Enrijecedor Etiquetas</v>
      </c>
      <c r="V2473" s="50" t="s">
        <v>5574</v>
      </c>
      <c r="W2473" s="68" t="str">
        <f t="shared" si="311"/>
        <v>bim-key_2472</v>
      </c>
    </row>
    <row r="2474" spans="1:23" ht="8.25" customHeight="1" x14ac:dyDescent="0.25">
      <c r="A2474" s="53">
        <v>2473</v>
      </c>
      <c r="B2474" s="61" t="s">
        <v>4047</v>
      </c>
      <c r="C2474" s="62" t="s">
        <v>6009</v>
      </c>
      <c r="D2474" s="62" t="s">
        <v>4328</v>
      </c>
      <c r="E2474" s="80" t="s">
        <v>5807</v>
      </c>
      <c r="F2474" s="91" t="s">
        <v>3106</v>
      </c>
      <c r="G2474" s="65" t="s">
        <v>12</v>
      </c>
      <c r="H2474" s="65" t="s">
        <v>12</v>
      </c>
      <c r="I2474" s="65" t="s">
        <v>12</v>
      </c>
      <c r="J2474" s="65" t="s">
        <v>12</v>
      </c>
      <c r="K2474" s="65" t="s">
        <v>12</v>
      </c>
      <c r="L2474" s="66" t="str">
        <f t="shared" si="304"/>
        <v>Físico</v>
      </c>
      <c r="M2474" s="66" t="str">
        <f t="shared" si="305"/>
        <v>EST_Armadura</v>
      </c>
      <c r="N2474" s="66" t="str">
        <f t="shared" si="306"/>
        <v>Cordoalhas_Linhas_Ocultas</v>
      </c>
      <c r="O2474" s="66" t="str">
        <f t="shared" si="307"/>
        <v>Cate. Revit:   OST_StructuralTendonHiddenLines</v>
      </c>
      <c r="P2474" s="66" t="s">
        <v>5061</v>
      </c>
      <c r="Q2474" s="50" t="s">
        <v>8232</v>
      </c>
      <c r="R2474" s="67" t="s">
        <v>5115</v>
      </c>
      <c r="S2474" s="50" t="str">
        <f t="shared" si="308"/>
        <v>Físico</v>
      </c>
      <c r="T2474" s="50" t="str">
        <f t="shared" si="309"/>
        <v>Armadura</v>
      </c>
      <c r="U2474" s="50" t="str">
        <f t="shared" si="310"/>
        <v>Cordoalhas Linhas Ocultas</v>
      </c>
      <c r="V2474" s="50" t="s">
        <v>5574</v>
      </c>
      <c r="W2474" s="68" t="str">
        <f t="shared" si="311"/>
        <v>bim-key_2473</v>
      </c>
    </row>
    <row r="2475" spans="1:23" ht="8.25" customHeight="1" x14ac:dyDescent="0.25">
      <c r="A2475" s="53">
        <v>2474</v>
      </c>
      <c r="B2475" s="61" t="s">
        <v>4047</v>
      </c>
      <c r="C2475" s="62" t="s">
        <v>6009</v>
      </c>
      <c r="D2475" s="62" t="s">
        <v>4328</v>
      </c>
      <c r="E2475" s="80" t="s">
        <v>5780</v>
      </c>
      <c r="F2475" s="91" t="s">
        <v>3107</v>
      </c>
      <c r="G2475" s="65" t="s">
        <v>12</v>
      </c>
      <c r="H2475" s="65" t="s">
        <v>12</v>
      </c>
      <c r="I2475" s="65" t="s">
        <v>12</v>
      </c>
      <c r="J2475" s="65" t="s">
        <v>12</v>
      </c>
      <c r="K2475" s="65" t="s">
        <v>12</v>
      </c>
      <c r="L2475" s="66" t="str">
        <f t="shared" si="304"/>
        <v>Físico</v>
      </c>
      <c r="M2475" s="66" t="str">
        <f t="shared" si="305"/>
        <v>EST_Armadura</v>
      </c>
      <c r="N2475" s="66" t="str">
        <f t="shared" si="306"/>
        <v>Cordoalhas</v>
      </c>
      <c r="O2475" s="66" t="str">
        <f t="shared" si="307"/>
        <v>Cate. Revit:   OST_StructuralTendons</v>
      </c>
      <c r="P2475" s="66" t="s">
        <v>5516</v>
      </c>
      <c r="Q2475" s="50" t="s">
        <v>8233</v>
      </c>
      <c r="R2475" s="67" t="s">
        <v>5115</v>
      </c>
      <c r="S2475" s="50" t="str">
        <f t="shared" si="308"/>
        <v>Físico</v>
      </c>
      <c r="T2475" s="50" t="str">
        <f t="shared" si="309"/>
        <v>Armadura</v>
      </c>
      <c r="U2475" s="50" t="str">
        <f t="shared" si="310"/>
        <v>Cordoalhas</v>
      </c>
      <c r="V2475" s="50" t="s">
        <v>5574</v>
      </c>
      <c r="W2475" s="68" t="str">
        <f t="shared" si="311"/>
        <v>bim-key_2474</v>
      </c>
    </row>
    <row r="2476" spans="1:23" ht="8.25" customHeight="1" x14ac:dyDescent="0.25">
      <c r="A2476" s="53">
        <v>2475</v>
      </c>
      <c r="B2476" s="61" t="s">
        <v>4047</v>
      </c>
      <c r="C2476" s="62" t="s">
        <v>6009</v>
      </c>
      <c r="D2476" s="62" t="s">
        <v>5948</v>
      </c>
      <c r="E2476" s="80" t="s">
        <v>5806</v>
      </c>
      <c r="F2476" s="91" t="s">
        <v>3105</v>
      </c>
      <c r="G2476" s="65" t="s">
        <v>12</v>
      </c>
      <c r="H2476" s="65" t="s">
        <v>12</v>
      </c>
      <c r="I2476" s="65" t="s">
        <v>12</v>
      </c>
      <c r="J2476" s="65" t="s">
        <v>12</v>
      </c>
      <c r="K2476" s="65" t="s">
        <v>12</v>
      </c>
      <c r="L2476" s="66" t="str">
        <f t="shared" si="304"/>
        <v>Físico</v>
      </c>
      <c r="M2476" s="66" t="str">
        <f t="shared" si="305"/>
        <v>EST_Armadura_Tag</v>
      </c>
      <c r="N2476" s="66" t="str">
        <f t="shared" si="306"/>
        <v>Cordoalhas_Etiquetas</v>
      </c>
      <c r="O2476" s="66" t="str">
        <f t="shared" si="307"/>
        <v>Cate. Revit:   OST_StructuralTendonTags</v>
      </c>
      <c r="P2476" s="66" t="s">
        <v>5515</v>
      </c>
      <c r="Q2476" s="50" t="s">
        <v>8234</v>
      </c>
      <c r="R2476" s="67" t="s">
        <v>5115</v>
      </c>
      <c r="S2476" s="50" t="str">
        <f t="shared" si="308"/>
        <v>Físico</v>
      </c>
      <c r="T2476" s="50" t="str">
        <f t="shared" si="309"/>
        <v>Armadura_Tag</v>
      </c>
      <c r="U2476" s="50" t="str">
        <f t="shared" si="310"/>
        <v>Cordoalhas Etiquetas</v>
      </c>
      <c r="V2476" s="50" t="s">
        <v>5574</v>
      </c>
      <c r="W2476" s="68" t="str">
        <f t="shared" si="311"/>
        <v>bim-key_2475</v>
      </c>
    </row>
    <row r="2477" spans="1:23" ht="8.25" customHeight="1" x14ac:dyDescent="0.25">
      <c r="A2477" s="53">
        <v>2476</v>
      </c>
      <c r="B2477" s="61" t="s">
        <v>4047</v>
      </c>
      <c r="C2477" s="62" t="s">
        <v>6009</v>
      </c>
      <c r="D2477" s="62" t="s">
        <v>4356</v>
      </c>
      <c r="E2477" s="71" t="s">
        <v>4166</v>
      </c>
      <c r="F2477" s="91" t="s">
        <v>3324</v>
      </c>
      <c r="G2477" s="65" t="s">
        <v>12</v>
      </c>
      <c r="H2477" s="65" t="s">
        <v>12</v>
      </c>
      <c r="I2477" s="65" t="s">
        <v>12</v>
      </c>
      <c r="J2477" s="65" t="s">
        <v>12</v>
      </c>
      <c r="K2477" s="65" t="s">
        <v>12</v>
      </c>
      <c r="L2477" s="66" t="str">
        <f t="shared" si="304"/>
        <v>Físico</v>
      </c>
      <c r="M2477" s="66" t="str">
        <f t="shared" si="305"/>
        <v>EST_Compostas</v>
      </c>
      <c r="N2477" s="66" t="str">
        <f t="shared" si="306"/>
        <v>Treliça</v>
      </c>
      <c r="O2477" s="66" t="str">
        <f t="shared" si="307"/>
        <v>Cate. Revit:   OST_StructuralTruss</v>
      </c>
      <c r="P2477" s="66" t="s">
        <v>4455</v>
      </c>
      <c r="Q2477" s="50" t="s">
        <v>8235</v>
      </c>
      <c r="R2477" s="67" t="s">
        <v>5115</v>
      </c>
      <c r="S2477" s="50" t="str">
        <f t="shared" si="308"/>
        <v>Físico</v>
      </c>
      <c r="T2477" s="50" t="str">
        <f t="shared" si="309"/>
        <v>Compostas</v>
      </c>
      <c r="U2477" s="50" t="str">
        <f t="shared" si="310"/>
        <v>Treliça</v>
      </c>
      <c r="V2477" s="50" t="s">
        <v>5574</v>
      </c>
      <c r="W2477" s="68" t="str">
        <f t="shared" si="311"/>
        <v>bim-key_2476</v>
      </c>
    </row>
    <row r="2478" spans="1:23" ht="8.25" customHeight="1" x14ac:dyDescent="0.25">
      <c r="A2478" s="53">
        <v>2477</v>
      </c>
      <c r="B2478" s="61" t="s">
        <v>4047</v>
      </c>
      <c r="C2478" s="62" t="s">
        <v>6009</v>
      </c>
      <c r="D2478" s="62" t="s">
        <v>4356</v>
      </c>
      <c r="E2478" s="71" t="s">
        <v>5691</v>
      </c>
      <c r="F2478" s="91" t="s">
        <v>2762</v>
      </c>
      <c r="G2478" s="65" t="s">
        <v>12</v>
      </c>
      <c r="H2478" s="65" t="s">
        <v>12</v>
      </c>
      <c r="I2478" s="65" t="s">
        <v>12</v>
      </c>
      <c r="J2478" s="65" t="s">
        <v>12</v>
      </c>
      <c r="K2478" s="65" t="s">
        <v>12</v>
      </c>
      <c r="L2478" s="66" t="str">
        <f t="shared" si="304"/>
        <v>Físico</v>
      </c>
      <c r="M2478" s="66" t="str">
        <f t="shared" si="305"/>
        <v>EST_Compostas</v>
      </c>
      <c r="N2478" s="66" t="str">
        <f t="shared" si="306"/>
        <v>Treliça_Linhas_Ocultas</v>
      </c>
      <c r="O2478" s="66" t="str">
        <f t="shared" si="307"/>
        <v>Cate. Revit:   OST_StructuralTrussHiddenLines</v>
      </c>
      <c r="P2478" s="66" t="s">
        <v>4461</v>
      </c>
      <c r="Q2478" s="50" t="s">
        <v>8236</v>
      </c>
      <c r="R2478" s="67" t="s">
        <v>5115</v>
      </c>
      <c r="S2478" s="50" t="str">
        <f t="shared" si="308"/>
        <v>Físico</v>
      </c>
      <c r="T2478" s="50" t="str">
        <f t="shared" si="309"/>
        <v>Compostas</v>
      </c>
      <c r="U2478" s="50" t="str">
        <f t="shared" si="310"/>
        <v>Treliça Linhas Ocultas</v>
      </c>
      <c r="V2478" s="50" t="s">
        <v>5574</v>
      </c>
      <c r="W2478" s="68" t="str">
        <f t="shared" si="311"/>
        <v>bim-key_2477</v>
      </c>
    </row>
    <row r="2479" spans="1:23" ht="8.25" customHeight="1" x14ac:dyDescent="0.25">
      <c r="A2479" s="53">
        <v>2478</v>
      </c>
      <c r="B2479" s="61" t="s">
        <v>4047</v>
      </c>
      <c r="C2479" s="62" t="s">
        <v>6009</v>
      </c>
      <c r="D2479" s="62" t="s">
        <v>4356</v>
      </c>
      <c r="E2479" s="71" t="s">
        <v>5775</v>
      </c>
      <c r="F2479" s="91" t="s">
        <v>2761</v>
      </c>
      <c r="G2479" s="65" t="s">
        <v>12</v>
      </c>
      <c r="H2479" s="65" t="s">
        <v>12</v>
      </c>
      <c r="I2479" s="65" t="s">
        <v>12</v>
      </c>
      <c r="J2479" s="65" t="s">
        <v>12</v>
      </c>
      <c r="K2479" s="65" t="s">
        <v>12</v>
      </c>
      <c r="L2479" s="66" t="str">
        <f t="shared" si="304"/>
        <v>Físico</v>
      </c>
      <c r="M2479" s="66" t="str">
        <f t="shared" si="305"/>
        <v>EST_Compostas</v>
      </c>
      <c r="N2479" s="66" t="str">
        <f t="shared" si="306"/>
        <v>Treliça_Ticks</v>
      </c>
      <c r="O2479" s="66" t="str">
        <f t="shared" si="307"/>
        <v>Cate. Revit:   OST_StructuralTrussStickSymbols</v>
      </c>
      <c r="P2479" s="66" t="s">
        <v>4454</v>
      </c>
      <c r="Q2479" s="50" t="s">
        <v>8237</v>
      </c>
      <c r="R2479" s="67" t="s">
        <v>5115</v>
      </c>
      <c r="S2479" s="50" t="str">
        <f t="shared" si="308"/>
        <v>Físico</v>
      </c>
      <c r="T2479" s="50" t="str">
        <f t="shared" si="309"/>
        <v>Compostas</v>
      </c>
      <c r="U2479" s="50" t="str">
        <f t="shared" si="310"/>
        <v>Treliça Ticks</v>
      </c>
      <c r="V2479" s="50" t="s">
        <v>5574</v>
      </c>
      <c r="W2479" s="68" t="str">
        <f t="shared" si="311"/>
        <v>bim-key_2478</v>
      </c>
    </row>
    <row r="2480" spans="1:23" ht="8.25" customHeight="1" x14ac:dyDescent="0.25">
      <c r="A2480" s="53">
        <v>2479</v>
      </c>
      <c r="B2480" s="61" t="s">
        <v>4047</v>
      </c>
      <c r="C2480" s="62" t="s">
        <v>6009</v>
      </c>
      <c r="D2480" s="62" t="s">
        <v>4432</v>
      </c>
      <c r="E2480" s="71" t="s">
        <v>4354</v>
      </c>
      <c r="F2480" s="91" t="s">
        <v>2851</v>
      </c>
      <c r="G2480" s="65" t="s">
        <v>12</v>
      </c>
      <c r="H2480" s="65" t="s">
        <v>12</v>
      </c>
      <c r="I2480" s="65" t="s">
        <v>12</v>
      </c>
      <c r="J2480" s="65" t="s">
        <v>12</v>
      </c>
      <c r="K2480" s="65" t="s">
        <v>12</v>
      </c>
      <c r="L2480" s="66" t="str">
        <f t="shared" si="304"/>
        <v>Físico</v>
      </c>
      <c r="M2480" s="66" t="str">
        <f t="shared" si="305"/>
        <v>EST_Ligações_Conexão</v>
      </c>
      <c r="N2480" s="66" t="str">
        <f t="shared" si="306"/>
        <v>Conexão_Soldas_Linhas</v>
      </c>
      <c r="O2480" s="66" t="str">
        <f t="shared" si="307"/>
        <v>Cate. Revit:   OST_StructWeldLines</v>
      </c>
      <c r="P2480" s="66" t="s">
        <v>4657</v>
      </c>
      <c r="Q2480" s="50" t="s">
        <v>8238</v>
      </c>
      <c r="R2480" s="67" t="s">
        <v>5115</v>
      </c>
      <c r="S2480" s="50" t="str">
        <f t="shared" si="308"/>
        <v>Físico</v>
      </c>
      <c r="T2480" s="50" t="str">
        <f t="shared" si="309"/>
        <v>Ligações_Conexão</v>
      </c>
      <c r="U2480" s="50" t="str">
        <f t="shared" si="310"/>
        <v>Conexão Soldas Linhas</v>
      </c>
      <c r="V2480" s="50" t="s">
        <v>5574</v>
      </c>
      <c r="W2480" s="68" t="str">
        <f t="shared" si="311"/>
        <v>bim-key_2479</v>
      </c>
    </row>
    <row r="2481" spans="1:23" ht="8.25" customHeight="1" x14ac:dyDescent="0.25">
      <c r="A2481" s="53">
        <v>2480</v>
      </c>
      <c r="B2481" s="61" t="s">
        <v>4047</v>
      </c>
      <c r="C2481" s="62" t="s">
        <v>6008</v>
      </c>
      <c r="D2481" s="81" t="s">
        <v>4063</v>
      </c>
      <c r="E2481" s="81" t="s">
        <v>4277</v>
      </c>
      <c r="F2481" s="91" t="s">
        <v>2759</v>
      </c>
      <c r="G2481" s="65" t="s">
        <v>12</v>
      </c>
      <c r="H2481" s="65" t="s">
        <v>12</v>
      </c>
      <c r="I2481" s="65" t="s">
        <v>12</v>
      </c>
      <c r="J2481" s="65" t="s">
        <v>12</v>
      </c>
      <c r="K2481" s="65" t="s">
        <v>12</v>
      </c>
      <c r="L2481" s="66" t="str">
        <f t="shared" si="304"/>
        <v>Analítico</v>
      </c>
      <c r="M2481" s="66" t="str">
        <f t="shared" si="305"/>
        <v>ENE_Energia</v>
      </c>
      <c r="N2481" s="66" t="str">
        <f t="shared" si="306"/>
        <v>Análise_Solar</v>
      </c>
      <c r="O2481" s="66" t="str">
        <f t="shared" si="307"/>
        <v>Cate. Revit:   OST_Sun</v>
      </c>
      <c r="P2481" s="66" t="s">
        <v>4027</v>
      </c>
      <c r="Q2481" s="50" t="s">
        <v>4027</v>
      </c>
      <c r="R2481" s="67" t="s">
        <v>5115</v>
      </c>
      <c r="S2481" s="50" t="str">
        <f t="shared" si="308"/>
        <v>Analítico</v>
      </c>
      <c r="T2481" s="50" t="str">
        <f t="shared" si="309"/>
        <v>Energia</v>
      </c>
      <c r="U2481" s="50" t="str">
        <f t="shared" si="310"/>
        <v>Análise Solar</v>
      </c>
      <c r="V2481" s="50" t="s">
        <v>5585</v>
      </c>
      <c r="W2481" s="68" t="str">
        <f t="shared" si="311"/>
        <v>bim-key_2480</v>
      </c>
    </row>
    <row r="2482" spans="1:23" ht="8.25" customHeight="1" x14ac:dyDescent="0.25">
      <c r="A2482" s="53">
        <v>2481</v>
      </c>
      <c r="B2482" s="61" t="s">
        <v>4047</v>
      </c>
      <c r="C2482" s="62" t="s">
        <v>6008</v>
      </c>
      <c r="D2482" s="81" t="s">
        <v>4063</v>
      </c>
      <c r="E2482" s="81" t="s">
        <v>4277</v>
      </c>
      <c r="F2482" s="91" t="s">
        <v>2758</v>
      </c>
      <c r="G2482" s="65" t="s">
        <v>12</v>
      </c>
      <c r="H2482" s="65" t="s">
        <v>12</v>
      </c>
      <c r="I2482" s="65" t="s">
        <v>12</v>
      </c>
      <c r="J2482" s="65" t="s">
        <v>12</v>
      </c>
      <c r="K2482" s="65" t="s">
        <v>12</v>
      </c>
      <c r="L2482" s="66" t="str">
        <f t="shared" si="304"/>
        <v>Analítico</v>
      </c>
      <c r="M2482" s="66" t="str">
        <f t="shared" si="305"/>
        <v>ENE_Energia</v>
      </c>
      <c r="N2482" s="66" t="str">
        <f t="shared" si="306"/>
        <v>Análise_Solar</v>
      </c>
      <c r="O2482" s="66" t="str">
        <f t="shared" si="307"/>
        <v>Cate. Revit:   OST_SunPath1</v>
      </c>
      <c r="P2482" s="66" t="s">
        <v>4028</v>
      </c>
      <c r="Q2482" s="50" t="s">
        <v>8239</v>
      </c>
      <c r="R2482" s="67" t="s">
        <v>5115</v>
      </c>
      <c r="S2482" s="50" t="str">
        <f t="shared" si="308"/>
        <v>Analítico</v>
      </c>
      <c r="T2482" s="50" t="str">
        <f t="shared" si="309"/>
        <v>Energia</v>
      </c>
      <c r="U2482" s="50" t="str">
        <f t="shared" si="310"/>
        <v>Análise Solar</v>
      </c>
      <c r="V2482" s="50" t="s">
        <v>5585</v>
      </c>
      <c r="W2482" s="68" t="str">
        <f t="shared" si="311"/>
        <v>bim-key_2481</v>
      </c>
    </row>
    <row r="2483" spans="1:23" ht="8.25" customHeight="1" x14ac:dyDescent="0.25">
      <c r="A2483" s="53">
        <v>2482</v>
      </c>
      <c r="B2483" s="61" t="s">
        <v>4047</v>
      </c>
      <c r="C2483" s="62" t="s">
        <v>6008</v>
      </c>
      <c r="D2483" s="81" t="s">
        <v>4063</v>
      </c>
      <c r="E2483" s="81" t="s">
        <v>4277</v>
      </c>
      <c r="F2483" s="91" t="s">
        <v>2757</v>
      </c>
      <c r="G2483" s="65" t="s">
        <v>12</v>
      </c>
      <c r="H2483" s="65" t="s">
        <v>12</v>
      </c>
      <c r="I2483" s="65" t="s">
        <v>12</v>
      </c>
      <c r="J2483" s="65" t="s">
        <v>12</v>
      </c>
      <c r="K2483" s="65" t="s">
        <v>12</v>
      </c>
      <c r="L2483" s="66" t="str">
        <f t="shared" si="304"/>
        <v>Analítico</v>
      </c>
      <c r="M2483" s="66" t="str">
        <f t="shared" si="305"/>
        <v>ENE_Energia</v>
      </c>
      <c r="N2483" s="66" t="str">
        <f t="shared" si="306"/>
        <v>Análise_Solar</v>
      </c>
      <c r="O2483" s="66" t="str">
        <f t="shared" si="307"/>
        <v>Cate. Revit:   OST_SunPath2</v>
      </c>
      <c r="P2483" s="66" t="s">
        <v>4028</v>
      </c>
      <c r="Q2483" s="50" t="s">
        <v>8239</v>
      </c>
      <c r="R2483" s="67" t="s">
        <v>5115</v>
      </c>
      <c r="S2483" s="50" t="str">
        <f t="shared" si="308"/>
        <v>Analítico</v>
      </c>
      <c r="T2483" s="50" t="str">
        <f t="shared" si="309"/>
        <v>Energia</v>
      </c>
      <c r="U2483" s="50" t="str">
        <f t="shared" si="310"/>
        <v>Análise Solar</v>
      </c>
      <c r="V2483" s="50" t="s">
        <v>5585</v>
      </c>
      <c r="W2483" s="68" t="str">
        <f t="shared" si="311"/>
        <v>bim-key_2482</v>
      </c>
    </row>
    <row r="2484" spans="1:23" ht="8.25" customHeight="1" x14ac:dyDescent="0.25">
      <c r="A2484" s="53">
        <v>2483</v>
      </c>
      <c r="B2484" s="61" t="s">
        <v>4047</v>
      </c>
      <c r="C2484" s="62" t="s">
        <v>6008</v>
      </c>
      <c r="D2484" s="81" t="s">
        <v>4063</v>
      </c>
      <c r="E2484" s="81" t="s">
        <v>4277</v>
      </c>
      <c r="F2484" s="91" t="s">
        <v>2755</v>
      </c>
      <c r="G2484" s="65" t="s">
        <v>12</v>
      </c>
      <c r="H2484" s="65" t="s">
        <v>12</v>
      </c>
      <c r="I2484" s="65" t="s">
        <v>12</v>
      </c>
      <c r="J2484" s="65" t="s">
        <v>12</v>
      </c>
      <c r="K2484" s="65" t="s">
        <v>12</v>
      </c>
      <c r="L2484" s="66" t="str">
        <f t="shared" si="304"/>
        <v>Analítico</v>
      </c>
      <c r="M2484" s="66" t="str">
        <f t="shared" si="305"/>
        <v>ENE_Energia</v>
      </c>
      <c r="N2484" s="66" t="str">
        <f t="shared" si="306"/>
        <v>Análise_Solar</v>
      </c>
      <c r="O2484" s="66" t="str">
        <f t="shared" si="307"/>
        <v>Cate. Revit:   OST_SunriseText</v>
      </c>
      <c r="P2484" s="66" t="s">
        <v>4029</v>
      </c>
      <c r="Q2484" s="50" t="s">
        <v>8240</v>
      </c>
      <c r="R2484" s="67" t="s">
        <v>5115</v>
      </c>
      <c r="S2484" s="50" t="str">
        <f t="shared" si="308"/>
        <v>Analítico</v>
      </c>
      <c r="T2484" s="50" t="str">
        <f t="shared" si="309"/>
        <v>Energia</v>
      </c>
      <c r="U2484" s="50" t="str">
        <f t="shared" si="310"/>
        <v>Análise Solar</v>
      </c>
      <c r="V2484" s="50" t="s">
        <v>5585</v>
      </c>
      <c r="W2484" s="68" t="str">
        <f t="shared" si="311"/>
        <v>bim-key_2483</v>
      </c>
    </row>
    <row r="2485" spans="1:23" ht="8.25" customHeight="1" x14ac:dyDescent="0.25">
      <c r="A2485" s="53">
        <v>2484</v>
      </c>
      <c r="B2485" s="61" t="s">
        <v>4047</v>
      </c>
      <c r="C2485" s="62" t="s">
        <v>6008</v>
      </c>
      <c r="D2485" s="81" t="s">
        <v>4063</v>
      </c>
      <c r="E2485" s="81" t="s">
        <v>4277</v>
      </c>
      <c r="F2485" s="91" t="s">
        <v>2752</v>
      </c>
      <c r="G2485" s="65" t="s">
        <v>12</v>
      </c>
      <c r="H2485" s="65" t="s">
        <v>12</v>
      </c>
      <c r="I2485" s="65" t="s">
        <v>12</v>
      </c>
      <c r="J2485" s="65" t="s">
        <v>12</v>
      </c>
      <c r="K2485" s="65" t="s">
        <v>12</v>
      </c>
      <c r="L2485" s="66" t="str">
        <f t="shared" si="304"/>
        <v>Analítico</v>
      </c>
      <c r="M2485" s="66" t="str">
        <f t="shared" si="305"/>
        <v>ENE_Energia</v>
      </c>
      <c r="N2485" s="66" t="str">
        <f t="shared" si="306"/>
        <v>Análise_Solar</v>
      </c>
      <c r="O2485" s="66" t="str">
        <f t="shared" si="307"/>
        <v>Cate. Revit:   OST_SunsetText</v>
      </c>
      <c r="P2485" s="66" t="s">
        <v>4030</v>
      </c>
      <c r="Q2485" s="50" t="s">
        <v>8241</v>
      </c>
      <c r="R2485" s="67" t="s">
        <v>5115</v>
      </c>
      <c r="S2485" s="50" t="str">
        <f t="shared" si="308"/>
        <v>Analítico</v>
      </c>
      <c r="T2485" s="50" t="str">
        <f t="shared" si="309"/>
        <v>Energia</v>
      </c>
      <c r="U2485" s="50" t="str">
        <f t="shared" si="310"/>
        <v>Análise Solar</v>
      </c>
      <c r="V2485" s="50" t="s">
        <v>5585</v>
      </c>
      <c r="W2485" s="68" t="str">
        <f t="shared" si="311"/>
        <v>bim-key_2484</v>
      </c>
    </row>
    <row r="2486" spans="1:23" ht="8.25" customHeight="1" x14ac:dyDescent="0.25">
      <c r="A2486" s="53">
        <v>2485</v>
      </c>
      <c r="B2486" s="61" t="s">
        <v>4047</v>
      </c>
      <c r="C2486" s="62" t="s">
        <v>6008</v>
      </c>
      <c r="D2486" s="81" t="s">
        <v>4063</v>
      </c>
      <c r="E2486" s="81" t="s">
        <v>4277</v>
      </c>
      <c r="F2486" s="91" t="s">
        <v>2760</v>
      </c>
      <c r="G2486" s="65" t="s">
        <v>12</v>
      </c>
      <c r="H2486" s="65" t="s">
        <v>12</v>
      </c>
      <c r="I2486" s="65" t="s">
        <v>12</v>
      </c>
      <c r="J2486" s="65" t="s">
        <v>12</v>
      </c>
      <c r="K2486" s="65" t="s">
        <v>12</v>
      </c>
      <c r="L2486" s="66" t="str">
        <f t="shared" si="304"/>
        <v>Analítico</v>
      </c>
      <c r="M2486" s="66" t="str">
        <f t="shared" si="305"/>
        <v>ENE_Energia</v>
      </c>
      <c r="N2486" s="66" t="str">
        <f t="shared" si="306"/>
        <v>Análise_Solar</v>
      </c>
      <c r="O2486" s="66" t="str">
        <f t="shared" si="307"/>
        <v>Cate. Revit:   OST_SunStudy</v>
      </c>
      <c r="P2486" s="66" t="s">
        <v>4031</v>
      </c>
      <c r="Q2486" s="50" t="s">
        <v>8242</v>
      </c>
      <c r="R2486" s="67" t="s">
        <v>5115</v>
      </c>
      <c r="S2486" s="50" t="str">
        <f t="shared" si="308"/>
        <v>Analítico</v>
      </c>
      <c r="T2486" s="50" t="str">
        <f t="shared" si="309"/>
        <v>Energia</v>
      </c>
      <c r="U2486" s="50" t="str">
        <f t="shared" si="310"/>
        <v>Análise Solar</v>
      </c>
      <c r="V2486" s="50" t="s">
        <v>5585</v>
      </c>
      <c r="W2486" s="68" t="str">
        <f t="shared" si="311"/>
        <v>bim-key_2485</v>
      </c>
    </row>
    <row r="2487" spans="1:23" ht="8.25" customHeight="1" x14ac:dyDescent="0.25">
      <c r="A2487" s="53">
        <v>2486</v>
      </c>
      <c r="B2487" s="61" t="s">
        <v>4047</v>
      </c>
      <c r="C2487" s="62" t="s">
        <v>6008</v>
      </c>
      <c r="D2487" s="81" t="s">
        <v>4063</v>
      </c>
      <c r="E2487" s="81" t="s">
        <v>4277</v>
      </c>
      <c r="F2487" s="91" t="s">
        <v>2750</v>
      </c>
      <c r="G2487" s="65" t="s">
        <v>12</v>
      </c>
      <c r="H2487" s="65" t="s">
        <v>12</v>
      </c>
      <c r="I2487" s="65" t="s">
        <v>12</v>
      </c>
      <c r="J2487" s="65" t="s">
        <v>12</v>
      </c>
      <c r="K2487" s="65" t="s">
        <v>12</v>
      </c>
      <c r="L2487" s="66" t="str">
        <f t="shared" si="304"/>
        <v>Analítico</v>
      </c>
      <c r="M2487" s="66" t="str">
        <f t="shared" si="305"/>
        <v>ENE_Energia</v>
      </c>
      <c r="N2487" s="66" t="str">
        <f t="shared" si="306"/>
        <v>Análise_Solar</v>
      </c>
      <c r="O2487" s="66" t="str">
        <f t="shared" si="307"/>
        <v>Cate. Revit:   OST_SunSurface</v>
      </c>
      <c r="P2487" s="66" t="s">
        <v>4032</v>
      </c>
      <c r="Q2487" s="50" t="s">
        <v>8243</v>
      </c>
      <c r="R2487" s="67" t="s">
        <v>5115</v>
      </c>
      <c r="S2487" s="50" t="str">
        <f t="shared" si="308"/>
        <v>Analítico</v>
      </c>
      <c r="T2487" s="50" t="str">
        <f t="shared" si="309"/>
        <v>Energia</v>
      </c>
      <c r="U2487" s="50" t="str">
        <f t="shared" si="310"/>
        <v>Análise Solar</v>
      </c>
      <c r="V2487" s="50" t="s">
        <v>5585</v>
      </c>
      <c r="W2487" s="68" t="str">
        <f t="shared" si="311"/>
        <v>bim-key_2486</v>
      </c>
    </row>
    <row r="2488" spans="1:23" ht="8.25" customHeight="1" x14ac:dyDescent="0.25">
      <c r="A2488" s="53">
        <v>2487</v>
      </c>
      <c r="B2488" s="61" t="s">
        <v>4047</v>
      </c>
      <c r="C2488" s="62" t="s">
        <v>6009</v>
      </c>
      <c r="D2488" s="62" t="s">
        <v>4148</v>
      </c>
      <c r="E2488" s="80" t="s">
        <v>5626</v>
      </c>
      <c r="F2488" s="91" t="s">
        <v>3477</v>
      </c>
      <c r="G2488" s="65" t="s">
        <v>12</v>
      </c>
      <c r="H2488" s="65" t="s">
        <v>12</v>
      </c>
      <c r="I2488" s="65" t="s">
        <v>12</v>
      </c>
      <c r="J2488" s="65" t="s">
        <v>12</v>
      </c>
      <c r="K2488" s="65" t="s">
        <v>12</v>
      </c>
      <c r="L2488" s="66" t="str">
        <f t="shared" si="304"/>
        <v>Físico</v>
      </c>
      <c r="M2488" s="66" t="str">
        <f t="shared" si="305"/>
        <v>ARQ_Vedações</v>
      </c>
      <c r="N2488" s="66" t="str">
        <f t="shared" si="306"/>
        <v>Paredes_e_Divisórias</v>
      </c>
      <c r="O2488" s="66" t="str">
        <f t="shared" si="307"/>
        <v>Cate. Revit:   OST_SWallRectOpening</v>
      </c>
      <c r="P2488" s="66" t="s">
        <v>4494</v>
      </c>
      <c r="Q2488" s="50" t="s">
        <v>8244</v>
      </c>
      <c r="R2488" s="67" t="s">
        <v>5115</v>
      </c>
      <c r="S2488" s="50" t="str">
        <f t="shared" si="308"/>
        <v>Físico</v>
      </c>
      <c r="T2488" s="50" t="str">
        <f t="shared" si="309"/>
        <v>Vedações</v>
      </c>
      <c r="U2488" s="50" t="str">
        <f t="shared" si="310"/>
        <v>Paredes e Divisórias</v>
      </c>
      <c r="V2488" s="50" t="s">
        <v>5569</v>
      </c>
      <c r="W2488" s="68" t="str">
        <f t="shared" si="311"/>
        <v>bim-key_2487</v>
      </c>
    </row>
    <row r="2489" spans="1:23" ht="8.25" customHeight="1" x14ac:dyDescent="0.25">
      <c r="A2489" s="53">
        <v>2488</v>
      </c>
      <c r="B2489" s="61" t="s">
        <v>4047</v>
      </c>
      <c r="C2489" s="62" t="s">
        <v>6009</v>
      </c>
      <c r="D2489" s="62" t="s">
        <v>4193</v>
      </c>
      <c r="E2489" s="71" t="s">
        <v>4138</v>
      </c>
      <c r="F2489" s="91" t="s">
        <v>2969</v>
      </c>
      <c r="G2489" s="65" t="s">
        <v>12</v>
      </c>
      <c r="H2489" s="65" t="s">
        <v>12</v>
      </c>
      <c r="I2489" s="65" t="s">
        <v>12</v>
      </c>
      <c r="J2489" s="65" t="s">
        <v>12</v>
      </c>
      <c r="K2489" s="65" t="s">
        <v>12</v>
      </c>
      <c r="L2489" s="66" t="str">
        <f t="shared" si="304"/>
        <v>Físico</v>
      </c>
      <c r="M2489" s="66" t="str">
        <f t="shared" si="305"/>
        <v>MEP_Controle</v>
      </c>
      <c r="N2489" s="66" t="str">
        <f t="shared" si="306"/>
        <v>Tabelas_Quadros</v>
      </c>
      <c r="O2489" s="66" t="str">
        <f t="shared" si="307"/>
        <v>Cate. Revit:   OST_SwitchboardScheduleTemplates</v>
      </c>
      <c r="P2489" s="66" t="s">
        <v>5062</v>
      </c>
      <c r="Q2489" s="50" t="s">
        <v>8245</v>
      </c>
      <c r="R2489" s="67" t="s">
        <v>5115</v>
      </c>
      <c r="S2489" s="50" t="str">
        <f t="shared" si="308"/>
        <v>Físico</v>
      </c>
      <c r="T2489" s="50" t="str">
        <f t="shared" si="309"/>
        <v>Controle</v>
      </c>
      <c r="U2489" s="50" t="str">
        <f t="shared" si="310"/>
        <v>Tabelas Quadros</v>
      </c>
      <c r="V2489" s="50" t="s">
        <v>5571</v>
      </c>
      <c r="W2489" s="68" t="str">
        <f t="shared" si="311"/>
        <v>bim-key_2488</v>
      </c>
    </row>
    <row r="2490" spans="1:23" ht="8.25" customHeight="1" x14ac:dyDescent="0.25">
      <c r="A2490" s="53">
        <v>2489</v>
      </c>
      <c r="B2490" s="61" t="s">
        <v>4047</v>
      </c>
      <c r="C2490" s="62" t="s">
        <v>6009</v>
      </c>
      <c r="D2490" s="62" t="s">
        <v>4193</v>
      </c>
      <c r="E2490" s="80" t="s">
        <v>4202</v>
      </c>
      <c r="F2490" s="91" t="s">
        <v>3014</v>
      </c>
      <c r="G2490" s="65" t="s">
        <v>12</v>
      </c>
      <c r="H2490" s="65" t="s">
        <v>12</v>
      </c>
      <c r="I2490" s="65" t="s">
        <v>12</v>
      </c>
      <c r="J2490" s="65" t="s">
        <v>12</v>
      </c>
      <c r="K2490" s="65" t="s">
        <v>12</v>
      </c>
      <c r="L2490" s="66" t="str">
        <f t="shared" si="304"/>
        <v>Físico</v>
      </c>
      <c r="M2490" s="66" t="str">
        <f t="shared" si="305"/>
        <v>MEP_Controle</v>
      </c>
      <c r="N2490" s="66" t="str">
        <f t="shared" si="306"/>
        <v>Sistema_Interruptores</v>
      </c>
      <c r="O2490" s="66" t="str">
        <f t="shared" si="307"/>
        <v>Cate. Revit:   OST_SwitchSystem</v>
      </c>
      <c r="P2490" s="66" t="s">
        <v>5063</v>
      </c>
      <c r="Q2490" s="50" t="s">
        <v>5063</v>
      </c>
      <c r="R2490" s="67" t="s">
        <v>5115</v>
      </c>
      <c r="S2490" s="50" t="str">
        <f t="shared" si="308"/>
        <v>Físico</v>
      </c>
      <c r="T2490" s="50" t="str">
        <f t="shared" si="309"/>
        <v>Controle</v>
      </c>
      <c r="U2490" s="50" t="str">
        <f t="shared" si="310"/>
        <v>Sistema Interruptores</v>
      </c>
      <c r="V2490" s="50" t="s">
        <v>5571</v>
      </c>
      <c r="W2490" s="68" t="str">
        <f t="shared" si="311"/>
        <v>bim-key_2489</v>
      </c>
    </row>
    <row r="2491" spans="1:23" ht="8.25" customHeight="1" x14ac:dyDescent="0.25">
      <c r="A2491" s="53">
        <v>2490</v>
      </c>
      <c r="B2491" s="61" t="s">
        <v>4047</v>
      </c>
      <c r="C2491" s="62" t="s">
        <v>6012</v>
      </c>
      <c r="D2491" s="62" t="s">
        <v>5946</v>
      </c>
      <c r="E2491" s="71" t="s">
        <v>5639</v>
      </c>
      <c r="F2491" s="91" t="s">
        <v>3244</v>
      </c>
      <c r="G2491" s="65" t="s">
        <v>12</v>
      </c>
      <c r="H2491" s="65" t="s">
        <v>12</v>
      </c>
      <c r="I2491" s="65" t="s">
        <v>12</v>
      </c>
      <c r="J2491" s="65" t="s">
        <v>12</v>
      </c>
      <c r="K2491" s="65" t="s">
        <v>12</v>
      </c>
      <c r="L2491" s="66" t="str">
        <f t="shared" si="304"/>
        <v>Documental</v>
      </c>
      <c r="M2491" s="66" t="str">
        <f t="shared" si="305"/>
        <v>DOC_Simbologia_Tag</v>
      </c>
      <c r="N2491" s="66" t="str">
        <f t="shared" si="306"/>
        <v>Anotações_e_Simbologia_Etiquetas</v>
      </c>
      <c r="O2491" s="66" t="str">
        <f t="shared" si="307"/>
        <v>Cate. Revit:   OST_Tags</v>
      </c>
      <c r="P2491" s="66" t="s">
        <v>4151</v>
      </c>
      <c r="Q2491" s="50" t="s">
        <v>6177</v>
      </c>
      <c r="R2491" s="67" t="s">
        <v>5115</v>
      </c>
      <c r="S2491" s="50" t="str">
        <f t="shared" si="308"/>
        <v>Documental</v>
      </c>
      <c r="T2491" s="50" t="str">
        <f t="shared" si="309"/>
        <v>Simbologia_Tag</v>
      </c>
      <c r="U2491" s="50" t="str">
        <f t="shared" si="310"/>
        <v>Anotações e Simbologia Etiquetas</v>
      </c>
      <c r="V2491" s="50" t="s">
        <v>5568</v>
      </c>
      <c r="W2491" s="68" t="str">
        <f t="shared" si="311"/>
        <v>bim-key_2490</v>
      </c>
    </row>
    <row r="2492" spans="1:23" ht="8.25" customHeight="1" x14ac:dyDescent="0.25">
      <c r="A2492" s="53">
        <v>2491</v>
      </c>
      <c r="B2492" s="61" t="s">
        <v>4047</v>
      </c>
      <c r="C2492" s="62" t="s">
        <v>6009</v>
      </c>
      <c r="D2492" s="62" t="s">
        <v>4057</v>
      </c>
      <c r="E2492" s="62" t="s">
        <v>4055</v>
      </c>
      <c r="F2492" s="91" t="s">
        <v>3040</v>
      </c>
      <c r="G2492" s="65" t="s">
        <v>12</v>
      </c>
      <c r="H2492" s="65" t="s">
        <v>12</v>
      </c>
      <c r="I2492" s="65" t="s">
        <v>12</v>
      </c>
      <c r="J2492" s="65" t="s">
        <v>12</v>
      </c>
      <c r="K2492" s="65" t="s">
        <v>12</v>
      </c>
      <c r="L2492" s="66" t="str">
        <f t="shared" si="304"/>
        <v>Físico</v>
      </c>
      <c r="M2492" s="66" t="str">
        <f t="shared" si="305"/>
        <v>TEL_Telecom</v>
      </c>
      <c r="N2492" s="66" t="str">
        <f t="shared" si="306"/>
        <v>Equipamento_Fixo</v>
      </c>
      <c r="O2492" s="66" t="str">
        <f t="shared" si="307"/>
        <v>Cate. Revit:   OST_TelephoneDevices</v>
      </c>
      <c r="P2492" s="66" t="s">
        <v>5064</v>
      </c>
      <c r="Q2492" s="50" t="s">
        <v>8246</v>
      </c>
      <c r="R2492" s="67" t="s">
        <v>5115</v>
      </c>
      <c r="S2492" s="50" t="str">
        <f t="shared" si="308"/>
        <v>Físico</v>
      </c>
      <c r="T2492" s="50" t="str">
        <f t="shared" si="309"/>
        <v>Telecom</v>
      </c>
      <c r="U2492" s="50" t="str">
        <f t="shared" si="310"/>
        <v>Equipamento Fixo</v>
      </c>
      <c r="V2492" s="50" t="s">
        <v>5571</v>
      </c>
      <c r="W2492" s="68" t="str">
        <f t="shared" si="311"/>
        <v>bim-key_2491</v>
      </c>
    </row>
    <row r="2493" spans="1:23" ht="8.25" customHeight="1" x14ac:dyDescent="0.25">
      <c r="A2493" s="53">
        <v>2492</v>
      </c>
      <c r="B2493" s="61" t="s">
        <v>4047</v>
      </c>
      <c r="C2493" s="62" t="s">
        <v>6009</v>
      </c>
      <c r="D2493" s="62" t="s">
        <v>5972</v>
      </c>
      <c r="E2493" s="62" t="s">
        <v>5723</v>
      </c>
      <c r="F2493" s="91" t="s">
        <v>3039</v>
      </c>
      <c r="G2493" s="65" t="s">
        <v>12</v>
      </c>
      <c r="H2493" s="65" t="s">
        <v>12</v>
      </c>
      <c r="I2493" s="65" t="s">
        <v>12</v>
      </c>
      <c r="J2493" s="65" t="s">
        <v>12</v>
      </c>
      <c r="K2493" s="65" t="s">
        <v>12</v>
      </c>
      <c r="L2493" s="66" t="str">
        <f t="shared" si="304"/>
        <v>Físico</v>
      </c>
      <c r="M2493" s="66" t="str">
        <f t="shared" si="305"/>
        <v>TEL_Telecom_Tag</v>
      </c>
      <c r="N2493" s="66" t="str">
        <f t="shared" si="306"/>
        <v>Equipamento_Fixo_Etiquetas</v>
      </c>
      <c r="O2493" s="66" t="str">
        <f t="shared" si="307"/>
        <v>Cate. Revit:   OST_TelephoneDeviceTags</v>
      </c>
      <c r="P2493" s="66" t="s">
        <v>5517</v>
      </c>
      <c r="Q2493" s="50" t="s">
        <v>8247</v>
      </c>
      <c r="R2493" s="67" t="s">
        <v>5115</v>
      </c>
      <c r="S2493" s="50" t="str">
        <f t="shared" si="308"/>
        <v>Físico</v>
      </c>
      <c r="T2493" s="50" t="str">
        <f t="shared" si="309"/>
        <v>Telecom_Tag</v>
      </c>
      <c r="U2493" s="50" t="str">
        <f t="shared" si="310"/>
        <v>Equipamento Fixo Etiquetas</v>
      </c>
      <c r="V2493" s="50" t="s">
        <v>5571</v>
      </c>
      <c r="W2493" s="68" t="str">
        <f t="shared" si="311"/>
        <v>bim-key_2492</v>
      </c>
    </row>
    <row r="2494" spans="1:23" ht="8.25" customHeight="1" x14ac:dyDescent="0.25">
      <c r="A2494" s="53">
        <v>2493</v>
      </c>
      <c r="B2494" s="61" t="s">
        <v>4047</v>
      </c>
      <c r="C2494" s="62" t="s">
        <v>6009</v>
      </c>
      <c r="D2494" s="62" t="s">
        <v>4355</v>
      </c>
      <c r="E2494" s="71" t="s">
        <v>4272</v>
      </c>
      <c r="F2494" s="91" t="s">
        <v>3436</v>
      </c>
      <c r="G2494" s="65" t="s">
        <v>12</v>
      </c>
      <c r="H2494" s="65" t="s">
        <v>12</v>
      </c>
      <c r="I2494" s="65" t="s">
        <v>12</v>
      </c>
      <c r="J2494" s="65" t="s">
        <v>12</v>
      </c>
      <c r="K2494" s="65" t="s">
        <v>12</v>
      </c>
      <c r="L2494" s="66" t="str">
        <f t="shared" si="304"/>
        <v>Físico</v>
      </c>
      <c r="M2494" s="66" t="str">
        <f t="shared" si="305"/>
        <v>EST_Temporária</v>
      </c>
      <c r="N2494" s="66" t="str">
        <f t="shared" si="306"/>
        <v>Estrutura_Temporaria</v>
      </c>
      <c r="O2494" s="66" t="str">
        <f t="shared" si="307"/>
        <v>Cate. Revit:   OST_TemporaryStructure</v>
      </c>
      <c r="P2494" s="66" t="s">
        <v>5065</v>
      </c>
      <c r="Q2494" s="50" t="s">
        <v>8248</v>
      </c>
      <c r="R2494" s="67" t="s">
        <v>5115</v>
      </c>
      <c r="S2494" s="50" t="str">
        <f t="shared" si="308"/>
        <v>Físico</v>
      </c>
      <c r="T2494" s="50" t="str">
        <f t="shared" si="309"/>
        <v>Temporária</v>
      </c>
      <c r="U2494" s="50" t="str">
        <f t="shared" si="310"/>
        <v>Estrutura Temporaria</v>
      </c>
      <c r="V2494" s="50" t="s">
        <v>5574</v>
      </c>
      <c r="W2494" s="68" t="str">
        <f t="shared" si="311"/>
        <v>bim-key_2493</v>
      </c>
    </row>
    <row r="2495" spans="1:23" ht="8.25" customHeight="1" x14ac:dyDescent="0.25">
      <c r="A2495" s="53">
        <v>2494</v>
      </c>
      <c r="B2495" s="61" t="s">
        <v>4047</v>
      </c>
      <c r="C2495" s="62" t="s">
        <v>6009</v>
      </c>
      <c r="D2495" s="62" t="s">
        <v>4355</v>
      </c>
      <c r="E2495" s="71" t="s">
        <v>5675</v>
      </c>
      <c r="F2495" s="91" t="s">
        <v>3434</v>
      </c>
      <c r="G2495" s="65" t="s">
        <v>12</v>
      </c>
      <c r="H2495" s="65" t="s">
        <v>12</v>
      </c>
      <c r="I2495" s="65" t="s">
        <v>12</v>
      </c>
      <c r="J2495" s="65" t="s">
        <v>12</v>
      </c>
      <c r="K2495" s="65" t="s">
        <v>12</v>
      </c>
      <c r="L2495" s="66" t="str">
        <f t="shared" si="304"/>
        <v>Físico</v>
      </c>
      <c r="M2495" s="66" t="str">
        <f t="shared" si="305"/>
        <v>EST_Temporária</v>
      </c>
      <c r="N2495" s="66" t="str">
        <f t="shared" si="306"/>
        <v>Estrutura_Temporaria_Linhas_Ocultas</v>
      </c>
      <c r="O2495" s="66" t="str">
        <f t="shared" si="307"/>
        <v>Cate. Revit:   OST_TemporaryStructureHiddenLines</v>
      </c>
      <c r="P2495" s="66" t="s">
        <v>5066</v>
      </c>
      <c r="Q2495" s="50" t="s">
        <v>8249</v>
      </c>
      <c r="R2495" s="67" t="s">
        <v>5115</v>
      </c>
      <c r="S2495" s="50" t="str">
        <f t="shared" si="308"/>
        <v>Físico</v>
      </c>
      <c r="T2495" s="50" t="str">
        <f t="shared" si="309"/>
        <v>Temporária</v>
      </c>
      <c r="U2495" s="50" t="str">
        <f t="shared" si="310"/>
        <v>Estrutura Temporaria Linhas Ocultas</v>
      </c>
      <c r="V2495" s="50" t="s">
        <v>5574</v>
      </c>
      <c r="W2495" s="68" t="str">
        <f t="shared" si="311"/>
        <v>bim-key_2494</v>
      </c>
    </row>
    <row r="2496" spans="1:23" ht="8.25" customHeight="1" x14ac:dyDescent="0.25">
      <c r="A2496" s="53">
        <v>2495</v>
      </c>
      <c r="B2496" s="61" t="s">
        <v>4047</v>
      </c>
      <c r="C2496" s="62" t="s">
        <v>6009</v>
      </c>
      <c r="D2496" s="62" t="s">
        <v>5956</v>
      </c>
      <c r="E2496" s="71" t="s">
        <v>5789</v>
      </c>
      <c r="F2496" s="91" t="s">
        <v>3433</v>
      </c>
      <c r="G2496" s="65" t="s">
        <v>12</v>
      </c>
      <c r="H2496" s="65" t="s">
        <v>12</v>
      </c>
      <c r="I2496" s="65" t="s">
        <v>12</v>
      </c>
      <c r="J2496" s="65" t="s">
        <v>12</v>
      </c>
      <c r="K2496" s="65" t="s">
        <v>12</v>
      </c>
      <c r="L2496" s="66" t="str">
        <f t="shared" si="304"/>
        <v>Físico</v>
      </c>
      <c r="M2496" s="66" t="str">
        <f t="shared" si="305"/>
        <v>EST_Temporária_Tag</v>
      </c>
      <c r="N2496" s="66" t="str">
        <f t="shared" si="306"/>
        <v>Estrutura_Temporaria_Etiquetas_Camada_Núcleo</v>
      </c>
      <c r="O2496" s="66" t="str">
        <f t="shared" si="307"/>
        <v>Cate. Revit:   OST_TemporaryStructureTags</v>
      </c>
      <c r="P2496" s="66" t="s">
        <v>5518</v>
      </c>
      <c r="Q2496" s="50" t="s">
        <v>8250</v>
      </c>
      <c r="R2496" s="67" t="s">
        <v>5115</v>
      </c>
      <c r="S2496" s="50" t="str">
        <f t="shared" si="308"/>
        <v>Físico</v>
      </c>
      <c r="T2496" s="50" t="str">
        <f t="shared" si="309"/>
        <v>Temporária_Tag</v>
      </c>
      <c r="U2496" s="50" t="str">
        <f t="shared" si="310"/>
        <v>Estrutura Temporaria Etiquetas Camada Núcleo</v>
      </c>
      <c r="V2496" s="50" t="s">
        <v>5574</v>
      </c>
      <c r="W2496" s="68" t="str">
        <f t="shared" si="311"/>
        <v>bim-key_2495</v>
      </c>
    </row>
    <row r="2497" spans="1:23" ht="8.25" customHeight="1" x14ac:dyDescent="0.25">
      <c r="A2497" s="53">
        <v>2496</v>
      </c>
      <c r="B2497" s="61" t="s">
        <v>4047</v>
      </c>
      <c r="C2497" s="62" t="s">
        <v>6012</v>
      </c>
      <c r="D2497" s="62" t="s">
        <v>4161</v>
      </c>
      <c r="E2497" s="71" t="s">
        <v>5651</v>
      </c>
      <c r="F2497" s="91" t="s">
        <v>3696</v>
      </c>
      <c r="G2497" s="65" t="s">
        <v>12</v>
      </c>
      <c r="H2497" s="65" t="s">
        <v>12</v>
      </c>
      <c r="I2497" s="65" t="s">
        <v>12</v>
      </c>
      <c r="J2497" s="65" t="s">
        <v>12</v>
      </c>
      <c r="K2497" s="65" t="s">
        <v>12</v>
      </c>
      <c r="L2497" s="66" t="str">
        <f t="shared" si="304"/>
        <v>Documental</v>
      </c>
      <c r="M2497" s="66" t="str">
        <f t="shared" si="305"/>
        <v>DOC_Simbologia</v>
      </c>
      <c r="N2497" s="66" t="str">
        <f t="shared" si="306"/>
        <v>Anotações_e_Simbologia_Notas</v>
      </c>
      <c r="O2497" s="66" t="str">
        <f t="shared" si="307"/>
        <v>Cate. Revit:   OST_TextNotes</v>
      </c>
      <c r="P2497" s="66" t="s">
        <v>4993</v>
      </c>
      <c r="Q2497" s="50" t="s">
        <v>8251</v>
      </c>
      <c r="R2497" s="67" t="s">
        <v>5115</v>
      </c>
      <c r="S2497" s="50" t="str">
        <f t="shared" si="308"/>
        <v>Documental</v>
      </c>
      <c r="T2497" s="50" t="str">
        <f t="shared" si="309"/>
        <v>Simbologia</v>
      </c>
      <c r="U2497" s="50" t="str">
        <f t="shared" si="310"/>
        <v>Anotações e Simbologia Notas</v>
      </c>
      <c r="V2497" s="50" t="s">
        <v>5568</v>
      </c>
      <c r="W2497" s="68" t="str">
        <f t="shared" si="311"/>
        <v>bim-key_2496</v>
      </c>
    </row>
    <row r="2498" spans="1:23" ht="8.25" customHeight="1" x14ac:dyDescent="0.25">
      <c r="A2498" s="53">
        <v>2497</v>
      </c>
      <c r="B2498" s="61" t="s">
        <v>4047</v>
      </c>
      <c r="C2498" s="62" t="s">
        <v>6012</v>
      </c>
      <c r="D2498" s="62" t="s">
        <v>4161</v>
      </c>
      <c r="E2498" s="71" t="s">
        <v>5652</v>
      </c>
      <c r="F2498" s="91" t="s">
        <v>3276</v>
      </c>
      <c r="G2498" s="65" t="s">
        <v>12</v>
      </c>
      <c r="H2498" s="65" t="s">
        <v>12</v>
      </c>
      <c r="I2498" s="65" t="s">
        <v>12</v>
      </c>
      <c r="J2498" s="65" t="s">
        <v>12</v>
      </c>
      <c r="K2498" s="65" t="s">
        <v>12</v>
      </c>
      <c r="L2498" s="66" t="str">
        <f t="shared" ref="L2498:L2561" si="312">CONCATENATE("",C2498)</f>
        <v>Documental</v>
      </c>
      <c r="M2498" s="66" t="str">
        <f t="shared" ref="M2498:M2561" si="313">CONCATENATE("", D2498)</f>
        <v>DOC_Simbologia</v>
      </c>
      <c r="N2498" s="66" t="str">
        <f t="shared" ref="N2498:N2561" si="314">CONCATENATE("", E2498)</f>
        <v>Anotações_e_Simbologia_Preenchimentos</v>
      </c>
      <c r="O2498" s="66" t="str">
        <f t="shared" ref="O2498:O2561" si="315">IF(ISNUMBER(FIND("Ifc",F2498)),CONCATENATE("Classe IFC:   ",F2498),CONCATENATE("Cate. Revit:   ",F2498))</f>
        <v>Cate. Revit:   OST_TilePatterns</v>
      </c>
      <c r="P2498" s="66" t="s">
        <v>4994</v>
      </c>
      <c r="Q2498" s="50" t="s">
        <v>8252</v>
      </c>
      <c r="R2498" s="67" t="s">
        <v>5115</v>
      </c>
      <c r="S2498" s="50" t="str">
        <f t="shared" ref="S2498:S2561" si="316">C2498</f>
        <v>Documental</v>
      </c>
      <c r="T2498" s="50" t="str">
        <f t="shared" ref="T2498:T2561" si="317">CONCATENATE(MID(D2498,FIND("_",D2498,1)+1,100))</f>
        <v>Simbologia</v>
      </c>
      <c r="U2498" s="50" t="str">
        <f t="shared" ref="U2498:U2561" si="318">SUBSTITUTE(E2498, "_", " ")</f>
        <v>Anotações e Simbologia Preenchimentos</v>
      </c>
      <c r="V2498" s="50" t="s">
        <v>5568</v>
      </c>
      <c r="W2498" s="68" t="str">
        <f t="shared" ref="W2498:W2561" si="319">CONCATENATE("bim-key_",A2498)</f>
        <v>bim-key_2497</v>
      </c>
    </row>
    <row r="2499" spans="1:23" ht="8.25" customHeight="1" x14ac:dyDescent="0.25">
      <c r="A2499" s="53">
        <v>2498</v>
      </c>
      <c r="B2499" s="61" t="s">
        <v>4047</v>
      </c>
      <c r="C2499" s="62" t="s">
        <v>6012</v>
      </c>
      <c r="D2499" s="62" t="s">
        <v>4161</v>
      </c>
      <c r="E2499" s="71" t="s">
        <v>5647</v>
      </c>
      <c r="F2499" s="91" t="s">
        <v>3706</v>
      </c>
      <c r="G2499" s="65" t="s">
        <v>12</v>
      </c>
      <c r="H2499" s="65" t="s">
        <v>12</v>
      </c>
      <c r="I2499" s="65" t="s">
        <v>12</v>
      </c>
      <c r="J2499" s="65" t="s">
        <v>12</v>
      </c>
      <c r="K2499" s="65" t="s">
        <v>12</v>
      </c>
      <c r="L2499" s="66" t="str">
        <f t="shared" si="312"/>
        <v>Documental</v>
      </c>
      <c r="M2499" s="66" t="str">
        <f t="shared" si="313"/>
        <v>DOC_Simbologia</v>
      </c>
      <c r="N2499" s="66" t="str">
        <f t="shared" si="314"/>
        <v>Anotações_e_Simbologia_Carimbos</v>
      </c>
      <c r="O2499" s="66" t="str">
        <f t="shared" si="315"/>
        <v>Cate. Revit:   OST_TitleBlockMediumLines</v>
      </c>
      <c r="P2499" s="66" t="s">
        <v>4995</v>
      </c>
      <c r="Q2499" s="50" t="s">
        <v>8253</v>
      </c>
      <c r="R2499" s="67" t="s">
        <v>5115</v>
      </c>
      <c r="S2499" s="50" t="str">
        <f t="shared" si="316"/>
        <v>Documental</v>
      </c>
      <c r="T2499" s="50" t="str">
        <f t="shared" si="317"/>
        <v>Simbologia</v>
      </c>
      <c r="U2499" s="50" t="str">
        <f t="shared" si="318"/>
        <v>Anotações e Simbologia Carimbos</v>
      </c>
      <c r="V2499" s="50" t="s">
        <v>5568</v>
      </c>
      <c r="W2499" s="68" t="str">
        <f t="shared" si="319"/>
        <v>bim-key_2498</v>
      </c>
    </row>
    <row r="2500" spans="1:23" ht="8.25" customHeight="1" x14ac:dyDescent="0.25">
      <c r="A2500" s="53">
        <v>2499</v>
      </c>
      <c r="B2500" s="61" t="s">
        <v>4047</v>
      </c>
      <c r="C2500" s="62" t="s">
        <v>6012</v>
      </c>
      <c r="D2500" s="62" t="s">
        <v>4161</v>
      </c>
      <c r="E2500" s="71" t="s">
        <v>5647</v>
      </c>
      <c r="F2500" s="91" t="s">
        <v>3708</v>
      </c>
      <c r="G2500" s="65" t="s">
        <v>12</v>
      </c>
      <c r="H2500" s="65" t="s">
        <v>12</v>
      </c>
      <c r="I2500" s="65" t="s">
        <v>12</v>
      </c>
      <c r="J2500" s="65" t="s">
        <v>12</v>
      </c>
      <c r="K2500" s="65" t="s">
        <v>12</v>
      </c>
      <c r="L2500" s="66" t="str">
        <f t="shared" si="312"/>
        <v>Documental</v>
      </c>
      <c r="M2500" s="66" t="str">
        <f t="shared" si="313"/>
        <v>DOC_Simbologia</v>
      </c>
      <c r="N2500" s="66" t="str">
        <f t="shared" si="314"/>
        <v>Anotações_e_Simbologia_Carimbos</v>
      </c>
      <c r="O2500" s="66" t="str">
        <f t="shared" si="315"/>
        <v>Cate. Revit:   OST_TitleBlocks</v>
      </c>
      <c r="P2500" s="66" t="s">
        <v>4996</v>
      </c>
      <c r="Q2500" s="50" t="s">
        <v>8254</v>
      </c>
      <c r="R2500" s="67" t="s">
        <v>5115</v>
      </c>
      <c r="S2500" s="50" t="str">
        <f t="shared" si="316"/>
        <v>Documental</v>
      </c>
      <c r="T2500" s="50" t="str">
        <f t="shared" si="317"/>
        <v>Simbologia</v>
      </c>
      <c r="U2500" s="50" t="str">
        <f t="shared" si="318"/>
        <v>Anotações e Simbologia Carimbos</v>
      </c>
      <c r="V2500" s="50" t="s">
        <v>5568</v>
      </c>
      <c r="W2500" s="68" t="str">
        <f t="shared" si="319"/>
        <v>bim-key_2499</v>
      </c>
    </row>
    <row r="2501" spans="1:23" ht="8.25" customHeight="1" x14ac:dyDescent="0.25">
      <c r="A2501" s="53">
        <v>2500</v>
      </c>
      <c r="B2501" s="61" t="s">
        <v>4047</v>
      </c>
      <c r="C2501" s="62" t="s">
        <v>6012</v>
      </c>
      <c r="D2501" s="62" t="s">
        <v>4161</v>
      </c>
      <c r="E2501" s="71" t="s">
        <v>5647</v>
      </c>
      <c r="F2501" s="91" t="s">
        <v>3707</v>
      </c>
      <c r="G2501" s="65" t="s">
        <v>12</v>
      </c>
      <c r="H2501" s="65" t="s">
        <v>12</v>
      </c>
      <c r="I2501" s="65" t="s">
        <v>12</v>
      </c>
      <c r="J2501" s="65" t="s">
        <v>12</v>
      </c>
      <c r="K2501" s="65" t="s">
        <v>12</v>
      </c>
      <c r="L2501" s="66" t="str">
        <f t="shared" si="312"/>
        <v>Documental</v>
      </c>
      <c r="M2501" s="66" t="str">
        <f t="shared" si="313"/>
        <v>DOC_Simbologia</v>
      </c>
      <c r="N2501" s="66" t="str">
        <f t="shared" si="314"/>
        <v>Anotações_e_Simbologia_Carimbos</v>
      </c>
      <c r="O2501" s="66" t="str">
        <f t="shared" si="315"/>
        <v>Cate. Revit:   OST_TitleBlockThinLines</v>
      </c>
      <c r="P2501" s="66" t="s">
        <v>4997</v>
      </c>
      <c r="Q2501" s="50" t="s">
        <v>8255</v>
      </c>
      <c r="R2501" s="67" t="s">
        <v>5115</v>
      </c>
      <c r="S2501" s="50" t="str">
        <f t="shared" si="316"/>
        <v>Documental</v>
      </c>
      <c r="T2501" s="50" t="str">
        <f t="shared" si="317"/>
        <v>Simbologia</v>
      </c>
      <c r="U2501" s="50" t="str">
        <f t="shared" si="318"/>
        <v>Anotações e Simbologia Carimbos</v>
      </c>
      <c r="V2501" s="50" t="s">
        <v>5568</v>
      </c>
      <c r="W2501" s="68" t="str">
        <f t="shared" si="319"/>
        <v>bim-key_2500</v>
      </c>
    </row>
    <row r="2502" spans="1:23" ht="8.25" customHeight="1" x14ac:dyDescent="0.25">
      <c r="A2502" s="53">
        <v>2501</v>
      </c>
      <c r="B2502" s="61" t="s">
        <v>4047</v>
      </c>
      <c r="C2502" s="62" t="s">
        <v>6012</v>
      </c>
      <c r="D2502" s="62" t="s">
        <v>4161</v>
      </c>
      <c r="E2502" s="71" t="s">
        <v>5647</v>
      </c>
      <c r="F2502" s="91" t="s">
        <v>3705</v>
      </c>
      <c r="G2502" s="65" t="s">
        <v>12</v>
      </c>
      <c r="H2502" s="65" t="s">
        <v>12</v>
      </c>
      <c r="I2502" s="65" t="s">
        <v>12</v>
      </c>
      <c r="J2502" s="65" t="s">
        <v>12</v>
      </c>
      <c r="K2502" s="65" t="s">
        <v>12</v>
      </c>
      <c r="L2502" s="66" t="str">
        <f t="shared" si="312"/>
        <v>Documental</v>
      </c>
      <c r="M2502" s="66" t="str">
        <f t="shared" si="313"/>
        <v>DOC_Simbologia</v>
      </c>
      <c r="N2502" s="66" t="str">
        <f t="shared" si="314"/>
        <v>Anotações_e_Simbologia_Carimbos</v>
      </c>
      <c r="O2502" s="66" t="str">
        <f t="shared" si="315"/>
        <v>Cate. Revit:   OST_TitleBlockWideLines</v>
      </c>
      <c r="P2502" s="66" t="s">
        <v>4998</v>
      </c>
      <c r="Q2502" s="50" t="s">
        <v>8256</v>
      </c>
      <c r="R2502" s="67" t="s">
        <v>5115</v>
      </c>
      <c r="S2502" s="50" t="str">
        <f t="shared" si="316"/>
        <v>Documental</v>
      </c>
      <c r="T2502" s="50" t="str">
        <f t="shared" si="317"/>
        <v>Simbologia</v>
      </c>
      <c r="U2502" s="50" t="str">
        <f t="shared" si="318"/>
        <v>Anotações e Simbologia Carimbos</v>
      </c>
      <c r="V2502" s="50" t="s">
        <v>5568</v>
      </c>
      <c r="W2502" s="68" t="str">
        <f t="shared" si="319"/>
        <v>bim-key_2501</v>
      </c>
    </row>
    <row r="2503" spans="1:23" ht="8.25" customHeight="1" x14ac:dyDescent="0.25">
      <c r="A2503" s="53">
        <v>2502</v>
      </c>
      <c r="B2503" s="61" t="s">
        <v>4047</v>
      </c>
      <c r="C2503" s="62" t="s">
        <v>6009</v>
      </c>
      <c r="D2503" s="62" t="s">
        <v>4052</v>
      </c>
      <c r="E2503" s="80" t="s">
        <v>3969</v>
      </c>
      <c r="F2503" s="91" t="s">
        <v>3322</v>
      </c>
      <c r="G2503" s="65" t="s">
        <v>12</v>
      </c>
      <c r="H2503" s="65" t="s">
        <v>12</v>
      </c>
      <c r="I2503" s="65" t="s">
        <v>12</v>
      </c>
      <c r="J2503" s="65" t="s">
        <v>12</v>
      </c>
      <c r="K2503" s="65" t="s">
        <v>12</v>
      </c>
      <c r="L2503" s="66" t="str">
        <f t="shared" si="312"/>
        <v>Físico</v>
      </c>
      <c r="M2503" s="66" t="str">
        <f t="shared" si="313"/>
        <v>GEO_Geotecnia</v>
      </c>
      <c r="N2503" s="66" t="str">
        <f t="shared" si="314"/>
        <v>Topografia</v>
      </c>
      <c r="O2503" s="66" t="str">
        <f t="shared" si="315"/>
        <v>Cate. Revit:   OST_Topography</v>
      </c>
      <c r="P2503" s="66" t="s">
        <v>4999</v>
      </c>
      <c r="Q2503" s="50" t="s">
        <v>8257</v>
      </c>
      <c r="R2503" s="67" t="s">
        <v>5115</v>
      </c>
      <c r="S2503" s="50" t="str">
        <f t="shared" si="316"/>
        <v>Físico</v>
      </c>
      <c r="T2503" s="50" t="str">
        <f t="shared" si="317"/>
        <v>Geotecnia</v>
      </c>
      <c r="U2503" s="50" t="str">
        <f t="shared" si="318"/>
        <v>Topografia</v>
      </c>
      <c r="V2503" s="50" t="s">
        <v>5576</v>
      </c>
      <c r="W2503" s="68" t="str">
        <f t="shared" si="319"/>
        <v>bim-key_2502</v>
      </c>
    </row>
    <row r="2504" spans="1:23" ht="8.25" customHeight="1" x14ac:dyDescent="0.25">
      <c r="A2504" s="53">
        <v>2503</v>
      </c>
      <c r="B2504" s="61" t="s">
        <v>4047</v>
      </c>
      <c r="C2504" s="62" t="s">
        <v>6009</v>
      </c>
      <c r="D2504" s="62" t="s">
        <v>4052</v>
      </c>
      <c r="E2504" s="80" t="s">
        <v>3969</v>
      </c>
      <c r="F2504" s="91" t="s">
        <v>3320</v>
      </c>
      <c r="G2504" s="65" t="s">
        <v>12</v>
      </c>
      <c r="H2504" s="65" t="s">
        <v>12</v>
      </c>
      <c r="I2504" s="65" t="s">
        <v>12</v>
      </c>
      <c r="J2504" s="65" t="s">
        <v>12</v>
      </c>
      <c r="K2504" s="65" t="s">
        <v>12</v>
      </c>
      <c r="L2504" s="66" t="str">
        <f t="shared" si="312"/>
        <v>Físico</v>
      </c>
      <c r="M2504" s="66" t="str">
        <f t="shared" si="313"/>
        <v>GEO_Geotecnia</v>
      </c>
      <c r="N2504" s="66" t="str">
        <f t="shared" si="314"/>
        <v>Topografia</v>
      </c>
      <c r="O2504" s="66" t="str">
        <f t="shared" si="315"/>
        <v>Cate. Revit:   OST_TopographyContours</v>
      </c>
      <c r="P2504" s="66" t="s">
        <v>5001</v>
      </c>
      <c r="Q2504" s="50" t="s">
        <v>8258</v>
      </c>
      <c r="R2504" s="67" t="s">
        <v>5115</v>
      </c>
      <c r="S2504" s="50" t="str">
        <f t="shared" si="316"/>
        <v>Físico</v>
      </c>
      <c r="T2504" s="50" t="str">
        <f t="shared" si="317"/>
        <v>Geotecnia</v>
      </c>
      <c r="U2504" s="50" t="str">
        <f t="shared" si="318"/>
        <v>Topografia</v>
      </c>
      <c r="V2504" s="50" t="s">
        <v>5576</v>
      </c>
      <c r="W2504" s="68" t="str">
        <f t="shared" si="319"/>
        <v>bim-key_2503</v>
      </c>
    </row>
    <row r="2505" spans="1:23" ht="8.25" customHeight="1" x14ac:dyDescent="0.25">
      <c r="A2505" s="53">
        <v>2504</v>
      </c>
      <c r="B2505" s="61" t="s">
        <v>4047</v>
      </c>
      <c r="C2505" s="62" t="s">
        <v>6009</v>
      </c>
      <c r="D2505" s="62" t="s">
        <v>4052</v>
      </c>
      <c r="E2505" s="80" t="s">
        <v>5690</v>
      </c>
      <c r="F2505" s="91" t="s">
        <v>2795</v>
      </c>
      <c r="G2505" s="65" t="s">
        <v>12</v>
      </c>
      <c r="H2505" s="65" t="s">
        <v>12</v>
      </c>
      <c r="I2505" s="65" t="s">
        <v>12</v>
      </c>
      <c r="J2505" s="65" t="s">
        <v>12</v>
      </c>
      <c r="K2505" s="65" t="s">
        <v>12</v>
      </c>
      <c r="L2505" s="66" t="str">
        <f t="shared" si="312"/>
        <v>Físico</v>
      </c>
      <c r="M2505" s="66" t="str">
        <f t="shared" si="313"/>
        <v>GEO_Geotecnia</v>
      </c>
      <c r="N2505" s="66" t="str">
        <f t="shared" si="314"/>
        <v>Topografia_Linhas_Ocultas</v>
      </c>
      <c r="O2505" s="66" t="str">
        <f t="shared" si="315"/>
        <v>Cate. Revit:   OST_TopographyHiddenLines</v>
      </c>
      <c r="P2505" s="66" t="s">
        <v>5002</v>
      </c>
      <c r="Q2505" s="50" t="s">
        <v>8259</v>
      </c>
      <c r="R2505" s="67" t="s">
        <v>5115</v>
      </c>
      <c r="S2505" s="50" t="str">
        <f t="shared" si="316"/>
        <v>Físico</v>
      </c>
      <c r="T2505" s="50" t="str">
        <f t="shared" si="317"/>
        <v>Geotecnia</v>
      </c>
      <c r="U2505" s="50" t="str">
        <f t="shared" si="318"/>
        <v>Topografia Linhas Ocultas</v>
      </c>
      <c r="V2505" s="50" t="s">
        <v>5576</v>
      </c>
      <c r="W2505" s="68" t="str">
        <f t="shared" si="319"/>
        <v>bim-key_2504</v>
      </c>
    </row>
    <row r="2506" spans="1:23" ht="8.25" customHeight="1" x14ac:dyDescent="0.25">
      <c r="A2506" s="53">
        <v>2505</v>
      </c>
      <c r="B2506" s="61" t="s">
        <v>4047</v>
      </c>
      <c r="C2506" s="62" t="s">
        <v>6009</v>
      </c>
      <c r="D2506" s="62" t="s">
        <v>4052</v>
      </c>
      <c r="E2506" s="80" t="s">
        <v>3969</v>
      </c>
      <c r="F2506" s="91" t="s">
        <v>3323</v>
      </c>
      <c r="G2506" s="65" t="s">
        <v>12</v>
      </c>
      <c r="H2506" s="65" t="s">
        <v>12</v>
      </c>
      <c r="I2506" s="65" t="s">
        <v>12</v>
      </c>
      <c r="J2506" s="65" t="s">
        <v>12</v>
      </c>
      <c r="K2506" s="65" t="s">
        <v>12</v>
      </c>
      <c r="L2506" s="66" t="str">
        <f t="shared" si="312"/>
        <v>Físico</v>
      </c>
      <c r="M2506" s="66" t="str">
        <f t="shared" si="313"/>
        <v>GEO_Geotecnia</v>
      </c>
      <c r="N2506" s="66" t="str">
        <f t="shared" si="314"/>
        <v>Topografia</v>
      </c>
      <c r="O2506" s="66" t="str">
        <f t="shared" si="315"/>
        <v>Cate. Revit:   OST_TopographyLink</v>
      </c>
      <c r="P2506" s="66" t="s">
        <v>5013</v>
      </c>
      <c r="Q2506" s="50" t="s">
        <v>8260</v>
      </c>
      <c r="R2506" s="67" t="s">
        <v>5115</v>
      </c>
      <c r="S2506" s="50" t="str">
        <f t="shared" si="316"/>
        <v>Físico</v>
      </c>
      <c r="T2506" s="50" t="str">
        <f t="shared" si="317"/>
        <v>Geotecnia</v>
      </c>
      <c r="U2506" s="50" t="str">
        <f t="shared" si="318"/>
        <v>Topografia</v>
      </c>
      <c r="V2506" s="50" t="s">
        <v>5576</v>
      </c>
      <c r="W2506" s="68" t="str">
        <f t="shared" si="319"/>
        <v>bim-key_2505</v>
      </c>
    </row>
    <row r="2507" spans="1:23" ht="8.25" customHeight="1" x14ac:dyDescent="0.25">
      <c r="A2507" s="53">
        <v>2506</v>
      </c>
      <c r="B2507" s="61" t="s">
        <v>4047</v>
      </c>
      <c r="C2507" s="62" t="s">
        <v>6009</v>
      </c>
      <c r="D2507" s="62" t="s">
        <v>4052</v>
      </c>
      <c r="E2507" s="80" t="s">
        <v>3969</v>
      </c>
      <c r="F2507" s="91" t="s">
        <v>3321</v>
      </c>
      <c r="G2507" s="65" t="s">
        <v>12</v>
      </c>
      <c r="H2507" s="65" t="s">
        <v>12</v>
      </c>
      <c r="I2507" s="65" t="s">
        <v>12</v>
      </c>
      <c r="J2507" s="65" t="s">
        <v>12</v>
      </c>
      <c r="K2507" s="65" t="s">
        <v>12</v>
      </c>
      <c r="L2507" s="66" t="str">
        <f t="shared" si="312"/>
        <v>Físico</v>
      </c>
      <c r="M2507" s="66" t="str">
        <f t="shared" si="313"/>
        <v>GEO_Geotecnia</v>
      </c>
      <c r="N2507" s="66" t="str">
        <f t="shared" si="314"/>
        <v>Topografia</v>
      </c>
      <c r="O2507" s="66" t="str">
        <f t="shared" si="315"/>
        <v>Cate. Revit:   OST_TopographySurface</v>
      </c>
      <c r="P2507" s="66" t="s">
        <v>5003</v>
      </c>
      <c r="Q2507" s="50" t="s">
        <v>8261</v>
      </c>
      <c r="R2507" s="67" t="s">
        <v>5115</v>
      </c>
      <c r="S2507" s="50" t="str">
        <f t="shared" si="316"/>
        <v>Físico</v>
      </c>
      <c r="T2507" s="50" t="str">
        <f t="shared" si="317"/>
        <v>Geotecnia</v>
      </c>
      <c r="U2507" s="50" t="str">
        <f t="shared" si="318"/>
        <v>Topografia</v>
      </c>
      <c r="V2507" s="50" t="s">
        <v>5576</v>
      </c>
      <c r="W2507" s="68" t="str">
        <f t="shared" si="319"/>
        <v>bim-key_2506</v>
      </c>
    </row>
    <row r="2508" spans="1:23" ht="8.25" customHeight="1" x14ac:dyDescent="0.25">
      <c r="A2508" s="53">
        <v>2507</v>
      </c>
      <c r="B2508" s="61" t="s">
        <v>4047</v>
      </c>
      <c r="C2508" s="62" t="s">
        <v>6009</v>
      </c>
      <c r="D2508" s="62" t="s">
        <v>4052</v>
      </c>
      <c r="E2508" s="80" t="s">
        <v>3969</v>
      </c>
      <c r="F2508" s="91" t="s">
        <v>3396</v>
      </c>
      <c r="G2508" s="65" t="s">
        <v>12</v>
      </c>
      <c r="H2508" s="65" t="s">
        <v>12</v>
      </c>
      <c r="I2508" s="65" t="s">
        <v>12</v>
      </c>
      <c r="J2508" s="65" t="s">
        <v>12</v>
      </c>
      <c r="K2508" s="65" t="s">
        <v>12</v>
      </c>
      <c r="L2508" s="66" t="str">
        <f t="shared" si="312"/>
        <v>Físico</v>
      </c>
      <c r="M2508" s="66" t="str">
        <f t="shared" si="313"/>
        <v>GEO_Geotecnia</v>
      </c>
      <c r="N2508" s="66" t="str">
        <f t="shared" si="314"/>
        <v>Topografia</v>
      </c>
      <c r="O2508" s="66" t="str">
        <f t="shared" si="315"/>
        <v>Cate. Revit:   OST_Toposolid</v>
      </c>
      <c r="P2508" s="66" t="s">
        <v>5000</v>
      </c>
      <c r="Q2508" s="50" t="s">
        <v>5000</v>
      </c>
      <c r="R2508" s="67" t="s">
        <v>5115</v>
      </c>
      <c r="S2508" s="50" t="str">
        <f t="shared" si="316"/>
        <v>Físico</v>
      </c>
      <c r="T2508" s="50" t="str">
        <f t="shared" si="317"/>
        <v>Geotecnia</v>
      </c>
      <c r="U2508" s="50" t="str">
        <f t="shared" si="318"/>
        <v>Topografia</v>
      </c>
      <c r="V2508" s="50" t="s">
        <v>5576</v>
      </c>
      <c r="W2508" s="68" t="str">
        <f t="shared" si="319"/>
        <v>bim-key_2507</v>
      </c>
    </row>
    <row r="2509" spans="1:23" ht="8.25" customHeight="1" x14ac:dyDescent="0.25">
      <c r="A2509" s="53">
        <v>2508</v>
      </c>
      <c r="B2509" s="61" t="s">
        <v>4047</v>
      </c>
      <c r="C2509" s="62" t="s">
        <v>6009</v>
      </c>
      <c r="D2509" s="62" t="s">
        <v>4052</v>
      </c>
      <c r="E2509" s="80" t="s">
        <v>3969</v>
      </c>
      <c r="F2509" s="91" t="s">
        <v>3394</v>
      </c>
      <c r="G2509" s="65" t="s">
        <v>12</v>
      </c>
      <c r="H2509" s="65" t="s">
        <v>12</v>
      </c>
      <c r="I2509" s="65" t="s">
        <v>12</v>
      </c>
      <c r="J2509" s="65" t="s">
        <v>12</v>
      </c>
      <c r="K2509" s="65" t="s">
        <v>12</v>
      </c>
      <c r="L2509" s="66" t="str">
        <f t="shared" si="312"/>
        <v>Físico</v>
      </c>
      <c r="M2509" s="66" t="str">
        <f t="shared" si="313"/>
        <v>GEO_Geotecnia</v>
      </c>
      <c r="N2509" s="66" t="str">
        <f t="shared" si="314"/>
        <v>Topografia</v>
      </c>
      <c r="O2509" s="66" t="str">
        <f t="shared" si="315"/>
        <v>Cate. Revit:   OST_ToposolidContours</v>
      </c>
      <c r="P2509" s="66" t="s">
        <v>5019</v>
      </c>
      <c r="Q2509" s="50" t="s">
        <v>8262</v>
      </c>
      <c r="R2509" s="67" t="s">
        <v>5115</v>
      </c>
      <c r="S2509" s="50" t="str">
        <f t="shared" si="316"/>
        <v>Físico</v>
      </c>
      <c r="T2509" s="50" t="str">
        <f t="shared" si="317"/>
        <v>Geotecnia</v>
      </c>
      <c r="U2509" s="50" t="str">
        <f t="shared" si="318"/>
        <v>Topografia</v>
      </c>
      <c r="V2509" s="50" t="s">
        <v>5576</v>
      </c>
      <c r="W2509" s="68" t="str">
        <f t="shared" si="319"/>
        <v>bim-key_2508</v>
      </c>
    </row>
    <row r="2510" spans="1:23" ht="8.25" customHeight="1" x14ac:dyDescent="0.25">
      <c r="A2510" s="53">
        <v>2509</v>
      </c>
      <c r="B2510" s="61" t="s">
        <v>4047</v>
      </c>
      <c r="C2510" s="62" t="s">
        <v>6009</v>
      </c>
      <c r="D2510" s="62" t="s">
        <v>4052</v>
      </c>
      <c r="E2510" s="80" t="s">
        <v>3969</v>
      </c>
      <c r="F2510" s="91" t="s">
        <v>3389</v>
      </c>
      <c r="G2510" s="65" t="s">
        <v>12</v>
      </c>
      <c r="H2510" s="65" t="s">
        <v>12</v>
      </c>
      <c r="I2510" s="65" t="s">
        <v>12</v>
      </c>
      <c r="J2510" s="65" t="s">
        <v>12</v>
      </c>
      <c r="K2510" s="65" t="s">
        <v>12</v>
      </c>
      <c r="L2510" s="66" t="str">
        <f t="shared" si="312"/>
        <v>Físico</v>
      </c>
      <c r="M2510" s="66" t="str">
        <f t="shared" si="313"/>
        <v>GEO_Geotecnia</v>
      </c>
      <c r="N2510" s="66" t="str">
        <f t="shared" si="314"/>
        <v>Topografia</v>
      </c>
      <c r="O2510" s="66" t="str">
        <f t="shared" si="315"/>
        <v>Cate. Revit:   OST_ToposolidCutPattern</v>
      </c>
      <c r="P2510" s="66" t="s">
        <v>5005</v>
      </c>
      <c r="Q2510" s="50" t="s">
        <v>8263</v>
      </c>
      <c r="R2510" s="67" t="s">
        <v>5115</v>
      </c>
      <c r="S2510" s="50" t="str">
        <f t="shared" si="316"/>
        <v>Físico</v>
      </c>
      <c r="T2510" s="50" t="str">
        <f t="shared" si="317"/>
        <v>Geotecnia</v>
      </c>
      <c r="U2510" s="50" t="str">
        <f t="shared" si="318"/>
        <v>Topografia</v>
      </c>
      <c r="V2510" s="50" t="s">
        <v>5576</v>
      </c>
      <c r="W2510" s="68" t="str">
        <f t="shared" si="319"/>
        <v>bim-key_2509</v>
      </c>
    </row>
    <row r="2511" spans="1:23" ht="8.25" customHeight="1" x14ac:dyDescent="0.25">
      <c r="A2511" s="53">
        <v>2510</v>
      </c>
      <c r="B2511" s="61" t="s">
        <v>4047</v>
      </c>
      <c r="C2511" s="62" t="s">
        <v>6009</v>
      </c>
      <c r="D2511" s="62" t="s">
        <v>4052</v>
      </c>
      <c r="E2511" s="80" t="s">
        <v>3969</v>
      </c>
      <c r="F2511" s="91" t="s">
        <v>3390</v>
      </c>
      <c r="G2511" s="65" t="s">
        <v>12</v>
      </c>
      <c r="H2511" s="65" t="s">
        <v>12</v>
      </c>
      <c r="I2511" s="65" t="s">
        <v>12</v>
      </c>
      <c r="J2511" s="65" t="s">
        <v>12</v>
      </c>
      <c r="K2511" s="65" t="s">
        <v>12</v>
      </c>
      <c r="L2511" s="66" t="str">
        <f t="shared" si="312"/>
        <v>Físico</v>
      </c>
      <c r="M2511" s="66" t="str">
        <f t="shared" si="313"/>
        <v>GEO_Geotecnia</v>
      </c>
      <c r="N2511" s="66" t="str">
        <f t="shared" si="314"/>
        <v>Topografia</v>
      </c>
      <c r="O2511" s="66" t="str">
        <f t="shared" si="315"/>
        <v>Cate. Revit:   OST_ToposolidDefault</v>
      </c>
      <c r="P2511" s="66" t="s">
        <v>5006</v>
      </c>
      <c r="Q2511" s="50" t="s">
        <v>5006</v>
      </c>
      <c r="R2511" s="67" t="s">
        <v>5115</v>
      </c>
      <c r="S2511" s="50" t="str">
        <f t="shared" si="316"/>
        <v>Físico</v>
      </c>
      <c r="T2511" s="50" t="str">
        <f t="shared" si="317"/>
        <v>Geotecnia</v>
      </c>
      <c r="U2511" s="50" t="str">
        <f t="shared" si="318"/>
        <v>Topografia</v>
      </c>
      <c r="V2511" s="50" t="s">
        <v>5576</v>
      </c>
      <c r="W2511" s="68" t="str">
        <f t="shared" si="319"/>
        <v>bim-key_2510</v>
      </c>
    </row>
    <row r="2512" spans="1:23" ht="8.25" customHeight="1" x14ac:dyDescent="0.25">
      <c r="A2512" s="53">
        <v>2511</v>
      </c>
      <c r="B2512" s="61" t="s">
        <v>4047</v>
      </c>
      <c r="C2512" s="62" t="s">
        <v>6009</v>
      </c>
      <c r="D2512" s="62" t="s">
        <v>4052</v>
      </c>
      <c r="E2512" s="80" t="s">
        <v>4242</v>
      </c>
      <c r="F2512" s="91" t="s">
        <v>3385</v>
      </c>
      <c r="G2512" s="65" t="s">
        <v>12</v>
      </c>
      <c r="H2512" s="65" t="s">
        <v>12</v>
      </c>
      <c r="I2512" s="65" t="s">
        <v>12</v>
      </c>
      <c r="J2512" s="65" t="s">
        <v>12</v>
      </c>
      <c r="K2512" s="65" t="s">
        <v>12</v>
      </c>
      <c r="L2512" s="66" t="str">
        <f t="shared" si="312"/>
        <v>Físico</v>
      </c>
      <c r="M2512" s="66" t="str">
        <f t="shared" si="313"/>
        <v>GEO_Geotecnia</v>
      </c>
      <c r="N2512" s="66" t="str">
        <f t="shared" si="314"/>
        <v>Topografia_Camada_Acabamento</v>
      </c>
      <c r="O2512" s="66" t="str">
        <f t="shared" si="315"/>
        <v>Cate. Revit:   OST_ToposolidFinish1</v>
      </c>
      <c r="P2512" s="66" t="s">
        <v>5007</v>
      </c>
      <c r="Q2512" s="50" t="s">
        <v>8264</v>
      </c>
      <c r="R2512" s="67" t="s">
        <v>5115</v>
      </c>
      <c r="S2512" s="50" t="str">
        <f t="shared" si="316"/>
        <v>Físico</v>
      </c>
      <c r="T2512" s="50" t="str">
        <f t="shared" si="317"/>
        <v>Geotecnia</v>
      </c>
      <c r="U2512" s="50" t="str">
        <f t="shared" si="318"/>
        <v>Topografia Camada Acabamento</v>
      </c>
      <c r="V2512" s="50" t="s">
        <v>5576</v>
      </c>
      <c r="W2512" s="68" t="str">
        <f t="shared" si="319"/>
        <v>bim-key_2511</v>
      </c>
    </row>
    <row r="2513" spans="1:23" ht="8.25" customHeight="1" x14ac:dyDescent="0.25">
      <c r="A2513" s="53">
        <v>2512</v>
      </c>
      <c r="B2513" s="61" t="s">
        <v>4047</v>
      </c>
      <c r="C2513" s="62" t="s">
        <v>6009</v>
      </c>
      <c r="D2513" s="62" t="s">
        <v>4052</v>
      </c>
      <c r="E2513" s="80" t="s">
        <v>4242</v>
      </c>
      <c r="F2513" s="91" t="s">
        <v>3384</v>
      </c>
      <c r="G2513" s="65" t="s">
        <v>12</v>
      </c>
      <c r="H2513" s="65" t="s">
        <v>12</v>
      </c>
      <c r="I2513" s="65" t="s">
        <v>12</v>
      </c>
      <c r="J2513" s="65" t="s">
        <v>12</v>
      </c>
      <c r="K2513" s="65" t="s">
        <v>12</v>
      </c>
      <c r="L2513" s="66" t="str">
        <f t="shared" si="312"/>
        <v>Físico</v>
      </c>
      <c r="M2513" s="66" t="str">
        <f t="shared" si="313"/>
        <v>GEO_Geotecnia</v>
      </c>
      <c r="N2513" s="66" t="str">
        <f t="shared" si="314"/>
        <v>Topografia_Camada_Acabamento</v>
      </c>
      <c r="O2513" s="66" t="str">
        <f t="shared" si="315"/>
        <v>Cate. Revit:   OST_ToposolidFinish2</v>
      </c>
      <c r="P2513" s="66" t="s">
        <v>5008</v>
      </c>
      <c r="Q2513" s="50" t="s">
        <v>8265</v>
      </c>
      <c r="R2513" s="67" t="s">
        <v>5115</v>
      </c>
      <c r="S2513" s="50" t="str">
        <f t="shared" si="316"/>
        <v>Físico</v>
      </c>
      <c r="T2513" s="50" t="str">
        <f t="shared" si="317"/>
        <v>Geotecnia</v>
      </c>
      <c r="U2513" s="50" t="str">
        <f t="shared" si="318"/>
        <v>Topografia Camada Acabamento</v>
      </c>
      <c r="V2513" s="50" t="s">
        <v>5576</v>
      </c>
      <c r="W2513" s="68" t="str">
        <f t="shared" si="319"/>
        <v>bim-key_2512</v>
      </c>
    </row>
    <row r="2514" spans="1:23" ht="8.25" customHeight="1" x14ac:dyDescent="0.25">
      <c r="A2514" s="53">
        <v>2513</v>
      </c>
      <c r="B2514" s="61" t="s">
        <v>4047</v>
      </c>
      <c r="C2514" s="62" t="s">
        <v>6009</v>
      </c>
      <c r="D2514" s="62" t="s">
        <v>4052</v>
      </c>
      <c r="E2514" s="80" t="s">
        <v>3969</v>
      </c>
      <c r="F2514" s="91" t="s">
        <v>3392</v>
      </c>
      <c r="G2514" s="65" t="s">
        <v>12</v>
      </c>
      <c r="H2514" s="65" t="s">
        <v>12</v>
      </c>
      <c r="I2514" s="65" t="s">
        <v>12</v>
      </c>
      <c r="J2514" s="65" t="s">
        <v>12</v>
      </c>
      <c r="K2514" s="65" t="s">
        <v>12</v>
      </c>
      <c r="L2514" s="66" t="str">
        <f t="shared" si="312"/>
        <v>Físico</v>
      </c>
      <c r="M2514" s="66" t="str">
        <f t="shared" si="313"/>
        <v>GEO_Geotecnia</v>
      </c>
      <c r="N2514" s="66" t="str">
        <f t="shared" si="314"/>
        <v>Topografia</v>
      </c>
      <c r="O2514" s="66" t="str">
        <f t="shared" si="315"/>
        <v>Cate. Revit:   OST_ToposolidFoldingLines</v>
      </c>
      <c r="P2514" s="66" t="s">
        <v>5009</v>
      </c>
      <c r="Q2514" s="50" t="s">
        <v>8266</v>
      </c>
      <c r="R2514" s="67" t="s">
        <v>5115</v>
      </c>
      <c r="S2514" s="50" t="str">
        <f t="shared" si="316"/>
        <v>Físico</v>
      </c>
      <c r="T2514" s="50" t="str">
        <f t="shared" si="317"/>
        <v>Geotecnia</v>
      </c>
      <c r="U2514" s="50" t="str">
        <f t="shared" si="318"/>
        <v>Topografia</v>
      </c>
      <c r="V2514" s="50" t="s">
        <v>5576</v>
      </c>
      <c r="W2514" s="68" t="str">
        <f t="shared" si="319"/>
        <v>bim-key_2513</v>
      </c>
    </row>
    <row r="2515" spans="1:23" ht="8.25" customHeight="1" x14ac:dyDescent="0.25">
      <c r="A2515" s="53">
        <v>2514</v>
      </c>
      <c r="B2515" s="61" t="s">
        <v>4047</v>
      </c>
      <c r="C2515" s="62" t="s">
        <v>6009</v>
      </c>
      <c r="D2515" s="62" t="s">
        <v>4052</v>
      </c>
      <c r="E2515" s="80" t="s">
        <v>5690</v>
      </c>
      <c r="F2515" s="91" t="s">
        <v>3395</v>
      </c>
      <c r="G2515" s="65" t="s">
        <v>12</v>
      </c>
      <c r="H2515" s="65" t="s">
        <v>12</v>
      </c>
      <c r="I2515" s="65" t="s">
        <v>12</v>
      </c>
      <c r="J2515" s="65" t="s">
        <v>12</v>
      </c>
      <c r="K2515" s="65" t="s">
        <v>12</v>
      </c>
      <c r="L2515" s="66" t="str">
        <f t="shared" si="312"/>
        <v>Físico</v>
      </c>
      <c r="M2515" s="66" t="str">
        <f t="shared" si="313"/>
        <v>GEO_Geotecnia</v>
      </c>
      <c r="N2515" s="66" t="str">
        <f t="shared" si="314"/>
        <v>Topografia_Linhas_Ocultas</v>
      </c>
      <c r="O2515" s="66" t="str">
        <f t="shared" si="315"/>
        <v>Cate. Revit:   OST_ToposolidHiddenLines</v>
      </c>
      <c r="P2515" s="66" t="s">
        <v>5010</v>
      </c>
      <c r="Q2515" s="50" t="s">
        <v>8267</v>
      </c>
      <c r="R2515" s="67" t="s">
        <v>5115</v>
      </c>
      <c r="S2515" s="50" t="str">
        <f t="shared" si="316"/>
        <v>Físico</v>
      </c>
      <c r="T2515" s="50" t="str">
        <f t="shared" si="317"/>
        <v>Geotecnia</v>
      </c>
      <c r="U2515" s="50" t="str">
        <f t="shared" si="318"/>
        <v>Topografia Linhas Ocultas</v>
      </c>
      <c r="V2515" s="50" t="s">
        <v>5576</v>
      </c>
      <c r="W2515" s="68" t="str">
        <f t="shared" si="319"/>
        <v>bim-key_2514</v>
      </c>
    </row>
    <row r="2516" spans="1:23" ht="8.25" customHeight="1" x14ac:dyDescent="0.25">
      <c r="A2516" s="53">
        <v>2515</v>
      </c>
      <c r="B2516" s="61" t="s">
        <v>4047</v>
      </c>
      <c r="C2516" s="62" t="s">
        <v>6009</v>
      </c>
      <c r="D2516" s="62" t="s">
        <v>4052</v>
      </c>
      <c r="E2516" s="80" t="s">
        <v>3969</v>
      </c>
      <c r="F2516" s="91" t="s">
        <v>3382</v>
      </c>
      <c r="G2516" s="65" t="s">
        <v>12</v>
      </c>
      <c r="H2516" s="65" t="s">
        <v>12</v>
      </c>
      <c r="I2516" s="65" t="s">
        <v>12</v>
      </c>
      <c r="J2516" s="65" t="s">
        <v>12</v>
      </c>
      <c r="K2516" s="65" t="s">
        <v>12</v>
      </c>
      <c r="L2516" s="66" t="str">
        <f t="shared" si="312"/>
        <v>Físico</v>
      </c>
      <c r="M2516" s="66" t="str">
        <f t="shared" si="313"/>
        <v>GEO_Geotecnia</v>
      </c>
      <c r="N2516" s="66" t="str">
        <f t="shared" si="314"/>
        <v>Topografia</v>
      </c>
      <c r="O2516" s="66" t="str">
        <f t="shared" si="315"/>
        <v>Cate. Revit:   OST_ToposolidInsulation</v>
      </c>
      <c r="P2516" s="66" t="s">
        <v>5011</v>
      </c>
      <c r="Q2516" s="50" t="s">
        <v>8268</v>
      </c>
      <c r="R2516" s="67" t="s">
        <v>5115</v>
      </c>
      <c r="S2516" s="50" t="str">
        <f t="shared" si="316"/>
        <v>Físico</v>
      </c>
      <c r="T2516" s="50" t="str">
        <f t="shared" si="317"/>
        <v>Geotecnia</v>
      </c>
      <c r="U2516" s="50" t="str">
        <f t="shared" si="318"/>
        <v>Topografia</v>
      </c>
      <c r="V2516" s="50" t="s">
        <v>5576</v>
      </c>
      <c r="W2516" s="68" t="str">
        <f t="shared" si="319"/>
        <v>bim-key_2515</v>
      </c>
    </row>
    <row r="2517" spans="1:23" ht="8.25" customHeight="1" x14ac:dyDescent="0.25">
      <c r="A2517" s="53">
        <v>2516</v>
      </c>
      <c r="B2517" s="61" t="s">
        <v>4047</v>
      </c>
      <c r="C2517" s="62" t="s">
        <v>6009</v>
      </c>
      <c r="D2517" s="62" t="s">
        <v>4052</v>
      </c>
      <c r="E2517" s="80" t="s">
        <v>3969</v>
      </c>
      <c r="F2517" s="91" t="s">
        <v>3378</v>
      </c>
      <c r="G2517" s="65" t="s">
        <v>12</v>
      </c>
      <c r="H2517" s="65" t="s">
        <v>12</v>
      </c>
      <c r="I2517" s="65" t="s">
        <v>12</v>
      </c>
      <c r="J2517" s="65" t="s">
        <v>12</v>
      </c>
      <c r="K2517" s="65" t="s">
        <v>12</v>
      </c>
      <c r="L2517" s="66" t="str">
        <f t="shared" si="312"/>
        <v>Físico</v>
      </c>
      <c r="M2517" s="66" t="str">
        <f t="shared" si="313"/>
        <v>GEO_Geotecnia</v>
      </c>
      <c r="N2517" s="66" t="str">
        <f t="shared" si="314"/>
        <v>Topografia</v>
      </c>
      <c r="O2517" s="66" t="str">
        <f t="shared" si="315"/>
        <v>Cate. Revit:   OST_ToposolidLink</v>
      </c>
      <c r="P2517" s="66" t="s">
        <v>5012</v>
      </c>
      <c r="Q2517" s="50" t="s">
        <v>5012</v>
      </c>
      <c r="R2517" s="67" t="s">
        <v>5115</v>
      </c>
      <c r="S2517" s="50" t="str">
        <f t="shared" si="316"/>
        <v>Físico</v>
      </c>
      <c r="T2517" s="50" t="str">
        <f t="shared" si="317"/>
        <v>Geotecnia</v>
      </c>
      <c r="U2517" s="50" t="str">
        <f t="shared" si="318"/>
        <v>Topografia</v>
      </c>
      <c r="V2517" s="50" t="s">
        <v>5576</v>
      </c>
      <c r="W2517" s="68" t="str">
        <f t="shared" si="319"/>
        <v>bim-key_2516</v>
      </c>
    </row>
    <row r="2518" spans="1:23" ht="8.25" customHeight="1" x14ac:dyDescent="0.25">
      <c r="A2518" s="53">
        <v>2517</v>
      </c>
      <c r="B2518" s="61" t="s">
        <v>4047</v>
      </c>
      <c r="C2518" s="62" t="s">
        <v>6009</v>
      </c>
      <c r="D2518" s="62" t="s">
        <v>5958</v>
      </c>
      <c r="E2518" s="80" t="s">
        <v>5763</v>
      </c>
      <c r="F2518" s="91" t="s">
        <v>3372</v>
      </c>
      <c r="G2518" s="65" t="s">
        <v>12</v>
      </c>
      <c r="H2518" s="65" t="s">
        <v>12</v>
      </c>
      <c r="I2518" s="65" t="s">
        <v>12</v>
      </c>
      <c r="J2518" s="65" t="s">
        <v>12</v>
      </c>
      <c r="K2518" s="65" t="s">
        <v>12</v>
      </c>
      <c r="L2518" s="66" t="str">
        <f t="shared" si="312"/>
        <v>Físico</v>
      </c>
      <c r="M2518" s="66" t="str">
        <f t="shared" si="313"/>
        <v>GEO_Geotecnia_Tag</v>
      </c>
      <c r="N2518" s="66" t="str">
        <f t="shared" si="314"/>
        <v>Topografia_Etiquetas</v>
      </c>
      <c r="O2518" s="66" t="str">
        <f t="shared" si="315"/>
        <v>Cate. Revit:   OST_ToposolidLinkTags</v>
      </c>
      <c r="P2518" s="66" t="s">
        <v>5519</v>
      </c>
      <c r="Q2518" s="50" t="s">
        <v>6178</v>
      </c>
      <c r="R2518" s="67" t="s">
        <v>5115</v>
      </c>
      <c r="S2518" s="50" t="str">
        <f t="shared" si="316"/>
        <v>Físico</v>
      </c>
      <c r="T2518" s="50" t="str">
        <f t="shared" si="317"/>
        <v>Geotecnia_Tag</v>
      </c>
      <c r="U2518" s="50" t="str">
        <f t="shared" si="318"/>
        <v>Topografia Etiquetas</v>
      </c>
      <c r="V2518" s="50" t="s">
        <v>5576</v>
      </c>
      <c r="W2518" s="68" t="str">
        <f t="shared" si="319"/>
        <v>bim-key_2517</v>
      </c>
    </row>
    <row r="2519" spans="1:23" ht="8.25" customHeight="1" x14ac:dyDescent="0.25">
      <c r="A2519" s="53">
        <v>2518</v>
      </c>
      <c r="B2519" s="61" t="s">
        <v>4047</v>
      </c>
      <c r="C2519" s="62" t="s">
        <v>6009</v>
      </c>
      <c r="D2519" s="62" t="s">
        <v>4052</v>
      </c>
      <c r="E2519" s="80" t="s">
        <v>5975</v>
      </c>
      <c r="F2519" s="91" t="s">
        <v>3388</v>
      </c>
      <c r="G2519" s="65" t="s">
        <v>12</v>
      </c>
      <c r="H2519" s="65" t="s">
        <v>12</v>
      </c>
      <c r="I2519" s="65" t="s">
        <v>12</v>
      </c>
      <c r="J2519" s="65" t="s">
        <v>12</v>
      </c>
      <c r="K2519" s="65" t="s">
        <v>12</v>
      </c>
      <c r="L2519" s="66" t="str">
        <f t="shared" si="312"/>
        <v>Físico</v>
      </c>
      <c r="M2519" s="66" t="str">
        <f t="shared" si="313"/>
        <v>GEO_Geotecnia</v>
      </c>
      <c r="N2519" s="66" t="str">
        <f t="shared" si="314"/>
        <v>Topografia_Camada_Membrana</v>
      </c>
      <c r="O2519" s="66" t="str">
        <f t="shared" si="315"/>
        <v>Cate. Revit:   OST_ToposolidMembrane</v>
      </c>
      <c r="P2519" s="66" t="s">
        <v>5014</v>
      </c>
      <c r="Q2519" s="50" t="s">
        <v>8269</v>
      </c>
      <c r="R2519" s="67" t="s">
        <v>5115</v>
      </c>
      <c r="S2519" s="50" t="str">
        <f t="shared" si="316"/>
        <v>Físico</v>
      </c>
      <c r="T2519" s="50" t="str">
        <f t="shared" si="317"/>
        <v>Geotecnia</v>
      </c>
      <c r="U2519" s="50" t="str">
        <f t="shared" si="318"/>
        <v>Topografia Camada Membrana</v>
      </c>
      <c r="V2519" s="50" t="s">
        <v>5576</v>
      </c>
      <c r="W2519" s="68" t="str">
        <f t="shared" si="319"/>
        <v>bim-key_2518</v>
      </c>
    </row>
    <row r="2520" spans="1:23" ht="8.25" customHeight="1" x14ac:dyDescent="0.25">
      <c r="A2520" s="53">
        <v>2519</v>
      </c>
      <c r="B2520" s="61" t="s">
        <v>4047</v>
      </c>
      <c r="C2520" s="62" t="s">
        <v>6009</v>
      </c>
      <c r="D2520" s="62" t="s">
        <v>4052</v>
      </c>
      <c r="E2520" s="80" t="s">
        <v>3969</v>
      </c>
      <c r="F2520" s="91" t="s">
        <v>3380</v>
      </c>
      <c r="G2520" s="65" t="s">
        <v>12</v>
      </c>
      <c r="H2520" s="65" t="s">
        <v>12</v>
      </c>
      <c r="I2520" s="65" t="s">
        <v>12</v>
      </c>
      <c r="J2520" s="65" t="s">
        <v>12</v>
      </c>
      <c r="K2520" s="65" t="s">
        <v>12</v>
      </c>
      <c r="L2520" s="66" t="str">
        <f t="shared" si="312"/>
        <v>Físico</v>
      </c>
      <c r="M2520" s="66" t="str">
        <f t="shared" si="313"/>
        <v>GEO_Geotecnia</v>
      </c>
      <c r="N2520" s="66" t="str">
        <f t="shared" si="314"/>
        <v>Topografia</v>
      </c>
      <c r="O2520" s="66" t="str">
        <f t="shared" si="315"/>
        <v>Cate. Revit:   OST_ToposolidOpening</v>
      </c>
      <c r="P2520" s="66" t="s">
        <v>5020</v>
      </c>
      <c r="Q2520" s="50" t="s">
        <v>5020</v>
      </c>
      <c r="R2520" s="67" t="s">
        <v>5115</v>
      </c>
      <c r="S2520" s="50" t="str">
        <f t="shared" si="316"/>
        <v>Físico</v>
      </c>
      <c r="T2520" s="50" t="str">
        <f t="shared" si="317"/>
        <v>Geotecnia</v>
      </c>
      <c r="U2520" s="50" t="str">
        <f t="shared" si="318"/>
        <v>Topografia</v>
      </c>
      <c r="V2520" s="50" t="s">
        <v>5576</v>
      </c>
      <c r="W2520" s="68" t="str">
        <f t="shared" si="319"/>
        <v>bim-key_2519</v>
      </c>
    </row>
    <row r="2521" spans="1:23" ht="8.25" customHeight="1" x14ac:dyDescent="0.25">
      <c r="A2521" s="53">
        <v>2520</v>
      </c>
      <c r="B2521" s="61" t="s">
        <v>4047</v>
      </c>
      <c r="C2521" s="62" t="s">
        <v>6009</v>
      </c>
      <c r="D2521" s="62" t="s">
        <v>4052</v>
      </c>
      <c r="E2521" s="80" t="s">
        <v>3969</v>
      </c>
      <c r="F2521" s="91" t="s">
        <v>3393</v>
      </c>
      <c r="G2521" s="65" t="s">
        <v>12</v>
      </c>
      <c r="H2521" s="65" t="s">
        <v>12</v>
      </c>
      <c r="I2521" s="65" t="s">
        <v>12</v>
      </c>
      <c r="J2521" s="65" t="s">
        <v>12</v>
      </c>
      <c r="K2521" s="65" t="s">
        <v>12</v>
      </c>
      <c r="L2521" s="66" t="str">
        <f t="shared" si="312"/>
        <v>Físico</v>
      </c>
      <c r="M2521" s="66" t="str">
        <f t="shared" si="313"/>
        <v>GEO_Geotecnia</v>
      </c>
      <c r="N2521" s="66" t="str">
        <f t="shared" si="314"/>
        <v>Topografia</v>
      </c>
      <c r="O2521" s="66" t="str">
        <f t="shared" si="315"/>
        <v>Cate. Revit:   OST_ToposolidSecondaryContours</v>
      </c>
      <c r="P2521" s="66" t="s">
        <v>5018</v>
      </c>
      <c r="Q2521" s="50" t="s">
        <v>8270</v>
      </c>
      <c r="R2521" s="67" t="s">
        <v>5115</v>
      </c>
      <c r="S2521" s="50" t="str">
        <f t="shared" si="316"/>
        <v>Físico</v>
      </c>
      <c r="T2521" s="50" t="str">
        <f t="shared" si="317"/>
        <v>Geotecnia</v>
      </c>
      <c r="U2521" s="50" t="str">
        <f t="shared" si="318"/>
        <v>Topografia</v>
      </c>
      <c r="V2521" s="50" t="s">
        <v>5576</v>
      </c>
      <c r="W2521" s="68" t="str">
        <f t="shared" si="319"/>
        <v>bim-key_2520</v>
      </c>
    </row>
    <row r="2522" spans="1:23" ht="8.25" customHeight="1" x14ac:dyDescent="0.25">
      <c r="A2522" s="53">
        <v>2521</v>
      </c>
      <c r="B2522" s="61" t="s">
        <v>4047</v>
      </c>
      <c r="C2522" s="62" t="s">
        <v>6009</v>
      </c>
      <c r="D2522" s="62" t="s">
        <v>4052</v>
      </c>
      <c r="E2522" s="80" t="s">
        <v>3969</v>
      </c>
      <c r="F2522" s="91" t="s">
        <v>3391</v>
      </c>
      <c r="G2522" s="65" t="s">
        <v>12</v>
      </c>
      <c r="H2522" s="65" t="s">
        <v>12</v>
      </c>
      <c r="I2522" s="65" t="s">
        <v>12</v>
      </c>
      <c r="J2522" s="65" t="s">
        <v>12</v>
      </c>
      <c r="K2522" s="65" t="s">
        <v>12</v>
      </c>
      <c r="L2522" s="66" t="str">
        <f t="shared" si="312"/>
        <v>Físico</v>
      </c>
      <c r="M2522" s="66" t="str">
        <f t="shared" si="313"/>
        <v>GEO_Geotecnia</v>
      </c>
      <c r="N2522" s="66" t="str">
        <f t="shared" si="314"/>
        <v>Topografia</v>
      </c>
      <c r="O2522" s="66" t="str">
        <f t="shared" si="315"/>
        <v>Cate. Revit:   OST_ToposolidSplitLines</v>
      </c>
      <c r="P2522" s="66" t="s">
        <v>5017</v>
      </c>
      <c r="Q2522" s="50" t="s">
        <v>8271</v>
      </c>
      <c r="R2522" s="67" t="s">
        <v>5115</v>
      </c>
      <c r="S2522" s="50" t="str">
        <f t="shared" si="316"/>
        <v>Físico</v>
      </c>
      <c r="T2522" s="50" t="str">
        <f t="shared" si="317"/>
        <v>Geotecnia</v>
      </c>
      <c r="U2522" s="50" t="str">
        <f t="shared" si="318"/>
        <v>Topografia</v>
      </c>
      <c r="V2522" s="50" t="s">
        <v>5576</v>
      </c>
      <c r="W2522" s="68" t="str">
        <f t="shared" si="319"/>
        <v>bim-key_2521</v>
      </c>
    </row>
    <row r="2523" spans="1:23" ht="8.25" customHeight="1" x14ac:dyDescent="0.25">
      <c r="A2523" s="53">
        <v>2522</v>
      </c>
      <c r="B2523" s="61" t="s">
        <v>4047</v>
      </c>
      <c r="C2523" s="62" t="s">
        <v>6009</v>
      </c>
      <c r="D2523" s="62" t="s">
        <v>4052</v>
      </c>
      <c r="E2523" s="80" t="s">
        <v>4243</v>
      </c>
      <c r="F2523" s="91" t="s">
        <v>3387</v>
      </c>
      <c r="G2523" s="65" t="s">
        <v>12</v>
      </c>
      <c r="H2523" s="65" t="s">
        <v>12</v>
      </c>
      <c r="I2523" s="65" t="s">
        <v>12</v>
      </c>
      <c r="J2523" s="65" t="s">
        <v>12</v>
      </c>
      <c r="K2523" s="65" t="s">
        <v>12</v>
      </c>
      <c r="L2523" s="66" t="str">
        <f t="shared" si="312"/>
        <v>Físico</v>
      </c>
      <c r="M2523" s="66" t="str">
        <f t="shared" si="313"/>
        <v>GEO_Geotecnia</v>
      </c>
      <c r="N2523" s="66" t="str">
        <f t="shared" si="314"/>
        <v>Topografia_Camada_Núcleo</v>
      </c>
      <c r="O2523" s="66" t="str">
        <f t="shared" si="315"/>
        <v>Cate. Revit:   OST_ToposolidStructure</v>
      </c>
      <c r="P2523" s="66" t="s">
        <v>5015</v>
      </c>
      <c r="Q2523" s="50" t="s">
        <v>8272</v>
      </c>
      <c r="R2523" s="67" t="s">
        <v>5115</v>
      </c>
      <c r="S2523" s="50" t="str">
        <f t="shared" si="316"/>
        <v>Físico</v>
      </c>
      <c r="T2523" s="50" t="str">
        <f t="shared" si="317"/>
        <v>Geotecnia</v>
      </c>
      <c r="U2523" s="50" t="str">
        <f t="shared" si="318"/>
        <v>Topografia Camada Núcleo</v>
      </c>
      <c r="V2523" s="50" t="s">
        <v>5576</v>
      </c>
      <c r="W2523" s="68" t="str">
        <f t="shared" si="319"/>
        <v>bim-key_2522</v>
      </c>
    </row>
    <row r="2524" spans="1:23" ht="8.25" customHeight="1" x14ac:dyDescent="0.25">
      <c r="A2524" s="53">
        <v>2523</v>
      </c>
      <c r="B2524" s="61" t="s">
        <v>4047</v>
      </c>
      <c r="C2524" s="62" t="s">
        <v>6009</v>
      </c>
      <c r="D2524" s="62" t="s">
        <v>4052</v>
      </c>
      <c r="E2524" s="80" t="s">
        <v>4244</v>
      </c>
      <c r="F2524" s="91" t="s">
        <v>3386</v>
      </c>
      <c r="G2524" s="65" t="s">
        <v>12</v>
      </c>
      <c r="H2524" s="65" t="s">
        <v>12</v>
      </c>
      <c r="I2524" s="65" t="s">
        <v>12</v>
      </c>
      <c r="J2524" s="65" t="s">
        <v>12</v>
      </c>
      <c r="K2524" s="65" t="s">
        <v>12</v>
      </c>
      <c r="L2524" s="66" t="str">
        <f t="shared" si="312"/>
        <v>Físico</v>
      </c>
      <c r="M2524" s="66" t="str">
        <f t="shared" si="313"/>
        <v>GEO_Geotecnia</v>
      </c>
      <c r="N2524" s="66" t="str">
        <f t="shared" si="314"/>
        <v>Topografia_Camada_Substrato</v>
      </c>
      <c r="O2524" s="66" t="str">
        <f t="shared" si="315"/>
        <v>Cate. Revit:   OST_ToposolidSubstrate</v>
      </c>
      <c r="P2524" s="66" t="s">
        <v>5016</v>
      </c>
      <c r="Q2524" s="50" t="s">
        <v>8273</v>
      </c>
      <c r="R2524" s="67" t="s">
        <v>5115</v>
      </c>
      <c r="S2524" s="50" t="str">
        <f t="shared" si="316"/>
        <v>Físico</v>
      </c>
      <c r="T2524" s="50" t="str">
        <f t="shared" si="317"/>
        <v>Geotecnia</v>
      </c>
      <c r="U2524" s="50" t="str">
        <f t="shared" si="318"/>
        <v>Topografia Camada Substrato</v>
      </c>
      <c r="V2524" s="50" t="s">
        <v>5576</v>
      </c>
      <c r="W2524" s="68" t="str">
        <f t="shared" si="319"/>
        <v>bim-key_2523</v>
      </c>
    </row>
    <row r="2525" spans="1:23" ht="8.25" customHeight="1" x14ac:dyDescent="0.25">
      <c r="A2525" s="53">
        <v>2524</v>
      </c>
      <c r="B2525" s="61" t="s">
        <v>4047</v>
      </c>
      <c r="C2525" s="62" t="s">
        <v>6009</v>
      </c>
      <c r="D2525" s="62" t="s">
        <v>4052</v>
      </c>
      <c r="E2525" s="80" t="s">
        <v>3969</v>
      </c>
      <c r="F2525" s="91" t="s">
        <v>3383</v>
      </c>
      <c r="G2525" s="65" t="s">
        <v>12</v>
      </c>
      <c r="H2525" s="65" t="s">
        <v>12</v>
      </c>
      <c r="I2525" s="65" t="s">
        <v>12</v>
      </c>
      <c r="J2525" s="65" t="s">
        <v>12</v>
      </c>
      <c r="K2525" s="65" t="s">
        <v>12</v>
      </c>
      <c r="L2525" s="66" t="str">
        <f t="shared" si="312"/>
        <v>Físico</v>
      </c>
      <c r="M2525" s="66" t="str">
        <f t="shared" si="313"/>
        <v>GEO_Geotecnia</v>
      </c>
      <c r="N2525" s="66" t="str">
        <f t="shared" si="314"/>
        <v>Topografia</v>
      </c>
      <c r="O2525" s="66" t="str">
        <f t="shared" si="315"/>
        <v>Cate. Revit:   OST_ToposolidSurfacePattern</v>
      </c>
      <c r="P2525" s="66" t="s">
        <v>5004</v>
      </c>
      <c r="Q2525" s="50" t="s">
        <v>8274</v>
      </c>
      <c r="R2525" s="67" t="s">
        <v>5115</v>
      </c>
      <c r="S2525" s="50" t="str">
        <f t="shared" si="316"/>
        <v>Físico</v>
      </c>
      <c r="T2525" s="50" t="str">
        <f t="shared" si="317"/>
        <v>Geotecnia</v>
      </c>
      <c r="U2525" s="50" t="str">
        <f t="shared" si="318"/>
        <v>Topografia</v>
      </c>
      <c r="V2525" s="50" t="s">
        <v>5576</v>
      </c>
      <c r="W2525" s="68" t="str">
        <f t="shared" si="319"/>
        <v>bim-key_2524</v>
      </c>
    </row>
    <row r="2526" spans="1:23" ht="8.25" customHeight="1" x14ac:dyDescent="0.25">
      <c r="A2526" s="53">
        <v>2525</v>
      </c>
      <c r="B2526" s="61" t="s">
        <v>4047</v>
      </c>
      <c r="C2526" s="62" t="s">
        <v>6009</v>
      </c>
      <c r="D2526" s="62" t="s">
        <v>5958</v>
      </c>
      <c r="E2526" s="80" t="s">
        <v>5763</v>
      </c>
      <c r="F2526" s="91" t="s">
        <v>3381</v>
      </c>
      <c r="G2526" s="65" t="s">
        <v>12</v>
      </c>
      <c r="H2526" s="65" t="s">
        <v>12</v>
      </c>
      <c r="I2526" s="65" t="s">
        <v>12</v>
      </c>
      <c r="J2526" s="65" t="s">
        <v>12</v>
      </c>
      <c r="K2526" s="65" t="s">
        <v>12</v>
      </c>
      <c r="L2526" s="66" t="str">
        <f t="shared" si="312"/>
        <v>Físico</v>
      </c>
      <c r="M2526" s="66" t="str">
        <f t="shared" si="313"/>
        <v>GEO_Geotecnia_Tag</v>
      </c>
      <c r="N2526" s="66" t="str">
        <f t="shared" si="314"/>
        <v>Topografia_Etiquetas</v>
      </c>
      <c r="O2526" s="66" t="str">
        <f t="shared" si="315"/>
        <v>Cate. Revit:   OST_ToposolidTags</v>
      </c>
      <c r="P2526" s="66" t="s">
        <v>5520</v>
      </c>
      <c r="Q2526" s="50" t="s">
        <v>6179</v>
      </c>
      <c r="R2526" s="67" t="s">
        <v>5115</v>
      </c>
      <c r="S2526" s="50" t="str">
        <f t="shared" si="316"/>
        <v>Físico</v>
      </c>
      <c r="T2526" s="50" t="str">
        <f t="shared" si="317"/>
        <v>Geotecnia_Tag</v>
      </c>
      <c r="U2526" s="50" t="str">
        <f t="shared" si="318"/>
        <v>Topografia Etiquetas</v>
      </c>
      <c r="V2526" s="50" t="s">
        <v>5576</v>
      </c>
      <c r="W2526" s="68" t="str">
        <f t="shared" si="319"/>
        <v>bim-key_2525</v>
      </c>
    </row>
    <row r="2527" spans="1:23" ht="8.25" customHeight="1" x14ac:dyDescent="0.25">
      <c r="A2527" s="53">
        <v>2526</v>
      </c>
      <c r="B2527" s="61" t="s">
        <v>4047</v>
      </c>
      <c r="C2527" s="62" t="s">
        <v>6009</v>
      </c>
      <c r="D2527" s="62" t="s">
        <v>5942</v>
      </c>
      <c r="E2527" s="62" t="s">
        <v>5734</v>
      </c>
      <c r="F2527" s="91" t="s">
        <v>3404</v>
      </c>
      <c r="G2527" s="65" t="s">
        <v>12</v>
      </c>
      <c r="H2527" s="65" t="s">
        <v>12</v>
      </c>
      <c r="I2527" s="65" t="s">
        <v>12</v>
      </c>
      <c r="J2527" s="65" t="s">
        <v>12</v>
      </c>
      <c r="K2527" s="65" t="s">
        <v>12</v>
      </c>
      <c r="L2527" s="66" t="str">
        <f t="shared" si="312"/>
        <v>Físico</v>
      </c>
      <c r="M2527" s="66" t="str">
        <f t="shared" si="313"/>
        <v>ARQ_Proteção_Tag</v>
      </c>
      <c r="N2527" s="66" t="str">
        <f t="shared" si="314"/>
        <v>GuardaCorpo_Etiquetas</v>
      </c>
      <c r="O2527" s="66" t="str">
        <f t="shared" si="315"/>
        <v>Cate. Revit:   OST_TopRailTags</v>
      </c>
      <c r="P2527" s="66" t="s">
        <v>5521</v>
      </c>
      <c r="Q2527" s="50" t="s">
        <v>8275</v>
      </c>
      <c r="R2527" s="67" t="s">
        <v>5115</v>
      </c>
      <c r="S2527" s="50" t="str">
        <f t="shared" si="316"/>
        <v>Físico</v>
      </c>
      <c r="T2527" s="50" t="str">
        <f t="shared" si="317"/>
        <v>Proteção_Tag</v>
      </c>
      <c r="U2527" s="50" t="str">
        <f t="shared" si="318"/>
        <v>GuardaCorpo Etiquetas</v>
      </c>
      <c r="V2527" s="50" t="s">
        <v>5569</v>
      </c>
      <c r="W2527" s="68" t="str">
        <f t="shared" si="319"/>
        <v>bim-key_2526</v>
      </c>
    </row>
    <row r="2528" spans="1:23" ht="8.25" customHeight="1" x14ac:dyDescent="0.25">
      <c r="A2528" s="53">
        <v>2527</v>
      </c>
      <c r="B2528" s="61" t="s">
        <v>4047</v>
      </c>
      <c r="C2528" s="62" t="s">
        <v>6009</v>
      </c>
      <c r="D2528" s="62" t="s">
        <v>4356</v>
      </c>
      <c r="E2528" s="71" t="s">
        <v>4166</v>
      </c>
      <c r="F2528" s="91" t="s">
        <v>2769</v>
      </c>
      <c r="G2528" s="65" t="s">
        <v>12</v>
      </c>
      <c r="H2528" s="65" t="s">
        <v>12</v>
      </c>
      <c r="I2528" s="65" t="s">
        <v>12</v>
      </c>
      <c r="J2528" s="65" t="s">
        <v>12</v>
      </c>
      <c r="K2528" s="65" t="s">
        <v>12</v>
      </c>
      <c r="L2528" s="66" t="str">
        <f t="shared" si="312"/>
        <v>Físico</v>
      </c>
      <c r="M2528" s="66" t="str">
        <f t="shared" si="313"/>
        <v>EST_Compostas</v>
      </c>
      <c r="N2528" s="66" t="str">
        <f t="shared" si="314"/>
        <v>Treliça</v>
      </c>
      <c r="O2528" s="66" t="str">
        <f t="shared" si="315"/>
        <v>Cate. Revit:   OST_Truss</v>
      </c>
      <c r="P2528" s="66" t="s">
        <v>4456</v>
      </c>
      <c r="Q2528" s="50" t="s">
        <v>8276</v>
      </c>
      <c r="R2528" s="67" t="s">
        <v>5115</v>
      </c>
      <c r="S2528" s="50" t="str">
        <f t="shared" si="316"/>
        <v>Físico</v>
      </c>
      <c r="T2528" s="50" t="str">
        <f t="shared" si="317"/>
        <v>Compostas</v>
      </c>
      <c r="U2528" s="50" t="str">
        <f t="shared" si="318"/>
        <v>Treliça</v>
      </c>
      <c r="V2528" s="50" t="s">
        <v>5574</v>
      </c>
      <c r="W2528" s="68" t="str">
        <f t="shared" si="319"/>
        <v>bim-key_2527</v>
      </c>
    </row>
    <row r="2529" spans="1:23" ht="8.25" customHeight="1" x14ac:dyDescent="0.25">
      <c r="A2529" s="53">
        <v>2528</v>
      </c>
      <c r="B2529" s="61" t="s">
        <v>4047</v>
      </c>
      <c r="C2529" s="62" t="s">
        <v>6009</v>
      </c>
      <c r="D2529" s="62" t="s">
        <v>4356</v>
      </c>
      <c r="E2529" s="80" t="s">
        <v>4439</v>
      </c>
      <c r="F2529" s="91" t="s">
        <v>2765</v>
      </c>
      <c r="G2529" s="65" t="s">
        <v>12</v>
      </c>
      <c r="H2529" s="65" t="s">
        <v>12</v>
      </c>
      <c r="I2529" s="65" t="s">
        <v>12</v>
      </c>
      <c r="J2529" s="65" t="s">
        <v>12</v>
      </c>
      <c r="K2529" s="65" t="s">
        <v>12</v>
      </c>
      <c r="L2529" s="66" t="str">
        <f t="shared" si="312"/>
        <v>Físico</v>
      </c>
      <c r="M2529" s="66" t="str">
        <f t="shared" si="313"/>
        <v>EST_Compostas</v>
      </c>
      <c r="N2529" s="66" t="str">
        <f t="shared" si="314"/>
        <v>Treliça_Banzo</v>
      </c>
      <c r="O2529" s="66" t="str">
        <f t="shared" si="315"/>
        <v>Cate. Revit:   OST_TrussBottomChordCurve</v>
      </c>
      <c r="P2529" s="66" t="s">
        <v>4450</v>
      </c>
      <c r="Q2529" s="50" t="s">
        <v>8277</v>
      </c>
      <c r="R2529" s="67" t="s">
        <v>5115</v>
      </c>
      <c r="S2529" s="50" t="str">
        <f t="shared" si="316"/>
        <v>Físico</v>
      </c>
      <c r="T2529" s="50" t="str">
        <f t="shared" si="317"/>
        <v>Compostas</v>
      </c>
      <c r="U2529" s="50" t="str">
        <f t="shared" si="318"/>
        <v>Treliça Banzo</v>
      </c>
      <c r="V2529" s="50" t="s">
        <v>5574</v>
      </c>
      <c r="W2529" s="68" t="str">
        <f t="shared" si="319"/>
        <v>bim-key_2528</v>
      </c>
    </row>
    <row r="2530" spans="1:23" ht="8.25" customHeight="1" x14ac:dyDescent="0.25">
      <c r="A2530" s="53">
        <v>2529</v>
      </c>
      <c r="B2530" s="61" t="s">
        <v>4047</v>
      </c>
      <c r="C2530" s="62" t="s">
        <v>6009</v>
      </c>
      <c r="D2530" s="62" t="s">
        <v>4356</v>
      </c>
      <c r="E2530" s="71" t="s">
        <v>4166</v>
      </c>
      <c r="F2530" s="91" t="s">
        <v>2763</v>
      </c>
      <c r="G2530" s="65" t="s">
        <v>12</v>
      </c>
      <c r="H2530" s="65" t="s">
        <v>12</v>
      </c>
      <c r="I2530" s="65" t="s">
        <v>12</v>
      </c>
      <c r="J2530" s="65" t="s">
        <v>12</v>
      </c>
      <c r="K2530" s="65" t="s">
        <v>12</v>
      </c>
      <c r="L2530" s="66" t="str">
        <f t="shared" si="312"/>
        <v>Físico</v>
      </c>
      <c r="M2530" s="66" t="str">
        <f t="shared" si="313"/>
        <v>EST_Compostas</v>
      </c>
      <c r="N2530" s="66" t="str">
        <f t="shared" si="314"/>
        <v>Treliça</v>
      </c>
      <c r="O2530" s="66" t="str">
        <f t="shared" si="315"/>
        <v>Cate. Revit:   OST_TrussChord</v>
      </c>
      <c r="P2530" s="66" t="s">
        <v>4456</v>
      </c>
      <c r="Q2530" s="50" t="s">
        <v>8276</v>
      </c>
      <c r="R2530" s="67" t="s">
        <v>5115</v>
      </c>
      <c r="S2530" s="50" t="str">
        <f t="shared" si="316"/>
        <v>Físico</v>
      </c>
      <c r="T2530" s="50" t="str">
        <f t="shared" si="317"/>
        <v>Compostas</v>
      </c>
      <c r="U2530" s="50" t="str">
        <f t="shared" si="318"/>
        <v>Treliça</v>
      </c>
      <c r="V2530" s="50" t="s">
        <v>5574</v>
      </c>
      <c r="W2530" s="68" t="str">
        <f t="shared" si="319"/>
        <v>bim-key_2529</v>
      </c>
    </row>
    <row r="2531" spans="1:23" ht="8.25" customHeight="1" x14ac:dyDescent="0.25">
      <c r="A2531" s="53">
        <v>2530</v>
      </c>
      <c r="B2531" s="61" t="s">
        <v>4047</v>
      </c>
      <c r="C2531" s="62" t="s">
        <v>6009</v>
      </c>
      <c r="D2531" s="62" t="s">
        <v>4356</v>
      </c>
      <c r="E2531" s="71" t="s">
        <v>4440</v>
      </c>
      <c r="F2531" s="91" t="s">
        <v>2768</v>
      </c>
      <c r="G2531" s="65" t="s">
        <v>12</v>
      </c>
      <c r="H2531" s="65" t="s">
        <v>12</v>
      </c>
      <c r="I2531" s="65" t="s">
        <v>12</v>
      </c>
      <c r="J2531" s="65" t="s">
        <v>12</v>
      </c>
      <c r="K2531" s="65" t="s">
        <v>12</v>
      </c>
      <c r="L2531" s="66" t="str">
        <f t="shared" si="312"/>
        <v>Físico</v>
      </c>
      <c r="M2531" s="66" t="str">
        <f t="shared" si="313"/>
        <v>EST_Compostas</v>
      </c>
      <c r="N2531" s="66" t="str">
        <f t="shared" si="314"/>
        <v>Treliça_Barra</v>
      </c>
      <c r="O2531" s="66" t="str">
        <f t="shared" si="315"/>
        <v>Cate. Revit:   OST_TrussDiagWebCurve</v>
      </c>
      <c r="P2531" s="66" t="s">
        <v>4452</v>
      </c>
      <c r="Q2531" s="50" t="s">
        <v>8278</v>
      </c>
      <c r="R2531" s="67" t="s">
        <v>5115</v>
      </c>
      <c r="S2531" s="50" t="str">
        <f t="shared" si="316"/>
        <v>Físico</v>
      </c>
      <c r="T2531" s="50" t="str">
        <f t="shared" si="317"/>
        <v>Compostas</v>
      </c>
      <c r="U2531" s="50" t="str">
        <f t="shared" si="318"/>
        <v>Treliça Barra</v>
      </c>
      <c r="V2531" s="50" t="s">
        <v>5574</v>
      </c>
      <c r="W2531" s="68" t="str">
        <f t="shared" si="319"/>
        <v>bim-key_2530</v>
      </c>
    </row>
    <row r="2532" spans="1:23" ht="8.25" customHeight="1" x14ac:dyDescent="0.25">
      <c r="A2532" s="53">
        <v>2531</v>
      </c>
      <c r="B2532" s="61" t="s">
        <v>4047</v>
      </c>
      <c r="C2532" s="62" t="s">
        <v>6009</v>
      </c>
      <c r="D2532" s="62" t="s">
        <v>4356</v>
      </c>
      <c r="E2532" s="71" t="s">
        <v>4166</v>
      </c>
      <c r="F2532" s="91" t="s">
        <v>3294</v>
      </c>
      <c r="G2532" s="65" t="s">
        <v>12</v>
      </c>
      <c r="H2532" s="65" t="s">
        <v>12</v>
      </c>
      <c r="I2532" s="65" t="s">
        <v>12</v>
      </c>
      <c r="J2532" s="65" t="s">
        <v>12</v>
      </c>
      <c r="K2532" s="65" t="s">
        <v>12</v>
      </c>
      <c r="L2532" s="66" t="str">
        <f t="shared" si="312"/>
        <v>Físico</v>
      </c>
      <c r="M2532" s="66" t="str">
        <f t="shared" si="313"/>
        <v>EST_Compostas</v>
      </c>
      <c r="N2532" s="66" t="str">
        <f t="shared" si="314"/>
        <v>Treliça</v>
      </c>
      <c r="O2532" s="66" t="str">
        <f t="shared" si="315"/>
        <v>Cate. Revit:   OST_TrussDummy</v>
      </c>
      <c r="P2532" s="66" t="s">
        <v>4456</v>
      </c>
      <c r="Q2532" s="50" t="s">
        <v>8276</v>
      </c>
      <c r="R2532" s="67" t="s">
        <v>5115</v>
      </c>
      <c r="S2532" s="50" t="str">
        <f t="shared" si="316"/>
        <v>Físico</v>
      </c>
      <c r="T2532" s="50" t="str">
        <f t="shared" si="317"/>
        <v>Compostas</v>
      </c>
      <c r="U2532" s="50" t="str">
        <f t="shared" si="318"/>
        <v>Treliça</v>
      </c>
      <c r="V2532" s="50" t="s">
        <v>5574</v>
      </c>
      <c r="W2532" s="68" t="str">
        <f t="shared" si="319"/>
        <v>bim-key_2531</v>
      </c>
    </row>
    <row r="2533" spans="1:23" ht="8.25" customHeight="1" x14ac:dyDescent="0.25">
      <c r="A2533" s="53">
        <v>2532</v>
      </c>
      <c r="B2533" s="61" t="s">
        <v>4047</v>
      </c>
      <c r="C2533" s="62" t="s">
        <v>6009</v>
      </c>
      <c r="D2533" s="62" t="s">
        <v>5950</v>
      </c>
      <c r="E2533" s="71" t="s">
        <v>5764</v>
      </c>
      <c r="F2533" s="91" t="s">
        <v>3215</v>
      </c>
      <c r="G2533" s="65" t="s">
        <v>12</v>
      </c>
      <c r="H2533" s="65" t="s">
        <v>12</v>
      </c>
      <c r="I2533" s="65" t="s">
        <v>12</v>
      </c>
      <c r="J2533" s="65" t="s">
        <v>12</v>
      </c>
      <c r="K2533" s="65" t="s">
        <v>12</v>
      </c>
      <c r="L2533" s="66" t="str">
        <f t="shared" si="312"/>
        <v>Físico</v>
      </c>
      <c r="M2533" s="66" t="str">
        <f t="shared" si="313"/>
        <v>EST_Compostas_Tag</v>
      </c>
      <c r="N2533" s="66" t="str">
        <f t="shared" si="314"/>
        <v>Treliça_Etiquetas</v>
      </c>
      <c r="O2533" s="66" t="str">
        <f t="shared" si="315"/>
        <v>Cate. Revit:   OST_TrussTags</v>
      </c>
      <c r="P2533" s="66" t="s">
        <v>5522</v>
      </c>
      <c r="Q2533" s="50" t="s">
        <v>8279</v>
      </c>
      <c r="R2533" s="67" t="s">
        <v>5115</v>
      </c>
      <c r="S2533" s="50" t="str">
        <f t="shared" si="316"/>
        <v>Físico</v>
      </c>
      <c r="T2533" s="50" t="str">
        <f t="shared" si="317"/>
        <v>Compostas_Tag</v>
      </c>
      <c r="U2533" s="50" t="str">
        <f t="shared" si="318"/>
        <v>Treliça Etiquetas</v>
      </c>
      <c r="V2533" s="50" t="s">
        <v>5574</v>
      </c>
      <c r="W2533" s="68" t="str">
        <f t="shared" si="319"/>
        <v>bim-key_2532</v>
      </c>
    </row>
    <row r="2534" spans="1:23" ht="8.25" customHeight="1" x14ac:dyDescent="0.25">
      <c r="A2534" s="53">
        <v>2533</v>
      </c>
      <c r="B2534" s="61" t="s">
        <v>4047</v>
      </c>
      <c r="C2534" s="62" t="s">
        <v>6009</v>
      </c>
      <c r="D2534" s="62" t="s">
        <v>4356</v>
      </c>
      <c r="E2534" s="80" t="s">
        <v>4439</v>
      </c>
      <c r="F2534" s="91" t="s">
        <v>2766</v>
      </c>
      <c r="G2534" s="65" t="s">
        <v>12</v>
      </c>
      <c r="H2534" s="65" t="s">
        <v>12</v>
      </c>
      <c r="I2534" s="65" t="s">
        <v>12</v>
      </c>
      <c r="J2534" s="65" t="s">
        <v>12</v>
      </c>
      <c r="K2534" s="65" t="s">
        <v>12</v>
      </c>
      <c r="L2534" s="66" t="str">
        <f t="shared" si="312"/>
        <v>Físico</v>
      </c>
      <c r="M2534" s="66" t="str">
        <f t="shared" si="313"/>
        <v>EST_Compostas</v>
      </c>
      <c r="N2534" s="66" t="str">
        <f t="shared" si="314"/>
        <v>Treliça_Banzo</v>
      </c>
      <c r="O2534" s="66" t="str">
        <f t="shared" si="315"/>
        <v>Cate. Revit:   OST_TrussTopChordCurve</v>
      </c>
      <c r="P2534" s="66" t="s">
        <v>4451</v>
      </c>
      <c r="Q2534" s="50" t="s">
        <v>8280</v>
      </c>
      <c r="R2534" s="67" t="s">
        <v>5115</v>
      </c>
      <c r="S2534" s="50" t="str">
        <f t="shared" si="316"/>
        <v>Físico</v>
      </c>
      <c r="T2534" s="50" t="str">
        <f t="shared" si="317"/>
        <v>Compostas</v>
      </c>
      <c r="U2534" s="50" t="str">
        <f t="shared" si="318"/>
        <v>Treliça Banzo</v>
      </c>
      <c r="V2534" s="50" t="s">
        <v>5574</v>
      </c>
      <c r="W2534" s="68" t="str">
        <f t="shared" si="319"/>
        <v>bim-key_2533</v>
      </c>
    </row>
    <row r="2535" spans="1:23" ht="8.25" customHeight="1" x14ac:dyDescent="0.25">
      <c r="A2535" s="53">
        <v>2534</v>
      </c>
      <c r="B2535" s="61" t="s">
        <v>4047</v>
      </c>
      <c r="C2535" s="62" t="s">
        <v>6009</v>
      </c>
      <c r="D2535" s="62" t="s">
        <v>4356</v>
      </c>
      <c r="E2535" s="71" t="s">
        <v>4440</v>
      </c>
      <c r="F2535" s="91" t="s">
        <v>2767</v>
      </c>
      <c r="G2535" s="65" t="s">
        <v>12</v>
      </c>
      <c r="H2535" s="65" t="s">
        <v>12</v>
      </c>
      <c r="I2535" s="65" t="s">
        <v>12</v>
      </c>
      <c r="J2535" s="65" t="s">
        <v>12</v>
      </c>
      <c r="K2535" s="65" t="s">
        <v>12</v>
      </c>
      <c r="L2535" s="66" t="str">
        <f t="shared" si="312"/>
        <v>Físico</v>
      </c>
      <c r="M2535" s="66" t="str">
        <f t="shared" si="313"/>
        <v>EST_Compostas</v>
      </c>
      <c r="N2535" s="66" t="str">
        <f t="shared" si="314"/>
        <v>Treliça_Barra</v>
      </c>
      <c r="O2535" s="66" t="str">
        <f t="shared" si="315"/>
        <v>Cate. Revit:   OST_TrussVertWebCurve</v>
      </c>
      <c r="P2535" s="66" t="s">
        <v>4452</v>
      </c>
      <c r="Q2535" s="50" t="s">
        <v>8278</v>
      </c>
      <c r="R2535" s="67" t="s">
        <v>5115</v>
      </c>
      <c r="S2535" s="50" t="str">
        <f t="shared" si="316"/>
        <v>Físico</v>
      </c>
      <c r="T2535" s="50" t="str">
        <f t="shared" si="317"/>
        <v>Compostas</v>
      </c>
      <c r="U2535" s="50" t="str">
        <f t="shared" si="318"/>
        <v>Treliça Barra</v>
      </c>
      <c r="V2535" s="50" t="s">
        <v>5574</v>
      </c>
      <c r="W2535" s="68" t="str">
        <f t="shared" si="319"/>
        <v>bim-key_2534</v>
      </c>
    </row>
    <row r="2536" spans="1:23" ht="8.25" customHeight="1" x14ac:dyDescent="0.25">
      <c r="A2536" s="53">
        <v>2535</v>
      </c>
      <c r="B2536" s="61" t="s">
        <v>4047</v>
      </c>
      <c r="C2536" s="62" t="s">
        <v>6009</v>
      </c>
      <c r="D2536" s="62" t="s">
        <v>4356</v>
      </c>
      <c r="E2536" s="71" t="s">
        <v>4440</v>
      </c>
      <c r="F2536" s="91" t="s">
        <v>2764</v>
      </c>
      <c r="G2536" s="65" t="s">
        <v>12</v>
      </c>
      <c r="H2536" s="65" t="s">
        <v>12</v>
      </c>
      <c r="I2536" s="65" t="s">
        <v>12</v>
      </c>
      <c r="J2536" s="65" t="s">
        <v>12</v>
      </c>
      <c r="K2536" s="65" t="s">
        <v>12</v>
      </c>
      <c r="L2536" s="66" t="str">
        <f t="shared" si="312"/>
        <v>Físico</v>
      </c>
      <c r="M2536" s="66" t="str">
        <f t="shared" si="313"/>
        <v>EST_Compostas</v>
      </c>
      <c r="N2536" s="66" t="str">
        <f t="shared" si="314"/>
        <v>Treliça_Barra</v>
      </c>
      <c r="O2536" s="66" t="str">
        <f t="shared" si="315"/>
        <v>Cate. Revit:   OST_TrussWeb</v>
      </c>
      <c r="P2536" s="66" t="s">
        <v>4452</v>
      </c>
      <c r="Q2536" s="50" t="s">
        <v>8278</v>
      </c>
      <c r="R2536" s="67" t="s">
        <v>5115</v>
      </c>
      <c r="S2536" s="50" t="str">
        <f t="shared" si="316"/>
        <v>Físico</v>
      </c>
      <c r="T2536" s="50" t="str">
        <f t="shared" si="317"/>
        <v>Compostas</v>
      </c>
      <c r="U2536" s="50" t="str">
        <f t="shared" si="318"/>
        <v>Treliça Barra</v>
      </c>
      <c r="V2536" s="50" t="s">
        <v>5574</v>
      </c>
      <c r="W2536" s="68" t="str">
        <f t="shared" si="319"/>
        <v>bim-key_2535</v>
      </c>
    </row>
    <row r="2537" spans="1:23" ht="8.25" customHeight="1" x14ac:dyDescent="0.25">
      <c r="A2537" s="53">
        <v>2536</v>
      </c>
      <c r="B2537" s="61" t="s">
        <v>4047</v>
      </c>
      <c r="C2537" s="62" t="s">
        <v>6009</v>
      </c>
      <c r="D2537" s="62" t="s">
        <v>4356</v>
      </c>
      <c r="E2537" s="80" t="s">
        <v>4438</v>
      </c>
      <c r="F2537" s="91" t="s">
        <v>3334</v>
      </c>
      <c r="G2537" s="65" t="s">
        <v>12</v>
      </c>
      <c r="H2537" s="65" t="s">
        <v>12</v>
      </c>
      <c r="I2537" s="65" t="s">
        <v>12</v>
      </c>
      <c r="J2537" s="65" t="s">
        <v>12</v>
      </c>
      <c r="K2537" s="65" t="s">
        <v>12</v>
      </c>
      <c r="L2537" s="66" t="str">
        <f t="shared" si="312"/>
        <v>Físico</v>
      </c>
      <c r="M2537" s="66" t="str">
        <f t="shared" si="313"/>
        <v>EST_Compostas</v>
      </c>
      <c r="N2537" s="66" t="str">
        <f t="shared" si="314"/>
        <v>Barra_Contraventamento</v>
      </c>
      <c r="O2537" s="66" t="str">
        <f t="shared" si="315"/>
        <v>Cate. Revit:   OST_VerticalBracing</v>
      </c>
      <c r="P2537" s="66" t="s">
        <v>4459</v>
      </c>
      <c r="Q2537" s="50" t="s">
        <v>8281</v>
      </c>
      <c r="R2537" s="67" t="s">
        <v>5115</v>
      </c>
      <c r="S2537" s="50" t="str">
        <f t="shared" si="316"/>
        <v>Físico</v>
      </c>
      <c r="T2537" s="50" t="str">
        <f t="shared" si="317"/>
        <v>Compostas</v>
      </c>
      <c r="U2537" s="50" t="str">
        <f t="shared" si="318"/>
        <v>Barra Contraventamento</v>
      </c>
      <c r="V2537" s="50" t="s">
        <v>5574</v>
      </c>
      <c r="W2537" s="68" t="str">
        <f t="shared" si="319"/>
        <v>bim-key_2536</v>
      </c>
    </row>
    <row r="2538" spans="1:23" ht="8.25" customHeight="1" x14ac:dyDescent="0.25">
      <c r="A2538" s="53">
        <v>2537</v>
      </c>
      <c r="B2538" s="61" t="s">
        <v>4047</v>
      </c>
      <c r="C2538" s="62" t="s">
        <v>6009</v>
      </c>
      <c r="D2538" s="62" t="s">
        <v>5935</v>
      </c>
      <c r="E2538" s="62" t="s">
        <v>4107</v>
      </c>
      <c r="F2538" s="91" t="s">
        <v>3423</v>
      </c>
      <c r="G2538" s="65" t="s">
        <v>12</v>
      </c>
      <c r="H2538" s="65" t="s">
        <v>12</v>
      </c>
      <c r="I2538" s="65" t="s">
        <v>12</v>
      </c>
      <c r="J2538" s="65" t="s">
        <v>12</v>
      </c>
      <c r="K2538" s="65" t="s">
        <v>12</v>
      </c>
      <c r="L2538" s="66" t="str">
        <f t="shared" si="312"/>
        <v>Físico</v>
      </c>
      <c r="M2538" s="66" t="str">
        <f t="shared" si="313"/>
        <v>ARQ_Circulações_Verticais</v>
      </c>
      <c r="N2538" s="66" t="str">
        <f t="shared" si="314"/>
        <v>Elevadores</v>
      </c>
      <c r="O2538" s="66" t="str">
        <f t="shared" si="315"/>
        <v>Cate. Revit:   OST_VerticalCirculation</v>
      </c>
      <c r="P2538" s="66" t="s">
        <v>5021</v>
      </c>
      <c r="Q2538" s="50" t="s">
        <v>8282</v>
      </c>
      <c r="R2538" s="67" t="s">
        <v>5115</v>
      </c>
      <c r="S2538" s="50" t="str">
        <f t="shared" si="316"/>
        <v>Físico</v>
      </c>
      <c r="T2538" s="50" t="str">
        <f t="shared" si="317"/>
        <v>Circulações_Verticais</v>
      </c>
      <c r="U2538" s="50" t="str">
        <f t="shared" si="318"/>
        <v>Elevadores</v>
      </c>
      <c r="V2538" s="50" t="s">
        <v>5569</v>
      </c>
      <c r="W2538" s="68" t="str">
        <f t="shared" si="319"/>
        <v>bim-key_2537</v>
      </c>
    </row>
    <row r="2539" spans="1:23" ht="8.25" customHeight="1" x14ac:dyDescent="0.25">
      <c r="A2539" s="53">
        <v>2538</v>
      </c>
      <c r="B2539" s="61" t="s">
        <v>4047</v>
      </c>
      <c r="C2539" s="62" t="s">
        <v>6009</v>
      </c>
      <c r="D2539" s="62" t="s">
        <v>5935</v>
      </c>
      <c r="E2539" s="62" t="s">
        <v>5669</v>
      </c>
      <c r="F2539" s="91" t="s">
        <v>3422</v>
      </c>
      <c r="G2539" s="65" t="s">
        <v>12</v>
      </c>
      <c r="H2539" s="65" t="s">
        <v>12</v>
      </c>
      <c r="I2539" s="65" t="s">
        <v>12</v>
      </c>
      <c r="J2539" s="65" t="s">
        <v>12</v>
      </c>
      <c r="K2539" s="65" t="s">
        <v>12</v>
      </c>
      <c r="L2539" s="66" t="str">
        <f t="shared" si="312"/>
        <v>Físico</v>
      </c>
      <c r="M2539" s="66" t="str">
        <f t="shared" si="313"/>
        <v>ARQ_Circulações_Verticais</v>
      </c>
      <c r="N2539" s="66" t="str">
        <f t="shared" si="314"/>
        <v>Elevadores_Linhas_Ocultas</v>
      </c>
      <c r="O2539" s="66" t="str">
        <f t="shared" si="315"/>
        <v>Cate. Revit:   OST_VerticalCirculationHiddenLines</v>
      </c>
      <c r="P2539" s="66" t="s">
        <v>5022</v>
      </c>
      <c r="Q2539" s="50" t="s">
        <v>8283</v>
      </c>
      <c r="R2539" s="67" t="s">
        <v>5115</v>
      </c>
      <c r="S2539" s="50" t="str">
        <f t="shared" si="316"/>
        <v>Físico</v>
      </c>
      <c r="T2539" s="50" t="str">
        <f t="shared" si="317"/>
        <v>Circulações_Verticais</v>
      </c>
      <c r="U2539" s="50" t="str">
        <f t="shared" si="318"/>
        <v>Elevadores Linhas Ocultas</v>
      </c>
      <c r="V2539" s="50" t="s">
        <v>5569</v>
      </c>
      <c r="W2539" s="68" t="str">
        <f t="shared" si="319"/>
        <v>bim-key_2538</v>
      </c>
    </row>
    <row r="2540" spans="1:23" ht="8.25" customHeight="1" x14ac:dyDescent="0.25">
      <c r="A2540" s="53">
        <v>2539</v>
      </c>
      <c r="B2540" s="61" t="s">
        <v>4047</v>
      </c>
      <c r="C2540" s="62" t="s">
        <v>6009</v>
      </c>
      <c r="D2540" s="62" t="s">
        <v>5937</v>
      </c>
      <c r="E2540" s="62" t="s">
        <v>5720</v>
      </c>
      <c r="F2540" s="91" t="s">
        <v>3421</v>
      </c>
      <c r="G2540" s="65" t="s">
        <v>12</v>
      </c>
      <c r="H2540" s="65" t="s">
        <v>12</v>
      </c>
      <c r="I2540" s="65" t="s">
        <v>12</v>
      </c>
      <c r="J2540" s="65" t="s">
        <v>12</v>
      </c>
      <c r="K2540" s="65" t="s">
        <v>12</v>
      </c>
      <c r="L2540" s="66" t="str">
        <f t="shared" si="312"/>
        <v>Físico</v>
      </c>
      <c r="M2540" s="66" t="str">
        <f t="shared" si="313"/>
        <v>ARQ_Circulações_Verticais_Tag</v>
      </c>
      <c r="N2540" s="66" t="str">
        <f t="shared" si="314"/>
        <v>Elevadores_Etiquetas</v>
      </c>
      <c r="O2540" s="66" t="str">
        <f t="shared" si="315"/>
        <v>Cate. Revit:   OST_VerticalCirculationTags</v>
      </c>
      <c r="P2540" s="66" t="s">
        <v>5523</v>
      </c>
      <c r="Q2540" s="50" t="s">
        <v>8284</v>
      </c>
      <c r="R2540" s="67" t="s">
        <v>5115</v>
      </c>
      <c r="S2540" s="50" t="str">
        <f t="shared" si="316"/>
        <v>Físico</v>
      </c>
      <c r="T2540" s="50" t="str">
        <f t="shared" si="317"/>
        <v>Circulações_Verticais_Tag</v>
      </c>
      <c r="U2540" s="50" t="str">
        <f t="shared" si="318"/>
        <v>Elevadores Etiquetas</v>
      </c>
      <c r="V2540" s="50" t="s">
        <v>5569</v>
      </c>
      <c r="W2540" s="68" t="str">
        <f t="shared" si="319"/>
        <v>bim-key_2539</v>
      </c>
    </row>
    <row r="2541" spans="1:23" ht="8.25" customHeight="1" x14ac:dyDescent="0.25">
      <c r="A2541" s="53">
        <v>2540</v>
      </c>
      <c r="B2541" s="61" t="s">
        <v>4047</v>
      </c>
      <c r="C2541" s="62" t="s">
        <v>6009</v>
      </c>
      <c r="D2541" s="62" t="s">
        <v>4074</v>
      </c>
      <c r="E2541" s="81" t="s">
        <v>4078</v>
      </c>
      <c r="F2541" s="91" t="s">
        <v>3114</v>
      </c>
      <c r="G2541" s="65" t="s">
        <v>12</v>
      </c>
      <c r="H2541" s="65" t="s">
        <v>12</v>
      </c>
      <c r="I2541" s="65" t="s">
        <v>12</v>
      </c>
      <c r="J2541" s="65" t="s">
        <v>12</v>
      </c>
      <c r="K2541" s="65" t="s">
        <v>12</v>
      </c>
      <c r="L2541" s="66" t="str">
        <f t="shared" si="312"/>
        <v>Físico</v>
      </c>
      <c r="M2541" s="66" t="str">
        <f t="shared" si="313"/>
        <v>MEC_Elementos</v>
      </c>
      <c r="N2541" s="66" t="str">
        <f t="shared" si="314"/>
        <v>Reguladores_Vibração</v>
      </c>
      <c r="O2541" s="66" t="str">
        <f t="shared" si="315"/>
        <v>Cate. Revit:   OST_VibrationDampers</v>
      </c>
      <c r="P2541" s="66" t="s">
        <v>5023</v>
      </c>
      <c r="Q2541" s="50" t="s">
        <v>6063</v>
      </c>
      <c r="R2541" s="67" t="s">
        <v>5115</v>
      </c>
      <c r="S2541" s="50" t="str">
        <f t="shared" si="316"/>
        <v>Físico</v>
      </c>
      <c r="T2541" s="50" t="str">
        <f t="shared" si="317"/>
        <v>Elementos</v>
      </c>
      <c r="U2541" s="50" t="str">
        <f t="shared" si="318"/>
        <v>Reguladores Vibração</v>
      </c>
      <c r="V2541" s="50" t="s">
        <v>5588</v>
      </c>
      <c r="W2541" s="68" t="str">
        <f t="shared" si="319"/>
        <v>bim-key_2540</v>
      </c>
    </row>
    <row r="2542" spans="1:23" ht="8.25" customHeight="1" x14ac:dyDescent="0.25">
      <c r="A2542" s="53">
        <v>2541</v>
      </c>
      <c r="B2542" s="61" t="s">
        <v>4047</v>
      </c>
      <c r="C2542" s="62" t="s">
        <v>6009</v>
      </c>
      <c r="D2542" s="62" t="s">
        <v>5963</v>
      </c>
      <c r="E2542" s="81" t="s">
        <v>5755</v>
      </c>
      <c r="F2542" s="91" t="s">
        <v>3113</v>
      </c>
      <c r="G2542" s="65" t="s">
        <v>12</v>
      </c>
      <c r="H2542" s="65" t="s">
        <v>12</v>
      </c>
      <c r="I2542" s="65" t="s">
        <v>12</v>
      </c>
      <c r="J2542" s="65" t="s">
        <v>12</v>
      </c>
      <c r="K2542" s="65" t="s">
        <v>12</v>
      </c>
      <c r="L2542" s="66" t="str">
        <f t="shared" si="312"/>
        <v>Físico</v>
      </c>
      <c r="M2542" s="66" t="str">
        <f t="shared" si="313"/>
        <v>MEC_Elementos_Tag</v>
      </c>
      <c r="N2542" s="66" t="str">
        <f t="shared" si="314"/>
        <v>Reguladores_Vibração_Etiquetas</v>
      </c>
      <c r="O2542" s="66" t="str">
        <f t="shared" si="315"/>
        <v>Cate. Revit:   OST_VibrationDamperTags</v>
      </c>
      <c r="P2542" s="66" t="s">
        <v>5524</v>
      </c>
      <c r="Q2542" s="50" t="s">
        <v>6180</v>
      </c>
      <c r="R2542" s="67" t="s">
        <v>5115</v>
      </c>
      <c r="S2542" s="50" t="str">
        <f t="shared" si="316"/>
        <v>Físico</v>
      </c>
      <c r="T2542" s="50" t="str">
        <f t="shared" si="317"/>
        <v>Elementos_Tag</v>
      </c>
      <c r="U2542" s="50" t="str">
        <f t="shared" si="318"/>
        <v>Reguladores Vibração Etiquetas</v>
      </c>
      <c r="V2542" s="50" t="s">
        <v>5588</v>
      </c>
      <c r="W2542" s="68" t="str">
        <f t="shared" si="319"/>
        <v>bim-key_2541</v>
      </c>
    </row>
    <row r="2543" spans="1:23" ht="8.25" customHeight="1" x14ac:dyDescent="0.25">
      <c r="A2543" s="53">
        <v>2542</v>
      </c>
      <c r="B2543" s="61" t="s">
        <v>4047</v>
      </c>
      <c r="C2543" s="62" t="s">
        <v>6009</v>
      </c>
      <c r="D2543" s="62" t="s">
        <v>4074</v>
      </c>
      <c r="E2543" s="81" t="s">
        <v>4078</v>
      </c>
      <c r="F2543" s="91" t="s">
        <v>3112</v>
      </c>
      <c r="G2543" s="65" t="s">
        <v>12</v>
      </c>
      <c r="H2543" s="65" t="s">
        <v>12</v>
      </c>
      <c r="I2543" s="65" t="s">
        <v>12</v>
      </c>
      <c r="J2543" s="65" t="s">
        <v>12</v>
      </c>
      <c r="K2543" s="65" t="s">
        <v>12</v>
      </c>
      <c r="L2543" s="66" t="str">
        <f t="shared" si="312"/>
        <v>Físico</v>
      </c>
      <c r="M2543" s="66" t="str">
        <f t="shared" si="313"/>
        <v>MEC_Elementos</v>
      </c>
      <c r="N2543" s="66" t="str">
        <f t="shared" si="314"/>
        <v>Reguladores_Vibração</v>
      </c>
      <c r="O2543" s="66" t="str">
        <f t="shared" si="315"/>
        <v>Cate. Revit:   OST_VibrationIsolators</v>
      </c>
      <c r="P2543" s="66" t="s">
        <v>5024</v>
      </c>
      <c r="Q2543" s="50" t="s">
        <v>8285</v>
      </c>
      <c r="R2543" s="67" t="s">
        <v>5115</v>
      </c>
      <c r="S2543" s="50" t="str">
        <f t="shared" si="316"/>
        <v>Físico</v>
      </c>
      <c r="T2543" s="50" t="str">
        <f t="shared" si="317"/>
        <v>Elementos</v>
      </c>
      <c r="U2543" s="50" t="str">
        <f t="shared" si="318"/>
        <v>Reguladores Vibração</v>
      </c>
      <c r="V2543" s="50" t="s">
        <v>5588</v>
      </c>
      <c r="W2543" s="68" t="str">
        <f t="shared" si="319"/>
        <v>bim-key_2542</v>
      </c>
    </row>
    <row r="2544" spans="1:23" ht="8.25" customHeight="1" x14ac:dyDescent="0.25">
      <c r="A2544" s="53">
        <v>2543</v>
      </c>
      <c r="B2544" s="61" t="s">
        <v>4047</v>
      </c>
      <c r="C2544" s="62" t="s">
        <v>6009</v>
      </c>
      <c r="D2544" s="62" t="s">
        <v>5963</v>
      </c>
      <c r="E2544" s="71" t="s">
        <v>5738</v>
      </c>
      <c r="F2544" s="91" t="s">
        <v>3111</v>
      </c>
      <c r="G2544" s="65" t="s">
        <v>12</v>
      </c>
      <c r="H2544" s="65" t="s">
        <v>12</v>
      </c>
      <c r="I2544" s="65" t="s">
        <v>12</v>
      </c>
      <c r="J2544" s="65" t="s">
        <v>12</v>
      </c>
      <c r="K2544" s="65" t="s">
        <v>12</v>
      </c>
      <c r="L2544" s="66" t="str">
        <f t="shared" si="312"/>
        <v>Físico</v>
      </c>
      <c r="M2544" s="66" t="str">
        <f t="shared" si="313"/>
        <v>MEC_Elementos_Tag</v>
      </c>
      <c r="N2544" s="66" t="str">
        <f t="shared" si="314"/>
        <v>Isoladores_Vibração_Etiquetas</v>
      </c>
      <c r="O2544" s="66" t="str">
        <f t="shared" si="315"/>
        <v>Cate. Revit:   OST_VibrationIsolatorTags</v>
      </c>
      <c r="P2544" s="66" t="s">
        <v>5525</v>
      </c>
      <c r="Q2544" s="50" t="s">
        <v>8286</v>
      </c>
      <c r="R2544" s="67" t="s">
        <v>5115</v>
      </c>
      <c r="S2544" s="50" t="str">
        <f t="shared" si="316"/>
        <v>Físico</v>
      </c>
      <c r="T2544" s="50" t="str">
        <f t="shared" si="317"/>
        <v>Elementos_Tag</v>
      </c>
      <c r="U2544" s="50" t="str">
        <f t="shared" si="318"/>
        <v>Isoladores Vibração Etiquetas</v>
      </c>
      <c r="V2544" s="50" t="s">
        <v>5588</v>
      </c>
      <c r="W2544" s="68" t="str">
        <f t="shared" si="319"/>
        <v>bim-key_2543</v>
      </c>
    </row>
    <row r="2545" spans="1:23" ht="8.25" customHeight="1" x14ac:dyDescent="0.25">
      <c r="A2545" s="53">
        <v>2544</v>
      </c>
      <c r="B2545" s="61" t="s">
        <v>4047</v>
      </c>
      <c r="C2545" s="62" t="s">
        <v>6009</v>
      </c>
      <c r="D2545" s="62" t="s">
        <v>4074</v>
      </c>
      <c r="E2545" s="71" t="s">
        <v>4079</v>
      </c>
      <c r="F2545" s="91" t="s">
        <v>3116</v>
      </c>
      <c r="G2545" s="65" t="s">
        <v>12</v>
      </c>
      <c r="H2545" s="65" t="s">
        <v>12</v>
      </c>
      <c r="I2545" s="65" t="s">
        <v>12</v>
      </c>
      <c r="J2545" s="65" t="s">
        <v>12</v>
      </c>
      <c r="K2545" s="65" t="s">
        <v>12</v>
      </c>
      <c r="L2545" s="66" t="str">
        <f t="shared" si="312"/>
        <v>Físico</v>
      </c>
      <c r="M2545" s="66" t="str">
        <f t="shared" si="313"/>
        <v>MEC_Elementos</v>
      </c>
      <c r="N2545" s="66" t="str">
        <f t="shared" si="314"/>
        <v>Gerenciadores_Vibração</v>
      </c>
      <c r="O2545" s="66" t="str">
        <f t="shared" si="315"/>
        <v>Cate. Revit:   OST_VibrationManagement</v>
      </c>
      <c r="P2545" s="66" t="s">
        <v>5025</v>
      </c>
      <c r="Q2545" s="50" t="s">
        <v>8287</v>
      </c>
      <c r="R2545" s="67" t="s">
        <v>5115</v>
      </c>
      <c r="S2545" s="50" t="str">
        <f t="shared" si="316"/>
        <v>Físico</v>
      </c>
      <c r="T2545" s="50" t="str">
        <f t="shared" si="317"/>
        <v>Elementos</v>
      </c>
      <c r="U2545" s="50" t="str">
        <f t="shared" si="318"/>
        <v>Gerenciadores Vibração</v>
      </c>
      <c r="V2545" s="50" t="s">
        <v>5588</v>
      </c>
      <c r="W2545" s="68" t="str">
        <f t="shared" si="319"/>
        <v>bim-key_2544</v>
      </c>
    </row>
    <row r="2546" spans="1:23" ht="8.25" customHeight="1" x14ac:dyDescent="0.25">
      <c r="A2546" s="53">
        <v>2545</v>
      </c>
      <c r="B2546" s="61" t="s">
        <v>4047</v>
      </c>
      <c r="C2546" s="62" t="s">
        <v>6009</v>
      </c>
      <c r="D2546" s="62" t="s">
        <v>4074</v>
      </c>
      <c r="E2546" s="71" t="s">
        <v>5676</v>
      </c>
      <c r="F2546" s="91" t="s">
        <v>3115</v>
      </c>
      <c r="G2546" s="65" t="s">
        <v>12</v>
      </c>
      <c r="H2546" s="65" t="s">
        <v>12</v>
      </c>
      <c r="I2546" s="65" t="s">
        <v>12</v>
      </c>
      <c r="J2546" s="65" t="s">
        <v>12</v>
      </c>
      <c r="K2546" s="65" t="s">
        <v>12</v>
      </c>
      <c r="L2546" s="66" t="str">
        <f t="shared" si="312"/>
        <v>Físico</v>
      </c>
      <c r="M2546" s="66" t="str">
        <f t="shared" si="313"/>
        <v>MEC_Elementos</v>
      </c>
      <c r="N2546" s="66" t="str">
        <f t="shared" si="314"/>
        <v>Gerenciadores_Vibração_Linhas_Ocultas</v>
      </c>
      <c r="O2546" s="66" t="str">
        <f t="shared" si="315"/>
        <v>Cate. Revit:   OST_VibrationManagementHiddenLines</v>
      </c>
      <c r="P2546" s="66" t="s">
        <v>5026</v>
      </c>
      <c r="Q2546" s="50" t="s">
        <v>8288</v>
      </c>
      <c r="R2546" s="67" t="s">
        <v>5115</v>
      </c>
      <c r="S2546" s="50" t="str">
        <f t="shared" si="316"/>
        <v>Físico</v>
      </c>
      <c r="T2546" s="50" t="str">
        <f t="shared" si="317"/>
        <v>Elementos</v>
      </c>
      <c r="U2546" s="50" t="str">
        <f t="shared" si="318"/>
        <v>Gerenciadores Vibração Linhas Ocultas</v>
      </c>
      <c r="V2546" s="50" t="s">
        <v>5588</v>
      </c>
      <c r="W2546" s="68" t="str">
        <f t="shared" si="319"/>
        <v>bim-key_2545</v>
      </c>
    </row>
    <row r="2547" spans="1:23" ht="8.25" customHeight="1" x14ac:dyDescent="0.25">
      <c r="A2547" s="53">
        <v>2546</v>
      </c>
      <c r="B2547" s="61" t="s">
        <v>4047</v>
      </c>
      <c r="C2547" s="62" t="s">
        <v>6009</v>
      </c>
      <c r="D2547" s="62" t="s">
        <v>5963</v>
      </c>
      <c r="E2547" s="71" t="s">
        <v>5733</v>
      </c>
      <c r="F2547" s="91" t="s">
        <v>3101</v>
      </c>
      <c r="G2547" s="65" t="s">
        <v>12</v>
      </c>
      <c r="H2547" s="65" t="s">
        <v>12</v>
      </c>
      <c r="I2547" s="65" t="s">
        <v>12</v>
      </c>
      <c r="J2547" s="65" t="s">
        <v>12</v>
      </c>
      <c r="K2547" s="65" t="s">
        <v>12</v>
      </c>
      <c r="L2547" s="66" t="str">
        <f t="shared" si="312"/>
        <v>Físico</v>
      </c>
      <c r="M2547" s="66" t="str">
        <f t="shared" si="313"/>
        <v>MEC_Elementos_Tag</v>
      </c>
      <c r="N2547" s="66" t="str">
        <f t="shared" si="314"/>
        <v>Gerenciadores_Vibração_Etiquetas</v>
      </c>
      <c r="O2547" s="66" t="str">
        <f t="shared" si="315"/>
        <v>Cate. Revit:   OST_VibrationManagementTags</v>
      </c>
      <c r="P2547" s="66" t="s">
        <v>5526</v>
      </c>
      <c r="Q2547" s="50" t="s">
        <v>8289</v>
      </c>
      <c r="R2547" s="67" t="s">
        <v>5115</v>
      </c>
      <c r="S2547" s="50" t="str">
        <f t="shared" si="316"/>
        <v>Físico</v>
      </c>
      <c r="T2547" s="50" t="str">
        <f t="shared" si="317"/>
        <v>Elementos_Tag</v>
      </c>
      <c r="U2547" s="50" t="str">
        <f t="shared" si="318"/>
        <v>Gerenciadores Vibração Etiquetas</v>
      </c>
      <c r="V2547" s="50" t="s">
        <v>5588</v>
      </c>
      <c r="W2547" s="68" t="str">
        <f t="shared" si="319"/>
        <v>bim-key_2546</v>
      </c>
    </row>
    <row r="2548" spans="1:23" ht="8.25" customHeight="1" x14ac:dyDescent="0.25">
      <c r="A2548" s="53">
        <v>2547</v>
      </c>
      <c r="B2548" s="61" t="s">
        <v>4047</v>
      </c>
      <c r="C2548" s="62" t="s">
        <v>6012</v>
      </c>
      <c r="D2548" s="62" t="s">
        <v>4161</v>
      </c>
      <c r="E2548" s="71" t="s">
        <v>5637</v>
      </c>
      <c r="F2548" s="91" t="s">
        <v>3710</v>
      </c>
      <c r="G2548" s="65" t="s">
        <v>12</v>
      </c>
      <c r="H2548" s="65" t="s">
        <v>12</v>
      </c>
      <c r="I2548" s="65" t="s">
        <v>12</v>
      </c>
      <c r="J2548" s="65" t="s">
        <v>12</v>
      </c>
      <c r="K2548" s="65" t="s">
        <v>12</v>
      </c>
      <c r="L2548" s="66" t="str">
        <f t="shared" si="312"/>
        <v>Documental</v>
      </c>
      <c r="M2548" s="66" t="str">
        <f t="shared" si="313"/>
        <v>DOC_Simbologia</v>
      </c>
      <c r="N2548" s="66" t="str">
        <f t="shared" si="314"/>
        <v>Anotações_e_Simbologia_Vistas</v>
      </c>
      <c r="O2548" s="66" t="str">
        <f t="shared" si="315"/>
        <v>Cate. Revit:   OST_Viewers</v>
      </c>
      <c r="P2548" s="66" t="s">
        <v>5252</v>
      </c>
      <c r="Q2548" s="50" t="s">
        <v>8290</v>
      </c>
      <c r="R2548" s="67" t="s">
        <v>5115</v>
      </c>
      <c r="S2548" s="50" t="str">
        <f t="shared" si="316"/>
        <v>Documental</v>
      </c>
      <c r="T2548" s="50" t="str">
        <f t="shared" si="317"/>
        <v>Simbologia</v>
      </c>
      <c r="U2548" s="50" t="str">
        <f t="shared" si="318"/>
        <v>Anotações e Simbologia Vistas</v>
      </c>
      <c r="V2548" s="50" t="s">
        <v>5568</v>
      </c>
      <c r="W2548" s="68" t="str">
        <f t="shared" si="319"/>
        <v>bim-key_2547</v>
      </c>
    </row>
    <row r="2549" spans="1:23" ht="8.25" customHeight="1" x14ac:dyDescent="0.25">
      <c r="A2549" s="53">
        <v>2548</v>
      </c>
      <c r="B2549" s="61" t="s">
        <v>4047</v>
      </c>
      <c r="C2549" s="62" t="s">
        <v>6012</v>
      </c>
      <c r="D2549" s="62" t="s">
        <v>4161</v>
      </c>
      <c r="E2549" s="71" t="s">
        <v>5637</v>
      </c>
      <c r="F2549" s="91" t="s">
        <v>3663</v>
      </c>
      <c r="G2549" s="65" t="s">
        <v>12</v>
      </c>
      <c r="H2549" s="65" t="s">
        <v>12</v>
      </c>
      <c r="I2549" s="65" t="s">
        <v>12</v>
      </c>
      <c r="J2549" s="65" t="s">
        <v>12</v>
      </c>
      <c r="K2549" s="65" t="s">
        <v>12</v>
      </c>
      <c r="L2549" s="66" t="str">
        <f t="shared" si="312"/>
        <v>Documental</v>
      </c>
      <c r="M2549" s="66" t="str">
        <f t="shared" si="313"/>
        <v>DOC_Simbologia</v>
      </c>
      <c r="N2549" s="66" t="str">
        <f t="shared" si="314"/>
        <v>Anotações_e_Simbologia_Vistas</v>
      </c>
      <c r="O2549" s="66" t="str">
        <f t="shared" si="315"/>
        <v>Cate. Revit:   OST_ViewportLabel</v>
      </c>
      <c r="P2549" s="66" t="s">
        <v>5253</v>
      </c>
      <c r="Q2549" s="50" t="s">
        <v>8291</v>
      </c>
      <c r="R2549" s="67" t="s">
        <v>5115</v>
      </c>
      <c r="S2549" s="50" t="str">
        <f t="shared" si="316"/>
        <v>Documental</v>
      </c>
      <c r="T2549" s="50" t="str">
        <f t="shared" si="317"/>
        <v>Simbologia</v>
      </c>
      <c r="U2549" s="50" t="str">
        <f t="shared" si="318"/>
        <v>Anotações e Simbologia Vistas</v>
      </c>
      <c r="V2549" s="50" t="s">
        <v>5568</v>
      </c>
      <c r="W2549" s="68" t="str">
        <f t="shared" si="319"/>
        <v>bim-key_2548</v>
      </c>
    </row>
    <row r="2550" spans="1:23" ht="8.25" customHeight="1" x14ac:dyDescent="0.25">
      <c r="A2550" s="53">
        <v>2549</v>
      </c>
      <c r="B2550" s="61" t="s">
        <v>4047</v>
      </c>
      <c r="C2550" s="62" t="s">
        <v>6012</v>
      </c>
      <c r="D2550" s="62" t="s">
        <v>4161</v>
      </c>
      <c r="E2550" s="71" t="s">
        <v>5637</v>
      </c>
      <c r="F2550" s="91" t="s">
        <v>3664</v>
      </c>
      <c r="G2550" s="65" t="s">
        <v>12</v>
      </c>
      <c r="H2550" s="65" t="s">
        <v>12</v>
      </c>
      <c r="I2550" s="65" t="s">
        <v>12</v>
      </c>
      <c r="J2550" s="65" t="s">
        <v>12</v>
      </c>
      <c r="K2550" s="65" t="s">
        <v>12</v>
      </c>
      <c r="L2550" s="66" t="str">
        <f t="shared" si="312"/>
        <v>Documental</v>
      </c>
      <c r="M2550" s="66" t="str">
        <f t="shared" si="313"/>
        <v>DOC_Simbologia</v>
      </c>
      <c r="N2550" s="66" t="str">
        <f t="shared" si="314"/>
        <v>Anotações_e_Simbologia_Vistas</v>
      </c>
      <c r="O2550" s="66" t="str">
        <f t="shared" si="315"/>
        <v>Cate. Revit:   OST_Viewports</v>
      </c>
      <c r="P2550" s="66" t="s">
        <v>4992</v>
      </c>
      <c r="Q2550" s="50" t="s">
        <v>8292</v>
      </c>
      <c r="R2550" s="67" t="s">
        <v>5115</v>
      </c>
      <c r="S2550" s="50" t="str">
        <f t="shared" si="316"/>
        <v>Documental</v>
      </c>
      <c r="T2550" s="50" t="str">
        <f t="shared" si="317"/>
        <v>Simbologia</v>
      </c>
      <c r="U2550" s="50" t="str">
        <f t="shared" si="318"/>
        <v>Anotações e Simbologia Vistas</v>
      </c>
      <c r="V2550" s="50" t="s">
        <v>5568</v>
      </c>
      <c r="W2550" s="68" t="str">
        <f t="shared" si="319"/>
        <v>bim-key_2549</v>
      </c>
    </row>
    <row r="2551" spans="1:23" ht="8.25" customHeight="1" x14ac:dyDescent="0.25">
      <c r="A2551" s="53">
        <v>2550</v>
      </c>
      <c r="B2551" s="61" t="s">
        <v>4047</v>
      </c>
      <c r="C2551" s="62" t="s">
        <v>6012</v>
      </c>
      <c r="D2551" s="62" t="s">
        <v>4161</v>
      </c>
      <c r="E2551" s="71" t="s">
        <v>5637</v>
      </c>
      <c r="F2551" s="91" t="s">
        <v>3709</v>
      </c>
      <c r="G2551" s="65" t="s">
        <v>12</v>
      </c>
      <c r="H2551" s="65" t="s">
        <v>12</v>
      </c>
      <c r="I2551" s="65" t="s">
        <v>12</v>
      </c>
      <c r="J2551" s="65" t="s">
        <v>12</v>
      </c>
      <c r="K2551" s="65" t="s">
        <v>12</v>
      </c>
      <c r="L2551" s="66" t="str">
        <f t="shared" si="312"/>
        <v>Documental</v>
      </c>
      <c r="M2551" s="66" t="str">
        <f t="shared" si="313"/>
        <v>DOC_Simbologia</v>
      </c>
      <c r="N2551" s="66" t="str">
        <f t="shared" si="314"/>
        <v>Anotações_e_Simbologia_Vistas</v>
      </c>
      <c r="O2551" s="66" t="str">
        <f t="shared" si="315"/>
        <v>Cate. Revit:   OST_Views</v>
      </c>
      <c r="P2551" s="66" t="s">
        <v>4991</v>
      </c>
      <c r="Q2551" s="50" t="s">
        <v>8293</v>
      </c>
      <c r="R2551" s="67" t="s">
        <v>5115</v>
      </c>
      <c r="S2551" s="50" t="str">
        <f t="shared" si="316"/>
        <v>Documental</v>
      </c>
      <c r="T2551" s="50" t="str">
        <f t="shared" si="317"/>
        <v>Simbologia</v>
      </c>
      <c r="U2551" s="50" t="str">
        <f t="shared" si="318"/>
        <v>Anotações e Simbologia Vistas</v>
      </c>
      <c r="V2551" s="50" t="s">
        <v>5568</v>
      </c>
      <c r="W2551" s="68" t="str">
        <f t="shared" si="319"/>
        <v>bim-key_2550</v>
      </c>
    </row>
    <row r="2552" spans="1:23" ht="8.25" customHeight="1" x14ac:dyDescent="0.25">
      <c r="A2552" s="53">
        <v>2551</v>
      </c>
      <c r="B2552" s="61" t="s">
        <v>4047</v>
      </c>
      <c r="C2552" s="62" t="s">
        <v>6012</v>
      </c>
      <c r="D2552" s="62" t="s">
        <v>4161</v>
      </c>
      <c r="E2552" s="71" t="s">
        <v>5636</v>
      </c>
      <c r="F2552" s="91" t="s">
        <v>3181</v>
      </c>
      <c r="G2552" s="65" t="s">
        <v>12</v>
      </c>
      <c r="H2552" s="65" t="s">
        <v>12</v>
      </c>
      <c r="I2552" s="65" t="s">
        <v>12</v>
      </c>
      <c r="J2552" s="65" t="s">
        <v>12</v>
      </c>
      <c r="K2552" s="65" t="s">
        <v>12</v>
      </c>
      <c r="L2552" s="66" t="str">
        <f t="shared" si="312"/>
        <v>Documental</v>
      </c>
      <c r="M2552" s="66" t="str">
        <f t="shared" si="313"/>
        <v>DOC_Simbologia</v>
      </c>
      <c r="N2552" s="66" t="str">
        <f t="shared" si="314"/>
        <v>Anotações_e_Simbologia_Caixas</v>
      </c>
      <c r="O2552" s="66" t="str">
        <f t="shared" si="315"/>
        <v>Cate. Revit:   OST_VolumeOfInterest</v>
      </c>
      <c r="P2552" s="66" t="s">
        <v>5254</v>
      </c>
      <c r="Q2552" s="50" t="s">
        <v>8294</v>
      </c>
      <c r="R2552" s="67" t="s">
        <v>5115</v>
      </c>
      <c r="S2552" s="50" t="str">
        <f t="shared" si="316"/>
        <v>Documental</v>
      </c>
      <c r="T2552" s="50" t="str">
        <f t="shared" si="317"/>
        <v>Simbologia</v>
      </c>
      <c r="U2552" s="50" t="str">
        <f t="shared" si="318"/>
        <v>Anotações e Simbologia Caixas</v>
      </c>
      <c r="V2552" s="50" t="s">
        <v>5568</v>
      </c>
      <c r="W2552" s="68" t="str">
        <f t="shared" si="319"/>
        <v>bim-key_2551</v>
      </c>
    </row>
    <row r="2553" spans="1:23" ht="8.25" customHeight="1" x14ac:dyDescent="0.25">
      <c r="A2553" s="53">
        <v>2552</v>
      </c>
      <c r="B2553" s="61" t="s">
        <v>4047</v>
      </c>
      <c r="C2553" s="62" t="s">
        <v>6008</v>
      </c>
      <c r="D2553" s="62" t="s">
        <v>4163</v>
      </c>
      <c r="E2553" s="80" t="s">
        <v>5836</v>
      </c>
      <c r="F2553" s="91" t="s">
        <v>2734</v>
      </c>
      <c r="G2553" s="65" t="s">
        <v>12</v>
      </c>
      <c r="H2553" s="65" t="s">
        <v>12</v>
      </c>
      <c r="I2553" s="65" t="s">
        <v>12</v>
      </c>
      <c r="J2553" s="65" t="s">
        <v>12</v>
      </c>
      <c r="K2553" s="65" t="s">
        <v>12</v>
      </c>
      <c r="L2553" s="66" t="str">
        <f t="shared" si="312"/>
        <v>Analítico</v>
      </c>
      <c r="M2553" s="66" t="str">
        <f t="shared" si="313"/>
        <v>ARQ_Analítico_Vedações</v>
      </c>
      <c r="N2553" s="66" t="str">
        <f t="shared" si="314"/>
        <v>Paredes_e_Divisórias_Analíticas</v>
      </c>
      <c r="O2553" s="66" t="str">
        <f t="shared" si="315"/>
        <v>Cate. Revit:   OST_WallAnalytical</v>
      </c>
      <c r="P2553" s="66" t="s">
        <v>4495</v>
      </c>
      <c r="Q2553" s="50" t="s">
        <v>8295</v>
      </c>
      <c r="R2553" s="67" t="s">
        <v>5115</v>
      </c>
      <c r="S2553" s="50" t="str">
        <f t="shared" si="316"/>
        <v>Analítico</v>
      </c>
      <c r="T2553" s="50" t="str">
        <f t="shared" si="317"/>
        <v>Analítico_Vedações</v>
      </c>
      <c r="U2553" s="50" t="str">
        <f t="shared" si="318"/>
        <v>Paredes e Divisórias Analíticas</v>
      </c>
      <c r="V2553" s="50" t="s">
        <v>5569</v>
      </c>
      <c r="W2553" s="68" t="str">
        <f t="shared" si="319"/>
        <v>bim-key_2552</v>
      </c>
    </row>
    <row r="2554" spans="1:23" ht="8.25" customHeight="1" x14ac:dyDescent="0.25">
      <c r="A2554" s="53">
        <v>2553</v>
      </c>
      <c r="B2554" s="61" t="s">
        <v>4047</v>
      </c>
      <c r="C2554" s="62" t="s">
        <v>6008</v>
      </c>
      <c r="D2554" s="62" t="s">
        <v>5936</v>
      </c>
      <c r="E2554" s="80" t="s">
        <v>5837</v>
      </c>
      <c r="F2554" s="91" t="s">
        <v>2721</v>
      </c>
      <c r="G2554" s="65" t="s">
        <v>12</v>
      </c>
      <c r="H2554" s="65" t="s">
        <v>12</v>
      </c>
      <c r="I2554" s="65" t="s">
        <v>12</v>
      </c>
      <c r="J2554" s="65" t="s">
        <v>12</v>
      </c>
      <c r="K2554" s="65" t="s">
        <v>12</v>
      </c>
      <c r="L2554" s="66" t="str">
        <f t="shared" si="312"/>
        <v>Analítico</v>
      </c>
      <c r="M2554" s="66" t="str">
        <f t="shared" si="313"/>
        <v>ARQ_Analítico_Vedações_Tag</v>
      </c>
      <c r="N2554" s="66" t="str">
        <f t="shared" si="314"/>
        <v>Paredes_e_Divisórias_Analíticas_Etiquetas</v>
      </c>
      <c r="O2554" s="66" t="str">
        <f t="shared" si="315"/>
        <v>Cate. Revit:   OST_WallAnalyticalTags</v>
      </c>
      <c r="P2554" s="66" t="s">
        <v>4496</v>
      </c>
      <c r="Q2554" s="50" t="s">
        <v>8296</v>
      </c>
      <c r="R2554" s="67" t="s">
        <v>5115</v>
      </c>
      <c r="S2554" s="50" t="str">
        <f t="shared" si="316"/>
        <v>Analítico</v>
      </c>
      <c r="T2554" s="50" t="str">
        <f t="shared" si="317"/>
        <v>Analítico_Vedações_Tag</v>
      </c>
      <c r="U2554" s="50" t="str">
        <f t="shared" si="318"/>
        <v>Paredes e Divisórias Analíticas Etiquetas</v>
      </c>
      <c r="V2554" s="50" t="s">
        <v>5569</v>
      </c>
      <c r="W2554" s="68" t="str">
        <f t="shared" si="319"/>
        <v>bim-key_2553</v>
      </c>
    </row>
    <row r="2555" spans="1:23" ht="8.25" customHeight="1" x14ac:dyDescent="0.25">
      <c r="A2555" s="53">
        <v>2554</v>
      </c>
      <c r="B2555" s="61" t="s">
        <v>4047</v>
      </c>
      <c r="C2555" s="62" t="s">
        <v>6009</v>
      </c>
      <c r="D2555" s="62" t="s">
        <v>4148</v>
      </c>
      <c r="E2555" s="80" t="s">
        <v>5626</v>
      </c>
      <c r="F2555" s="91" t="s">
        <v>3440</v>
      </c>
      <c r="G2555" s="65" t="s">
        <v>12</v>
      </c>
      <c r="H2555" s="65" t="s">
        <v>12</v>
      </c>
      <c r="I2555" s="65" t="s">
        <v>12</v>
      </c>
      <c r="J2555" s="65" t="s">
        <v>12</v>
      </c>
      <c r="K2555" s="65" t="s">
        <v>12</v>
      </c>
      <c r="L2555" s="66" t="str">
        <f t="shared" si="312"/>
        <v>Físico</v>
      </c>
      <c r="M2555" s="66" t="str">
        <f t="shared" si="313"/>
        <v>ARQ_Vedações</v>
      </c>
      <c r="N2555" s="66" t="str">
        <f t="shared" si="314"/>
        <v>Paredes_e_Divisórias</v>
      </c>
      <c r="O2555" s="66" t="str">
        <f t="shared" si="315"/>
        <v>Cate. Revit:   OST_WallCoreLayer</v>
      </c>
      <c r="P2555" s="66" t="s">
        <v>4497</v>
      </c>
      <c r="Q2555" s="50" t="s">
        <v>8297</v>
      </c>
      <c r="R2555" s="67" t="s">
        <v>5115</v>
      </c>
      <c r="S2555" s="50" t="str">
        <f t="shared" si="316"/>
        <v>Físico</v>
      </c>
      <c r="T2555" s="50" t="str">
        <f t="shared" si="317"/>
        <v>Vedações</v>
      </c>
      <c r="U2555" s="50" t="str">
        <f t="shared" si="318"/>
        <v>Paredes e Divisórias</v>
      </c>
      <c r="V2555" s="50" t="s">
        <v>5569</v>
      </c>
      <c r="W2555" s="68" t="str">
        <f t="shared" si="319"/>
        <v>bim-key_2554</v>
      </c>
    </row>
    <row r="2556" spans="1:23" ht="8.25" customHeight="1" x14ac:dyDescent="0.25">
      <c r="A2556" s="53">
        <v>2555</v>
      </c>
      <c r="B2556" s="61" t="s">
        <v>4047</v>
      </c>
      <c r="C2556" s="62" t="s">
        <v>6008</v>
      </c>
      <c r="D2556" s="62" t="s">
        <v>4163</v>
      </c>
      <c r="E2556" s="80" t="s">
        <v>5836</v>
      </c>
      <c r="F2556" s="91" t="s">
        <v>2732</v>
      </c>
      <c r="G2556" s="65" t="s">
        <v>12</v>
      </c>
      <c r="H2556" s="65" t="s">
        <v>12</v>
      </c>
      <c r="I2556" s="65" t="s">
        <v>12</v>
      </c>
      <c r="J2556" s="65" t="s">
        <v>12</v>
      </c>
      <c r="K2556" s="65" t="s">
        <v>12</v>
      </c>
      <c r="L2556" s="66" t="str">
        <f t="shared" si="312"/>
        <v>Analítico</v>
      </c>
      <c r="M2556" s="66" t="str">
        <f t="shared" si="313"/>
        <v>ARQ_Analítico_Vedações</v>
      </c>
      <c r="N2556" s="66" t="str">
        <f t="shared" si="314"/>
        <v>Paredes_e_Divisórias_Analíticas</v>
      </c>
      <c r="O2556" s="66" t="str">
        <f t="shared" si="315"/>
        <v>Cate. Revit:   OST_WallFoundationAnalytical</v>
      </c>
      <c r="P2556" s="66" t="s">
        <v>4498</v>
      </c>
      <c r="Q2556" s="50" t="s">
        <v>8298</v>
      </c>
      <c r="R2556" s="67" t="s">
        <v>5115</v>
      </c>
      <c r="S2556" s="50" t="str">
        <f t="shared" si="316"/>
        <v>Analítico</v>
      </c>
      <c r="T2556" s="50" t="str">
        <f t="shared" si="317"/>
        <v>Analítico_Vedações</v>
      </c>
      <c r="U2556" s="50" t="str">
        <f t="shared" si="318"/>
        <v>Paredes e Divisórias Analíticas</v>
      </c>
      <c r="V2556" s="50" t="s">
        <v>5569</v>
      </c>
      <c r="W2556" s="68" t="str">
        <f t="shared" si="319"/>
        <v>bim-key_2555</v>
      </c>
    </row>
    <row r="2557" spans="1:23" ht="8.25" customHeight="1" x14ac:dyDescent="0.25">
      <c r="A2557" s="53">
        <v>2556</v>
      </c>
      <c r="B2557" s="61" t="s">
        <v>4047</v>
      </c>
      <c r="C2557" s="62" t="s">
        <v>6008</v>
      </c>
      <c r="D2557" s="62" t="s">
        <v>5936</v>
      </c>
      <c r="E2557" s="80" t="s">
        <v>5837</v>
      </c>
      <c r="F2557" s="91" t="s">
        <v>2719</v>
      </c>
      <c r="G2557" s="65" t="s">
        <v>12</v>
      </c>
      <c r="H2557" s="65" t="s">
        <v>12</v>
      </c>
      <c r="I2557" s="65" t="s">
        <v>12</v>
      </c>
      <c r="J2557" s="65" t="s">
        <v>12</v>
      </c>
      <c r="K2557" s="65" t="s">
        <v>12</v>
      </c>
      <c r="L2557" s="66" t="str">
        <f t="shared" si="312"/>
        <v>Analítico</v>
      </c>
      <c r="M2557" s="66" t="str">
        <f t="shared" si="313"/>
        <v>ARQ_Analítico_Vedações_Tag</v>
      </c>
      <c r="N2557" s="66" t="str">
        <f t="shared" si="314"/>
        <v>Paredes_e_Divisórias_Analíticas_Etiquetas</v>
      </c>
      <c r="O2557" s="66" t="str">
        <f t="shared" si="315"/>
        <v>Cate. Revit:   OST_WallFoundationAnalyticalTags</v>
      </c>
      <c r="P2557" s="66" t="s">
        <v>4499</v>
      </c>
      <c r="Q2557" s="50" t="s">
        <v>8299</v>
      </c>
      <c r="R2557" s="67" t="s">
        <v>5115</v>
      </c>
      <c r="S2557" s="50" t="str">
        <f t="shared" si="316"/>
        <v>Analítico</v>
      </c>
      <c r="T2557" s="50" t="str">
        <f t="shared" si="317"/>
        <v>Analítico_Vedações_Tag</v>
      </c>
      <c r="U2557" s="50" t="str">
        <f t="shared" si="318"/>
        <v>Paredes e Divisórias Analíticas Etiquetas</v>
      </c>
      <c r="V2557" s="50" t="s">
        <v>5569</v>
      </c>
      <c r="W2557" s="68" t="str">
        <f t="shared" si="319"/>
        <v>bim-key_2556</v>
      </c>
    </row>
    <row r="2558" spans="1:23" ht="8.25" customHeight="1" x14ac:dyDescent="0.25">
      <c r="A2558" s="53">
        <v>2557</v>
      </c>
      <c r="B2558" s="61" t="s">
        <v>4047</v>
      </c>
      <c r="C2558" s="62" t="s">
        <v>6009</v>
      </c>
      <c r="D2558" s="62" t="s">
        <v>4148</v>
      </c>
      <c r="E2558" s="80" t="s">
        <v>5626</v>
      </c>
      <c r="F2558" s="91" t="s">
        <v>3370</v>
      </c>
      <c r="G2558" s="65" t="s">
        <v>12</v>
      </c>
      <c r="H2558" s="65" t="s">
        <v>12</v>
      </c>
      <c r="I2558" s="65" t="s">
        <v>12</v>
      </c>
      <c r="J2558" s="65" t="s">
        <v>12</v>
      </c>
      <c r="K2558" s="65" t="s">
        <v>12</v>
      </c>
      <c r="L2558" s="66" t="str">
        <f t="shared" si="312"/>
        <v>Físico</v>
      </c>
      <c r="M2558" s="66" t="str">
        <f t="shared" si="313"/>
        <v>ARQ_Vedações</v>
      </c>
      <c r="N2558" s="66" t="str">
        <f t="shared" si="314"/>
        <v>Paredes_e_Divisórias</v>
      </c>
      <c r="O2558" s="66" t="str">
        <f t="shared" si="315"/>
        <v>Cate. Revit:   OST_WallLayers</v>
      </c>
      <c r="P2558" s="66" t="s">
        <v>4500</v>
      </c>
      <c r="Q2558" s="50" t="s">
        <v>8300</v>
      </c>
      <c r="R2558" s="67" t="s">
        <v>5115</v>
      </c>
      <c r="S2558" s="50" t="str">
        <f t="shared" si="316"/>
        <v>Físico</v>
      </c>
      <c r="T2558" s="50" t="str">
        <f t="shared" si="317"/>
        <v>Vedações</v>
      </c>
      <c r="U2558" s="50" t="str">
        <f t="shared" si="318"/>
        <v>Paredes e Divisórias</v>
      </c>
      <c r="V2558" s="50" t="s">
        <v>5569</v>
      </c>
      <c r="W2558" s="68" t="str">
        <f t="shared" si="319"/>
        <v>bim-key_2557</v>
      </c>
    </row>
    <row r="2559" spans="1:23" ht="8.25" customHeight="1" x14ac:dyDescent="0.25">
      <c r="A2559" s="53">
        <v>2558</v>
      </c>
      <c r="B2559" s="61" t="s">
        <v>4047</v>
      </c>
      <c r="C2559" s="62" t="s">
        <v>6009</v>
      </c>
      <c r="D2559" s="62" t="s">
        <v>4148</v>
      </c>
      <c r="E2559" s="80" t="s">
        <v>5626</v>
      </c>
      <c r="F2559" s="91" t="s">
        <v>3495</v>
      </c>
      <c r="G2559" s="65" t="s">
        <v>12</v>
      </c>
      <c r="H2559" s="65" t="s">
        <v>12</v>
      </c>
      <c r="I2559" s="65" t="s">
        <v>12</v>
      </c>
      <c r="J2559" s="65" t="s">
        <v>12</v>
      </c>
      <c r="K2559" s="65" t="s">
        <v>12</v>
      </c>
      <c r="L2559" s="66" t="str">
        <f t="shared" si="312"/>
        <v>Físico</v>
      </c>
      <c r="M2559" s="66" t="str">
        <f t="shared" si="313"/>
        <v>ARQ_Vedações</v>
      </c>
      <c r="N2559" s="66" t="str">
        <f t="shared" si="314"/>
        <v>Paredes_e_Divisórias</v>
      </c>
      <c r="O2559" s="66" t="str">
        <f t="shared" si="315"/>
        <v>Cate. Revit:   OST_WallLocalCoordSys</v>
      </c>
      <c r="P2559" s="66" t="s">
        <v>4502</v>
      </c>
      <c r="Q2559" s="50" t="s">
        <v>8301</v>
      </c>
      <c r="R2559" s="67" t="s">
        <v>5115</v>
      </c>
      <c r="S2559" s="50" t="str">
        <f t="shared" si="316"/>
        <v>Físico</v>
      </c>
      <c r="T2559" s="50" t="str">
        <f t="shared" si="317"/>
        <v>Vedações</v>
      </c>
      <c r="U2559" s="50" t="str">
        <f t="shared" si="318"/>
        <v>Paredes e Divisórias</v>
      </c>
      <c r="V2559" s="50" t="s">
        <v>5569</v>
      </c>
      <c r="W2559" s="68" t="str">
        <f t="shared" si="319"/>
        <v>bim-key_2558</v>
      </c>
    </row>
    <row r="2560" spans="1:23" ht="8.25" customHeight="1" x14ac:dyDescent="0.25">
      <c r="A2560" s="53">
        <v>2559</v>
      </c>
      <c r="B2560" s="61" t="s">
        <v>4047</v>
      </c>
      <c r="C2560" s="62" t="s">
        <v>6009</v>
      </c>
      <c r="D2560" s="80" t="s">
        <v>4148</v>
      </c>
      <c r="E2560" s="80" t="s">
        <v>5626</v>
      </c>
      <c r="F2560" s="91" t="s">
        <v>3441</v>
      </c>
      <c r="G2560" s="65" t="s">
        <v>12</v>
      </c>
      <c r="H2560" s="65" t="s">
        <v>12</v>
      </c>
      <c r="I2560" s="65" t="s">
        <v>12</v>
      </c>
      <c r="J2560" s="65" t="s">
        <v>12</v>
      </c>
      <c r="K2560" s="65" t="s">
        <v>12</v>
      </c>
      <c r="L2560" s="66" t="str">
        <f t="shared" si="312"/>
        <v>Físico</v>
      </c>
      <c r="M2560" s="66" t="str">
        <f t="shared" si="313"/>
        <v>ARQ_Vedações</v>
      </c>
      <c r="N2560" s="66" t="str">
        <f t="shared" si="314"/>
        <v>Paredes_e_Divisórias</v>
      </c>
      <c r="O2560" s="66" t="str">
        <f t="shared" si="315"/>
        <v>Cate. Revit:   OST_WallNonCoreLayer</v>
      </c>
      <c r="P2560" s="66" t="s">
        <v>4501</v>
      </c>
      <c r="Q2560" s="50" t="s">
        <v>8302</v>
      </c>
      <c r="R2560" s="67" t="s">
        <v>5115</v>
      </c>
      <c r="S2560" s="50" t="str">
        <f t="shared" si="316"/>
        <v>Físico</v>
      </c>
      <c r="T2560" s="50" t="str">
        <f t="shared" si="317"/>
        <v>Vedações</v>
      </c>
      <c r="U2560" s="50" t="str">
        <f t="shared" si="318"/>
        <v>Paredes e Divisórias</v>
      </c>
      <c r="V2560" s="50" t="s">
        <v>5569</v>
      </c>
      <c r="W2560" s="68" t="str">
        <f t="shared" si="319"/>
        <v>bim-key_2559</v>
      </c>
    </row>
    <row r="2561" spans="1:23" ht="8.25" customHeight="1" x14ac:dyDescent="0.25">
      <c r="A2561" s="53">
        <v>2560</v>
      </c>
      <c r="B2561" s="61" t="s">
        <v>4047</v>
      </c>
      <c r="C2561" s="62" t="s">
        <v>6009</v>
      </c>
      <c r="D2561" s="80" t="s">
        <v>4148</v>
      </c>
      <c r="E2561" s="80" t="s">
        <v>5626</v>
      </c>
      <c r="F2561" s="91" t="s">
        <v>3571</v>
      </c>
      <c r="G2561" s="65" t="s">
        <v>12</v>
      </c>
      <c r="H2561" s="65" t="s">
        <v>12</v>
      </c>
      <c r="I2561" s="65" t="s">
        <v>12</v>
      </c>
      <c r="J2561" s="65" t="s">
        <v>12</v>
      </c>
      <c r="K2561" s="65" t="s">
        <v>12</v>
      </c>
      <c r="L2561" s="66" t="str">
        <f t="shared" si="312"/>
        <v>Físico</v>
      </c>
      <c r="M2561" s="66" t="str">
        <f t="shared" si="313"/>
        <v>ARQ_Vedações</v>
      </c>
      <c r="N2561" s="66" t="str">
        <f t="shared" si="314"/>
        <v>Paredes_e_Divisórias</v>
      </c>
      <c r="O2561" s="66" t="str">
        <f t="shared" si="315"/>
        <v>Cate. Revit:   OST_WallRefPlanes</v>
      </c>
      <c r="P2561" s="66" t="s">
        <v>4503</v>
      </c>
      <c r="Q2561" s="50" t="s">
        <v>8303</v>
      </c>
      <c r="R2561" s="67" t="s">
        <v>5115</v>
      </c>
      <c r="S2561" s="50" t="str">
        <f t="shared" si="316"/>
        <v>Físico</v>
      </c>
      <c r="T2561" s="50" t="str">
        <f t="shared" si="317"/>
        <v>Vedações</v>
      </c>
      <c r="U2561" s="50" t="str">
        <f t="shared" si="318"/>
        <v>Paredes e Divisórias</v>
      </c>
      <c r="V2561" s="50" t="s">
        <v>5569</v>
      </c>
      <c r="W2561" s="68" t="str">
        <f t="shared" si="319"/>
        <v>bim-key_2560</v>
      </c>
    </row>
    <row r="2562" spans="1:23" ht="8.25" customHeight="1" x14ac:dyDescent="0.25">
      <c r="A2562" s="53">
        <v>2561</v>
      </c>
      <c r="B2562" s="61" t="s">
        <v>4047</v>
      </c>
      <c r="C2562" s="62" t="s">
        <v>6010</v>
      </c>
      <c r="D2562" s="62" t="s">
        <v>4149</v>
      </c>
      <c r="E2562" s="71" t="s">
        <v>4150</v>
      </c>
      <c r="F2562" s="91" t="s">
        <v>2703</v>
      </c>
      <c r="G2562" s="65" t="s">
        <v>12</v>
      </c>
      <c r="H2562" s="65" t="s">
        <v>12</v>
      </c>
      <c r="I2562" s="65" t="s">
        <v>12</v>
      </c>
      <c r="J2562" s="65" t="s">
        <v>12</v>
      </c>
      <c r="K2562" s="65" t="s">
        <v>12</v>
      </c>
      <c r="L2562" s="66" t="str">
        <f t="shared" ref="L2562:L2606" si="320">CONCATENATE("",C2562)</f>
        <v>Descarte</v>
      </c>
      <c r="M2562" s="66" t="str">
        <f t="shared" ref="M2562:M2606" si="321">CONCATENATE("", D2562)</f>
        <v>XXX_Obsoletos</v>
      </c>
      <c r="N2562" s="66" t="str">
        <f t="shared" ref="N2562:N2606" si="322">CONCATENATE("", E2562)</f>
        <v>Elemento_Obsoleto</v>
      </c>
      <c r="O2562" s="66" t="str">
        <f t="shared" ref="O2562:O2606" si="323">IF(ISNUMBER(FIND("Ifc",F2562)),CONCATENATE("Classe IFC:   ",F2562),CONCATENATE("Cate. Revit:   ",F2562))</f>
        <v>Cate. Revit:   OST_WallRefPlanes_Obsolete_IdInWrongRange</v>
      </c>
      <c r="P2562" s="66" t="s">
        <v>5533</v>
      </c>
      <c r="Q2562" s="50" t="s">
        <v>7674</v>
      </c>
      <c r="R2562" s="67" t="s">
        <v>5115</v>
      </c>
      <c r="S2562" s="50" t="str">
        <f t="shared" ref="S2562:S2606" si="324">C2562</f>
        <v>Descarte</v>
      </c>
      <c r="T2562" s="50" t="str">
        <f t="shared" ref="T2562:T2606" si="325">CONCATENATE(MID(D2562,FIND("_",D2562,1)+1,100))</f>
        <v>Obsoletos</v>
      </c>
      <c r="U2562" s="50" t="str">
        <f t="shared" ref="U2562:U2606" si="326">SUBSTITUTE(E2562, "_", " ")</f>
        <v>Elemento Obsoleto</v>
      </c>
      <c r="V2562" s="50" t="s">
        <v>5581</v>
      </c>
      <c r="W2562" s="68" t="str">
        <f t="shared" ref="W2562:W2606" si="327">CONCATENATE("bim-key_",A2562)</f>
        <v>bim-key_2561</v>
      </c>
    </row>
    <row r="2563" spans="1:23" ht="8.25" customHeight="1" x14ac:dyDescent="0.25">
      <c r="A2563" s="53">
        <v>2562</v>
      </c>
      <c r="B2563" s="61" t="s">
        <v>4047</v>
      </c>
      <c r="C2563" s="62" t="s">
        <v>6009</v>
      </c>
      <c r="D2563" s="80" t="s">
        <v>4148</v>
      </c>
      <c r="E2563" s="80" t="s">
        <v>5626</v>
      </c>
      <c r="F2563" s="91" t="s">
        <v>3885</v>
      </c>
      <c r="G2563" s="65" t="s">
        <v>12</v>
      </c>
      <c r="H2563" s="65" t="s">
        <v>12</v>
      </c>
      <c r="I2563" s="65" t="s">
        <v>12</v>
      </c>
      <c r="J2563" s="65" t="s">
        <v>12</v>
      </c>
      <c r="K2563" s="65" t="s">
        <v>12</v>
      </c>
      <c r="L2563" s="66" t="str">
        <f t="shared" si="320"/>
        <v>Físico</v>
      </c>
      <c r="M2563" s="66" t="str">
        <f t="shared" si="321"/>
        <v>ARQ_Vedações</v>
      </c>
      <c r="N2563" s="66" t="str">
        <f t="shared" si="322"/>
        <v>Paredes_e_Divisórias</v>
      </c>
      <c r="O2563" s="66" t="str">
        <f t="shared" si="323"/>
        <v>Cate. Revit:   OST_Walls</v>
      </c>
      <c r="P2563" s="66" t="s">
        <v>4504</v>
      </c>
      <c r="Q2563" s="50" t="s">
        <v>8304</v>
      </c>
      <c r="R2563" s="67" t="s">
        <v>5115</v>
      </c>
      <c r="S2563" s="50" t="str">
        <f t="shared" si="324"/>
        <v>Físico</v>
      </c>
      <c r="T2563" s="50" t="str">
        <f t="shared" si="325"/>
        <v>Vedações</v>
      </c>
      <c r="U2563" s="50" t="str">
        <f t="shared" si="326"/>
        <v>Paredes e Divisórias</v>
      </c>
      <c r="V2563" s="50" t="s">
        <v>5569</v>
      </c>
      <c r="W2563" s="68" t="str">
        <f t="shared" si="327"/>
        <v>bim-key_2562</v>
      </c>
    </row>
    <row r="2564" spans="1:23" ht="8.25" customHeight="1" x14ac:dyDescent="0.25">
      <c r="A2564" s="53">
        <v>2563</v>
      </c>
      <c r="B2564" s="61" t="s">
        <v>4047</v>
      </c>
      <c r="C2564" s="62" t="s">
        <v>6008</v>
      </c>
      <c r="D2564" s="62" t="s">
        <v>4163</v>
      </c>
      <c r="E2564" s="80" t="s">
        <v>5836</v>
      </c>
      <c r="F2564" s="91" t="s">
        <v>3647</v>
      </c>
      <c r="G2564" s="65" t="s">
        <v>12</v>
      </c>
      <c r="H2564" s="65" t="s">
        <v>12</v>
      </c>
      <c r="I2564" s="65" t="s">
        <v>12</v>
      </c>
      <c r="J2564" s="65" t="s">
        <v>12</v>
      </c>
      <c r="K2564" s="65" t="s">
        <v>12</v>
      </c>
      <c r="L2564" s="66" t="str">
        <f t="shared" si="320"/>
        <v>Analítico</v>
      </c>
      <c r="M2564" s="66" t="str">
        <f t="shared" si="321"/>
        <v>ARQ_Analítico_Vedações</v>
      </c>
      <c r="N2564" s="66" t="str">
        <f t="shared" si="322"/>
        <v>Paredes_e_Divisórias_Analíticas</v>
      </c>
      <c r="O2564" s="66" t="str">
        <f t="shared" si="323"/>
        <v>Cate. Revit:   OST_WallsAnalyticalGeometry</v>
      </c>
      <c r="P2564" s="66" t="s">
        <v>4507</v>
      </c>
      <c r="Q2564" s="50" t="s">
        <v>8305</v>
      </c>
      <c r="R2564" s="67" t="s">
        <v>5115</v>
      </c>
      <c r="S2564" s="50" t="str">
        <f t="shared" si="324"/>
        <v>Analítico</v>
      </c>
      <c r="T2564" s="50" t="str">
        <f t="shared" si="325"/>
        <v>Analítico_Vedações</v>
      </c>
      <c r="U2564" s="50" t="str">
        <f t="shared" si="326"/>
        <v>Paredes e Divisórias Analíticas</v>
      </c>
      <c r="V2564" s="50" t="s">
        <v>5569</v>
      </c>
      <c r="W2564" s="68" t="str">
        <f t="shared" si="327"/>
        <v>bim-key_2563</v>
      </c>
    </row>
    <row r="2565" spans="1:23" ht="8.25" customHeight="1" x14ac:dyDescent="0.25">
      <c r="A2565" s="53">
        <v>2564</v>
      </c>
      <c r="B2565" s="61" t="s">
        <v>4047</v>
      </c>
      <c r="C2565" s="62" t="s">
        <v>6009</v>
      </c>
      <c r="D2565" s="80" t="s">
        <v>4148</v>
      </c>
      <c r="E2565" s="80" t="s">
        <v>5626</v>
      </c>
      <c r="F2565" s="91" t="s">
        <v>3884</v>
      </c>
      <c r="G2565" s="65" t="s">
        <v>12</v>
      </c>
      <c r="H2565" s="65" t="s">
        <v>12</v>
      </c>
      <c r="I2565" s="65" t="s">
        <v>12</v>
      </c>
      <c r="J2565" s="65" t="s">
        <v>12</v>
      </c>
      <c r="K2565" s="65" t="s">
        <v>12</v>
      </c>
      <c r="L2565" s="66" t="str">
        <f t="shared" si="320"/>
        <v>Físico</v>
      </c>
      <c r="M2565" s="66" t="str">
        <f t="shared" si="321"/>
        <v>ARQ_Vedações</v>
      </c>
      <c r="N2565" s="66" t="str">
        <f t="shared" si="322"/>
        <v>Paredes_e_Divisórias</v>
      </c>
      <c r="O2565" s="66" t="str">
        <f t="shared" si="323"/>
        <v>Cate. Revit:   OST_WallsCutOutlines</v>
      </c>
      <c r="P2565" s="66" t="s">
        <v>4494</v>
      </c>
      <c r="Q2565" s="50" t="s">
        <v>8244</v>
      </c>
      <c r="R2565" s="67" t="s">
        <v>5115</v>
      </c>
      <c r="S2565" s="50" t="str">
        <f t="shared" si="324"/>
        <v>Físico</v>
      </c>
      <c r="T2565" s="50" t="str">
        <f t="shared" si="325"/>
        <v>Vedações</v>
      </c>
      <c r="U2565" s="50" t="str">
        <f t="shared" si="326"/>
        <v>Paredes e Divisórias</v>
      </c>
      <c r="V2565" s="50" t="s">
        <v>5569</v>
      </c>
      <c r="W2565" s="68" t="str">
        <f t="shared" si="327"/>
        <v>bim-key_2564</v>
      </c>
    </row>
    <row r="2566" spans="1:23" ht="8.25" customHeight="1" x14ac:dyDescent="0.25">
      <c r="A2566" s="53">
        <v>2565</v>
      </c>
      <c r="B2566" s="61" t="s">
        <v>4047</v>
      </c>
      <c r="C2566" s="62" t="s">
        <v>6009</v>
      </c>
      <c r="D2566" s="80" t="s">
        <v>4148</v>
      </c>
      <c r="E2566" s="80" t="s">
        <v>5626</v>
      </c>
      <c r="F2566" s="91" t="s">
        <v>3626</v>
      </c>
      <c r="G2566" s="65" t="s">
        <v>12</v>
      </c>
      <c r="H2566" s="65" t="s">
        <v>12</v>
      </c>
      <c r="I2566" s="65" t="s">
        <v>12</v>
      </c>
      <c r="J2566" s="65" t="s">
        <v>12</v>
      </c>
      <c r="K2566" s="65" t="s">
        <v>12</v>
      </c>
      <c r="L2566" s="66" t="str">
        <f t="shared" si="320"/>
        <v>Físico</v>
      </c>
      <c r="M2566" s="66" t="str">
        <f t="shared" si="321"/>
        <v>ARQ_Vedações</v>
      </c>
      <c r="N2566" s="66" t="str">
        <f t="shared" si="322"/>
        <v>Paredes_e_Divisórias</v>
      </c>
      <c r="O2566" s="66" t="str">
        <f t="shared" si="323"/>
        <v>Cate. Revit:   OST_WallsCutPattern</v>
      </c>
      <c r="P2566" s="66" t="s">
        <v>4508</v>
      </c>
      <c r="Q2566" s="50" t="s">
        <v>8306</v>
      </c>
      <c r="R2566" s="67" t="s">
        <v>5115</v>
      </c>
      <c r="S2566" s="50" t="str">
        <f t="shared" si="324"/>
        <v>Físico</v>
      </c>
      <c r="T2566" s="50" t="str">
        <f t="shared" si="325"/>
        <v>Vedações</v>
      </c>
      <c r="U2566" s="50" t="str">
        <f t="shared" si="326"/>
        <v>Paredes e Divisórias</v>
      </c>
      <c r="V2566" s="50" t="s">
        <v>5569</v>
      </c>
      <c r="W2566" s="68" t="str">
        <f t="shared" si="327"/>
        <v>bim-key_2565</v>
      </c>
    </row>
    <row r="2567" spans="1:23" ht="8.25" customHeight="1" x14ac:dyDescent="0.25">
      <c r="A2567" s="53">
        <v>2566</v>
      </c>
      <c r="B2567" s="61" t="s">
        <v>4047</v>
      </c>
      <c r="C2567" s="62" t="s">
        <v>6009</v>
      </c>
      <c r="D2567" s="80" t="s">
        <v>4148</v>
      </c>
      <c r="E2567" s="80" t="s">
        <v>5626</v>
      </c>
      <c r="F2567" s="91" t="s">
        <v>3628</v>
      </c>
      <c r="G2567" s="65" t="s">
        <v>12</v>
      </c>
      <c r="H2567" s="65" t="s">
        <v>12</v>
      </c>
      <c r="I2567" s="65" t="s">
        <v>12</v>
      </c>
      <c r="J2567" s="65" t="s">
        <v>12</v>
      </c>
      <c r="K2567" s="65" t="s">
        <v>12</v>
      </c>
      <c r="L2567" s="66" t="str">
        <f t="shared" si="320"/>
        <v>Físico</v>
      </c>
      <c r="M2567" s="66" t="str">
        <f t="shared" si="321"/>
        <v>ARQ_Vedações</v>
      </c>
      <c r="N2567" s="66" t="str">
        <f t="shared" si="322"/>
        <v>Paredes_e_Divisórias</v>
      </c>
      <c r="O2567" s="66" t="str">
        <f t="shared" si="323"/>
        <v>Cate. Revit:   OST_WallsDefault</v>
      </c>
      <c r="P2567" s="66" t="s">
        <v>4511</v>
      </c>
      <c r="Q2567" s="50" t="s">
        <v>6334</v>
      </c>
      <c r="R2567" s="67" t="s">
        <v>5115</v>
      </c>
      <c r="S2567" s="50" t="str">
        <f t="shared" si="324"/>
        <v>Físico</v>
      </c>
      <c r="T2567" s="50" t="str">
        <f t="shared" si="325"/>
        <v>Vedações</v>
      </c>
      <c r="U2567" s="50" t="str">
        <f t="shared" si="326"/>
        <v>Paredes e Divisórias</v>
      </c>
      <c r="V2567" s="50" t="s">
        <v>5569</v>
      </c>
      <c r="W2567" s="68" t="str">
        <f t="shared" si="327"/>
        <v>bim-key_2566</v>
      </c>
    </row>
    <row r="2568" spans="1:23" ht="8.25" customHeight="1" x14ac:dyDescent="0.25">
      <c r="A2568" s="53">
        <v>2567</v>
      </c>
      <c r="B2568" s="61" t="s">
        <v>4047</v>
      </c>
      <c r="C2568" s="62" t="s">
        <v>6009</v>
      </c>
      <c r="D2568" s="80" t="s">
        <v>4148</v>
      </c>
      <c r="E2568" s="80" t="s">
        <v>5627</v>
      </c>
      <c r="F2568" s="91" t="s">
        <v>3630</v>
      </c>
      <c r="G2568" s="65" t="s">
        <v>12</v>
      </c>
      <c r="H2568" s="65" t="s">
        <v>12</v>
      </c>
      <c r="I2568" s="65" t="s">
        <v>12</v>
      </c>
      <c r="J2568" s="65" t="s">
        <v>12</v>
      </c>
      <c r="K2568" s="65" t="s">
        <v>12</v>
      </c>
      <c r="L2568" s="66" t="str">
        <f t="shared" si="320"/>
        <v>Físico</v>
      </c>
      <c r="M2568" s="66" t="str">
        <f t="shared" si="321"/>
        <v>ARQ_Vedações</v>
      </c>
      <c r="N2568" s="66" t="str">
        <f t="shared" si="322"/>
        <v>Paredes_e_Divisórias_Camada_Acabamento</v>
      </c>
      <c r="O2568" s="66" t="str">
        <f t="shared" si="323"/>
        <v>Cate. Revit:   OST_WallsFinish1</v>
      </c>
      <c r="P2568" s="66" t="s">
        <v>4509</v>
      </c>
      <c r="Q2568" s="50" t="s">
        <v>8307</v>
      </c>
      <c r="R2568" s="67" t="s">
        <v>5115</v>
      </c>
      <c r="S2568" s="50" t="str">
        <f t="shared" si="324"/>
        <v>Físico</v>
      </c>
      <c r="T2568" s="50" t="str">
        <f t="shared" si="325"/>
        <v>Vedações</v>
      </c>
      <c r="U2568" s="50" t="str">
        <f t="shared" si="326"/>
        <v>Paredes e Divisórias Camada Acabamento</v>
      </c>
      <c r="V2568" s="50" t="s">
        <v>5569</v>
      </c>
      <c r="W2568" s="68" t="str">
        <f t="shared" si="327"/>
        <v>bim-key_2567</v>
      </c>
    </row>
    <row r="2569" spans="1:23" ht="8.25" customHeight="1" x14ac:dyDescent="0.25">
      <c r="A2569" s="53">
        <v>2568</v>
      </c>
      <c r="B2569" s="61" t="s">
        <v>4047</v>
      </c>
      <c r="C2569" s="62" t="s">
        <v>6009</v>
      </c>
      <c r="D2569" s="80" t="s">
        <v>4148</v>
      </c>
      <c r="E2569" s="80" t="s">
        <v>5627</v>
      </c>
      <c r="F2569" s="91" t="s">
        <v>3629</v>
      </c>
      <c r="G2569" s="65" t="s">
        <v>12</v>
      </c>
      <c r="H2569" s="65" t="s">
        <v>12</v>
      </c>
      <c r="I2569" s="65" t="s">
        <v>12</v>
      </c>
      <c r="J2569" s="65" t="s">
        <v>12</v>
      </c>
      <c r="K2569" s="65" t="s">
        <v>12</v>
      </c>
      <c r="L2569" s="66" t="str">
        <f t="shared" si="320"/>
        <v>Físico</v>
      </c>
      <c r="M2569" s="66" t="str">
        <f t="shared" si="321"/>
        <v>ARQ_Vedações</v>
      </c>
      <c r="N2569" s="66" t="str">
        <f t="shared" si="322"/>
        <v>Paredes_e_Divisórias_Camada_Acabamento</v>
      </c>
      <c r="O2569" s="66" t="str">
        <f t="shared" si="323"/>
        <v>Cate. Revit:   OST_WallsFinish2</v>
      </c>
      <c r="P2569" s="66" t="s">
        <v>4510</v>
      </c>
      <c r="Q2569" s="50" t="s">
        <v>8308</v>
      </c>
      <c r="R2569" s="67" t="s">
        <v>5115</v>
      </c>
      <c r="S2569" s="50" t="str">
        <f t="shared" si="324"/>
        <v>Físico</v>
      </c>
      <c r="T2569" s="50" t="str">
        <f t="shared" si="325"/>
        <v>Vedações</v>
      </c>
      <c r="U2569" s="50" t="str">
        <f t="shared" si="326"/>
        <v>Paredes e Divisórias Camada Acabamento</v>
      </c>
      <c r="V2569" s="50" t="s">
        <v>5569</v>
      </c>
      <c r="W2569" s="68" t="str">
        <f t="shared" si="327"/>
        <v>bim-key_2568</v>
      </c>
    </row>
    <row r="2570" spans="1:23" ht="8.25" customHeight="1" x14ac:dyDescent="0.25">
      <c r="A2570" s="53">
        <v>2569</v>
      </c>
      <c r="B2570" s="61" t="s">
        <v>4047</v>
      </c>
      <c r="C2570" s="62" t="s">
        <v>6009</v>
      </c>
      <c r="D2570" s="80" t="s">
        <v>4148</v>
      </c>
      <c r="E2570" s="80" t="s">
        <v>5977</v>
      </c>
      <c r="F2570" s="91" t="s">
        <v>3632</v>
      </c>
      <c r="G2570" s="65" t="s">
        <v>12</v>
      </c>
      <c r="H2570" s="65" t="s">
        <v>12</v>
      </c>
      <c r="I2570" s="65" t="s">
        <v>12</v>
      </c>
      <c r="J2570" s="65" t="s">
        <v>12</v>
      </c>
      <c r="K2570" s="65" t="s">
        <v>12</v>
      </c>
      <c r="L2570" s="66" t="str">
        <f t="shared" si="320"/>
        <v>Físico</v>
      </c>
      <c r="M2570" s="66" t="str">
        <f t="shared" si="321"/>
        <v>ARQ_Vedações</v>
      </c>
      <c r="N2570" s="66" t="str">
        <f t="shared" si="322"/>
        <v>Paredes_e_Divisórias_Camada_Isolamento</v>
      </c>
      <c r="O2570" s="66" t="str">
        <f t="shared" si="323"/>
        <v>Cate. Revit:   OST_WallsInsulation</v>
      </c>
      <c r="P2570" s="66" t="s">
        <v>4512</v>
      </c>
      <c r="Q2570" s="50" t="s">
        <v>8309</v>
      </c>
      <c r="R2570" s="67" t="s">
        <v>5115</v>
      </c>
      <c r="S2570" s="50" t="str">
        <f t="shared" si="324"/>
        <v>Físico</v>
      </c>
      <c r="T2570" s="50" t="str">
        <f t="shared" si="325"/>
        <v>Vedações</v>
      </c>
      <c r="U2570" s="50" t="str">
        <f t="shared" si="326"/>
        <v>Paredes e Divisórias Camada Isolamento</v>
      </c>
      <c r="V2570" s="50" t="s">
        <v>5569</v>
      </c>
      <c r="W2570" s="68" t="str">
        <f t="shared" si="327"/>
        <v>bim-key_2569</v>
      </c>
    </row>
    <row r="2571" spans="1:23" ht="8.25" customHeight="1" x14ac:dyDescent="0.25">
      <c r="A2571" s="53">
        <v>2570</v>
      </c>
      <c r="B2571" s="61" t="s">
        <v>4047</v>
      </c>
      <c r="C2571" s="62" t="s">
        <v>6009</v>
      </c>
      <c r="D2571" s="62" t="s">
        <v>4148</v>
      </c>
      <c r="E2571" s="80" t="s">
        <v>5626</v>
      </c>
      <c r="F2571" s="91" t="s">
        <v>3634</v>
      </c>
      <c r="G2571" s="65" t="s">
        <v>12</v>
      </c>
      <c r="H2571" s="65" t="s">
        <v>12</v>
      </c>
      <c r="I2571" s="65" t="s">
        <v>12</v>
      </c>
      <c r="J2571" s="65" t="s">
        <v>12</v>
      </c>
      <c r="K2571" s="65" t="s">
        <v>12</v>
      </c>
      <c r="L2571" s="66" t="str">
        <f t="shared" si="320"/>
        <v>Físico</v>
      </c>
      <c r="M2571" s="66" t="str">
        <f t="shared" si="321"/>
        <v>ARQ_Vedações</v>
      </c>
      <c r="N2571" s="66" t="str">
        <f t="shared" si="322"/>
        <v>Paredes_e_Divisórias</v>
      </c>
      <c r="O2571" s="66" t="str">
        <f t="shared" si="323"/>
        <v>Cate. Revit:   OST_WallsMembrane</v>
      </c>
      <c r="P2571" s="66" t="s">
        <v>4513</v>
      </c>
      <c r="Q2571" s="50" t="s">
        <v>8310</v>
      </c>
      <c r="R2571" s="67" t="s">
        <v>5115</v>
      </c>
      <c r="S2571" s="50" t="str">
        <f t="shared" si="324"/>
        <v>Físico</v>
      </c>
      <c r="T2571" s="50" t="str">
        <f t="shared" si="325"/>
        <v>Vedações</v>
      </c>
      <c r="U2571" s="50" t="str">
        <f t="shared" si="326"/>
        <v>Paredes e Divisórias</v>
      </c>
      <c r="V2571" s="50" t="s">
        <v>5569</v>
      </c>
      <c r="W2571" s="68" t="str">
        <f t="shared" si="327"/>
        <v>bim-key_2570</v>
      </c>
    </row>
    <row r="2572" spans="1:23" ht="8.25" customHeight="1" x14ac:dyDescent="0.25">
      <c r="A2572" s="53">
        <v>2571</v>
      </c>
      <c r="B2572" s="61" t="s">
        <v>4047</v>
      </c>
      <c r="C2572" s="62" t="s">
        <v>6009</v>
      </c>
      <c r="D2572" s="62" t="s">
        <v>4148</v>
      </c>
      <c r="E2572" s="80" t="s">
        <v>5626</v>
      </c>
      <c r="F2572" s="91" t="s">
        <v>3883</v>
      </c>
      <c r="G2572" s="65" t="s">
        <v>12</v>
      </c>
      <c r="H2572" s="65" t="s">
        <v>12</v>
      </c>
      <c r="I2572" s="65" t="s">
        <v>12</v>
      </c>
      <c r="J2572" s="65" t="s">
        <v>12</v>
      </c>
      <c r="K2572" s="65" t="s">
        <v>12</v>
      </c>
      <c r="L2572" s="66" t="str">
        <f t="shared" si="320"/>
        <v>Físico</v>
      </c>
      <c r="M2572" s="66" t="str">
        <f t="shared" si="321"/>
        <v>ARQ_Vedações</v>
      </c>
      <c r="N2572" s="66" t="str">
        <f t="shared" si="322"/>
        <v>Paredes_e_Divisórias</v>
      </c>
      <c r="O2572" s="66" t="str">
        <f t="shared" si="323"/>
        <v>Cate. Revit:   OST_WallsProjectionOutlines</v>
      </c>
      <c r="P2572" s="66" t="s">
        <v>4514</v>
      </c>
      <c r="Q2572" s="50" t="s">
        <v>8311</v>
      </c>
      <c r="R2572" s="67" t="s">
        <v>5115</v>
      </c>
      <c r="S2572" s="50" t="str">
        <f t="shared" si="324"/>
        <v>Físico</v>
      </c>
      <c r="T2572" s="50" t="str">
        <f t="shared" si="325"/>
        <v>Vedações</v>
      </c>
      <c r="U2572" s="50" t="str">
        <f t="shared" si="326"/>
        <v>Paredes e Divisórias</v>
      </c>
      <c r="V2572" s="50" t="s">
        <v>5569</v>
      </c>
      <c r="W2572" s="68" t="str">
        <f t="shared" si="327"/>
        <v>bim-key_2571</v>
      </c>
    </row>
    <row r="2573" spans="1:23" ht="8.25" customHeight="1" x14ac:dyDescent="0.25">
      <c r="A2573" s="53">
        <v>2572</v>
      </c>
      <c r="B2573" s="61" t="s">
        <v>4047</v>
      </c>
      <c r="C2573" s="62" t="s">
        <v>6009</v>
      </c>
      <c r="D2573" s="62" t="s">
        <v>4148</v>
      </c>
      <c r="E2573" s="80" t="s">
        <v>5628</v>
      </c>
      <c r="F2573" s="91" t="s">
        <v>3633</v>
      </c>
      <c r="G2573" s="65" t="s">
        <v>12</v>
      </c>
      <c r="H2573" s="65" t="s">
        <v>12</v>
      </c>
      <c r="I2573" s="65" t="s">
        <v>12</v>
      </c>
      <c r="J2573" s="65" t="s">
        <v>12</v>
      </c>
      <c r="K2573" s="65" t="s">
        <v>12</v>
      </c>
      <c r="L2573" s="66" t="str">
        <f t="shared" si="320"/>
        <v>Físico</v>
      </c>
      <c r="M2573" s="66" t="str">
        <f t="shared" si="321"/>
        <v>ARQ_Vedações</v>
      </c>
      <c r="N2573" s="66" t="str">
        <f t="shared" si="322"/>
        <v>Paredes_e_Divisórias_Camada_Núcleo</v>
      </c>
      <c r="O2573" s="66" t="str">
        <f t="shared" si="323"/>
        <v>Cate. Revit:   OST_WallsStructure</v>
      </c>
      <c r="P2573" s="66" t="s">
        <v>4515</v>
      </c>
      <c r="Q2573" s="50" t="s">
        <v>8312</v>
      </c>
      <c r="R2573" s="67" t="s">
        <v>5115</v>
      </c>
      <c r="S2573" s="50" t="str">
        <f t="shared" si="324"/>
        <v>Físico</v>
      </c>
      <c r="T2573" s="50" t="str">
        <f t="shared" si="325"/>
        <v>Vedações</v>
      </c>
      <c r="U2573" s="50" t="str">
        <f t="shared" si="326"/>
        <v>Paredes e Divisórias Camada Núcleo</v>
      </c>
      <c r="V2573" s="50" t="s">
        <v>5569</v>
      </c>
      <c r="W2573" s="68" t="str">
        <f t="shared" si="327"/>
        <v>bim-key_2572</v>
      </c>
    </row>
    <row r="2574" spans="1:23" ht="8.25" customHeight="1" x14ac:dyDescent="0.25">
      <c r="A2574" s="53">
        <v>2573</v>
      </c>
      <c r="B2574" s="61" t="s">
        <v>4047</v>
      </c>
      <c r="C2574" s="62" t="s">
        <v>6009</v>
      </c>
      <c r="D2574" s="62" t="s">
        <v>4148</v>
      </c>
      <c r="E2574" s="80" t="s">
        <v>5629</v>
      </c>
      <c r="F2574" s="91" t="s">
        <v>3631</v>
      </c>
      <c r="G2574" s="65" t="s">
        <v>12</v>
      </c>
      <c r="H2574" s="65" t="s">
        <v>12</v>
      </c>
      <c r="I2574" s="65" t="s">
        <v>12</v>
      </c>
      <c r="J2574" s="65" t="s">
        <v>12</v>
      </c>
      <c r="K2574" s="65" t="s">
        <v>12</v>
      </c>
      <c r="L2574" s="66" t="str">
        <f t="shared" si="320"/>
        <v>Físico</v>
      </c>
      <c r="M2574" s="66" t="str">
        <f t="shared" si="321"/>
        <v>ARQ_Vedações</v>
      </c>
      <c r="N2574" s="66" t="str">
        <f t="shared" si="322"/>
        <v>Paredes_e_Divisórias_Camada_Substrato</v>
      </c>
      <c r="O2574" s="66" t="str">
        <f t="shared" si="323"/>
        <v>Cate. Revit:   OST_WallsSubstrate</v>
      </c>
      <c r="P2574" s="66" t="s">
        <v>4516</v>
      </c>
      <c r="Q2574" s="50" t="s">
        <v>8313</v>
      </c>
      <c r="R2574" s="67" t="s">
        <v>5115</v>
      </c>
      <c r="S2574" s="50" t="str">
        <f t="shared" si="324"/>
        <v>Físico</v>
      </c>
      <c r="T2574" s="50" t="str">
        <f t="shared" si="325"/>
        <v>Vedações</v>
      </c>
      <c r="U2574" s="50" t="str">
        <f t="shared" si="326"/>
        <v>Paredes e Divisórias Camada Substrato</v>
      </c>
      <c r="V2574" s="50" t="s">
        <v>5569</v>
      </c>
      <c r="W2574" s="68" t="str">
        <f t="shared" si="327"/>
        <v>bim-key_2573</v>
      </c>
    </row>
    <row r="2575" spans="1:23" ht="8.25" customHeight="1" x14ac:dyDescent="0.25">
      <c r="A2575" s="53">
        <v>2574</v>
      </c>
      <c r="B2575" s="61" t="s">
        <v>4047</v>
      </c>
      <c r="C2575" s="62" t="s">
        <v>6009</v>
      </c>
      <c r="D2575" s="62" t="s">
        <v>4148</v>
      </c>
      <c r="E2575" s="80" t="s">
        <v>5626</v>
      </c>
      <c r="F2575" s="91" t="s">
        <v>3652</v>
      </c>
      <c r="G2575" s="65" t="s">
        <v>12</v>
      </c>
      <c r="H2575" s="65" t="s">
        <v>12</v>
      </c>
      <c r="I2575" s="65" t="s">
        <v>12</v>
      </c>
      <c r="J2575" s="65" t="s">
        <v>12</v>
      </c>
      <c r="K2575" s="65" t="s">
        <v>12</v>
      </c>
      <c r="L2575" s="66" t="str">
        <f t="shared" si="320"/>
        <v>Físico</v>
      </c>
      <c r="M2575" s="66" t="str">
        <f t="shared" si="321"/>
        <v>ARQ_Vedações</v>
      </c>
      <c r="N2575" s="66" t="str">
        <f t="shared" si="322"/>
        <v>Paredes_e_Divisórias</v>
      </c>
      <c r="O2575" s="66" t="str">
        <f t="shared" si="323"/>
        <v>Cate. Revit:   OST_WallsSurfacePattern</v>
      </c>
      <c r="P2575" s="66" t="s">
        <v>4517</v>
      </c>
      <c r="Q2575" s="50" t="s">
        <v>8314</v>
      </c>
      <c r="R2575" s="67" t="s">
        <v>5115</v>
      </c>
      <c r="S2575" s="50" t="str">
        <f t="shared" si="324"/>
        <v>Físico</v>
      </c>
      <c r="T2575" s="50" t="str">
        <f t="shared" si="325"/>
        <v>Vedações</v>
      </c>
      <c r="U2575" s="50" t="str">
        <f t="shared" si="326"/>
        <v>Paredes e Divisórias</v>
      </c>
      <c r="V2575" s="50" t="s">
        <v>5569</v>
      </c>
      <c r="W2575" s="68" t="str">
        <f t="shared" si="327"/>
        <v>bim-key_2574</v>
      </c>
    </row>
    <row r="2576" spans="1:23" ht="8.25" customHeight="1" x14ac:dyDescent="0.25">
      <c r="A2576" s="53">
        <v>2575</v>
      </c>
      <c r="B2576" s="61" t="s">
        <v>4047</v>
      </c>
      <c r="C2576" s="62" t="s">
        <v>6009</v>
      </c>
      <c r="D2576" s="62" t="s">
        <v>5943</v>
      </c>
      <c r="E2576" s="80" t="s">
        <v>5746</v>
      </c>
      <c r="F2576" s="91" t="s">
        <v>3403</v>
      </c>
      <c r="G2576" s="65" t="s">
        <v>12</v>
      </c>
      <c r="H2576" s="65" t="s">
        <v>12</v>
      </c>
      <c r="I2576" s="65" t="s">
        <v>12</v>
      </c>
      <c r="J2576" s="65" t="s">
        <v>12</v>
      </c>
      <c r="K2576" s="65" t="s">
        <v>12</v>
      </c>
      <c r="L2576" s="66" t="str">
        <f t="shared" si="320"/>
        <v>Físico</v>
      </c>
      <c r="M2576" s="66" t="str">
        <f t="shared" si="321"/>
        <v>ARQ_Vedações_Tag</v>
      </c>
      <c r="N2576" s="66" t="str">
        <f t="shared" si="322"/>
        <v>Paredes_e_Divisórias_Etiquetas</v>
      </c>
      <c r="O2576" s="66" t="str">
        <f t="shared" si="323"/>
        <v>Cate. Revit:   OST_WallSweepTags</v>
      </c>
      <c r="P2576" s="66" t="s">
        <v>4506</v>
      </c>
      <c r="Q2576" s="50" t="s">
        <v>8315</v>
      </c>
      <c r="R2576" s="67" t="s">
        <v>5115</v>
      </c>
      <c r="S2576" s="50" t="str">
        <f t="shared" si="324"/>
        <v>Físico</v>
      </c>
      <c r="T2576" s="50" t="str">
        <f t="shared" si="325"/>
        <v>Vedações_Tag</v>
      </c>
      <c r="U2576" s="50" t="str">
        <f t="shared" si="326"/>
        <v>Paredes e Divisórias Etiquetas</v>
      </c>
      <c r="V2576" s="50" t="s">
        <v>5569</v>
      </c>
      <c r="W2576" s="68" t="str">
        <f t="shared" si="327"/>
        <v>bim-key_2575</v>
      </c>
    </row>
    <row r="2577" spans="1:23" ht="8.25" customHeight="1" x14ac:dyDescent="0.25">
      <c r="A2577" s="53">
        <v>2576</v>
      </c>
      <c r="B2577" s="61" t="s">
        <v>4047</v>
      </c>
      <c r="C2577" s="62" t="s">
        <v>6009</v>
      </c>
      <c r="D2577" s="62" t="s">
        <v>5943</v>
      </c>
      <c r="E2577" s="80" t="s">
        <v>5746</v>
      </c>
      <c r="F2577" s="91" t="s">
        <v>3234</v>
      </c>
      <c r="G2577" s="65" t="s">
        <v>12</v>
      </c>
      <c r="H2577" s="65" t="s">
        <v>12</v>
      </c>
      <c r="I2577" s="65" t="s">
        <v>12</v>
      </c>
      <c r="J2577" s="65" t="s">
        <v>12</v>
      </c>
      <c r="K2577" s="65" t="s">
        <v>12</v>
      </c>
      <c r="L2577" s="66" t="str">
        <f t="shared" si="320"/>
        <v>Físico</v>
      </c>
      <c r="M2577" s="66" t="str">
        <f t="shared" si="321"/>
        <v>ARQ_Vedações_Tag</v>
      </c>
      <c r="N2577" s="66" t="str">
        <f t="shared" si="322"/>
        <v>Paredes_e_Divisórias_Etiquetas</v>
      </c>
      <c r="O2577" s="66" t="str">
        <f t="shared" si="323"/>
        <v>Cate. Revit:   OST_WallTags</v>
      </c>
      <c r="P2577" s="66" t="s">
        <v>4505</v>
      </c>
      <c r="Q2577" s="50" t="s">
        <v>8316</v>
      </c>
      <c r="R2577" s="67" t="s">
        <v>5115</v>
      </c>
      <c r="S2577" s="50" t="str">
        <f t="shared" si="324"/>
        <v>Físico</v>
      </c>
      <c r="T2577" s="50" t="str">
        <f t="shared" si="325"/>
        <v>Vedações_Tag</v>
      </c>
      <c r="U2577" s="50" t="str">
        <f t="shared" si="326"/>
        <v>Paredes e Divisórias Etiquetas</v>
      </c>
      <c r="V2577" s="50" t="s">
        <v>5569</v>
      </c>
      <c r="W2577" s="68" t="str">
        <f t="shared" si="327"/>
        <v>bim-key_2576</v>
      </c>
    </row>
    <row r="2578" spans="1:23" ht="8.25" customHeight="1" x14ac:dyDescent="0.25">
      <c r="A2578" s="53">
        <v>2577</v>
      </c>
      <c r="B2578" s="61" t="s">
        <v>4047</v>
      </c>
      <c r="C2578" s="62" t="s">
        <v>6012</v>
      </c>
      <c r="D2578" s="62" t="s">
        <v>4161</v>
      </c>
      <c r="E2578" s="71" t="s">
        <v>5645</v>
      </c>
      <c r="F2578" s="91" t="s">
        <v>3721</v>
      </c>
      <c r="G2578" s="65" t="s">
        <v>12</v>
      </c>
      <c r="H2578" s="65" t="s">
        <v>12</v>
      </c>
      <c r="I2578" s="65" t="s">
        <v>12</v>
      </c>
      <c r="J2578" s="65" t="s">
        <v>12</v>
      </c>
      <c r="K2578" s="65" t="s">
        <v>12</v>
      </c>
      <c r="L2578" s="66" t="str">
        <f t="shared" si="320"/>
        <v>Documental</v>
      </c>
      <c r="M2578" s="66" t="str">
        <f t="shared" si="321"/>
        <v>DOC_Simbologia</v>
      </c>
      <c r="N2578" s="66" t="str">
        <f t="shared" si="322"/>
        <v>Anotações_e_Simbologia_Cotas</v>
      </c>
      <c r="O2578" s="66" t="str">
        <f t="shared" si="323"/>
        <v>Cate. Revit:   OST_WeakDims</v>
      </c>
      <c r="P2578" s="66" t="s">
        <v>5255</v>
      </c>
      <c r="Q2578" s="50" t="s">
        <v>8317</v>
      </c>
      <c r="R2578" s="67" t="s">
        <v>5115</v>
      </c>
      <c r="S2578" s="50" t="str">
        <f t="shared" si="324"/>
        <v>Documental</v>
      </c>
      <c r="T2578" s="50" t="str">
        <f t="shared" si="325"/>
        <v>Simbologia</v>
      </c>
      <c r="U2578" s="50" t="str">
        <f t="shared" si="326"/>
        <v>Anotações e Simbologia Cotas</v>
      </c>
      <c r="V2578" s="50" t="s">
        <v>5568</v>
      </c>
      <c r="W2578" s="68" t="str">
        <f t="shared" si="327"/>
        <v>bim-key_2577</v>
      </c>
    </row>
    <row r="2579" spans="1:23" ht="8.25" customHeight="1" x14ac:dyDescent="0.25">
      <c r="A2579" s="53">
        <v>2578</v>
      </c>
      <c r="B2579" s="61" t="s">
        <v>4047</v>
      </c>
      <c r="C2579" s="62" t="s">
        <v>6009</v>
      </c>
      <c r="D2579" s="62" t="s">
        <v>4108</v>
      </c>
      <c r="E2579" s="80" t="s">
        <v>4109</v>
      </c>
      <c r="F2579" s="91" t="s">
        <v>3882</v>
      </c>
      <c r="G2579" s="65" t="s">
        <v>12</v>
      </c>
      <c r="H2579" s="65" t="s">
        <v>12</v>
      </c>
      <c r="I2579" s="65" t="s">
        <v>12</v>
      </c>
      <c r="J2579" s="65" t="s">
        <v>12</v>
      </c>
      <c r="K2579" s="65" t="s">
        <v>12</v>
      </c>
      <c r="L2579" s="66" t="str">
        <f t="shared" si="320"/>
        <v>Físico</v>
      </c>
      <c r="M2579" s="66" t="str">
        <f t="shared" si="321"/>
        <v>ARQ_Esquadrias</v>
      </c>
      <c r="N2579" s="66" t="str">
        <f t="shared" si="322"/>
        <v>Janela</v>
      </c>
      <c r="O2579" s="66" t="str">
        <f t="shared" si="323"/>
        <v>Cate. Revit:   OST_Windows</v>
      </c>
      <c r="P2579" s="66" t="s">
        <v>5527</v>
      </c>
      <c r="Q2579" s="50" t="s">
        <v>8318</v>
      </c>
      <c r="R2579" s="67" t="s">
        <v>5115</v>
      </c>
      <c r="S2579" s="50" t="str">
        <f t="shared" si="324"/>
        <v>Físico</v>
      </c>
      <c r="T2579" s="50" t="str">
        <f t="shared" si="325"/>
        <v>Esquadrias</v>
      </c>
      <c r="U2579" s="50" t="str">
        <f t="shared" si="326"/>
        <v>Janela</v>
      </c>
      <c r="V2579" s="50" t="s">
        <v>5569</v>
      </c>
      <c r="W2579" s="68" t="str">
        <f t="shared" si="327"/>
        <v>bim-key_2578</v>
      </c>
    </row>
    <row r="2580" spans="1:23" ht="8.25" customHeight="1" x14ac:dyDescent="0.25">
      <c r="A2580" s="53">
        <v>2579</v>
      </c>
      <c r="B2580" s="61" t="s">
        <v>4047</v>
      </c>
      <c r="C2580" s="62" t="s">
        <v>6009</v>
      </c>
      <c r="D2580" s="62" t="s">
        <v>4108</v>
      </c>
      <c r="E2580" s="80" t="s">
        <v>4212</v>
      </c>
      <c r="F2580" s="91" t="s">
        <v>3879</v>
      </c>
      <c r="G2580" s="65" t="s">
        <v>12</v>
      </c>
      <c r="H2580" s="65" t="s">
        <v>12</v>
      </c>
      <c r="I2580" s="65" t="s">
        <v>12</v>
      </c>
      <c r="J2580" s="65" t="s">
        <v>12</v>
      </c>
      <c r="K2580" s="65" t="s">
        <v>12</v>
      </c>
      <c r="L2580" s="66" t="str">
        <f t="shared" si="320"/>
        <v>Físico</v>
      </c>
      <c r="M2580" s="66" t="str">
        <f t="shared" si="321"/>
        <v>ARQ_Esquadrias</v>
      </c>
      <c r="N2580" s="66" t="str">
        <f t="shared" si="322"/>
        <v>Janela_Caixilho</v>
      </c>
      <c r="O2580" s="66" t="str">
        <f t="shared" si="323"/>
        <v>Cate. Revit:   OST_WindowsFrameMullionCut</v>
      </c>
      <c r="P2580" s="66" t="s">
        <v>4982</v>
      </c>
      <c r="Q2580" s="50" t="s">
        <v>8319</v>
      </c>
      <c r="R2580" s="67" t="s">
        <v>5115</v>
      </c>
      <c r="S2580" s="50" t="str">
        <f t="shared" si="324"/>
        <v>Físico</v>
      </c>
      <c r="T2580" s="50" t="str">
        <f t="shared" si="325"/>
        <v>Esquadrias</v>
      </c>
      <c r="U2580" s="50" t="str">
        <f t="shared" si="326"/>
        <v>Janela Caixilho</v>
      </c>
      <c r="V2580" s="50" t="s">
        <v>5569</v>
      </c>
      <c r="W2580" s="68" t="str">
        <f t="shared" si="327"/>
        <v>bim-key_2579</v>
      </c>
    </row>
    <row r="2581" spans="1:23" ht="8.25" customHeight="1" x14ac:dyDescent="0.25">
      <c r="A2581" s="53">
        <v>2580</v>
      </c>
      <c r="B2581" s="61" t="s">
        <v>4047</v>
      </c>
      <c r="C2581" s="62" t="s">
        <v>6009</v>
      </c>
      <c r="D2581" s="62" t="s">
        <v>4108</v>
      </c>
      <c r="E2581" s="80" t="s">
        <v>4212</v>
      </c>
      <c r="F2581" s="91" t="s">
        <v>3878</v>
      </c>
      <c r="G2581" s="65" t="s">
        <v>12</v>
      </c>
      <c r="H2581" s="65" t="s">
        <v>12</v>
      </c>
      <c r="I2581" s="65" t="s">
        <v>12</v>
      </c>
      <c r="J2581" s="65" t="s">
        <v>12</v>
      </c>
      <c r="K2581" s="65" t="s">
        <v>12</v>
      </c>
      <c r="L2581" s="66" t="str">
        <f t="shared" si="320"/>
        <v>Físico</v>
      </c>
      <c r="M2581" s="66" t="str">
        <f t="shared" si="321"/>
        <v>ARQ_Esquadrias</v>
      </c>
      <c r="N2581" s="66" t="str">
        <f t="shared" si="322"/>
        <v>Janela_Caixilho</v>
      </c>
      <c r="O2581" s="66" t="str">
        <f t="shared" si="323"/>
        <v>Cate. Revit:   OST_WindowsFrameMullionProjection</v>
      </c>
      <c r="P2581" s="66" t="s">
        <v>4983</v>
      </c>
      <c r="Q2581" s="50" t="s">
        <v>8320</v>
      </c>
      <c r="R2581" s="67" t="s">
        <v>5115</v>
      </c>
      <c r="S2581" s="50" t="str">
        <f t="shared" si="324"/>
        <v>Físico</v>
      </c>
      <c r="T2581" s="50" t="str">
        <f t="shared" si="325"/>
        <v>Esquadrias</v>
      </c>
      <c r="U2581" s="50" t="str">
        <f t="shared" si="326"/>
        <v>Janela Caixilho</v>
      </c>
      <c r="V2581" s="50" t="s">
        <v>5569</v>
      </c>
      <c r="W2581" s="68" t="str">
        <f t="shared" si="327"/>
        <v>bim-key_2580</v>
      </c>
    </row>
    <row r="2582" spans="1:23" ht="8.25" customHeight="1" x14ac:dyDescent="0.25">
      <c r="A2582" s="53">
        <v>2581</v>
      </c>
      <c r="B2582" s="61" t="s">
        <v>4047</v>
      </c>
      <c r="C2582" s="62" t="s">
        <v>6009</v>
      </c>
      <c r="D2582" s="62" t="s">
        <v>4108</v>
      </c>
      <c r="E2582" s="80" t="s">
        <v>4213</v>
      </c>
      <c r="F2582" s="91" t="s">
        <v>3881</v>
      </c>
      <c r="G2582" s="65" t="s">
        <v>12</v>
      </c>
      <c r="H2582" s="65" t="s">
        <v>12</v>
      </c>
      <c r="I2582" s="65" t="s">
        <v>12</v>
      </c>
      <c r="J2582" s="65" t="s">
        <v>12</v>
      </c>
      <c r="K2582" s="65" t="s">
        <v>12</v>
      </c>
      <c r="L2582" s="66" t="str">
        <f t="shared" si="320"/>
        <v>Físico</v>
      </c>
      <c r="M2582" s="66" t="str">
        <f t="shared" si="321"/>
        <v>ARQ_Esquadrias</v>
      </c>
      <c r="N2582" s="66" t="str">
        <f t="shared" si="322"/>
        <v>Janela_Vidro</v>
      </c>
      <c r="O2582" s="66" t="str">
        <f t="shared" si="323"/>
        <v>Cate. Revit:   OST_WindowsGlassCut</v>
      </c>
      <c r="P2582" s="66" t="s">
        <v>4984</v>
      </c>
      <c r="Q2582" s="50" t="s">
        <v>8321</v>
      </c>
      <c r="R2582" s="67" t="s">
        <v>5115</v>
      </c>
      <c r="S2582" s="50" t="str">
        <f t="shared" si="324"/>
        <v>Físico</v>
      </c>
      <c r="T2582" s="50" t="str">
        <f t="shared" si="325"/>
        <v>Esquadrias</v>
      </c>
      <c r="U2582" s="50" t="str">
        <f t="shared" si="326"/>
        <v>Janela Vidro</v>
      </c>
      <c r="V2582" s="50" t="s">
        <v>5569</v>
      </c>
      <c r="W2582" s="68" t="str">
        <f t="shared" si="327"/>
        <v>bim-key_2581</v>
      </c>
    </row>
    <row r="2583" spans="1:23" ht="8.25" customHeight="1" x14ac:dyDescent="0.25">
      <c r="A2583" s="53">
        <v>2582</v>
      </c>
      <c r="B2583" s="61" t="s">
        <v>4047</v>
      </c>
      <c r="C2583" s="62" t="s">
        <v>6009</v>
      </c>
      <c r="D2583" s="62" t="s">
        <v>4108</v>
      </c>
      <c r="E2583" s="80" t="s">
        <v>4213</v>
      </c>
      <c r="F2583" s="91" t="s">
        <v>3880</v>
      </c>
      <c r="G2583" s="65" t="s">
        <v>12</v>
      </c>
      <c r="H2583" s="65" t="s">
        <v>12</v>
      </c>
      <c r="I2583" s="65" t="s">
        <v>12</v>
      </c>
      <c r="J2583" s="65" t="s">
        <v>12</v>
      </c>
      <c r="K2583" s="65" t="s">
        <v>12</v>
      </c>
      <c r="L2583" s="66" t="str">
        <f t="shared" si="320"/>
        <v>Físico</v>
      </c>
      <c r="M2583" s="66" t="str">
        <f t="shared" si="321"/>
        <v>ARQ_Esquadrias</v>
      </c>
      <c r="N2583" s="66" t="str">
        <f t="shared" si="322"/>
        <v>Janela_Vidro</v>
      </c>
      <c r="O2583" s="66" t="str">
        <f t="shared" si="323"/>
        <v>Cate. Revit:   OST_WindowsGlassProjection</v>
      </c>
      <c r="P2583" s="66" t="s">
        <v>4985</v>
      </c>
      <c r="Q2583" s="50" t="s">
        <v>8322</v>
      </c>
      <c r="R2583" s="67" t="s">
        <v>5115</v>
      </c>
      <c r="S2583" s="50" t="str">
        <f t="shared" si="324"/>
        <v>Físico</v>
      </c>
      <c r="T2583" s="50" t="str">
        <f t="shared" si="325"/>
        <v>Esquadrias</v>
      </c>
      <c r="U2583" s="50" t="str">
        <f t="shared" si="326"/>
        <v>Janela Vidro</v>
      </c>
      <c r="V2583" s="50" t="s">
        <v>5569</v>
      </c>
      <c r="W2583" s="68" t="str">
        <f t="shared" si="327"/>
        <v>bim-key_2582</v>
      </c>
    </row>
    <row r="2584" spans="1:23" ht="8.25" customHeight="1" x14ac:dyDescent="0.25">
      <c r="A2584" s="53">
        <v>2583</v>
      </c>
      <c r="B2584" s="61" t="s">
        <v>4047</v>
      </c>
      <c r="C2584" s="62" t="s">
        <v>6009</v>
      </c>
      <c r="D2584" s="62" t="s">
        <v>4108</v>
      </c>
      <c r="E2584" s="80" t="s">
        <v>5678</v>
      </c>
      <c r="F2584" s="91" t="s">
        <v>2821</v>
      </c>
      <c r="G2584" s="65" t="s">
        <v>12</v>
      </c>
      <c r="H2584" s="65" t="s">
        <v>12</v>
      </c>
      <c r="I2584" s="65" t="s">
        <v>12</v>
      </c>
      <c r="J2584" s="65" t="s">
        <v>12</v>
      </c>
      <c r="K2584" s="65" t="s">
        <v>12</v>
      </c>
      <c r="L2584" s="66" t="str">
        <f t="shared" si="320"/>
        <v>Físico</v>
      </c>
      <c r="M2584" s="66" t="str">
        <f t="shared" si="321"/>
        <v>ARQ_Esquadrias</v>
      </c>
      <c r="N2584" s="66" t="str">
        <f t="shared" si="322"/>
        <v>Janela_Linhas_Ocultas</v>
      </c>
      <c r="O2584" s="66" t="str">
        <f t="shared" si="323"/>
        <v>Cate. Revit:   OST_WindowsHiddenLines</v>
      </c>
      <c r="P2584" s="66" t="s">
        <v>4986</v>
      </c>
      <c r="Q2584" s="50" t="s">
        <v>8323</v>
      </c>
      <c r="R2584" s="67" t="s">
        <v>5115</v>
      </c>
      <c r="S2584" s="50" t="str">
        <f t="shared" si="324"/>
        <v>Físico</v>
      </c>
      <c r="T2584" s="50" t="str">
        <f t="shared" si="325"/>
        <v>Esquadrias</v>
      </c>
      <c r="U2584" s="50" t="str">
        <f t="shared" si="326"/>
        <v>Janela Linhas Ocultas</v>
      </c>
      <c r="V2584" s="50" t="s">
        <v>5569</v>
      </c>
      <c r="W2584" s="68" t="str">
        <f t="shared" si="327"/>
        <v>bim-key_2583</v>
      </c>
    </row>
    <row r="2585" spans="1:23" ht="8.25" customHeight="1" x14ac:dyDescent="0.25">
      <c r="A2585" s="53">
        <v>2584</v>
      </c>
      <c r="B2585" s="61" t="s">
        <v>4047</v>
      </c>
      <c r="C2585" s="62" t="s">
        <v>6009</v>
      </c>
      <c r="D2585" s="62" t="s">
        <v>4108</v>
      </c>
      <c r="E2585" s="80" t="s">
        <v>4214</v>
      </c>
      <c r="F2585" s="91" t="s">
        <v>3875</v>
      </c>
      <c r="G2585" s="65" t="s">
        <v>12</v>
      </c>
      <c r="H2585" s="65" t="s">
        <v>12</v>
      </c>
      <c r="I2585" s="65" t="s">
        <v>12</v>
      </c>
      <c r="J2585" s="65" t="s">
        <v>12</v>
      </c>
      <c r="K2585" s="65" t="s">
        <v>12</v>
      </c>
      <c r="L2585" s="66" t="str">
        <f t="shared" si="320"/>
        <v>Físico</v>
      </c>
      <c r="M2585" s="66" t="str">
        <f t="shared" si="321"/>
        <v>ARQ_Esquadrias</v>
      </c>
      <c r="N2585" s="66" t="str">
        <f t="shared" si="322"/>
        <v>Janela_Abertura</v>
      </c>
      <c r="O2585" s="66" t="str">
        <f t="shared" si="323"/>
        <v>Cate. Revit:   OST_WindowsOpeningCut</v>
      </c>
      <c r="P2585" s="66" t="s">
        <v>4987</v>
      </c>
      <c r="Q2585" s="50" t="s">
        <v>8324</v>
      </c>
      <c r="R2585" s="67" t="s">
        <v>5115</v>
      </c>
      <c r="S2585" s="50" t="str">
        <f t="shared" si="324"/>
        <v>Físico</v>
      </c>
      <c r="T2585" s="50" t="str">
        <f t="shared" si="325"/>
        <v>Esquadrias</v>
      </c>
      <c r="U2585" s="50" t="str">
        <f t="shared" si="326"/>
        <v>Janela Abertura</v>
      </c>
      <c r="V2585" s="50" t="s">
        <v>5569</v>
      </c>
      <c r="W2585" s="68" t="str">
        <f t="shared" si="327"/>
        <v>bim-key_2584</v>
      </c>
    </row>
    <row r="2586" spans="1:23" ht="8.25" customHeight="1" x14ac:dyDescent="0.25">
      <c r="A2586" s="53">
        <v>2585</v>
      </c>
      <c r="B2586" s="61" t="s">
        <v>4047</v>
      </c>
      <c r="C2586" s="62" t="s">
        <v>6009</v>
      </c>
      <c r="D2586" s="62" t="s">
        <v>4108</v>
      </c>
      <c r="E2586" s="80" t="s">
        <v>4214</v>
      </c>
      <c r="F2586" s="91" t="s">
        <v>3874</v>
      </c>
      <c r="G2586" s="65" t="s">
        <v>12</v>
      </c>
      <c r="H2586" s="65" t="s">
        <v>12</v>
      </c>
      <c r="I2586" s="65" t="s">
        <v>12</v>
      </c>
      <c r="J2586" s="65" t="s">
        <v>12</v>
      </c>
      <c r="K2586" s="65" t="s">
        <v>12</v>
      </c>
      <c r="L2586" s="66" t="str">
        <f t="shared" si="320"/>
        <v>Físico</v>
      </c>
      <c r="M2586" s="66" t="str">
        <f t="shared" si="321"/>
        <v>ARQ_Esquadrias</v>
      </c>
      <c r="N2586" s="66" t="str">
        <f t="shared" si="322"/>
        <v>Janela_Abertura</v>
      </c>
      <c r="O2586" s="66" t="str">
        <f t="shared" si="323"/>
        <v>Cate. Revit:   OST_WindowsOpeningProjection</v>
      </c>
      <c r="P2586" s="66" t="s">
        <v>4988</v>
      </c>
      <c r="Q2586" s="50" t="s">
        <v>8325</v>
      </c>
      <c r="R2586" s="67" t="s">
        <v>5115</v>
      </c>
      <c r="S2586" s="50" t="str">
        <f t="shared" si="324"/>
        <v>Físico</v>
      </c>
      <c r="T2586" s="50" t="str">
        <f t="shared" si="325"/>
        <v>Esquadrias</v>
      </c>
      <c r="U2586" s="50" t="str">
        <f t="shared" si="326"/>
        <v>Janela Abertura</v>
      </c>
      <c r="V2586" s="50" t="s">
        <v>5569</v>
      </c>
      <c r="W2586" s="68" t="str">
        <f t="shared" si="327"/>
        <v>bim-key_2585</v>
      </c>
    </row>
    <row r="2587" spans="1:23" ht="8.25" customHeight="1" x14ac:dyDescent="0.25">
      <c r="A2587" s="53">
        <v>2586</v>
      </c>
      <c r="B2587" s="61" t="s">
        <v>4047</v>
      </c>
      <c r="C2587" s="62" t="s">
        <v>6009</v>
      </c>
      <c r="D2587" s="62" t="s">
        <v>4108</v>
      </c>
      <c r="E2587" s="80" t="s">
        <v>4215</v>
      </c>
      <c r="F2587" s="91" t="s">
        <v>3877</v>
      </c>
      <c r="G2587" s="65" t="s">
        <v>12</v>
      </c>
      <c r="H2587" s="65" t="s">
        <v>12</v>
      </c>
      <c r="I2587" s="65" t="s">
        <v>12</v>
      </c>
      <c r="J2587" s="65" t="s">
        <v>12</v>
      </c>
      <c r="K2587" s="65" t="s">
        <v>12</v>
      </c>
      <c r="L2587" s="66" t="str">
        <f t="shared" si="320"/>
        <v>Físico</v>
      </c>
      <c r="M2587" s="66" t="str">
        <f t="shared" si="321"/>
        <v>ARQ_Esquadrias</v>
      </c>
      <c r="N2587" s="66" t="str">
        <f t="shared" si="322"/>
        <v>Janela_Parapeito</v>
      </c>
      <c r="O2587" s="66" t="str">
        <f t="shared" si="323"/>
        <v>Cate. Revit:   OST_WindowsSillHeadCut</v>
      </c>
      <c r="P2587" s="66" t="s">
        <v>4989</v>
      </c>
      <c r="Q2587" s="50" t="s">
        <v>8326</v>
      </c>
      <c r="R2587" s="67" t="s">
        <v>5115</v>
      </c>
      <c r="S2587" s="50" t="str">
        <f t="shared" si="324"/>
        <v>Físico</v>
      </c>
      <c r="T2587" s="50" t="str">
        <f t="shared" si="325"/>
        <v>Esquadrias</v>
      </c>
      <c r="U2587" s="50" t="str">
        <f t="shared" si="326"/>
        <v>Janela Parapeito</v>
      </c>
      <c r="V2587" s="50" t="s">
        <v>5569</v>
      </c>
      <c r="W2587" s="68" t="str">
        <f t="shared" si="327"/>
        <v>bim-key_2586</v>
      </c>
    </row>
    <row r="2588" spans="1:23" ht="8.25" customHeight="1" x14ac:dyDescent="0.25">
      <c r="A2588" s="53">
        <v>2587</v>
      </c>
      <c r="B2588" s="61" t="s">
        <v>4047</v>
      </c>
      <c r="C2588" s="62" t="s">
        <v>6009</v>
      </c>
      <c r="D2588" s="62" t="s">
        <v>4108</v>
      </c>
      <c r="E2588" s="80" t="s">
        <v>4215</v>
      </c>
      <c r="F2588" s="91" t="s">
        <v>3876</v>
      </c>
      <c r="G2588" s="65" t="s">
        <v>12</v>
      </c>
      <c r="H2588" s="65" t="s">
        <v>12</v>
      </c>
      <c r="I2588" s="65" t="s">
        <v>12</v>
      </c>
      <c r="J2588" s="65" t="s">
        <v>12</v>
      </c>
      <c r="K2588" s="65" t="s">
        <v>12</v>
      </c>
      <c r="L2588" s="66" t="str">
        <f t="shared" si="320"/>
        <v>Físico</v>
      </c>
      <c r="M2588" s="66" t="str">
        <f t="shared" si="321"/>
        <v>ARQ_Esquadrias</v>
      </c>
      <c r="N2588" s="66" t="str">
        <f t="shared" si="322"/>
        <v>Janela_Parapeito</v>
      </c>
      <c r="O2588" s="66" t="str">
        <f t="shared" si="323"/>
        <v>Cate. Revit:   OST_WindowsSillHeadProjection</v>
      </c>
      <c r="P2588" s="66" t="s">
        <v>4990</v>
      </c>
      <c r="Q2588" s="50" t="s">
        <v>8327</v>
      </c>
      <c r="R2588" s="67" t="s">
        <v>5115</v>
      </c>
      <c r="S2588" s="50" t="str">
        <f t="shared" si="324"/>
        <v>Físico</v>
      </c>
      <c r="T2588" s="50" t="str">
        <f t="shared" si="325"/>
        <v>Esquadrias</v>
      </c>
      <c r="U2588" s="50" t="str">
        <f t="shared" si="326"/>
        <v>Janela Parapeito</v>
      </c>
      <c r="V2588" s="50" t="s">
        <v>5569</v>
      </c>
      <c r="W2588" s="68" t="str">
        <f t="shared" si="327"/>
        <v>bim-key_2587</v>
      </c>
    </row>
    <row r="2589" spans="1:23" ht="8.25" customHeight="1" x14ac:dyDescent="0.25">
      <c r="A2589" s="53">
        <v>2588</v>
      </c>
      <c r="B2589" s="61" t="s">
        <v>4047</v>
      </c>
      <c r="C2589" s="62" t="s">
        <v>6009</v>
      </c>
      <c r="D2589" s="62" t="s">
        <v>5939</v>
      </c>
      <c r="E2589" s="80" t="s">
        <v>5739</v>
      </c>
      <c r="F2589" s="91" t="s">
        <v>3670</v>
      </c>
      <c r="G2589" s="65" t="s">
        <v>12</v>
      </c>
      <c r="H2589" s="65" t="s">
        <v>12</v>
      </c>
      <c r="I2589" s="65" t="s">
        <v>12</v>
      </c>
      <c r="J2589" s="65" t="s">
        <v>12</v>
      </c>
      <c r="K2589" s="65" t="s">
        <v>12</v>
      </c>
      <c r="L2589" s="66" t="str">
        <f t="shared" si="320"/>
        <v>Físico</v>
      </c>
      <c r="M2589" s="66" t="str">
        <f t="shared" si="321"/>
        <v>ARQ_Esquadrias_Tag</v>
      </c>
      <c r="N2589" s="66" t="str">
        <f t="shared" si="322"/>
        <v>Janela_Etiquetas</v>
      </c>
      <c r="O2589" s="66" t="str">
        <f t="shared" si="323"/>
        <v>Cate. Revit:   OST_WindowTags</v>
      </c>
      <c r="P2589" s="66" t="s">
        <v>5528</v>
      </c>
      <c r="Q2589" s="50" t="s">
        <v>8328</v>
      </c>
      <c r="R2589" s="67" t="s">
        <v>5115</v>
      </c>
      <c r="S2589" s="50" t="str">
        <f t="shared" si="324"/>
        <v>Físico</v>
      </c>
      <c r="T2589" s="50" t="str">
        <f t="shared" si="325"/>
        <v>Esquadrias_Tag</v>
      </c>
      <c r="U2589" s="50" t="str">
        <f t="shared" si="326"/>
        <v>Janela Etiquetas</v>
      </c>
      <c r="V2589" s="50" t="s">
        <v>5569</v>
      </c>
      <c r="W2589" s="68" t="str">
        <f t="shared" si="327"/>
        <v>bim-key_2588</v>
      </c>
    </row>
    <row r="2590" spans="1:23" ht="8.25" customHeight="1" x14ac:dyDescent="0.25">
      <c r="A2590" s="53">
        <v>2589</v>
      </c>
      <c r="B2590" s="61" t="s">
        <v>4047</v>
      </c>
      <c r="C2590" s="62" t="s">
        <v>6009</v>
      </c>
      <c r="D2590" s="62" t="s">
        <v>4192</v>
      </c>
      <c r="E2590" s="80" t="s">
        <v>4088</v>
      </c>
      <c r="F2590" s="91" t="s">
        <v>3076</v>
      </c>
      <c r="G2590" s="65" t="s">
        <v>12</v>
      </c>
      <c r="H2590" s="65" t="s">
        <v>12</v>
      </c>
      <c r="I2590" s="65" t="s">
        <v>12</v>
      </c>
      <c r="J2590" s="65" t="s">
        <v>12</v>
      </c>
      <c r="K2590" s="65" t="s">
        <v>12</v>
      </c>
      <c r="L2590" s="66" t="str">
        <f t="shared" si="320"/>
        <v>Físico</v>
      </c>
      <c r="M2590" s="66" t="str">
        <f t="shared" si="321"/>
        <v>MEP_Cabeamentos</v>
      </c>
      <c r="N2590" s="66" t="str">
        <f t="shared" si="322"/>
        <v>Fiações_Fio</v>
      </c>
      <c r="O2590" s="66" t="str">
        <f t="shared" si="323"/>
        <v>Cate. Revit:   OST_Wire</v>
      </c>
      <c r="P2590" s="66" t="s">
        <v>5529</v>
      </c>
      <c r="Q2590" s="50" t="s">
        <v>8329</v>
      </c>
      <c r="R2590" s="67" t="s">
        <v>5115</v>
      </c>
      <c r="S2590" s="50" t="str">
        <f t="shared" si="324"/>
        <v>Físico</v>
      </c>
      <c r="T2590" s="50" t="str">
        <f t="shared" si="325"/>
        <v>Cabeamentos</v>
      </c>
      <c r="U2590" s="50" t="str">
        <f t="shared" si="326"/>
        <v>Fiações Fio</v>
      </c>
      <c r="V2590" s="50" t="s">
        <v>5571</v>
      </c>
      <c r="W2590" s="68" t="str">
        <f t="shared" si="327"/>
        <v>bim-key_2589</v>
      </c>
    </row>
    <row r="2591" spans="1:23" ht="8.25" customHeight="1" x14ac:dyDescent="0.25">
      <c r="A2591" s="53">
        <v>2590</v>
      </c>
      <c r="B2591" s="61" t="s">
        <v>4047</v>
      </c>
      <c r="C2591" s="62" t="s">
        <v>6009</v>
      </c>
      <c r="D2591" s="62" t="s">
        <v>4192</v>
      </c>
      <c r="E2591" s="80" t="s">
        <v>4220</v>
      </c>
      <c r="F2591" s="91" t="s">
        <v>3026</v>
      </c>
      <c r="G2591" s="65" t="s">
        <v>12</v>
      </c>
      <c r="H2591" s="65" t="s">
        <v>12</v>
      </c>
      <c r="I2591" s="65" t="s">
        <v>12</v>
      </c>
      <c r="J2591" s="65" t="s">
        <v>12</v>
      </c>
      <c r="K2591" s="65" t="s">
        <v>12</v>
      </c>
      <c r="L2591" s="66" t="str">
        <f t="shared" si="320"/>
        <v>Físico</v>
      </c>
      <c r="M2591" s="66" t="str">
        <f t="shared" si="321"/>
        <v>MEP_Cabeamentos</v>
      </c>
      <c r="N2591" s="66" t="str">
        <f t="shared" si="322"/>
        <v>Fiações_Setas_Seta</v>
      </c>
      <c r="O2591" s="66" t="str">
        <f t="shared" si="323"/>
        <v>Cate. Revit:   OST_WireHomeRunArrows</v>
      </c>
      <c r="P2591" s="66" t="s">
        <v>4978</v>
      </c>
      <c r="Q2591" s="50" t="s">
        <v>8330</v>
      </c>
      <c r="R2591" s="67" t="s">
        <v>5115</v>
      </c>
      <c r="S2591" s="50" t="str">
        <f t="shared" si="324"/>
        <v>Físico</v>
      </c>
      <c r="T2591" s="50" t="str">
        <f t="shared" si="325"/>
        <v>Cabeamentos</v>
      </c>
      <c r="U2591" s="50" t="str">
        <f t="shared" si="326"/>
        <v>Fiações Setas Seta</v>
      </c>
      <c r="V2591" s="50" t="s">
        <v>5571</v>
      </c>
      <c r="W2591" s="68" t="str">
        <f t="shared" si="327"/>
        <v>bim-key_2590</v>
      </c>
    </row>
    <row r="2592" spans="1:23" ht="8.25" customHeight="1" x14ac:dyDescent="0.25">
      <c r="A2592" s="53">
        <v>2591</v>
      </c>
      <c r="B2592" s="61" t="s">
        <v>4047</v>
      </c>
      <c r="C2592" s="62" t="s">
        <v>6009</v>
      </c>
      <c r="D2592" s="62" t="s">
        <v>4192</v>
      </c>
      <c r="E2592" s="80" t="s">
        <v>4087</v>
      </c>
      <c r="F2592" s="91" t="s">
        <v>3003</v>
      </c>
      <c r="G2592" s="65" t="s">
        <v>12</v>
      </c>
      <c r="H2592" s="65" t="s">
        <v>12</v>
      </c>
      <c r="I2592" s="65" t="s">
        <v>12</v>
      </c>
      <c r="J2592" s="65" t="s">
        <v>12</v>
      </c>
      <c r="K2592" s="65" t="s">
        <v>12</v>
      </c>
      <c r="L2592" s="66" t="str">
        <f t="shared" si="320"/>
        <v>Físico</v>
      </c>
      <c r="M2592" s="66" t="str">
        <f t="shared" si="321"/>
        <v>MEP_Cabeamentos</v>
      </c>
      <c r="N2592" s="66" t="str">
        <f t="shared" si="322"/>
        <v>Fiações_Isolamentos</v>
      </c>
      <c r="O2592" s="66" t="str">
        <f t="shared" si="323"/>
        <v>Cate. Revit:   OST_WireInsulations</v>
      </c>
      <c r="P2592" s="66" t="s">
        <v>4979</v>
      </c>
      <c r="Q2592" s="50" t="s">
        <v>8331</v>
      </c>
      <c r="R2592" s="67" t="s">
        <v>5115</v>
      </c>
      <c r="S2592" s="50" t="str">
        <f t="shared" si="324"/>
        <v>Físico</v>
      </c>
      <c r="T2592" s="50" t="str">
        <f t="shared" si="325"/>
        <v>Cabeamentos</v>
      </c>
      <c r="U2592" s="50" t="str">
        <f t="shared" si="326"/>
        <v>Fiações Isolamentos</v>
      </c>
      <c r="V2592" s="50" t="s">
        <v>5571</v>
      </c>
      <c r="W2592" s="68" t="str">
        <f t="shared" si="327"/>
        <v>bim-key_2591</v>
      </c>
    </row>
    <row r="2593" spans="1:23" ht="8.25" customHeight="1" x14ac:dyDescent="0.25">
      <c r="A2593" s="53">
        <v>2592</v>
      </c>
      <c r="B2593" s="61" t="s">
        <v>4047</v>
      </c>
      <c r="C2593" s="62" t="s">
        <v>6009</v>
      </c>
      <c r="D2593" s="62" t="s">
        <v>4192</v>
      </c>
      <c r="E2593" s="80" t="s">
        <v>4086</v>
      </c>
      <c r="F2593" s="91" t="s">
        <v>3004</v>
      </c>
      <c r="G2593" s="65" t="s">
        <v>12</v>
      </c>
      <c r="H2593" s="65" t="s">
        <v>12</v>
      </c>
      <c r="I2593" s="65" t="s">
        <v>12</v>
      </c>
      <c r="J2593" s="65" t="s">
        <v>12</v>
      </c>
      <c r="K2593" s="65" t="s">
        <v>12</v>
      </c>
      <c r="L2593" s="66" t="str">
        <f t="shared" si="320"/>
        <v>Físico</v>
      </c>
      <c r="M2593" s="66" t="str">
        <f t="shared" si="321"/>
        <v>MEP_Cabeamentos</v>
      </c>
      <c r="N2593" s="66" t="str">
        <f t="shared" si="322"/>
        <v>Fiações_Material</v>
      </c>
      <c r="O2593" s="66" t="str">
        <f t="shared" si="323"/>
        <v>Cate. Revit:   OST_WireMaterials</v>
      </c>
      <c r="P2593" s="66" t="s">
        <v>4980</v>
      </c>
      <c r="Q2593" s="50" t="s">
        <v>8332</v>
      </c>
      <c r="R2593" s="67" t="s">
        <v>5115</v>
      </c>
      <c r="S2593" s="50" t="str">
        <f t="shared" si="324"/>
        <v>Físico</v>
      </c>
      <c r="T2593" s="50" t="str">
        <f t="shared" si="325"/>
        <v>Cabeamentos</v>
      </c>
      <c r="U2593" s="50" t="str">
        <f t="shared" si="326"/>
        <v>Fiações Material</v>
      </c>
      <c r="V2593" s="50" t="s">
        <v>5571</v>
      </c>
      <c r="W2593" s="68" t="str">
        <f t="shared" si="327"/>
        <v>bim-key_2592</v>
      </c>
    </row>
    <row r="2594" spans="1:23" ht="8.25" customHeight="1" x14ac:dyDescent="0.25">
      <c r="A2594" s="53">
        <v>2593</v>
      </c>
      <c r="B2594" s="61" t="s">
        <v>4047</v>
      </c>
      <c r="C2594" s="62" t="s">
        <v>6009</v>
      </c>
      <c r="D2594" s="62" t="s">
        <v>5966</v>
      </c>
      <c r="E2594" s="80" t="s">
        <v>5728</v>
      </c>
      <c r="F2594" s="91" t="s">
        <v>3058</v>
      </c>
      <c r="G2594" s="65" t="s">
        <v>12</v>
      </c>
      <c r="H2594" s="65" t="s">
        <v>12</v>
      </c>
      <c r="I2594" s="65" t="s">
        <v>12</v>
      </c>
      <c r="J2594" s="65" t="s">
        <v>12</v>
      </c>
      <c r="K2594" s="65" t="s">
        <v>12</v>
      </c>
      <c r="L2594" s="66" t="str">
        <f t="shared" si="320"/>
        <v>Físico</v>
      </c>
      <c r="M2594" s="66" t="str">
        <f t="shared" si="321"/>
        <v>MEP_Cabeamentos_Tag</v>
      </c>
      <c r="N2594" s="66" t="str">
        <f t="shared" si="322"/>
        <v>Fiações_Fio_Etiquetas</v>
      </c>
      <c r="O2594" s="66" t="str">
        <f t="shared" si="323"/>
        <v>Cate. Revit:   OST_WireTags</v>
      </c>
      <c r="P2594" s="66" t="s">
        <v>5530</v>
      </c>
      <c r="Q2594" s="50" t="s">
        <v>8333</v>
      </c>
      <c r="R2594" s="67" t="s">
        <v>5115</v>
      </c>
      <c r="S2594" s="50" t="str">
        <f t="shared" si="324"/>
        <v>Físico</v>
      </c>
      <c r="T2594" s="50" t="str">
        <f t="shared" si="325"/>
        <v>Cabeamentos_Tag</v>
      </c>
      <c r="U2594" s="50" t="str">
        <f t="shared" si="326"/>
        <v>Fiações Fio Etiquetas</v>
      </c>
      <c r="V2594" s="50" t="s">
        <v>5571</v>
      </c>
      <c r="W2594" s="68" t="str">
        <f t="shared" si="327"/>
        <v>bim-key_2593</v>
      </c>
    </row>
    <row r="2595" spans="1:23" ht="8.25" customHeight="1" x14ac:dyDescent="0.25">
      <c r="A2595" s="53">
        <v>2594</v>
      </c>
      <c r="B2595" s="61" t="s">
        <v>4047</v>
      </c>
      <c r="C2595" s="62" t="s">
        <v>6009</v>
      </c>
      <c r="D2595" s="62" t="s">
        <v>4192</v>
      </c>
      <c r="E2595" s="80" t="s">
        <v>4089</v>
      </c>
      <c r="F2595" s="91" t="s">
        <v>3002</v>
      </c>
      <c r="G2595" s="65" t="s">
        <v>12</v>
      </c>
      <c r="H2595" s="65" t="s">
        <v>12</v>
      </c>
      <c r="I2595" s="65" t="s">
        <v>12</v>
      </c>
      <c r="J2595" s="65" t="s">
        <v>12</v>
      </c>
      <c r="K2595" s="65" t="s">
        <v>12</v>
      </c>
      <c r="L2595" s="66" t="str">
        <f t="shared" si="320"/>
        <v>Físico</v>
      </c>
      <c r="M2595" s="66" t="str">
        <f t="shared" si="321"/>
        <v>MEP_Cabeamentos</v>
      </c>
      <c r="N2595" s="66" t="str">
        <f t="shared" si="322"/>
        <v>Fiações_FaixaTemperatura</v>
      </c>
      <c r="O2595" s="66" t="str">
        <f t="shared" si="323"/>
        <v>Cate. Revit:   OST_WireTemperatureRatings</v>
      </c>
      <c r="P2595" s="66" t="s">
        <v>5531</v>
      </c>
      <c r="Q2595" s="50" t="s">
        <v>8334</v>
      </c>
      <c r="R2595" s="67" t="s">
        <v>5115</v>
      </c>
      <c r="S2595" s="50" t="str">
        <f t="shared" si="324"/>
        <v>Físico</v>
      </c>
      <c r="T2595" s="50" t="str">
        <f t="shared" si="325"/>
        <v>Cabeamentos</v>
      </c>
      <c r="U2595" s="50" t="str">
        <f t="shared" si="326"/>
        <v>Fiações FaixaTemperatura</v>
      </c>
      <c r="V2595" s="50" t="s">
        <v>5571</v>
      </c>
      <c r="W2595" s="68" t="str">
        <f t="shared" si="327"/>
        <v>bim-key_2594</v>
      </c>
    </row>
    <row r="2596" spans="1:23" ht="8.25" customHeight="1" x14ac:dyDescent="0.25">
      <c r="A2596" s="53">
        <v>2595</v>
      </c>
      <c r="B2596" s="61" t="s">
        <v>4047</v>
      </c>
      <c r="C2596" s="62" t="s">
        <v>6009</v>
      </c>
      <c r="D2596" s="62" t="s">
        <v>4192</v>
      </c>
      <c r="E2596" s="80" t="s">
        <v>4090</v>
      </c>
      <c r="F2596" s="91" t="s">
        <v>3041</v>
      </c>
      <c r="G2596" s="65" t="s">
        <v>12</v>
      </c>
      <c r="H2596" s="65" t="s">
        <v>12</v>
      </c>
      <c r="I2596" s="65" t="s">
        <v>12</v>
      </c>
      <c r="J2596" s="65" t="s">
        <v>12</v>
      </c>
      <c r="K2596" s="65" t="s">
        <v>12</v>
      </c>
      <c r="L2596" s="66" t="str">
        <f t="shared" si="320"/>
        <v>Físico</v>
      </c>
      <c r="M2596" s="66" t="str">
        <f t="shared" si="321"/>
        <v>MEP_Cabeamentos</v>
      </c>
      <c r="N2596" s="66" t="str">
        <f t="shared" si="322"/>
        <v>Fiações_Simbolos</v>
      </c>
      <c r="O2596" s="66" t="str">
        <f t="shared" si="323"/>
        <v>Cate. Revit:   OST_WireTickMarks</v>
      </c>
      <c r="P2596" s="66" t="s">
        <v>4981</v>
      </c>
      <c r="Q2596" s="50" t="s">
        <v>8335</v>
      </c>
      <c r="R2596" s="67" t="s">
        <v>5115</v>
      </c>
      <c r="S2596" s="50" t="str">
        <f t="shared" si="324"/>
        <v>Físico</v>
      </c>
      <c r="T2596" s="50" t="str">
        <f t="shared" si="325"/>
        <v>Cabeamentos</v>
      </c>
      <c r="U2596" s="50" t="str">
        <f t="shared" si="326"/>
        <v>Fiações Simbolos</v>
      </c>
      <c r="V2596" s="50" t="s">
        <v>5571</v>
      </c>
      <c r="W2596" s="68" t="str">
        <f t="shared" si="327"/>
        <v>bim-key_2595</v>
      </c>
    </row>
    <row r="2597" spans="1:23" ht="8.25" customHeight="1" x14ac:dyDescent="0.25">
      <c r="A2597" s="53">
        <v>2596</v>
      </c>
      <c r="B2597" s="61" t="s">
        <v>4047</v>
      </c>
      <c r="C2597" s="62" t="s">
        <v>6012</v>
      </c>
      <c r="D2597" s="62" t="s">
        <v>4161</v>
      </c>
      <c r="E2597" s="71" t="s">
        <v>5638</v>
      </c>
      <c r="F2597" s="91" t="s">
        <v>3587</v>
      </c>
      <c r="G2597" s="65" t="s">
        <v>12</v>
      </c>
      <c r="H2597" s="65" t="s">
        <v>12</v>
      </c>
      <c r="I2597" s="65" t="s">
        <v>12</v>
      </c>
      <c r="J2597" s="65" t="s">
        <v>12</v>
      </c>
      <c r="K2597" s="65" t="s">
        <v>12</v>
      </c>
      <c r="L2597" s="66" t="str">
        <f t="shared" si="320"/>
        <v>Documental</v>
      </c>
      <c r="M2597" s="66" t="str">
        <f t="shared" si="321"/>
        <v>DOC_Simbologia</v>
      </c>
      <c r="N2597" s="66" t="str">
        <f t="shared" si="322"/>
        <v>Anotações_e_Simbologia_Xray</v>
      </c>
      <c r="O2597" s="66" t="str">
        <f t="shared" si="323"/>
        <v>Cate. Revit:   OST_XRayConstrainedProfileEdge</v>
      </c>
      <c r="P2597" s="66" t="s">
        <v>5261</v>
      </c>
      <c r="Q2597" s="50" t="s">
        <v>8336</v>
      </c>
      <c r="R2597" s="67" t="s">
        <v>5115</v>
      </c>
      <c r="S2597" s="50" t="str">
        <f t="shared" si="324"/>
        <v>Documental</v>
      </c>
      <c r="T2597" s="50" t="str">
        <f t="shared" si="325"/>
        <v>Simbologia</v>
      </c>
      <c r="U2597" s="50" t="str">
        <f t="shared" si="326"/>
        <v>Anotações e Simbologia Xray</v>
      </c>
      <c r="V2597" s="50" t="s">
        <v>5568</v>
      </c>
      <c r="W2597" s="68" t="str">
        <f t="shared" si="327"/>
        <v>bim-key_2596</v>
      </c>
    </row>
    <row r="2598" spans="1:23" ht="8.25" customHeight="1" x14ac:dyDescent="0.25">
      <c r="A2598" s="53">
        <v>2597</v>
      </c>
      <c r="B2598" s="61" t="s">
        <v>4047</v>
      </c>
      <c r="C2598" s="62" t="s">
        <v>6012</v>
      </c>
      <c r="D2598" s="62" t="s">
        <v>4161</v>
      </c>
      <c r="E2598" s="71" t="s">
        <v>5638</v>
      </c>
      <c r="F2598" s="91" t="s">
        <v>3588</v>
      </c>
      <c r="G2598" s="65" t="s">
        <v>12</v>
      </c>
      <c r="H2598" s="65" t="s">
        <v>12</v>
      </c>
      <c r="I2598" s="65" t="s">
        <v>12</v>
      </c>
      <c r="J2598" s="65" t="s">
        <v>12</v>
      </c>
      <c r="K2598" s="65" t="s">
        <v>12</v>
      </c>
      <c r="L2598" s="66" t="str">
        <f t="shared" si="320"/>
        <v>Documental</v>
      </c>
      <c r="M2598" s="66" t="str">
        <f t="shared" si="321"/>
        <v>DOC_Simbologia</v>
      </c>
      <c r="N2598" s="66" t="str">
        <f t="shared" si="322"/>
        <v>Anotações_e_Simbologia_Xray</v>
      </c>
      <c r="O2598" s="66" t="str">
        <f t="shared" si="323"/>
        <v>Cate. Revit:   OST_XRayImplicitPathCurve</v>
      </c>
      <c r="P2598" s="66" t="s">
        <v>5260</v>
      </c>
      <c r="Q2598" s="50" t="s">
        <v>8337</v>
      </c>
      <c r="R2598" s="67" t="s">
        <v>5115</v>
      </c>
      <c r="S2598" s="50" t="str">
        <f t="shared" si="324"/>
        <v>Documental</v>
      </c>
      <c r="T2598" s="50" t="str">
        <f t="shared" si="325"/>
        <v>Simbologia</v>
      </c>
      <c r="U2598" s="50" t="str">
        <f t="shared" si="326"/>
        <v>Anotações e Simbologia Xray</v>
      </c>
      <c r="V2598" s="50" t="s">
        <v>5568</v>
      </c>
      <c r="W2598" s="68" t="str">
        <f t="shared" si="327"/>
        <v>bim-key_2597</v>
      </c>
    </row>
    <row r="2599" spans="1:23" ht="8.25" customHeight="1" x14ac:dyDescent="0.25">
      <c r="A2599" s="53">
        <v>2598</v>
      </c>
      <c r="B2599" s="61" t="s">
        <v>4047</v>
      </c>
      <c r="C2599" s="62" t="s">
        <v>6012</v>
      </c>
      <c r="D2599" s="62" t="s">
        <v>4161</v>
      </c>
      <c r="E2599" s="71" t="s">
        <v>5638</v>
      </c>
      <c r="F2599" s="91" t="s">
        <v>3590</v>
      </c>
      <c r="G2599" s="65" t="s">
        <v>12</v>
      </c>
      <c r="H2599" s="65" t="s">
        <v>12</v>
      </c>
      <c r="I2599" s="65" t="s">
        <v>12</v>
      </c>
      <c r="J2599" s="65" t="s">
        <v>12</v>
      </c>
      <c r="K2599" s="65" t="s">
        <v>12</v>
      </c>
      <c r="L2599" s="66" t="str">
        <f t="shared" si="320"/>
        <v>Documental</v>
      </c>
      <c r="M2599" s="66" t="str">
        <f t="shared" si="321"/>
        <v>DOC_Simbologia</v>
      </c>
      <c r="N2599" s="66" t="str">
        <f t="shared" si="322"/>
        <v>Anotações_e_Simbologia_Xray</v>
      </c>
      <c r="O2599" s="66" t="str">
        <f t="shared" si="323"/>
        <v>Cate. Revit:   OST_XRayPathCurve</v>
      </c>
      <c r="P2599" s="66" t="s">
        <v>5259</v>
      </c>
      <c r="Q2599" s="50" t="s">
        <v>8338</v>
      </c>
      <c r="R2599" s="67" t="s">
        <v>5115</v>
      </c>
      <c r="S2599" s="50" t="str">
        <f t="shared" si="324"/>
        <v>Documental</v>
      </c>
      <c r="T2599" s="50" t="str">
        <f t="shared" si="325"/>
        <v>Simbologia</v>
      </c>
      <c r="U2599" s="50" t="str">
        <f t="shared" si="326"/>
        <v>Anotações e Simbologia Xray</v>
      </c>
      <c r="V2599" s="50" t="s">
        <v>5568</v>
      </c>
      <c r="W2599" s="68" t="str">
        <f t="shared" si="327"/>
        <v>bim-key_2598</v>
      </c>
    </row>
    <row r="2600" spans="1:23" ht="8.25" customHeight="1" x14ac:dyDescent="0.25">
      <c r="A2600" s="53">
        <v>2599</v>
      </c>
      <c r="B2600" s="61" t="s">
        <v>4047</v>
      </c>
      <c r="C2600" s="62" t="s">
        <v>6012</v>
      </c>
      <c r="D2600" s="62" t="s">
        <v>4161</v>
      </c>
      <c r="E2600" s="71" t="s">
        <v>5638</v>
      </c>
      <c r="F2600" s="91" t="s">
        <v>3589</v>
      </c>
      <c r="G2600" s="65" t="s">
        <v>12</v>
      </c>
      <c r="H2600" s="65" t="s">
        <v>12</v>
      </c>
      <c r="I2600" s="65" t="s">
        <v>12</v>
      </c>
      <c r="J2600" s="65" t="s">
        <v>12</v>
      </c>
      <c r="K2600" s="65" t="s">
        <v>12</v>
      </c>
      <c r="L2600" s="66" t="str">
        <f t="shared" si="320"/>
        <v>Documental</v>
      </c>
      <c r="M2600" s="66" t="str">
        <f t="shared" si="321"/>
        <v>DOC_Simbologia</v>
      </c>
      <c r="N2600" s="66" t="str">
        <f t="shared" si="322"/>
        <v>Anotações_e_Simbologia_Xray</v>
      </c>
      <c r="O2600" s="66" t="str">
        <f t="shared" si="323"/>
        <v>Cate. Revit:   OST_XRayPathPoint</v>
      </c>
      <c r="P2600" s="66" t="s">
        <v>5258</v>
      </c>
      <c r="Q2600" s="50" t="s">
        <v>8339</v>
      </c>
      <c r="R2600" s="67" t="s">
        <v>5115</v>
      </c>
      <c r="S2600" s="50" t="str">
        <f t="shared" si="324"/>
        <v>Documental</v>
      </c>
      <c r="T2600" s="50" t="str">
        <f t="shared" si="325"/>
        <v>Simbologia</v>
      </c>
      <c r="U2600" s="50" t="str">
        <f t="shared" si="326"/>
        <v>Anotações e Simbologia Xray</v>
      </c>
      <c r="V2600" s="50" t="s">
        <v>5568</v>
      </c>
      <c r="W2600" s="68" t="str">
        <f t="shared" si="327"/>
        <v>bim-key_2599</v>
      </c>
    </row>
    <row r="2601" spans="1:23" ht="8.25" customHeight="1" x14ac:dyDescent="0.25">
      <c r="A2601" s="53">
        <v>2600</v>
      </c>
      <c r="B2601" s="61" t="s">
        <v>4047</v>
      </c>
      <c r="C2601" s="62" t="s">
        <v>6012</v>
      </c>
      <c r="D2601" s="62" t="s">
        <v>4161</v>
      </c>
      <c r="E2601" s="71" t="s">
        <v>5638</v>
      </c>
      <c r="F2601" s="91" t="s">
        <v>3592</v>
      </c>
      <c r="G2601" s="65" t="s">
        <v>12</v>
      </c>
      <c r="H2601" s="65" t="s">
        <v>12</v>
      </c>
      <c r="I2601" s="65" t="s">
        <v>12</v>
      </c>
      <c r="J2601" s="65" t="s">
        <v>12</v>
      </c>
      <c r="K2601" s="65" t="s">
        <v>12</v>
      </c>
      <c r="L2601" s="66" t="str">
        <f t="shared" si="320"/>
        <v>Documental</v>
      </c>
      <c r="M2601" s="66" t="str">
        <f t="shared" si="321"/>
        <v>DOC_Simbologia</v>
      </c>
      <c r="N2601" s="66" t="str">
        <f t="shared" si="322"/>
        <v>Anotações_e_Simbologia_Xray</v>
      </c>
      <c r="O2601" s="66" t="str">
        <f t="shared" si="323"/>
        <v>Cate. Revit:   OST_XRayProfileEdge</v>
      </c>
      <c r="P2601" s="66" t="s">
        <v>5257</v>
      </c>
      <c r="Q2601" s="50" t="s">
        <v>8340</v>
      </c>
      <c r="R2601" s="67" t="s">
        <v>5115</v>
      </c>
      <c r="S2601" s="50" t="str">
        <f t="shared" si="324"/>
        <v>Documental</v>
      </c>
      <c r="T2601" s="50" t="str">
        <f t="shared" si="325"/>
        <v>Simbologia</v>
      </c>
      <c r="U2601" s="50" t="str">
        <f t="shared" si="326"/>
        <v>Anotações e Simbologia Xray</v>
      </c>
      <c r="V2601" s="50" t="s">
        <v>5568</v>
      </c>
      <c r="W2601" s="68" t="str">
        <f t="shared" si="327"/>
        <v>bim-key_2600</v>
      </c>
    </row>
    <row r="2602" spans="1:23" ht="8.25" customHeight="1" x14ac:dyDescent="0.25">
      <c r="A2602" s="53">
        <v>2601</v>
      </c>
      <c r="B2602" s="61" t="s">
        <v>4047</v>
      </c>
      <c r="C2602" s="62" t="s">
        <v>6012</v>
      </c>
      <c r="D2602" s="62" t="s">
        <v>4161</v>
      </c>
      <c r="E2602" s="71" t="s">
        <v>5638</v>
      </c>
      <c r="F2602" s="91" t="s">
        <v>3591</v>
      </c>
      <c r="G2602" s="65" t="s">
        <v>12</v>
      </c>
      <c r="H2602" s="65" t="s">
        <v>12</v>
      </c>
      <c r="I2602" s="65" t="s">
        <v>12</v>
      </c>
      <c r="J2602" s="65" t="s">
        <v>12</v>
      </c>
      <c r="K2602" s="65" t="s">
        <v>12</v>
      </c>
      <c r="L2602" s="66" t="str">
        <f t="shared" si="320"/>
        <v>Documental</v>
      </c>
      <c r="M2602" s="66" t="str">
        <f t="shared" si="321"/>
        <v>DOC_Simbologia</v>
      </c>
      <c r="N2602" s="66" t="str">
        <f t="shared" si="322"/>
        <v>Anotações_e_Simbologia_Xray</v>
      </c>
      <c r="O2602" s="66" t="str">
        <f t="shared" si="323"/>
        <v>Cate. Revit:   OST_XRaySideEdge</v>
      </c>
      <c r="P2602" s="66" t="s">
        <v>5256</v>
      </c>
      <c r="Q2602" s="50" t="s">
        <v>8341</v>
      </c>
      <c r="R2602" s="67" t="s">
        <v>5115</v>
      </c>
      <c r="S2602" s="50" t="str">
        <f t="shared" si="324"/>
        <v>Documental</v>
      </c>
      <c r="T2602" s="50" t="str">
        <f t="shared" si="325"/>
        <v>Simbologia</v>
      </c>
      <c r="U2602" s="50" t="str">
        <f t="shared" si="326"/>
        <v>Anotações e Simbologia Xray</v>
      </c>
      <c r="V2602" s="50" t="s">
        <v>5568</v>
      </c>
      <c r="W2602" s="68" t="str">
        <f t="shared" si="327"/>
        <v>bim-key_2601</v>
      </c>
    </row>
    <row r="2603" spans="1:23" ht="8.25" customHeight="1" x14ac:dyDescent="0.25">
      <c r="A2603" s="53">
        <v>2602</v>
      </c>
      <c r="B2603" s="61" t="s">
        <v>4047</v>
      </c>
      <c r="C2603" s="62" t="s">
        <v>6009</v>
      </c>
      <c r="D2603" s="62" t="s">
        <v>4102</v>
      </c>
      <c r="E2603" s="80" t="s">
        <v>4104</v>
      </c>
      <c r="F2603" s="91" t="s">
        <v>3464</v>
      </c>
      <c r="G2603" s="65" t="s">
        <v>12</v>
      </c>
      <c r="H2603" s="65" t="s">
        <v>12</v>
      </c>
      <c r="I2603" s="65" t="s">
        <v>12</v>
      </c>
      <c r="J2603" s="65" t="s">
        <v>12</v>
      </c>
      <c r="K2603" s="65" t="s">
        <v>12</v>
      </c>
      <c r="L2603" s="66" t="str">
        <f t="shared" si="320"/>
        <v>Físico</v>
      </c>
      <c r="M2603" s="66" t="str">
        <f t="shared" si="321"/>
        <v>LAY_Zonas</v>
      </c>
      <c r="N2603" s="66" t="str">
        <f t="shared" si="322"/>
        <v>Zoneamento_Funcional</v>
      </c>
      <c r="O2603" s="66" t="str">
        <f t="shared" si="323"/>
        <v>Cate. Revit:   OST_ZoneEquipment</v>
      </c>
      <c r="P2603" s="66" t="s">
        <v>4039</v>
      </c>
      <c r="Q2603" s="50" t="s">
        <v>8342</v>
      </c>
      <c r="R2603" s="67" t="s">
        <v>5115</v>
      </c>
      <c r="S2603" s="50" t="str">
        <f t="shared" si="324"/>
        <v>Físico</v>
      </c>
      <c r="T2603" s="50" t="str">
        <f t="shared" si="325"/>
        <v>Zonas</v>
      </c>
      <c r="U2603" s="50" t="str">
        <f t="shared" si="326"/>
        <v>Zoneamento Funcional</v>
      </c>
      <c r="V2603" s="50" t="s">
        <v>5569</v>
      </c>
      <c r="W2603" s="68" t="str">
        <f t="shared" si="327"/>
        <v>bim-key_2602</v>
      </c>
    </row>
    <row r="2604" spans="1:23" ht="8.25" customHeight="1" x14ac:dyDescent="0.25">
      <c r="A2604" s="53">
        <v>2603</v>
      </c>
      <c r="B2604" s="61" t="s">
        <v>4047</v>
      </c>
      <c r="C2604" s="62" t="s">
        <v>6009</v>
      </c>
      <c r="D2604" s="62" t="s">
        <v>4102</v>
      </c>
      <c r="E2604" s="80" t="s">
        <v>5771</v>
      </c>
      <c r="F2604" s="91" t="s">
        <v>3295</v>
      </c>
      <c r="G2604" s="65" t="s">
        <v>12</v>
      </c>
      <c r="H2604" s="65" t="s">
        <v>12</v>
      </c>
      <c r="I2604" s="65" t="s">
        <v>12</v>
      </c>
      <c r="J2604" s="65" t="s">
        <v>12</v>
      </c>
      <c r="K2604" s="65" t="s">
        <v>12</v>
      </c>
      <c r="L2604" s="66" t="str">
        <f t="shared" si="320"/>
        <v>Físico</v>
      </c>
      <c r="M2604" s="66" t="str">
        <f t="shared" si="321"/>
        <v>LAY_Zonas</v>
      </c>
      <c r="N2604" s="66" t="str">
        <f t="shared" si="322"/>
        <v>Zoneamento_Funcional_Esquemas</v>
      </c>
      <c r="O2604" s="66" t="str">
        <f t="shared" si="323"/>
        <v>Cate. Revit:   OST_ZoneSchemes</v>
      </c>
      <c r="P2604" s="66" t="s">
        <v>4040</v>
      </c>
      <c r="Q2604" s="50" t="s">
        <v>8343</v>
      </c>
      <c r="R2604" s="67" t="s">
        <v>5115</v>
      </c>
      <c r="S2604" s="50" t="str">
        <f t="shared" si="324"/>
        <v>Físico</v>
      </c>
      <c r="T2604" s="50" t="str">
        <f t="shared" si="325"/>
        <v>Zonas</v>
      </c>
      <c r="U2604" s="50" t="str">
        <f t="shared" si="326"/>
        <v>Zoneamento Funcional Esquemas</v>
      </c>
      <c r="V2604" s="50" t="s">
        <v>5569</v>
      </c>
      <c r="W2604" s="68" t="str">
        <f t="shared" si="327"/>
        <v>bim-key_2603</v>
      </c>
    </row>
    <row r="2605" spans="1:23" ht="8.25" customHeight="1" x14ac:dyDescent="0.25">
      <c r="A2605" s="53">
        <v>2604</v>
      </c>
      <c r="B2605" s="61" t="s">
        <v>4047</v>
      </c>
      <c r="C2605" s="62" t="s">
        <v>6009</v>
      </c>
      <c r="D2605" s="62" t="s">
        <v>4102</v>
      </c>
      <c r="E2605" s="80" t="s">
        <v>5769</v>
      </c>
      <c r="F2605" s="91" t="s">
        <v>3000</v>
      </c>
      <c r="G2605" s="65" t="s">
        <v>12</v>
      </c>
      <c r="H2605" s="65" t="s">
        <v>12</v>
      </c>
      <c r="I2605" s="65" t="s">
        <v>12</v>
      </c>
      <c r="J2605" s="65" t="s">
        <v>12</v>
      </c>
      <c r="K2605" s="65" t="s">
        <v>12</v>
      </c>
      <c r="L2605" s="66" t="str">
        <f t="shared" si="320"/>
        <v>Físico</v>
      </c>
      <c r="M2605" s="66" t="str">
        <f t="shared" si="321"/>
        <v>LAY_Zonas</v>
      </c>
      <c r="N2605" s="66" t="str">
        <f t="shared" si="322"/>
        <v>Zoneamento_Funcional_Etiquetas</v>
      </c>
      <c r="O2605" s="66" t="str">
        <f t="shared" si="323"/>
        <v>Cate. Revit:   OST_ZoneTags</v>
      </c>
      <c r="P2605" s="66" t="s">
        <v>4152</v>
      </c>
      <c r="Q2605" s="50" t="s">
        <v>8344</v>
      </c>
      <c r="R2605" s="67" t="s">
        <v>5115</v>
      </c>
      <c r="S2605" s="50" t="str">
        <f t="shared" si="324"/>
        <v>Físico</v>
      </c>
      <c r="T2605" s="50" t="str">
        <f t="shared" si="325"/>
        <v>Zonas</v>
      </c>
      <c r="U2605" s="50" t="str">
        <f t="shared" si="326"/>
        <v>Zoneamento Funcional Etiquetas</v>
      </c>
      <c r="V2605" s="50" t="s">
        <v>5569</v>
      </c>
      <c r="W2605" s="68" t="str">
        <f t="shared" si="327"/>
        <v>bim-key_2604</v>
      </c>
    </row>
    <row r="2606" spans="1:23" ht="8.25" customHeight="1" x14ac:dyDescent="0.25">
      <c r="A2606" s="53">
        <v>2605</v>
      </c>
      <c r="B2606" s="61" t="s">
        <v>4047</v>
      </c>
      <c r="C2606" s="62" t="s">
        <v>6009</v>
      </c>
      <c r="D2606" s="62" t="s">
        <v>4102</v>
      </c>
      <c r="E2606" s="73" t="s">
        <v>4104</v>
      </c>
      <c r="F2606" s="91" t="s">
        <v>3269</v>
      </c>
      <c r="G2606" s="65" t="s">
        <v>12</v>
      </c>
      <c r="H2606" s="65" t="s">
        <v>12</v>
      </c>
      <c r="I2606" s="65" t="s">
        <v>12</v>
      </c>
      <c r="J2606" s="65" t="s">
        <v>12</v>
      </c>
      <c r="K2606" s="65" t="s">
        <v>12</v>
      </c>
      <c r="L2606" s="66" t="str">
        <f t="shared" si="320"/>
        <v>Físico</v>
      </c>
      <c r="M2606" s="66" t="str">
        <f t="shared" si="321"/>
        <v>LAY_Zonas</v>
      </c>
      <c r="N2606" s="66" t="str">
        <f t="shared" si="322"/>
        <v>Zoneamento_Funcional</v>
      </c>
      <c r="O2606" s="66" t="str">
        <f t="shared" si="323"/>
        <v>Cate. Revit:   OST_ZoningEnvelope</v>
      </c>
      <c r="P2606" s="66" t="s">
        <v>4041</v>
      </c>
      <c r="Q2606" s="50" t="s">
        <v>8345</v>
      </c>
      <c r="R2606" s="67" t="s">
        <v>5115</v>
      </c>
      <c r="S2606" s="50" t="str">
        <f t="shared" si="324"/>
        <v>Físico</v>
      </c>
      <c r="T2606" s="50" t="str">
        <f t="shared" si="325"/>
        <v>Zonas</v>
      </c>
      <c r="U2606" s="50" t="str">
        <f t="shared" si="326"/>
        <v>Zoneamento Funcional</v>
      </c>
      <c r="V2606" s="50" t="s">
        <v>5569</v>
      </c>
      <c r="W2606" s="68" t="str">
        <f t="shared" si="327"/>
        <v>bim-key_2605</v>
      </c>
    </row>
  </sheetData>
  <sortState xmlns:xlrd2="http://schemas.microsoft.com/office/spreadsheetml/2017/richdata2" ref="A2:V2606">
    <sortCondition ref="A1"/>
  </sortState>
  <phoneticPr fontId="6" type="noConversion"/>
  <conditionalFormatting sqref="F1:F1048576">
    <cfRule type="duplicateValues" dxfId="37" priority="3"/>
  </conditionalFormatting>
  <conditionalFormatting sqref="F217:F557 F694:F821 F559:F692 F824:F1365">
    <cfRule type="duplicateValues" dxfId="36" priority="593"/>
    <cfRule type="duplicateValues" dxfId="35" priority="594"/>
    <cfRule type="duplicateValues" dxfId="34" priority="595"/>
    <cfRule type="duplicateValues" dxfId="33" priority="596"/>
    <cfRule type="duplicateValues" dxfId="32" priority="597"/>
    <cfRule type="duplicateValues" dxfId="31" priority="598"/>
  </conditionalFormatting>
  <conditionalFormatting sqref="F1390">
    <cfRule type="duplicateValues" dxfId="30" priority="13"/>
    <cfRule type="duplicateValues" dxfId="29" priority="14"/>
    <cfRule type="duplicateValues" dxfId="28" priority="15"/>
    <cfRule type="duplicateValues" dxfId="27" priority="16"/>
    <cfRule type="duplicateValues" dxfId="26" priority="17"/>
    <cfRule type="duplicateValues" dxfId="25" priority="18"/>
  </conditionalFormatting>
  <conditionalFormatting sqref="F1408:F1423 F1425 F1427:F1631 F1633:F2606">
    <cfRule type="duplicateValues" dxfId="24" priority="28"/>
    <cfRule type="duplicateValues" dxfId="23" priority="29"/>
    <cfRule type="duplicateValues" dxfId="22" priority="30"/>
    <cfRule type="duplicateValues" dxfId="21" priority="31"/>
    <cfRule type="duplicateValues" dxfId="20" priority="32"/>
    <cfRule type="duplicateValues" dxfId="19" priority="33"/>
  </conditionalFormatting>
  <conditionalFormatting sqref="F1426">
    <cfRule type="duplicateValues" dxfId="18" priority="4"/>
    <cfRule type="duplicateValues" dxfId="17" priority="5"/>
    <cfRule type="duplicateValues" dxfId="16" priority="6"/>
    <cfRule type="duplicateValues" dxfId="15" priority="7"/>
    <cfRule type="duplicateValues" dxfId="14" priority="8"/>
    <cfRule type="duplicateValues" dxfId="13" priority="9"/>
  </conditionalFormatting>
  <conditionalFormatting sqref="G1:O2606">
    <cfRule type="cellIs" dxfId="12" priority="10" operator="equal">
      <formula>"null"</formula>
    </cfRule>
  </conditionalFormatting>
  <conditionalFormatting sqref="P558">
    <cfRule type="cellIs" dxfId="11" priority="25" operator="equal">
      <formula>"null"</formula>
    </cfRule>
  </conditionalFormatting>
  <pageMargins left="0.51180555555555596" right="0.51180555555555596" top="0.78749999999999998" bottom="0.78749999999999998" header="0.511811023622047" footer="0.511811023622047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22"/>
  <sheetViews>
    <sheetView zoomScale="190" zoomScaleNormal="190" workbookViewId="0">
      <pane ySplit="1" topLeftCell="A2" activePane="bottomLeft" state="frozen"/>
      <selection pane="bottomLeft" activeCell="B5" sqref="B5"/>
    </sheetView>
  </sheetViews>
  <sheetFormatPr defaultColWidth="5.140625" defaultRowHeight="6.6" customHeight="1" x14ac:dyDescent="0.15"/>
  <cols>
    <col min="1" max="1" width="3.7109375" style="17" customWidth="1"/>
    <col min="2" max="2" width="6.7109375" style="17" customWidth="1"/>
    <col min="3" max="4" width="8.140625" style="17" customWidth="1"/>
    <col min="5" max="5" width="6.7109375" style="17" customWidth="1"/>
    <col min="6" max="7" width="8.140625" style="17" customWidth="1"/>
    <col min="8" max="8" width="7" style="17" customWidth="1"/>
    <col min="9" max="9" width="5.7109375" style="17" bestFit="1" customWidth="1"/>
    <col min="10" max="18" width="7.28515625" style="17" customWidth="1"/>
    <col min="19" max="20" width="4.5703125" style="17" customWidth="1"/>
    <col min="21" max="21" width="18.7109375" style="17" bestFit="1" customWidth="1"/>
    <col min="22" max="22" width="20.42578125" style="17" bestFit="1" customWidth="1"/>
    <col min="23" max="16384" width="5.140625" style="17"/>
  </cols>
  <sheetData>
    <row r="1" spans="1:22" ht="16.899999999999999" customHeight="1" x14ac:dyDescent="0.15">
      <c r="A1" s="18" t="s">
        <v>2089</v>
      </c>
      <c r="B1" s="18" t="s">
        <v>0</v>
      </c>
      <c r="C1" s="19" t="s">
        <v>2090</v>
      </c>
      <c r="D1" s="19" t="s">
        <v>2091</v>
      </c>
      <c r="E1" s="18" t="s">
        <v>0</v>
      </c>
      <c r="F1" s="19" t="s">
        <v>2092</v>
      </c>
      <c r="G1" s="19" t="s">
        <v>2093</v>
      </c>
      <c r="H1" s="19" t="s">
        <v>2094</v>
      </c>
      <c r="I1" s="19" t="s">
        <v>2095</v>
      </c>
      <c r="J1" s="19" t="s">
        <v>2096</v>
      </c>
      <c r="K1" s="19" t="s">
        <v>2097</v>
      </c>
      <c r="L1" s="19" t="s">
        <v>2098</v>
      </c>
      <c r="M1" s="19" t="s">
        <v>2099</v>
      </c>
      <c r="N1" s="19" t="s">
        <v>2100</v>
      </c>
      <c r="O1" s="19" t="s">
        <v>2101</v>
      </c>
      <c r="P1" s="19" t="s">
        <v>2102</v>
      </c>
      <c r="Q1" s="19" t="s">
        <v>2103</v>
      </c>
      <c r="R1" s="19" t="s">
        <v>2104</v>
      </c>
      <c r="S1" s="19" t="s">
        <v>2105</v>
      </c>
      <c r="T1" s="19" t="s">
        <v>2106</v>
      </c>
      <c r="U1" s="19" t="s">
        <v>2107</v>
      </c>
      <c r="V1" s="20" t="s">
        <v>2108</v>
      </c>
    </row>
    <row r="2" spans="1:22" ht="6.6" customHeight="1" x14ac:dyDescent="0.15">
      <c r="A2" s="21">
        <v>2</v>
      </c>
      <c r="B2" s="22" t="s">
        <v>2310</v>
      </c>
      <c r="C2" s="23" t="s">
        <v>2109</v>
      </c>
      <c r="D2" s="23" t="s">
        <v>2110</v>
      </c>
      <c r="E2" s="24" t="s">
        <v>2311</v>
      </c>
      <c r="F2" s="25" t="str">
        <f>CONCATENATE("d_",MID(C2,FIND("_",C2,1)+1,100))</f>
        <v>d_projeto</v>
      </c>
      <c r="G2" s="25" t="str">
        <f t="shared" ref="G2:G16" si="0">MID(D2,FIND("_",D2,1)+1,100)</f>
        <v>categoria</v>
      </c>
      <c r="H2" s="26" t="s">
        <v>2111</v>
      </c>
      <c r="I2" s="27" t="s">
        <v>2112</v>
      </c>
      <c r="J2" s="28" t="s">
        <v>2112</v>
      </c>
      <c r="K2" s="28" t="s">
        <v>12</v>
      </c>
      <c r="L2" s="28" t="s">
        <v>12</v>
      </c>
      <c r="M2" s="28" t="s">
        <v>12</v>
      </c>
      <c r="N2" s="28" t="s">
        <v>12</v>
      </c>
      <c r="O2" s="28" t="s">
        <v>12</v>
      </c>
      <c r="P2" s="28" t="s">
        <v>12</v>
      </c>
      <c r="Q2" s="28" t="s">
        <v>12</v>
      </c>
      <c r="R2" s="28" t="s">
        <v>12</v>
      </c>
      <c r="S2" s="29" t="s">
        <v>2309</v>
      </c>
      <c r="T2" s="29" t="s">
        <v>4047</v>
      </c>
      <c r="U2" s="30" t="str">
        <f t="shared" ref="U2:U16" si="1">_xlfn.CONCAT("Propriedade de objeto: ",D2)</f>
        <v>Propriedade de objeto: é_categoria</v>
      </c>
      <c r="V2" s="31" t="str">
        <f t="shared" ref="V2:V16" si="2">_xlfn.CONCAT("Valor ",H2, " da Dataprop: ",G2)</f>
        <v>Valor xsd:string da Dataprop: categoria</v>
      </c>
    </row>
    <row r="3" spans="1:22" ht="6.6" customHeight="1" x14ac:dyDescent="0.15">
      <c r="A3" s="21">
        <v>3</v>
      </c>
      <c r="B3" s="22" t="s">
        <v>2310</v>
      </c>
      <c r="C3" s="32" t="str">
        <f>C2</f>
        <v>p_projeto</v>
      </c>
      <c r="D3" s="32" t="s">
        <v>2113</v>
      </c>
      <c r="E3" s="24" t="s">
        <v>2311</v>
      </c>
      <c r="F3" s="25" t="str">
        <f t="shared" ref="F3:F22" si="3">CONCATENATE("d_",MID(C3,FIND("_",C3,1)+1,100))</f>
        <v>d_projeto</v>
      </c>
      <c r="G3" s="33" t="str">
        <f t="shared" si="0"/>
        <v>classe</v>
      </c>
      <c r="H3" s="34" t="s">
        <v>2111</v>
      </c>
      <c r="I3" s="27" t="s">
        <v>2112</v>
      </c>
      <c r="J3" s="28" t="s">
        <v>2112</v>
      </c>
      <c r="K3" s="28" t="s">
        <v>12</v>
      </c>
      <c r="L3" s="28" t="s">
        <v>12</v>
      </c>
      <c r="M3" s="28" t="s">
        <v>12</v>
      </c>
      <c r="N3" s="28" t="s">
        <v>12</v>
      </c>
      <c r="O3" s="28" t="s">
        <v>12</v>
      </c>
      <c r="P3" s="28" t="s">
        <v>12</v>
      </c>
      <c r="Q3" s="28" t="s">
        <v>12</v>
      </c>
      <c r="R3" s="28" t="s">
        <v>12</v>
      </c>
      <c r="S3" s="29" t="s">
        <v>2309</v>
      </c>
      <c r="T3" s="29" t="s">
        <v>4047</v>
      </c>
      <c r="U3" s="30" t="str">
        <f t="shared" si="1"/>
        <v>Propriedade de objeto: é_classe</v>
      </c>
      <c r="V3" s="31" t="str">
        <f t="shared" si="2"/>
        <v>Valor xsd:string da Dataprop: classe</v>
      </c>
    </row>
    <row r="4" spans="1:22" ht="6.6" customHeight="1" x14ac:dyDescent="0.15">
      <c r="A4" s="21">
        <v>4</v>
      </c>
      <c r="B4" s="22" t="s">
        <v>2310</v>
      </c>
      <c r="C4" s="32" t="str">
        <f>C3</f>
        <v>p_projeto</v>
      </c>
      <c r="D4" s="32" t="s">
        <v>2114</v>
      </c>
      <c r="E4" s="24" t="s">
        <v>2311</v>
      </c>
      <c r="F4" s="25" t="str">
        <f t="shared" si="3"/>
        <v>d_projeto</v>
      </c>
      <c r="G4" s="33" t="str">
        <f t="shared" si="0"/>
        <v>tipo</v>
      </c>
      <c r="H4" s="34" t="s">
        <v>2111</v>
      </c>
      <c r="I4" s="27" t="s">
        <v>2112</v>
      </c>
      <c r="J4" s="28" t="s">
        <v>2112</v>
      </c>
      <c r="K4" s="28" t="s">
        <v>12</v>
      </c>
      <c r="L4" s="28" t="s">
        <v>12</v>
      </c>
      <c r="M4" s="28" t="s">
        <v>12</v>
      </c>
      <c r="N4" s="28" t="s">
        <v>12</v>
      </c>
      <c r="O4" s="28" t="s">
        <v>12</v>
      </c>
      <c r="P4" s="28" t="s">
        <v>12</v>
      </c>
      <c r="Q4" s="28" t="s">
        <v>12</v>
      </c>
      <c r="R4" s="28" t="s">
        <v>12</v>
      </c>
      <c r="S4" s="29" t="s">
        <v>2309</v>
      </c>
      <c r="T4" s="29" t="s">
        <v>4047</v>
      </c>
      <c r="U4" s="30" t="str">
        <f t="shared" si="1"/>
        <v>Propriedade de objeto: é_tipo</v>
      </c>
      <c r="V4" s="31" t="str">
        <f t="shared" si="2"/>
        <v>Valor xsd:string da Dataprop: tipo</v>
      </c>
    </row>
    <row r="5" spans="1:22" ht="6.6" customHeight="1" x14ac:dyDescent="0.15">
      <c r="A5" s="21">
        <v>5</v>
      </c>
      <c r="B5" s="22" t="s">
        <v>2310</v>
      </c>
      <c r="C5" s="32" t="str">
        <f>C4</f>
        <v>p_projeto</v>
      </c>
      <c r="D5" s="32" t="s">
        <v>2115</v>
      </c>
      <c r="E5" s="24" t="s">
        <v>2311</v>
      </c>
      <c r="F5" s="25" t="str">
        <f t="shared" si="3"/>
        <v>d_projeto</v>
      </c>
      <c r="G5" s="33" t="str">
        <f t="shared" si="0"/>
        <v>entidade</v>
      </c>
      <c r="H5" s="34" t="s">
        <v>2111</v>
      </c>
      <c r="I5" s="27" t="s">
        <v>12</v>
      </c>
      <c r="J5" s="28" t="s">
        <v>12</v>
      </c>
      <c r="K5" s="28" t="s">
        <v>12</v>
      </c>
      <c r="L5" s="28" t="s">
        <v>12</v>
      </c>
      <c r="M5" s="28" t="s">
        <v>12</v>
      </c>
      <c r="N5" s="28" t="s">
        <v>12</v>
      </c>
      <c r="O5" s="28" t="s">
        <v>12</v>
      </c>
      <c r="P5" s="28" t="s">
        <v>12</v>
      </c>
      <c r="Q5" s="28" t="s">
        <v>12</v>
      </c>
      <c r="R5" s="28" t="s">
        <v>12</v>
      </c>
      <c r="S5" s="29" t="s">
        <v>2309</v>
      </c>
      <c r="T5" s="29" t="s">
        <v>4047</v>
      </c>
      <c r="U5" s="30" t="str">
        <f t="shared" si="1"/>
        <v>Propriedade de objeto: é_entidade</v>
      </c>
      <c r="V5" s="31" t="str">
        <f t="shared" si="2"/>
        <v>Valor xsd:string da Dataprop: entidade</v>
      </c>
    </row>
    <row r="6" spans="1:22" ht="6.6" customHeight="1" x14ac:dyDescent="0.15">
      <c r="A6" s="21">
        <v>6</v>
      </c>
      <c r="B6" s="22" t="s">
        <v>2310</v>
      </c>
      <c r="C6" s="32" t="str">
        <f>C5</f>
        <v>p_projeto</v>
      </c>
      <c r="D6" s="32" t="s">
        <v>2116</v>
      </c>
      <c r="E6" s="24" t="s">
        <v>2311</v>
      </c>
      <c r="F6" s="25" t="str">
        <f t="shared" si="3"/>
        <v>d_projeto</v>
      </c>
      <c r="G6" s="33" t="str">
        <f t="shared" si="0"/>
        <v>link</v>
      </c>
      <c r="H6" s="34" t="s">
        <v>2111</v>
      </c>
      <c r="I6" s="27" t="s">
        <v>12</v>
      </c>
      <c r="J6" s="28" t="s">
        <v>12</v>
      </c>
      <c r="K6" s="28" t="s">
        <v>12</v>
      </c>
      <c r="L6" s="28" t="s">
        <v>12</v>
      </c>
      <c r="M6" s="28" t="s">
        <v>12</v>
      </c>
      <c r="N6" s="28" t="s">
        <v>12</v>
      </c>
      <c r="O6" s="28" t="s">
        <v>12</v>
      </c>
      <c r="P6" s="28" t="s">
        <v>12</v>
      </c>
      <c r="Q6" s="28" t="s">
        <v>12</v>
      </c>
      <c r="R6" s="28" t="s">
        <v>12</v>
      </c>
      <c r="S6" s="29" t="s">
        <v>2309</v>
      </c>
      <c r="T6" s="29" t="s">
        <v>4047</v>
      </c>
      <c r="U6" s="30" t="str">
        <f t="shared" si="1"/>
        <v>Propriedade de objeto: é_link</v>
      </c>
      <c r="V6" s="31" t="str">
        <f t="shared" si="2"/>
        <v>Valor xsd:string da Dataprop: link</v>
      </c>
    </row>
    <row r="7" spans="1:22" ht="6.6" customHeight="1" x14ac:dyDescent="0.15">
      <c r="A7" s="21">
        <v>7</v>
      </c>
      <c r="B7" s="22" t="s">
        <v>2310</v>
      </c>
      <c r="C7" s="32" t="str">
        <f>C6</f>
        <v>p_projeto</v>
      </c>
      <c r="D7" s="32" t="s">
        <v>2117</v>
      </c>
      <c r="E7" s="24" t="s">
        <v>2311</v>
      </c>
      <c r="F7" s="25" t="str">
        <f t="shared" si="3"/>
        <v>d_projeto</v>
      </c>
      <c r="G7" s="33" t="str">
        <f t="shared" si="0"/>
        <v>grupo</v>
      </c>
      <c r="H7" s="34" t="s">
        <v>2111</v>
      </c>
      <c r="I7" s="27" t="s">
        <v>12</v>
      </c>
      <c r="J7" s="28" t="s">
        <v>12</v>
      </c>
      <c r="K7" s="28" t="s">
        <v>12</v>
      </c>
      <c r="L7" s="28" t="s">
        <v>12</v>
      </c>
      <c r="M7" s="28" t="s">
        <v>12</v>
      </c>
      <c r="N7" s="28" t="s">
        <v>12</v>
      </c>
      <c r="O7" s="28" t="s">
        <v>12</v>
      </c>
      <c r="P7" s="28" t="s">
        <v>12</v>
      </c>
      <c r="Q7" s="28" t="s">
        <v>12</v>
      </c>
      <c r="R7" s="28" t="s">
        <v>12</v>
      </c>
      <c r="S7" s="29" t="s">
        <v>2309</v>
      </c>
      <c r="T7" s="29" t="s">
        <v>4047</v>
      </c>
      <c r="U7" s="30" t="str">
        <f t="shared" si="1"/>
        <v>Propriedade de objeto: é_grupo</v>
      </c>
      <c r="V7" s="31" t="str">
        <f t="shared" si="2"/>
        <v>Valor xsd:string da Dataprop: grupo</v>
      </c>
    </row>
    <row r="8" spans="1:22" ht="6.6" customHeight="1" x14ac:dyDescent="0.15">
      <c r="A8" s="21">
        <v>8</v>
      </c>
      <c r="B8" s="22" t="s">
        <v>2310</v>
      </c>
      <c r="C8" s="23" t="s">
        <v>2118</v>
      </c>
      <c r="D8" s="23" t="s">
        <v>2119</v>
      </c>
      <c r="E8" s="24" t="s">
        <v>2311</v>
      </c>
      <c r="F8" s="25" t="str">
        <f t="shared" si="3"/>
        <v>d_identidade</v>
      </c>
      <c r="G8" s="35" t="str">
        <f t="shared" si="0"/>
        <v>id</v>
      </c>
      <c r="H8" s="26" t="s">
        <v>2111</v>
      </c>
      <c r="I8" s="27" t="s">
        <v>2112</v>
      </c>
      <c r="J8" s="28" t="s">
        <v>2112</v>
      </c>
      <c r="K8" s="28" t="s">
        <v>12</v>
      </c>
      <c r="L8" s="28" t="s">
        <v>12</v>
      </c>
      <c r="M8" s="28" t="s">
        <v>12</v>
      </c>
      <c r="N8" s="28" t="s">
        <v>12</v>
      </c>
      <c r="O8" s="28" t="s">
        <v>2120</v>
      </c>
      <c r="P8" s="28" t="s">
        <v>12</v>
      </c>
      <c r="Q8" s="28" t="s">
        <v>12</v>
      </c>
      <c r="R8" s="28" t="s">
        <v>12</v>
      </c>
      <c r="S8" s="29" t="s">
        <v>2309</v>
      </c>
      <c r="T8" s="29" t="s">
        <v>4047</v>
      </c>
      <c r="U8" s="30" t="str">
        <f t="shared" si="1"/>
        <v>Propriedade de objeto: tem_id</v>
      </c>
      <c r="V8" s="31" t="str">
        <f t="shared" si="2"/>
        <v>Valor xsd:string da Dataprop: id</v>
      </c>
    </row>
    <row r="9" spans="1:22" ht="6.6" customHeight="1" x14ac:dyDescent="0.15">
      <c r="A9" s="21">
        <v>9</v>
      </c>
      <c r="B9" s="22" t="s">
        <v>2310</v>
      </c>
      <c r="C9" s="32" t="str">
        <f>C8</f>
        <v>p_identidade</v>
      </c>
      <c r="D9" s="32" t="s">
        <v>2121</v>
      </c>
      <c r="E9" s="24" t="s">
        <v>2311</v>
      </c>
      <c r="F9" s="25" t="str">
        <f t="shared" si="3"/>
        <v>d_identidade</v>
      </c>
      <c r="G9" s="36" t="str">
        <f t="shared" si="0"/>
        <v>nome</v>
      </c>
      <c r="H9" s="34" t="s">
        <v>2111</v>
      </c>
      <c r="I9" s="27" t="s">
        <v>2112</v>
      </c>
      <c r="J9" s="28" t="s">
        <v>2112</v>
      </c>
      <c r="K9" s="28" t="s">
        <v>12</v>
      </c>
      <c r="L9" s="28" t="s">
        <v>12</v>
      </c>
      <c r="M9" s="28" t="s">
        <v>12</v>
      </c>
      <c r="N9" s="28" t="s">
        <v>12</v>
      </c>
      <c r="O9" s="28" t="s">
        <v>12</v>
      </c>
      <c r="P9" s="28" t="s">
        <v>12</v>
      </c>
      <c r="Q9" s="28" t="s">
        <v>12</v>
      </c>
      <c r="R9" s="28" t="s">
        <v>12</v>
      </c>
      <c r="S9" s="29" t="s">
        <v>2309</v>
      </c>
      <c r="T9" s="29" t="s">
        <v>4047</v>
      </c>
      <c r="U9" s="30" t="str">
        <f t="shared" si="1"/>
        <v>Propriedade de objeto: tem_nome</v>
      </c>
      <c r="V9" s="31" t="str">
        <f t="shared" si="2"/>
        <v>Valor xsd:string da Dataprop: nome</v>
      </c>
    </row>
    <row r="10" spans="1:22" ht="6.6" customHeight="1" x14ac:dyDescent="0.15">
      <c r="A10" s="21">
        <v>10</v>
      </c>
      <c r="B10" s="22" t="s">
        <v>2310</v>
      </c>
      <c r="C10" s="32" t="str">
        <f>C9</f>
        <v>p_identidade</v>
      </c>
      <c r="D10" s="32" t="s">
        <v>2122</v>
      </c>
      <c r="E10" s="24" t="s">
        <v>2311</v>
      </c>
      <c r="F10" s="25" t="str">
        <f t="shared" si="3"/>
        <v>d_identidade</v>
      </c>
      <c r="G10" s="36" t="str">
        <f t="shared" si="0"/>
        <v>tema</v>
      </c>
      <c r="H10" s="34" t="s">
        <v>2111</v>
      </c>
      <c r="I10" s="27" t="s">
        <v>12</v>
      </c>
      <c r="J10" s="28" t="s">
        <v>12</v>
      </c>
      <c r="K10" s="28" t="s">
        <v>12</v>
      </c>
      <c r="L10" s="28" t="s">
        <v>12</v>
      </c>
      <c r="M10" s="28" t="s">
        <v>12</v>
      </c>
      <c r="N10" s="28" t="s">
        <v>12</v>
      </c>
      <c r="O10" s="28" t="s">
        <v>12</v>
      </c>
      <c r="P10" s="28" t="s">
        <v>12</v>
      </c>
      <c r="Q10" s="28" t="s">
        <v>12</v>
      </c>
      <c r="R10" s="28" t="s">
        <v>12</v>
      </c>
      <c r="S10" s="29" t="s">
        <v>2309</v>
      </c>
      <c r="T10" s="29" t="s">
        <v>4047</v>
      </c>
      <c r="U10" s="30" t="str">
        <f t="shared" si="1"/>
        <v>Propriedade de objeto: tem_tema</v>
      </c>
      <c r="V10" s="31" t="str">
        <f t="shared" si="2"/>
        <v>Valor xsd:string da Dataprop: tema</v>
      </c>
    </row>
    <row r="11" spans="1:22" ht="6.6" customHeight="1" x14ac:dyDescent="0.15">
      <c r="A11" s="21">
        <v>11</v>
      </c>
      <c r="B11" s="22" t="s">
        <v>2310</v>
      </c>
      <c r="C11" s="32" t="str">
        <f>C10</f>
        <v>p_identidade</v>
      </c>
      <c r="D11" s="32" t="s">
        <v>2123</v>
      </c>
      <c r="E11" s="24" t="s">
        <v>2311</v>
      </c>
      <c r="F11" s="25" t="str">
        <f t="shared" si="3"/>
        <v>d_identidade</v>
      </c>
      <c r="G11" s="36" t="str">
        <f t="shared" si="0"/>
        <v>descrição</v>
      </c>
      <c r="H11" s="34" t="s">
        <v>2111</v>
      </c>
      <c r="I11" s="27" t="s">
        <v>12</v>
      </c>
      <c r="J11" s="28" t="s">
        <v>12</v>
      </c>
      <c r="K11" s="28" t="s">
        <v>12</v>
      </c>
      <c r="L11" s="28" t="s">
        <v>12</v>
      </c>
      <c r="M11" s="28" t="s">
        <v>12</v>
      </c>
      <c r="N11" s="28" t="s">
        <v>12</v>
      </c>
      <c r="O11" s="28" t="s">
        <v>12</v>
      </c>
      <c r="P11" s="28" t="s">
        <v>12</v>
      </c>
      <c r="Q11" s="28" t="s">
        <v>12</v>
      </c>
      <c r="R11" s="28" t="s">
        <v>12</v>
      </c>
      <c r="S11" s="29" t="s">
        <v>2309</v>
      </c>
      <c r="T11" s="29" t="s">
        <v>4047</v>
      </c>
      <c r="U11" s="30" t="str">
        <f t="shared" si="1"/>
        <v>Propriedade de objeto: tem_descrição</v>
      </c>
      <c r="V11" s="31" t="str">
        <f t="shared" si="2"/>
        <v>Valor xsd:string da Dataprop: descrição</v>
      </c>
    </row>
    <row r="12" spans="1:22" ht="6.6" customHeight="1" x14ac:dyDescent="0.15">
      <c r="A12" s="21">
        <v>12</v>
      </c>
      <c r="B12" s="22" t="s">
        <v>2310</v>
      </c>
      <c r="C12" s="23" t="s">
        <v>2124</v>
      </c>
      <c r="D12" s="23" t="s">
        <v>2125</v>
      </c>
      <c r="E12" s="24" t="s">
        <v>2311</v>
      </c>
      <c r="F12" s="25" t="str">
        <f t="shared" si="3"/>
        <v>d_posição</v>
      </c>
      <c r="G12" s="35" t="str">
        <f t="shared" si="0"/>
        <v>dentro_de</v>
      </c>
      <c r="H12" s="26" t="s">
        <v>2111</v>
      </c>
      <c r="I12" s="27" t="s">
        <v>12</v>
      </c>
      <c r="J12" s="28" t="s">
        <v>12</v>
      </c>
      <c r="K12" s="28" t="s">
        <v>12</v>
      </c>
      <c r="L12" s="28" t="s">
        <v>2126</v>
      </c>
      <c r="M12" s="28" t="s">
        <v>12</v>
      </c>
      <c r="N12" s="28" t="s">
        <v>12</v>
      </c>
      <c r="O12" s="28" t="s">
        <v>12</v>
      </c>
      <c r="P12" s="28" t="s">
        <v>12</v>
      </c>
      <c r="Q12" s="28" t="s">
        <v>12</v>
      </c>
      <c r="R12" s="28" t="s">
        <v>12</v>
      </c>
      <c r="S12" s="29" t="s">
        <v>2309</v>
      </c>
      <c r="T12" s="29" t="s">
        <v>4047</v>
      </c>
      <c r="U12" s="30" t="str">
        <f t="shared" si="1"/>
        <v>Propriedade de objeto: é_dentro_de</v>
      </c>
      <c r="V12" s="31" t="str">
        <f t="shared" si="2"/>
        <v>Valor xsd:string da Dataprop: dentro_de</v>
      </c>
    </row>
    <row r="13" spans="1:22" ht="6.6" customHeight="1" x14ac:dyDescent="0.15">
      <c r="A13" s="21">
        <v>13</v>
      </c>
      <c r="B13" s="22" t="s">
        <v>2310</v>
      </c>
      <c r="C13" s="32" t="str">
        <f>C12</f>
        <v>p_posição</v>
      </c>
      <c r="D13" s="37" t="s">
        <v>2127</v>
      </c>
      <c r="E13" s="24" t="s">
        <v>2311</v>
      </c>
      <c r="F13" s="25" t="str">
        <f t="shared" si="3"/>
        <v>d_posição</v>
      </c>
      <c r="G13" s="36" t="str">
        <f t="shared" si="0"/>
        <v>parte_de</v>
      </c>
      <c r="H13" s="38" t="s">
        <v>2111</v>
      </c>
      <c r="I13" s="39" t="s">
        <v>12</v>
      </c>
      <c r="J13" s="40" t="s">
        <v>12</v>
      </c>
      <c r="K13" s="40" t="s">
        <v>12</v>
      </c>
      <c r="L13" s="40" t="s">
        <v>12</v>
      </c>
      <c r="M13" s="40" t="s">
        <v>12</v>
      </c>
      <c r="N13" s="40" t="s">
        <v>12</v>
      </c>
      <c r="O13" s="40" t="s">
        <v>12</v>
      </c>
      <c r="P13" s="40" t="s">
        <v>12</v>
      </c>
      <c r="Q13" s="40" t="s">
        <v>12</v>
      </c>
      <c r="R13" s="40" t="s">
        <v>12</v>
      </c>
      <c r="S13" s="29" t="s">
        <v>2309</v>
      </c>
      <c r="T13" s="29" t="s">
        <v>4047</v>
      </c>
      <c r="U13" s="30" t="str">
        <f t="shared" si="1"/>
        <v>Propriedade de objeto: é_parte_de</v>
      </c>
      <c r="V13" s="31" t="str">
        <f t="shared" si="2"/>
        <v>Valor xsd:string da Dataprop: parte_de</v>
      </c>
    </row>
    <row r="14" spans="1:22" ht="6.6" customHeight="1" x14ac:dyDescent="0.15">
      <c r="A14" s="21">
        <v>14</v>
      </c>
      <c r="B14" s="22" t="s">
        <v>2310</v>
      </c>
      <c r="C14" s="32" t="str">
        <f>C13</f>
        <v>p_posição</v>
      </c>
      <c r="D14" s="32" t="s">
        <v>2128</v>
      </c>
      <c r="E14" s="24" t="s">
        <v>2311</v>
      </c>
      <c r="F14" s="25" t="str">
        <f t="shared" si="3"/>
        <v>d_posição</v>
      </c>
      <c r="G14" s="36" t="str">
        <f t="shared" si="0"/>
        <v>conectado_a</v>
      </c>
      <c r="H14" s="34" t="s">
        <v>2111</v>
      </c>
      <c r="I14" s="27" t="s">
        <v>12</v>
      </c>
      <c r="J14" s="28" t="s">
        <v>12</v>
      </c>
      <c r="K14" s="28" t="s">
        <v>12</v>
      </c>
      <c r="L14" s="28" t="s">
        <v>12</v>
      </c>
      <c r="M14" s="28" t="s">
        <v>12</v>
      </c>
      <c r="N14" s="28" t="s">
        <v>12</v>
      </c>
      <c r="O14" s="28" t="s">
        <v>12</v>
      </c>
      <c r="P14" s="28" t="s">
        <v>12</v>
      </c>
      <c r="Q14" s="28" t="s">
        <v>12</v>
      </c>
      <c r="R14" s="28" t="s">
        <v>12</v>
      </c>
      <c r="S14" s="29" t="s">
        <v>2309</v>
      </c>
      <c r="T14" s="29" t="s">
        <v>4047</v>
      </c>
      <c r="U14" s="30" t="str">
        <f t="shared" si="1"/>
        <v>Propriedade de objeto: é_conectado_a</v>
      </c>
      <c r="V14" s="31" t="str">
        <f t="shared" si="2"/>
        <v>Valor xsd:string da Dataprop: conectado_a</v>
      </c>
    </row>
    <row r="15" spans="1:22" ht="6.6" customHeight="1" x14ac:dyDescent="0.15">
      <c r="A15" s="21">
        <v>15</v>
      </c>
      <c r="B15" s="22" t="s">
        <v>2310</v>
      </c>
      <c r="C15" s="23" t="s">
        <v>2129</v>
      </c>
      <c r="D15" s="23" t="s">
        <v>2130</v>
      </c>
      <c r="E15" s="24" t="s">
        <v>2311</v>
      </c>
      <c r="F15" s="25" t="str">
        <f t="shared" si="3"/>
        <v>d_conjunto</v>
      </c>
      <c r="G15" s="35" t="str">
        <f t="shared" si="0"/>
        <v>objeto</v>
      </c>
      <c r="H15" s="26" t="s">
        <v>2111</v>
      </c>
      <c r="I15" s="27" t="s">
        <v>12</v>
      </c>
      <c r="J15" s="28" t="s">
        <v>12</v>
      </c>
      <c r="K15" s="28" t="s">
        <v>12</v>
      </c>
      <c r="L15" s="28" t="s">
        <v>12</v>
      </c>
      <c r="M15" s="28" t="s">
        <v>12</v>
      </c>
      <c r="N15" s="28" t="s">
        <v>12</v>
      </c>
      <c r="O15" s="28" t="s">
        <v>12</v>
      </c>
      <c r="P15" s="28" t="s">
        <v>12</v>
      </c>
      <c r="Q15" s="28" t="s">
        <v>12</v>
      </c>
      <c r="R15" s="28" t="s">
        <v>12</v>
      </c>
      <c r="S15" s="29" t="s">
        <v>2309</v>
      </c>
      <c r="T15" s="29" t="s">
        <v>4047</v>
      </c>
      <c r="U15" s="30" t="str">
        <f t="shared" si="1"/>
        <v>Propriedade de objeto: tem_objeto</v>
      </c>
      <c r="V15" s="31" t="str">
        <f t="shared" si="2"/>
        <v>Valor xsd:string da Dataprop: objeto</v>
      </c>
    </row>
    <row r="16" spans="1:22" ht="6.6" customHeight="1" x14ac:dyDescent="0.15">
      <c r="A16" s="21">
        <v>16</v>
      </c>
      <c r="B16" s="22" t="s">
        <v>2310</v>
      </c>
      <c r="C16" s="32" t="s">
        <v>2129</v>
      </c>
      <c r="D16" s="32" t="s">
        <v>2131</v>
      </c>
      <c r="E16" s="24" t="s">
        <v>2311</v>
      </c>
      <c r="F16" s="25" t="str">
        <f t="shared" si="3"/>
        <v>d_conjunto</v>
      </c>
      <c r="G16" s="36" t="str">
        <f t="shared" si="0"/>
        <v>requisito</v>
      </c>
      <c r="H16" s="34" t="s">
        <v>2111</v>
      </c>
      <c r="I16" s="27" t="s">
        <v>12</v>
      </c>
      <c r="J16" s="28" t="s">
        <v>12</v>
      </c>
      <c r="K16" s="28" t="s">
        <v>12</v>
      </c>
      <c r="L16" s="28" t="s">
        <v>12</v>
      </c>
      <c r="M16" s="28" t="s">
        <v>12</v>
      </c>
      <c r="N16" s="28" t="s">
        <v>12</v>
      </c>
      <c r="O16" s="28" t="s">
        <v>12</v>
      </c>
      <c r="P16" s="28" t="s">
        <v>12</v>
      </c>
      <c r="Q16" s="28" t="s">
        <v>12</v>
      </c>
      <c r="R16" s="28" t="s">
        <v>12</v>
      </c>
      <c r="S16" s="29" t="s">
        <v>2309</v>
      </c>
      <c r="T16" s="29" t="s">
        <v>4047</v>
      </c>
      <c r="U16" s="30" t="str">
        <f t="shared" si="1"/>
        <v>Propriedade de objeto: tem_requisito</v>
      </c>
      <c r="V16" s="31" t="str">
        <f t="shared" si="2"/>
        <v>Valor xsd:string da Dataprop: requisito</v>
      </c>
    </row>
    <row r="17" spans="1:22" ht="6.6" customHeight="1" x14ac:dyDescent="0.15">
      <c r="A17" s="21">
        <v>17</v>
      </c>
      <c r="B17" s="22" t="s">
        <v>2310</v>
      </c>
      <c r="C17" s="23" t="s">
        <v>4319</v>
      </c>
      <c r="D17" s="23" t="s">
        <v>4314</v>
      </c>
      <c r="E17" s="24" t="s">
        <v>2311</v>
      </c>
      <c r="F17" s="25" t="str">
        <f t="shared" si="3"/>
        <v>d_objeto</v>
      </c>
      <c r="G17" s="35" t="str">
        <f t="shared" ref="G17:G18" si="4">MID(D17,FIND("_",D17,1)+1,100)</f>
        <v>origem</v>
      </c>
      <c r="H17" s="26" t="s">
        <v>4315</v>
      </c>
      <c r="I17" s="27" t="s">
        <v>12</v>
      </c>
      <c r="J17" s="28" t="s">
        <v>12</v>
      </c>
      <c r="K17" s="28" t="s">
        <v>12</v>
      </c>
      <c r="L17" s="28" t="s">
        <v>12</v>
      </c>
      <c r="M17" s="28" t="s">
        <v>12</v>
      </c>
      <c r="N17" s="28" t="s">
        <v>12</v>
      </c>
      <c r="O17" s="28" t="s">
        <v>12</v>
      </c>
      <c r="P17" s="28" t="s">
        <v>12</v>
      </c>
      <c r="Q17" s="28" t="s">
        <v>12</v>
      </c>
      <c r="R17" s="28" t="s">
        <v>12</v>
      </c>
      <c r="S17" s="29" t="s">
        <v>2309</v>
      </c>
      <c r="T17" s="29" t="s">
        <v>4047</v>
      </c>
      <c r="U17" s="30" t="str">
        <f t="shared" ref="U17:U18" si="5">_xlfn.CONCAT("Propriedade de objeto: ",D17)</f>
        <v>Propriedade de objeto: de_origem</v>
      </c>
      <c r="V17" s="31" t="str">
        <f t="shared" ref="V17:V18" si="6">_xlfn.CONCAT("Valor ",H17, " da Dataprop: ",G17)</f>
        <v>Valor xsd:boolean da Dataprop: origem</v>
      </c>
    </row>
    <row r="18" spans="1:22" ht="6.6" customHeight="1" x14ac:dyDescent="0.15">
      <c r="A18" s="21">
        <v>18</v>
      </c>
      <c r="B18" s="22" t="s">
        <v>2310</v>
      </c>
      <c r="C18" s="32" t="s">
        <v>4319</v>
      </c>
      <c r="D18" s="32" t="s">
        <v>4312</v>
      </c>
      <c r="E18" s="24" t="s">
        <v>2311</v>
      </c>
      <c r="F18" s="25" t="str">
        <f t="shared" si="3"/>
        <v>d_objeto</v>
      </c>
      <c r="G18" s="36" t="str">
        <f t="shared" si="4"/>
        <v>sistema</v>
      </c>
      <c r="H18" s="34" t="s">
        <v>4315</v>
      </c>
      <c r="I18" s="27" t="s">
        <v>2112</v>
      </c>
      <c r="J18" s="28" t="s">
        <v>2112</v>
      </c>
      <c r="K18" s="28" t="s">
        <v>12</v>
      </c>
      <c r="L18" s="28" t="s">
        <v>12</v>
      </c>
      <c r="M18" s="28" t="s">
        <v>12</v>
      </c>
      <c r="N18" s="28" t="s">
        <v>12</v>
      </c>
      <c r="O18" s="28" t="s">
        <v>12</v>
      </c>
      <c r="P18" s="28" t="s">
        <v>12</v>
      </c>
      <c r="Q18" s="28" t="s">
        <v>12</v>
      </c>
      <c r="R18" s="28" t="s">
        <v>12</v>
      </c>
      <c r="S18" s="29" t="s">
        <v>2309</v>
      </c>
      <c r="T18" s="29" t="s">
        <v>4047</v>
      </c>
      <c r="U18" s="30" t="str">
        <f t="shared" si="5"/>
        <v>Propriedade de objeto: do_sistema</v>
      </c>
      <c r="V18" s="31" t="str">
        <f t="shared" si="6"/>
        <v>Valor xsd:boolean da Dataprop: sistema</v>
      </c>
    </row>
    <row r="19" spans="1:22" ht="6.6" customHeight="1" x14ac:dyDescent="0.15">
      <c r="A19" s="21">
        <v>19</v>
      </c>
      <c r="B19" s="22" t="s">
        <v>2310</v>
      </c>
      <c r="C19" s="32" t="s">
        <v>4319</v>
      </c>
      <c r="D19" s="32" t="s">
        <v>4313</v>
      </c>
      <c r="E19" s="24" t="s">
        <v>2311</v>
      </c>
      <c r="F19" s="25" t="str">
        <f t="shared" si="3"/>
        <v>d_objeto</v>
      </c>
      <c r="G19" s="36" t="str">
        <f t="shared" ref="G19" si="7">MID(D19,FIND("_",D19,1)+1,100)</f>
        <v>usuário</v>
      </c>
      <c r="H19" s="34" t="s">
        <v>4315</v>
      </c>
      <c r="I19" s="27" t="s">
        <v>2112</v>
      </c>
      <c r="J19" s="28" t="s">
        <v>2112</v>
      </c>
      <c r="K19" s="28" t="s">
        <v>12</v>
      </c>
      <c r="L19" s="28" t="s">
        <v>12</v>
      </c>
      <c r="M19" s="28" t="s">
        <v>12</v>
      </c>
      <c r="N19" s="28" t="s">
        <v>12</v>
      </c>
      <c r="O19" s="28" t="s">
        <v>12</v>
      </c>
      <c r="P19" s="28" t="s">
        <v>12</v>
      </c>
      <c r="Q19" s="28" t="s">
        <v>12</v>
      </c>
      <c r="R19" s="28" t="s">
        <v>12</v>
      </c>
      <c r="S19" s="29" t="s">
        <v>2309</v>
      </c>
      <c r="T19" s="29" t="s">
        <v>4047</v>
      </c>
      <c r="U19" s="30" t="str">
        <f t="shared" ref="U19" si="8">_xlfn.CONCAT("Propriedade de objeto: ",D19)</f>
        <v>Propriedade de objeto: do_usuário</v>
      </c>
      <c r="V19" s="31" t="str">
        <f t="shared" ref="V19" si="9">_xlfn.CONCAT("Valor ",H19, " da Dataprop: ",G19)</f>
        <v>Valor xsd:boolean da Dataprop: usuário</v>
      </c>
    </row>
    <row r="20" spans="1:22" ht="6.6" customHeight="1" x14ac:dyDescent="0.15">
      <c r="A20" s="21">
        <v>20</v>
      </c>
      <c r="B20" s="22" t="s">
        <v>2310</v>
      </c>
      <c r="C20" s="32" t="s">
        <v>4319</v>
      </c>
      <c r="D20" s="32" t="s">
        <v>4316</v>
      </c>
      <c r="E20" s="24" t="s">
        <v>2311</v>
      </c>
      <c r="F20" s="25" t="str">
        <f t="shared" si="3"/>
        <v>d_objeto</v>
      </c>
      <c r="G20" s="36" t="str">
        <f t="shared" ref="G20" si="10">MID(D20,FIND("_",D20,1)+1,100)</f>
        <v>escritório</v>
      </c>
      <c r="H20" s="34" t="s">
        <v>4315</v>
      </c>
      <c r="I20" s="27" t="s">
        <v>2112</v>
      </c>
      <c r="J20" s="28" t="s">
        <v>2112</v>
      </c>
      <c r="K20" s="28" t="s">
        <v>12</v>
      </c>
      <c r="L20" s="28" t="s">
        <v>12</v>
      </c>
      <c r="M20" s="28" t="s">
        <v>12</v>
      </c>
      <c r="N20" s="28" t="s">
        <v>12</v>
      </c>
      <c r="O20" s="28" t="s">
        <v>12</v>
      </c>
      <c r="P20" s="28" t="s">
        <v>12</v>
      </c>
      <c r="Q20" s="28" t="s">
        <v>12</v>
      </c>
      <c r="R20" s="28" t="s">
        <v>12</v>
      </c>
      <c r="S20" s="29" t="s">
        <v>2309</v>
      </c>
      <c r="T20" s="29" t="s">
        <v>4047</v>
      </c>
      <c r="U20" s="30" t="str">
        <f t="shared" ref="U20" si="11">_xlfn.CONCAT("Propriedade de objeto: ",D20)</f>
        <v>Propriedade de objeto: do_escritório</v>
      </c>
      <c r="V20" s="31" t="str">
        <f t="shared" ref="V20" si="12">_xlfn.CONCAT("Valor ",H20, " da Dataprop: ",G20)</f>
        <v>Valor xsd:boolean da Dataprop: escritório</v>
      </c>
    </row>
    <row r="21" spans="1:22" ht="6.6" customHeight="1" x14ac:dyDescent="0.15">
      <c r="A21" s="21">
        <v>21</v>
      </c>
      <c r="B21" s="22" t="s">
        <v>2310</v>
      </c>
      <c r="C21" s="32" t="s">
        <v>4319</v>
      </c>
      <c r="D21" s="32" t="s">
        <v>4317</v>
      </c>
      <c r="E21" s="24" t="s">
        <v>2311</v>
      </c>
      <c r="F21" s="25" t="str">
        <f t="shared" si="3"/>
        <v>d_objeto</v>
      </c>
      <c r="G21" s="36" t="str">
        <f t="shared" ref="G21" si="13">MID(D21,FIND("_",D21,1)+1,100)</f>
        <v>fornecedor</v>
      </c>
      <c r="H21" s="34" t="s">
        <v>4315</v>
      </c>
      <c r="I21" s="27" t="s">
        <v>2112</v>
      </c>
      <c r="J21" s="28" t="s">
        <v>2112</v>
      </c>
      <c r="K21" s="28" t="s">
        <v>12</v>
      </c>
      <c r="L21" s="28" t="s">
        <v>12</v>
      </c>
      <c r="M21" s="28" t="s">
        <v>12</v>
      </c>
      <c r="N21" s="28" t="s">
        <v>12</v>
      </c>
      <c r="O21" s="28" t="s">
        <v>12</v>
      </c>
      <c r="P21" s="28" t="s">
        <v>12</v>
      </c>
      <c r="Q21" s="28" t="s">
        <v>12</v>
      </c>
      <c r="R21" s="28" t="s">
        <v>12</v>
      </c>
      <c r="S21" s="29" t="s">
        <v>2309</v>
      </c>
      <c r="T21" s="29" t="s">
        <v>4047</v>
      </c>
      <c r="U21" s="30" t="str">
        <f t="shared" ref="U21" si="14">_xlfn.CONCAT("Propriedade de objeto: ",D21)</f>
        <v>Propriedade de objeto: de_fornecedor</v>
      </c>
      <c r="V21" s="31" t="str">
        <f t="shared" ref="V21" si="15">_xlfn.CONCAT("Valor ",H21, " da Dataprop: ",G21)</f>
        <v>Valor xsd:boolean da Dataprop: fornecedor</v>
      </c>
    </row>
    <row r="22" spans="1:22" ht="6.6" customHeight="1" x14ac:dyDescent="0.15">
      <c r="A22" s="21">
        <v>22</v>
      </c>
      <c r="B22" s="22" t="s">
        <v>2310</v>
      </c>
      <c r="C22" s="32" t="s">
        <v>4319</v>
      </c>
      <c r="D22" s="32" t="s">
        <v>4318</v>
      </c>
      <c r="E22" s="24" t="s">
        <v>2311</v>
      </c>
      <c r="F22" s="25" t="str">
        <f t="shared" si="3"/>
        <v>d_objeto</v>
      </c>
      <c r="G22" s="36" t="str">
        <f t="shared" ref="G22" si="16">MID(D22,FIND("_",D22,1)+1,100)</f>
        <v>legislação</v>
      </c>
      <c r="H22" s="34" t="s">
        <v>4315</v>
      </c>
      <c r="I22" s="27" t="s">
        <v>2112</v>
      </c>
      <c r="J22" s="28" t="s">
        <v>2112</v>
      </c>
      <c r="K22" s="28" t="s">
        <v>12</v>
      </c>
      <c r="L22" s="28" t="s">
        <v>12</v>
      </c>
      <c r="M22" s="28" t="s">
        <v>12</v>
      </c>
      <c r="N22" s="28" t="s">
        <v>12</v>
      </c>
      <c r="O22" s="28" t="s">
        <v>12</v>
      </c>
      <c r="P22" s="28" t="s">
        <v>12</v>
      </c>
      <c r="Q22" s="28" t="s">
        <v>12</v>
      </c>
      <c r="R22" s="28" t="s">
        <v>12</v>
      </c>
      <c r="S22" s="29" t="s">
        <v>2309</v>
      </c>
      <c r="T22" s="29" t="s">
        <v>4047</v>
      </c>
      <c r="U22" s="30" t="str">
        <f t="shared" ref="U22" si="17">_xlfn.CONCAT("Propriedade de objeto: ",D22)</f>
        <v>Propriedade de objeto: de_legislação</v>
      </c>
      <c r="V22" s="31" t="str">
        <f t="shared" ref="V22" si="18">_xlfn.CONCAT("Valor ",H22, " da Dataprop: ",G22)</f>
        <v>Valor xsd:boolean da Dataprop: legislação</v>
      </c>
    </row>
  </sheetData>
  <conditionalFormatting sqref="C2:D22">
    <cfRule type="cellIs" dxfId="10" priority="2" operator="equal">
      <formula>"null"</formula>
    </cfRule>
  </conditionalFormatting>
  <conditionalFormatting sqref="D1:D1048576">
    <cfRule type="duplicateValues" dxfId="9" priority="14"/>
  </conditionalFormatting>
  <conditionalFormatting sqref="G1:G1048576">
    <cfRule type="duplicateValues" dxfId="8" priority="15"/>
  </conditionalFormatting>
  <conditionalFormatting sqref="G2:H22 E2:E22">
    <cfRule type="cellIs" dxfId="7" priority="16" operator="equal">
      <formula>"null"</formula>
    </cfRule>
  </conditionalFormatting>
  <conditionalFormatting sqref="H2:R22">
    <cfRule type="cellIs" dxfId="6" priority="1" operator="equal">
      <formula>"null"</formula>
    </cfRule>
  </conditionalFormatting>
  <conditionalFormatting sqref="J1:R1">
    <cfRule type="cellIs" dxfId="5" priority="18" operator="equal">
      <formula>"null"</formula>
    </cfRule>
  </conditionalFormatting>
  <conditionalFormatting sqref="R14:R22">
    <cfRule type="cellIs" dxfId="4" priority="19" operator="equal">
      <formula>"null"</formula>
    </cfRule>
  </conditionalFormatting>
  <conditionalFormatting sqref="T1">
    <cfRule type="cellIs" dxfId="3" priority="20" operator="equal">
      <formula>"null"</formula>
    </cfRule>
  </conditionalFormatting>
  <pageMargins left="0.51180555555555596" right="0.51180555555555596" top="0.78749999999999998" bottom="0.78749999999999998" header="0.511811023622047" footer="0.511811023622047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3"/>
  <sheetViews>
    <sheetView zoomScale="180" zoomScaleNormal="180" workbookViewId="0">
      <selection activeCell="J18" sqref="J18"/>
    </sheetView>
  </sheetViews>
  <sheetFormatPr defaultColWidth="11.140625" defaultRowHeight="8.25" x14ac:dyDescent="0.15"/>
  <cols>
    <col min="1" max="1" width="2.85546875" style="6" customWidth="1"/>
    <col min="2" max="10" width="6.5703125" style="7" customWidth="1"/>
    <col min="11" max="21" width="6.5703125" style="8" customWidth="1"/>
    <col min="22" max="16384" width="11.140625" style="8"/>
  </cols>
  <sheetData>
    <row r="1" spans="1:21" s="12" customFormat="1" x14ac:dyDescent="0.15">
      <c r="A1" s="9" t="s">
        <v>2132</v>
      </c>
      <c r="B1" s="10" t="s">
        <v>2133</v>
      </c>
      <c r="C1" s="10" t="s">
        <v>2134</v>
      </c>
      <c r="D1" s="10" t="s">
        <v>2135</v>
      </c>
      <c r="E1" s="10" t="s">
        <v>2136</v>
      </c>
      <c r="F1" s="10" t="s">
        <v>2137</v>
      </c>
      <c r="G1" s="10" t="s">
        <v>2138</v>
      </c>
      <c r="H1" s="10" t="s">
        <v>2139</v>
      </c>
      <c r="I1" s="10" t="s">
        <v>2140</v>
      </c>
      <c r="J1" s="10" t="s">
        <v>2141</v>
      </c>
      <c r="K1" s="10" t="s">
        <v>2142</v>
      </c>
      <c r="L1" s="10" t="s">
        <v>2143</v>
      </c>
      <c r="M1" s="10" t="s">
        <v>2144</v>
      </c>
      <c r="N1" s="10" t="s">
        <v>2145</v>
      </c>
      <c r="O1" s="10" t="s">
        <v>2146</v>
      </c>
      <c r="P1" s="10" t="s">
        <v>2147</v>
      </c>
      <c r="Q1" s="10" t="s">
        <v>2148</v>
      </c>
      <c r="R1" s="10" t="s">
        <v>2149</v>
      </c>
      <c r="S1" s="10" t="s">
        <v>2150</v>
      </c>
      <c r="T1" s="10" t="s">
        <v>2151</v>
      </c>
      <c r="U1" s="11" t="s">
        <v>2152</v>
      </c>
    </row>
    <row r="2" spans="1:21" s="12" customFormat="1" x14ac:dyDescent="0.15">
      <c r="A2" s="13">
        <v>2</v>
      </c>
      <c r="B2" s="14" t="s">
        <v>12</v>
      </c>
      <c r="C2" s="14" t="s">
        <v>12</v>
      </c>
      <c r="D2" s="14" t="s">
        <v>12</v>
      </c>
      <c r="E2" s="14" t="s">
        <v>12</v>
      </c>
      <c r="F2" s="14" t="s">
        <v>12</v>
      </c>
      <c r="G2" s="14" t="s">
        <v>12</v>
      </c>
      <c r="H2" s="14" t="s">
        <v>12</v>
      </c>
      <c r="I2" s="14" t="s">
        <v>12</v>
      </c>
      <c r="J2" s="14" t="s">
        <v>12</v>
      </c>
      <c r="K2" s="14" t="s">
        <v>12</v>
      </c>
      <c r="L2" s="14" t="s">
        <v>12</v>
      </c>
      <c r="M2" s="14" t="s">
        <v>12</v>
      </c>
      <c r="N2" s="14" t="s">
        <v>12</v>
      </c>
      <c r="O2" s="14" t="s">
        <v>12</v>
      </c>
      <c r="P2" s="14" t="s">
        <v>12</v>
      </c>
      <c r="Q2" s="14" t="s">
        <v>12</v>
      </c>
      <c r="R2" s="14" t="s">
        <v>12</v>
      </c>
      <c r="S2" s="14" t="s">
        <v>12</v>
      </c>
      <c r="T2" s="14" t="s">
        <v>12</v>
      </c>
      <c r="U2" s="14" t="s">
        <v>12</v>
      </c>
    </row>
    <row r="3" spans="1:21" x14ac:dyDescent="0.15">
      <c r="A3" s="13">
        <v>3</v>
      </c>
      <c r="B3" s="14" t="s">
        <v>12</v>
      </c>
      <c r="C3" s="14" t="s">
        <v>12</v>
      </c>
      <c r="D3" s="14" t="s">
        <v>12</v>
      </c>
      <c r="E3" s="14" t="s">
        <v>12</v>
      </c>
      <c r="F3" s="14" t="s">
        <v>12</v>
      </c>
      <c r="G3" s="14" t="s">
        <v>12</v>
      </c>
      <c r="H3" s="14" t="s">
        <v>12</v>
      </c>
      <c r="I3" s="14" t="s">
        <v>12</v>
      </c>
      <c r="J3" s="14" t="s">
        <v>12</v>
      </c>
      <c r="K3" s="14" t="s">
        <v>12</v>
      </c>
      <c r="L3" s="14" t="s">
        <v>12</v>
      </c>
      <c r="M3" s="14" t="s">
        <v>12</v>
      </c>
      <c r="N3" s="14" t="s">
        <v>12</v>
      </c>
      <c r="O3" s="14" t="s">
        <v>12</v>
      </c>
      <c r="P3" s="14" t="s">
        <v>12</v>
      </c>
      <c r="Q3" s="14" t="s">
        <v>12</v>
      </c>
      <c r="R3" s="14" t="s">
        <v>12</v>
      </c>
      <c r="S3" s="14" t="s">
        <v>12</v>
      </c>
      <c r="T3" s="14" t="s">
        <v>12</v>
      </c>
      <c r="U3" s="15" t="s">
        <v>12</v>
      </c>
    </row>
  </sheetData>
  <conditionalFormatting sqref="A1:XFD1048576">
    <cfRule type="cellIs" dxfId="2" priority="2" operator="equal">
      <formula>"null"</formula>
    </cfRule>
  </conditionalFormatting>
  <pageMargins left="0.51180555555555596" right="0.51180555555555596" top="0.78749999999999998" bottom="0.78749999999999998" header="0.511811023622047" footer="0.511811023622047"/>
  <pageSetup paperSize="9" orientation="portrait" horizontalDpi="300" verticalDpi="30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2"/>
  <sheetViews>
    <sheetView zoomScale="280" zoomScaleNormal="280" workbookViewId="0">
      <selection activeCell="H4" sqref="H4"/>
    </sheetView>
  </sheetViews>
  <sheetFormatPr defaultColWidth="6.5703125" defaultRowHeight="11.25" customHeight="1" x14ac:dyDescent="0.25"/>
  <cols>
    <col min="1" max="1" width="4.5703125" customWidth="1"/>
    <col min="6" max="6" width="9.28515625" customWidth="1"/>
  </cols>
  <sheetData>
    <row r="1" spans="1:8" s="12" customFormat="1" ht="12.75" customHeight="1" x14ac:dyDescent="0.15">
      <c r="A1" s="9" t="s">
        <v>5537</v>
      </c>
      <c r="B1" s="10" t="s">
        <v>5538</v>
      </c>
      <c r="C1" s="10" t="s">
        <v>5539</v>
      </c>
      <c r="D1" s="10" t="s">
        <v>5540</v>
      </c>
      <c r="E1" s="10" t="s">
        <v>5541</v>
      </c>
      <c r="F1" s="10" t="s">
        <v>5542</v>
      </c>
      <c r="G1" s="10" t="s">
        <v>5589</v>
      </c>
      <c r="H1" s="10" t="s">
        <v>5592</v>
      </c>
    </row>
    <row r="2" spans="1:8" ht="11.25" customHeight="1" x14ac:dyDescent="0.25">
      <c r="A2" s="9" t="s">
        <v>2132</v>
      </c>
      <c r="B2" s="41" t="s">
        <v>2681</v>
      </c>
      <c r="C2" s="41" t="s">
        <v>5591</v>
      </c>
      <c r="D2" s="41" t="s">
        <v>2682</v>
      </c>
      <c r="E2" s="41" t="s">
        <v>2683</v>
      </c>
      <c r="F2" s="41" t="s">
        <v>5590</v>
      </c>
      <c r="G2" s="41" t="s">
        <v>5535</v>
      </c>
      <c r="H2" s="41" t="s">
        <v>5536</v>
      </c>
    </row>
  </sheetData>
  <phoneticPr fontId="6" type="noConversion"/>
  <conditionalFormatting sqref="B1:XFD1 A1:A2">
    <cfRule type="cellIs" dxfId="1" priority="1" operator="equal">
      <formula>"null"</formula>
    </cfRule>
  </conditionalFormatting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012"/>
  <sheetViews>
    <sheetView zoomScale="220" zoomScaleNormal="220" workbookViewId="0">
      <pane ySplit="1" topLeftCell="A2" activePane="bottomLeft" state="frozen"/>
      <selection pane="bottomLeft" activeCell="B300" sqref="B300"/>
    </sheetView>
  </sheetViews>
  <sheetFormatPr defaultRowHeight="7.5" customHeight="1" x14ac:dyDescent="0.25"/>
  <cols>
    <col min="1" max="1" width="4.5703125" customWidth="1"/>
    <col min="2" max="2" width="28.28515625" style="17" customWidth="1"/>
    <col min="3" max="3" width="18.7109375" bestFit="1" customWidth="1"/>
    <col min="4" max="4" width="26.140625" customWidth="1"/>
  </cols>
  <sheetData>
    <row r="1" spans="1:3" s="12" customFormat="1" ht="21" customHeight="1" x14ac:dyDescent="0.15">
      <c r="A1" s="9">
        <v>1</v>
      </c>
      <c r="B1" s="10" t="s">
        <v>5619</v>
      </c>
      <c r="C1" s="10" t="s">
        <v>5620</v>
      </c>
    </row>
    <row r="2" spans="1:3" ht="7.5" customHeight="1" x14ac:dyDescent="0.25">
      <c r="A2" s="9">
        <v>2</v>
      </c>
      <c r="B2" s="4" t="s">
        <v>822</v>
      </c>
      <c r="C2" s="5" t="s">
        <v>3219</v>
      </c>
    </row>
    <row r="3" spans="1:3" ht="7.5" customHeight="1" x14ac:dyDescent="0.25">
      <c r="A3" s="9">
        <v>3</v>
      </c>
      <c r="B3" s="4" t="s">
        <v>1995</v>
      </c>
      <c r="C3" s="5" t="s">
        <v>3137</v>
      </c>
    </row>
    <row r="4" spans="1:3" ht="7.5" customHeight="1" x14ac:dyDescent="0.25">
      <c r="A4" s="9">
        <v>4</v>
      </c>
      <c r="B4" s="4" t="s">
        <v>365</v>
      </c>
      <c r="C4" s="5" t="s">
        <v>3462</v>
      </c>
    </row>
    <row r="5" spans="1:3" ht="7.5" customHeight="1" x14ac:dyDescent="0.25">
      <c r="A5" s="9">
        <v>5</v>
      </c>
      <c r="B5" s="4" t="s">
        <v>639</v>
      </c>
      <c r="C5" s="5" t="s">
        <v>2712</v>
      </c>
    </row>
    <row r="6" spans="1:3" ht="7.5" customHeight="1" x14ac:dyDescent="0.25">
      <c r="A6" s="9">
        <v>6</v>
      </c>
      <c r="B6" s="4" t="s">
        <v>641</v>
      </c>
      <c r="C6" s="5" t="s">
        <v>2712</v>
      </c>
    </row>
    <row r="7" spans="1:3" ht="7.5" customHeight="1" x14ac:dyDescent="0.25">
      <c r="A7" s="9">
        <v>7</v>
      </c>
      <c r="B7" s="4" t="s">
        <v>643</v>
      </c>
      <c r="C7" s="5" t="s">
        <v>2712</v>
      </c>
    </row>
    <row r="8" spans="1:3" ht="7.5" customHeight="1" x14ac:dyDescent="0.25">
      <c r="A8" s="9">
        <v>8</v>
      </c>
      <c r="B8" s="4" t="s">
        <v>645</v>
      </c>
      <c r="C8" s="5" t="s">
        <v>2712</v>
      </c>
    </row>
    <row r="9" spans="1:3" ht="7.5" customHeight="1" x14ac:dyDescent="0.25">
      <c r="A9" s="9">
        <v>9</v>
      </c>
      <c r="B9" s="4" t="s">
        <v>647</v>
      </c>
      <c r="C9" s="5" t="s">
        <v>2712</v>
      </c>
    </row>
    <row r="10" spans="1:3" ht="7.5" customHeight="1" x14ac:dyDescent="0.25">
      <c r="A10" s="9">
        <v>10</v>
      </c>
      <c r="B10" s="4" t="s">
        <v>649</v>
      </c>
      <c r="C10" s="5" t="s">
        <v>2712</v>
      </c>
    </row>
    <row r="11" spans="1:3" ht="7.5" customHeight="1" x14ac:dyDescent="0.25">
      <c r="A11" s="9">
        <v>11</v>
      </c>
      <c r="B11" s="4" t="s">
        <v>207</v>
      </c>
      <c r="C11" s="5" t="s">
        <v>2712</v>
      </c>
    </row>
    <row r="12" spans="1:3" ht="7.5" customHeight="1" x14ac:dyDescent="0.25">
      <c r="A12" s="9">
        <v>12</v>
      </c>
      <c r="B12" s="4" t="s">
        <v>651</v>
      </c>
      <c r="C12" s="5" t="s">
        <v>2712</v>
      </c>
    </row>
    <row r="13" spans="1:3" ht="7.5" customHeight="1" x14ac:dyDescent="0.25">
      <c r="A13" s="9">
        <v>13</v>
      </c>
      <c r="B13" s="4" t="s">
        <v>653</v>
      </c>
      <c r="C13" s="5" t="s">
        <v>2712</v>
      </c>
    </row>
    <row r="14" spans="1:3" ht="7.5" customHeight="1" x14ac:dyDescent="0.25">
      <c r="A14" s="9">
        <v>14</v>
      </c>
      <c r="B14" s="4" t="s">
        <v>655</v>
      </c>
      <c r="C14" s="5" t="s">
        <v>2712</v>
      </c>
    </row>
    <row r="15" spans="1:3" ht="7.5" customHeight="1" x14ac:dyDescent="0.25">
      <c r="A15" s="9">
        <v>15</v>
      </c>
      <c r="B15" s="4" t="s">
        <v>657</v>
      </c>
      <c r="C15" s="5" t="s">
        <v>2712</v>
      </c>
    </row>
    <row r="16" spans="1:3" ht="7.5" customHeight="1" x14ac:dyDescent="0.25">
      <c r="A16" s="9">
        <v>16</v>
      </c>
      <c r="B16" s="4" t="s">
        <v>289</v>
      </c>
      <c r="C16" s="5" t="s">
        <v>2726</v>
      </c>
    </row>
    <row r="17" spans="1:3" ht="7.5" customHeight="1" x14ac:dyDescent="0.25">
      <c r="A17" s="9">
        <v>17</v>
      </c>
      <c r="B17" s="4" t="s">
        <v>291</v>
      </c>
      <c r="C17" s="5" t="s">
        <v>2727</v>
      </c>
    </row>
    <row r="18" spans="1:3" ht="7.5" customHeight="1" x14ac:dyDescent="0.25">
      <c r="A18" s="9">
        <v>18</v>
      </c>
      <c r="B18" s="4" t="s">
        <v>285</v>
      </c>
      <c r="C18" s="5" t="s">
        <v>2728</v>
      </c>
    </row>
    <row r="19" spans="1:3" ht="7.5" customHeight="1" x14ac:dyDescent="0.25">
      <c r="A19" s="9">
        <v>19</v>
      </c>
      <c r="B19" s="4" t="s">
        <v>992</v>
      </c>
      <c r="C19" s="5" t="s">
        <v>2709</v>
      </c>
    </row>
    <row r="20" spans="1:3" ht="7.5" customHeight="1" x14ac:dyDescent="0.25">
      <c r="A20" s="9">
        <v>20</v>
      </c>
      <c r="B20" s="4" t="s">
        <v>992</v>
      </c>
      <c r="C20" s="5" t="s">
        <v>3510</v>
      </c>
    </row>
    <row r="21" spans="1:3" ht="7.5" customHeight="1" x14ac:dyDescent="0.25">
      <c r="A21" s="9">
        <v>21</v>
      </c>
      <c r="B21" s="4" t="s">
        <v>992</v>
      </c>
      <c r="C21" s="5" t="s">
        <v>3475</v>
      </c>
    </row>
    <row r="22" spans="1:3" ht="7.5" customHeight="1" x14ac:dyDescent="0.25">
      <c r="A22" s="9">
        <v>22</v>
      </c>
      <c r="B22" s="4" t="s">
        <v>992</v>
      </c>
      <c r="C22" s="5" t="s">
        <v>3568</v>
      </c>
    </row>
    <row r="23" spans="1:3" ht="7.5" customHeight="1" x14ac:dyDescent="0.25">
      <c r="A23" s="9">
        <v>23</v>
      </c>
      <c r="B23" s="4" t="s">
        <v>992</v>
      </c>
      <c r="C23" s="5" t="s">
        <v>3480</v>
      </c>
    </row>
    <row r="24" spans="1:3" ht="7.5" customHeight="1" x14ac:dyDescent="0.25">
      <c r="A24" s="9">
        <v>24</v>
      </c>
      <c r="B24" s="4" t="s">
        <v>992</v>
      </c>
      <c r="C24" s="5" t="s">
        <v>3870</v>
      </c>
    </row>
    <row r="25" spans="1:3" ht="7.5" customHeight="1" x14ac:dyDescent="0.25">
      <c r="A25" s="9">
        <v>25</v>
      </c>
      <c r="B25" s="4" t="s">
        <v>992</v>
      </c>
      <c r="C25" s="5" t="s">
        <v>3869</v>
      </c>
    </row>
    <row r="26" spans="1:3" ht="7.5" customHeight="1" x14ac:dyDescent="0.25">
      <c r="A26" s="9">
        <v>26</v>
      </c>
      <c r="B26" s="4" t="s">
        <v>992</v>
      </c>
      <c r="C26" s="5" t="s">
        <v>3476</v>
      </c>
    </row>
    <row r="27" spans="1:3" ht="7.5" customHeight="1" x14ac:dyDescent="0.25">
      <c r="A27" s="9">
        <v>27</v>
      </c>
      <c r="B27" s="4" t="s">
        <v>992</v>
      </c>
      <c r="C27" s="5" t="s">
        <v>3569</v>
      </c>
    </row>
    <row r="28" spans="1:3" ht="7.5" customHeight="1" x14ac:dyDescent="0.25">
      <c r="A28" s="9">
        <v>28</v>
      </c>
      <c r="B28" s="4" t="s">
        <v>992</v>
      </c>
      <c r="C28" s="5" t="s">
        <v>3020</v>
      </c>
    </row>
    <row r="29" spans="1:3" ht="7.5" customHeight="1" x14ac:dyDescent="0.25">
      <c r="A29" s="9">
        <v>29</v>
      </c>
      <c r="B29" s="4" t="s">
        <v>992</v>
      </c>
      <c r="C29" s="5" t="s">
        <v>2932</v>
      </c>
    </row>
    <row r="30" spans="1:3" ht="7.5" customHeight="1" x14ac:dyDescent="0.25">
      <c r="A30" s="9">
        <v>30</v>
      </c>
      <c r="B30" s="4" t="s">
        <v>992</v>
      </c>
      <c r="C30" s="5" t="s">
        <v>3581</v>
      </c>
    </row>
    <row r="31" spans="1:3" ht="7.5" customHeight="1" x14ac:dyDescent="0.25">
      <c r="A31" s="9">
        <v>31</v>
      </c>
      <c r="B31" s="4" t="s">
        <v>992</v>
      </c>
      <c r="C31" s="5" t="s">
        <v>3258</v>
      </c>
    </row>
    <row r="32" spans="1:3" ht="7.5" customHeight="1" x14ac:dyDescent="0.25">
      <c r="A32" s="9">
        <v>32</v>
      </c>
      <c r="B32" s="4" t="s">
        <v>992</v>
      </c>
      <c r="C32" s="5" t="s">
        <v>3570</v>
      </c>
    </row>
    <row r="33" spans="1:3" ht="7.5" customHeight="1" x14ac:dyDescent="0.25">
      <c r="A33" s="9">
        <v>33</v>
      </c>
      <c r="B33" s="4" t="s">
        <v>992</v>
      </c>
      <c r="C33" s="5" t="s">
        <v>3478</v>
      </c>
    </row>
    <row r="34" spans="1:3" ht="7.5" customHeight="1" x14ac:dyDescent="0.25">
      <c r="A34" s="9">
        <v>34</v>
      </c>
      <c r="B34" s="4" t="s">
        <v>992</v>
      </c>
      <c r="C34" s="5" t="s">
        <v>3479</v>
      </c>
    </row>
    <row r="35" spans="1:3" ht="7.5" customHeight="1" x14ac:dyDescent="0.25">
      <c r="A35" s="9">
        <v>35</v>
      </c>
      <c r="B35" s="4" t="s">
        <v>992</v>
      </c>
      <c r="C35" s="5" t="s">
        <v>3477</v>
      </c>
    </row>
    <row r="36" spans="1:3" ht="7.5" customHeight="1" x14ac:dyDescent="0.25">
      <c r="A36" s="9">
        <v>36</v>
      </c>
      <c r="B36" s="4" t="s">
        <v>992</v>
      </c>
      <c r="C36" s="5" t="s">
        <v>3380</v>
      </c>
    </row>
    <row r="37" spans="1:3" ht="7.5" customHeight="1" x14ac:dyDescent="0.25">
      <c r="A37" s="9">
        <v>37</v>
      </c>
      <c r="B37" s="4" t="s">
        <v>992</v>
      </c>
      <c r="C37" s="5" t="s">
        <v>3875</v>
      </c>
    </row>
    <row r="38" spans="1:3" ht="7.5" customHeight="1" x14ac:dyDescent="0.25">
      <c r="A38" s="9">
        <v>38</v>
      </c>
      <c r="B38" s="4" t="s">
        <v>992</v>
      </c>
      <c r="C38" s="42" t="s">
        <v>3874</v>
      </c>
    </row>
    <row r="39" spans="1:3" ht="7.5" customHeight="1" x14ac:dyDescent="0.25">
      <c r="A39" s="9">
        <v>39</v>
      </c>
      <c r="B39" s="4" t="s">
        <v>1339</v>
      </c>
      <c r="C39" s="5" t="s">
        <v>2709</v>
      </c>
    </row>
    <row r="40" spans="1:3" ht="7.5" customHeight="1" x14ac:dyDescent="0.25">
      <c r="A40" s="9">
        <v>40</v>
      </c>
      <c r="B40" s="4" t="s">
        <v>1339</v>
      </c>
      <c r="C40" s="5" t="s">
        <v>3510</v>
      </c>
    </row>
    <row r="41" spans="1:3" ht="7.5" customHeight="1" x14ac:dyDescent="0.25">
      <c r="A41" s="9">
        <v>41</v>
      </c>
      <c r="B41" s="4" t="s">
        <v>1339</v>
      </c>
      <c r="C41" s="5" t="s">
        <v>3475</v>
      </c>
    </row>
    <row r="42" spans="1:3" ht="7.5" customHeight="1" x14ac:dyDescent="0.25">
      <c r="A42" s="9">
        <v>42</v>
      </c>
      <c r="B42" s="4" t="s">
        <v>1339</v>
      </c>
      <c r="C42" s="5" t="s">
        <v>3568</v>
      </c>
    </row>
    <row r="43" spans="1:3" ht="7.5" customHeight="1" x14ac:dyDescent="0.25">
      <c r="A43" s="9">
        <v>43</v>
      </c>
      <c r="B43" s="4" t="s">
        <v>1339</v>
      </c>
      <c r="C43" s="5" t="s">
        <v>3480</v>
      </c>
    </row>
    <row r="44" spans="1:3" ht="7.5" customHeight="1" x14ac:dyDescent="0.25">
      <c r="A44" s="9">
        <v>44</v>
      </c>
      <c r="B44" s="4" t="s">
        <v>1339</v>
      </c>
      <c r="C44" s="5" t="s">
        <v>3870</v>
      </c>
    </row>
    <row r="45" spans="1:3" ht="7.5" customHeight="1" x14ac:dyDescent="0.25">
      <c r="A45" s="9">
        <v>45</v>
      </c>
      <c r="B45" s="4" t="s">
        <v>1339</v>
      </c>
      <c r="C45" s="5" t="s">
        <v>3869</v>
      </c>
    </row>
    <row r="46" spans="1:3" ht="7.5" customHeight="1" x14ac:dyDescent="0.25">
      <c r="A46" s="9">
        <v>46</v>
      </c>
      <c r="B46" s="4" t="s">
        <v>1339</v>
      </c>
      <c r="C46" s="5" t="s">
        <v>3476</v>
      </c>
    </row>
    <row r="47" spans="1:3" ht="7.5" customHeight="1" x14ac:dyDescent="0.25">
      <c r="A47" s="9">
        <v>47</v>
      </c>
      <c r="B47" s="4" t="s">
        <v>1339</v>
      </c>
      <c r="C47" s="5" t="s">
        <v>3569</v>
      </c>
    </row>
    <row r="48" spans="1:3" ht="7.5" customHeight="1" x14ac:dyDescent="0.25">
      <c r="A48" s="9">
        <v>48</v>
      </c>
      <c r="B48" s="4" t="s">
        <v>1339</v>
      </c>
      <c r="C48" s="5" t="s">
        <v>3020</v>
      </c>
    </row>
    <row r="49" spans="1:3" ht="7.5" customHeight="1" x14ac:dyDescent="0.25">
      <c r="A49" s="9">
        <v>49</v>
      </c>
      <c r="B49" s="4" t="s">
        <v>1339</v>
      </c>
      <c r="C49" s="5" t="s">
        <v>2932</v>
      </c>
    </row>
    <row r="50" spans="1:3" ht="7.5" customHeight="1" x14ac:dyDescent="0.25">
      <c r="A50" s="9">
        <v>50</v>
      </c>
      <c r="B50" s="4" t="s">
        <v>1339</v>
      </c>
      <c r="C50" s="5" t="s">
        <v>3581</v>
      </c>
    </row>
    <row r="51" spans="1:3" ht="7.5" customHeight="1" x14ac:dyDescent="0.25">
      <c r="A51" s="9">
        <v>51</v>
      </c>
      <c r="B51" s="4" t="s">
        <v>1339</v>
      </c>
      <c r="C51" s="5" t="s">
        <v>3258</v>
      </c>
    </row>
    <row r="52" spans="1:3" ht="7.5" customHeight="1" x14ac:dyDescent="0.25">
      <c r="A52" s="9">
        <v>52</v>
      </c>
      <c r="B52" s="4" t="s">
        <v>1339</v>
      </c>
      <c r="C52" s="5" t="s">
        <v>3570</v>
      </c>
    </row>
    <row r="53" spans="1:3" ht="7.5" customHeight="1" x14ac:dyDescent="0.25">
      <c r="A53" s="9">
        <v>53</v>
      </c>
      <c r="B53" s="4" t="s">
        <v>1339</v>
      </c>
      <c r="C53" s="5" t="s">
        <v>3478</v>
      </c>
    </row>
    <row r="54" spans="1:3" ht="7.5" customHeight="1" x14ac:dyDescent="0.25">
      <c r="A54" s="9">
        <v>54</v>
      </c>
      <c r="B54" s="4" t="s">
        <v>1339</v>
      </c>
      <c r="C54" s="5" t="s">
        <v>3479</v>
      </c>
    </row>
    <row r="55" spans="1:3" ht="7.5" customHeight="1" x14ac:dyDescent="0.25">
      <c r="A55" s="9">
        <v>55</v>
      </c>
      <c r="B55" s="4" t="s">
        <v>1339</v>
      </c>
      <c r="C55" s="5" t="s">
        <v>3477</v>
      </c>
    </row>
    <row r="56" spans="1:3" ht="7.5" customHeight="1" x14ac:dyDescent="0.25">
      <c r="A56" s="9">
        <v>56</v>
      </c>
      <c r="B56" s="4" t="s">
        <v>1339</v>
      </c>
      <c r="C56" s="5" t="s">
        <v>3380</v>
      </c>
    </row>
    <row r="57" spans="1:3" ht="7.5" customHeight="1" x14ac:dyDescent="0.25">
      <c r="A57" s="9">
        <v>57</v>
      </c>
      <c r="B57" s="4" t="s">
        <v>1339</v>
      </c>
      <c r="C57" s="5" t="s">
        <v>3875</v>
      </c>
    </row>
    <row r="58" spans="1:3" ht="7.5" customHeight="1" x14ac:dyDescent="0.25">
      <c r="A58" s="9">
        <v>58</v>
      </c>
      <c r="B58" s="4" t="s">
        <v>1339</v>
      </c>
      <c r="C58" s="42" t="s">
        <v>3874</v>
      </c>
    </row>
    <row r="59" spans="1:3" ht="7.5" customHeight="1" x14ac:dyDescent="0.25">
      <c r="A59" s="9">
        <v>59</v>
      </c>
      <c r="B59" s="4" t="s">
        <v>964</v>
      </c>
      <c r="C59" s="5" t="s">
        <v>2878</v>
      </c>
    </row>
    <row r="60" spans="1:3" ht="7.5" customHeight="1" x14ac:dyDescent="0.25">
      <c r="A60" s="9">
        <v>60</v>
      </c>
      <c r="B60" s="4" t="s">
        <v>859</v>
      </c>
      <c r="C60" s="5" t="s">
        <v>3297</v>
      </c>
    </row>
    <row r="61" spans="1:3" ht="7.5" customHeight="1" x14ac:dyDescent="0.25">
      <c r="A61" s="9">
        <v>61</v>
      </c>
      <c r="B61" s="4" t="s">
        <v>861</v>
      </c>
      <c r="C61" s="5" t="s">
        <v>3297</v>
      </c>
    </row>
    <row r="62" spans="1:3" ht="7.5" customHeight="1" x14ac:dyDescent="0.25">
      <c r="A62" s="9">
        <v>62</v>
      </c>
      <c r="B62" s="4" t="s">
        <v>863</v>
      </c>
      <c r="C62" s="5" t="s">
        <v>3297</v>
      </c>
    </row>
    <row r="63" spans="1:3" ht="7.5" customHeight="1" x14ac:dyDescent="0.25">
      <c r="A63" s="9">
        <v>63</v>
      </c>
      <c r="B63" s="4" t="s">
        <v>865</v>
      </c>
      <c r="C63" s="5" t="s">
        <v>3297</v>
      </c>
    </row>
    <row r="64" spans="1:3" ht="7.5" customHeight="1" x14ac:dyDescent="0.25">
      <c r="A64" s="9">
        <v>64</v>
      </c>
      <c r="B64" s="4" t="s">
        <v>867</v>
      </c>
      <c r="C64" s="5" t="s">
        <v>3297</v>
      </c>
    </row>
    <row r="65" spans="1:3" ht="7.5" customHeight="1" x14ac:dyDescent="0.25">
      <c r="A65" s="9">
        <v>65</v>
      </c>
      <c r="B65" s="4" t="s">
        <v>869</v>
      </c>
      <c r="C65" s="5" t="s">
        <v>3297</v>
      </c>
    </row>
    <row r="66" spans="1:3" ht="7.5" customHeight="1" x14ac:dyDescent="0.25">
      <c r="A66" s="9">
        <v>66</v>
      </c>
      <c r="B66" s="4" t="s">
        <v>254</v>
      </c>
      <c r="C66" s="5" t="s">
        <v>3715</v>
      </c>
    </row>
    <row r="67" spans="1:3" ht="7.5" customHeight="1" x14ac:dyDescent="0.25">
      <c r="A67" s="9">
        <v>67</v>
      </c>
      <c r="B67" s="4" t="s">
        <v>429</v>
      </c>
      <c r="C67" s="5" t="s">
        <v>3715</v>
      </c>
    </row>
    <row r="68" spans="1:3" ht="7.5" customHeight="1" x14ac:dyDescent="0.25">
      <c r="A68" s="9">
        <v>68</v>
      </c>
      <c r="B68" s="4" t="s">
        <v>430</v>
      </c>
      <c r="C68" s="5" t="s">
        <v>3715</v>
      </c>
    </row>
    <row r="69" spans="1:3" ht="7.5" customHeight="1" x14ac:dyDescent="0.25">
      <c r="A69" s="9">
        <v>69</v>
      </c>
      <c r="B69" s="4" t="s">
        <v>432</v>
      </c>
      <c r="C69" s="5" t="s">
        <v>3715</v>
      </c>
    </row>
    <row r="70" spans="1:3" ht="7.5" customHeight="1" x14ac:dyDescent="0.25">
      <c r="A70" s="9">
        <v>70</v>
      </c>
      <c r="B70" s="4" t="s">
        <v>434</v>
      </c>
      <c r="C70" s="5" t="s">
        <v>3715</v>
      </c>
    </row>
    <row r="71" spans="1:3" ht="7.5" customHeight="1" x14ac:dyDescent="0.25">
      <c r="A71" s="9">
        <v>71</v>
      </c>
      <c r="B71" s="4" t="s">
        <v>436</v>
      </c>
      <c r="C71" s="5" t="s">
        <v>3715</v>
      </c>
    </row>
    <row r="72" spans="1:3" ht="7.5" customHeight="1" x14ac:dyDescent="0.25">
      <c r="A72" s="9">
        <v>72</v>
      </c>
      <c r="B72" s="4" t="s">
        <v>438</v>
      </c>
      <c r="C72" s="5" t="s">
        <v>3715</v>
      </c>
    </row>
    <row r="73" spans="1:3" ht="7.5" customHeight="1" x14ac:dyDescent="0.25">
      <c r="A73" s="9">
        <v>73</v>
      </c>
      <c r="B73" s="4" t="s">
        <v>439</v>
      </c>
      <c r="C73" s="5" t="s">
        <v>3715</v>
      </c>
    </row>
    <row r="74" spans="1:3" ht="7.5" customHeight="1" x14ac:dyDescent="0.25">
      <c r="A74" s="9">
        <v>74</v>
      </c>
      <c r="B74" s="4" t="s">
        <v>440</v>
      </c>
      <c r="C74" s="5" t="s">
        <v>3715</v>
      </c>
    </row>
    <row r="75" spans="1:3" ht="7.5" customHeight="1" x14ac:dyDescent="0.25">
      <c r="A75" s="9">
        <v>75</v>
      </c>
      <c r="B75" s="4" t="s">
        <v>441</v>
      </c>
      <c r="C75" s="5" t="s">
        <v>3715</v>
      </c>
    </row>
    <row r="76" spans="1:3" ht="7.5" customHeight="1" x14ac:dyDescent="0.25">
      <c r="A76" s="9">
        <v>76</v>
      </c>
      <c r="B76" s="4" t="s">
        <v>443</v>
      </c>
      <c r="C76" s="5" t="s">
        <v>3715</v>
      </c>
    </row>
    <row r="77" spans="1:3" ht="7.5" customHeight="1" x14ac:dyDescent="0.25">
      <c r="A77" s="9">
        <v>77</v>
      </c>
      <c r="B77" s="4" t="s">
        <v>444</v>
      </c>
      <c r="C77" s="5" t="s">
        <v>3715</v>
      </c>
    </row>
    <row r="78" spans="1:3" ht="7.5" customHeight="1" x14ac:dyDescent="0.25">
      <c r="A78" s="9">
        <v>78</v>
      </c>
      <c r="B78" s="4" t="s">
        <v>445</v>
      </c>
      <c r="C78" s="5" t="s">
        <v>3715</v>
      </c>
    </row>
    <row r="79" spans="1:3" ht="7.5" customHeight="1" x14ac:dyDescent="0.25">
      <c r="A79" s="9">
        <v>79</v>
      </c>
      <c r="B79" s="4" t="s">
        <v>446</v>
      </c>
      <c r="C79" s="5" t="s">
        <v>3715</v>
      </c>
    </row>
    <row r="80" spans="1:3" ht="7.5" customHeight="1" x14ac:dyDescent="0.25">
      <c r="A80" s="9">
        <v>80</v>
      </c>
      <c r="B80" s="4" t="s">
        <v>448</v>
      </c>
      <c r="C80" s="5" t="s">
        <v>3715</v>
      </c>
    </row>
    <row r="81" spans="1:3" ht="7.5" customHeight="1" x14ac:dyDescent="0.25">
      <c r="A81" s="9">
        <v>81</v>
      </c>
      <c r="B81" s="4" t="s">
        <v>450</v>
      </c>
      <c r="C81" s="5" t="s">
        <v>3715</v>
      </c>
    </row>
    <row r="82" spans="1:3" ht="7.5" customHeight="1" x14ac:dyDescent="0.25">
      <c r="A82" s="9">
        <v>82</v>
      </c>
      <c r="B82" s="4" t="s">
        <v>451</v>
      </c>
      <c r="C82" s="5" t="s">
        <v>3715</v>
      </c>
    </row>
    <row r="83" spans="1:3" ht="7.5" customHeight="1" x14ac:dyDescent="0.25">
      <c r="A83" s="9">
        <v>83</v>
      </c>
      <c r="B83" s="4" t="s">
        <v>452</v>
      </c>
      <c r="C83" s="5" t="s">
        <v>3715</v>
      </c>
    </row>
    <row r="84" spans="1:3" ht="7.5" customHeight="1" x14ac:dyDescent="0.25">
      <c r="A84" s="9">
        <v>84</v>
      </c>
      <c r="B84" s="4" t="s">
        <v>454</v>
      </c>
      <c r="C84" s="5" t="s">
        <v>3715</v>
      </c>
    </row>
    <row r="85" spans="1:3" ht="7.5" customHeight="1" x14ac:dyDescent="0.25">
      <c r="A85" s="9">
        <v>85</v>
      </c>
      <c r="B85" s="4" t="s">
        <v>456</v>
      </c>
      <c r="C85" s="5" t="s">
        <v>3715</v>
      </c>
    </row>
    <row r="86" spans="1:3" ht="7.5" customHeight="1" x14ac:dyDescent="0.25">
      <c r="A86" s="9">
        <v>86</v>
      </c>
      <c r="B86" s="4" t="s">
        <v>460</v>
      </c>
      <c r="C86" s="5" t="s">
        <v>3715</v>
      </c>
    </row>
    <row r="87" spans="1:3" ht="7.5" customHeight="1" x14ac:dyDescent="0.25">
      <c r="A87" s="9">
        <v>87</v>
      </c>
      <c r="B87" s="4" t="s">
        <v>462</v>
      </c>
      <c r="C87" s="5" t="s">
        <v>3715</v>
      </c>
    </row>
    <row r="88" spans="1:3" ht="7.5" customHeight="1" x14ac:dyDescent="0.25">
      <c r="A88" s="9">
        <v>88</v>
      </c>
      <c r="B88" s="4" t="s">
        <v>463</v>
      </c>
      <c r="C88" s="5" t="s">
        <v>3715</v>
      </c>
    </row>
    <row r="89" spans="1:3" ht="7.5" customHeight="1" x14ac:dyDescent="0.25">
      <c r="A89" s="9">
        <v>89</v>
      </c>
      <c r="B89" s="4" t="s">
        <v>465</v>
      </c>
      <c r="C89" s="5" t="s">
        <v>3715</v>
      </c>
    </row>
    <row r="90" spans="1:3" ht="7.5" customHeight="1" x14ac:dyDescent="0.25">
      <c r="A90" s="9">
        <v>90</v>
      </c>
      <c r="B90" s="4" t="s">
        <v>467</v>
      </c>
      <c r="C90" s="5" t="s">
        <v>3715</v>
      </c>
    </row>
    <row r="91" spans="1:3" ht="7.5" customHeight="1" x14ac:dyDescent="0.25">
      <c r="A91" s="9">
        <v>91</v>
      </c>
      <c r="B91" s="4" t="s">
        <v>1190</v>
      </c>
      <c r="C91" s="5" t="s">
        <v>3420</v>
      </c>
    </row>
    <row r="92" spans="1:3" ht="7.5" customHeight="1" x14ac:dyDescent="0.25">
      <c r="A92" s="9">
        <v>92</v>
      </c>
      <c r="B92" s="4" t="s">
        <v>1525</v>
      </c>
      <c r="C92" s="5" t="s">
        <v>3420</v>
      </c>
    </row>
    <row r="93" spans="1:3" ht="7.5" customHeight="1" x14ac:dyDescent="0.25">
      <c r="A93" s="9">
        <v>93</v>
      </c>
      <c r="B93" s="4" t="s">
        <v>1526</v>
      </c>
      <c r="C93" s="5" t="s">
        <v>3420</v>
      </c>
    </row>
    <row r="94" spans="1:3" ht="7.5" customHeight="1" x14ac:dyDescent="0.25">
      <c r="A94" s="9">
        <v>94</v>
      </c>
      <c r="B94" s="4" t="s">
        <v>1527</v>
      </c>
      <c r="C94" s="5" t="s">
        <v>3420</v>
      </c>
    </row>
    <row r="95" spans="1:3" ht="7.5" customHeight="1" x14ac:dyDescent="0.25">
      <c r="A95" s="9">
        <v>95</v>
      </c>
      <c r="B95" s="4" t="s">
        <v>1529</v>
      </c>
      <c r="C95" s="5" t="s">
        <v>3420</v>
      </c>
    </row>
    <row r="96" spans="1:3" ht="7.5" customHeight="1" x14ac:dyDescent="0.25">
      <c r="A96" s="9">
        <v>96</v>
      </c>
      <c r="B96" s="4" t="s">
        <v>1530</v>
      </c>
      <c r="C96" s="5" t="s">
        <v>3420</v>
      </c>
    </row>
    <row r="97" spans="1:3" ht="7.5" customHeight="1" x14ac:dyDescent="0.25">
      <c r="A97" s="9">
        <v>97</v>
      </c>
      <c r="B97" s="4" t="s">
        <v>1531</v>
      </c>
      <c r="C97" s="5" t="s">
        <v>3420</v>
      </c>
    </row>
    <row r="98" spans="1:3" ht="7.5" customHeight="1" x14ac:dyDescent="0.25">
      <c r="A98" s="9">
        <v>98</v>
      </c>
      <c r="B98" s="4" t="s">
        <v>1532</v>
      </c>
      <c r="C98" s="5" t="s">
        <v>3420</v>
      </c>
    </row>
    <row r="99" spans="1:3" ht="7.5" customHeight="1" x14ac:dyDescent="0.25">
      <c r="A99" s="9">
        <v>99</v>
      </c>
      <c r="B99" s="4" t="s">
        <v>1533</v>
      </c>
      <c r="C99" s="5" t="s">
        <v>3420</v>
      </c>
    </row>
    <row r="100" spans="1:3" ht="7.5" customHeight="1" x14ac:dyDescent="0.25">
      <c r="A100" s="9">
        <v>100</v>
      </c>
      <c r="B100" s="4" t="s">
        <v>1534</v>
      </c>
      <c r="C100" s="5" t="s">
        <v>3420</v>
      </c>
    </row>
    <row r="101" spans="1:3" ht="7.5" customHeight="1" x14ac:dyDescent="0.25">
      <c r="A101" s="9">
        <v>101</v>
      </c>
      <c r="B101" s="4" t="s">
        <v>1535</v>
      </c>
      <c r="C101" s="5" t="s">
        <v>3420</v>
      </c>
    </row>
    <row r="102" spans="1:3" ht="7.5" customHeight="1" x14ac:dyDescent="0.25">
      <c r="A102" s="9">
        <v>102</v>
      </c>
      <c r="B102" s="4" t="s">
        <v>1536</v>
      </c>
      <c r="C102" s="5" t="s">
        <v>3420</v>
      </c>
    </row>
    <row r="103" spans="1:3" ht="7.5" customHeight="1" x14ac:dyDescent="0.25">
      <c r="A103" s="9">
        <v>103</v>
      </c>
      <c r="B103" s="4" t="s">
        <v>1537</v>
      </c>
      <c r="C103" s="5" t="s">
        <v>3420</v>
      </c>
    </row>
    <row r="104" spans="1:3" ht="7.5" customHeight="1" x14ac:dyDescent="0.25">
      <c r="A104" s="9">
        <v>104</v>
      </c>
      <c r="B104" s="4" t="s">
        <v>1538</v>
      </c>
      <c r="C104" s="5" t="s">
        <v>3420</v>
      </c>
    </row>
    <row r="105" spans="1:3" ht="7.5" customHeight="1" x14ac:dyDescent="0.25">
      <c r="A105" s="9">
        <v>105</v>
      </c>
      <c r="B105" s="4" t="s">
        <v>1845</v>
      </c>
      <c r="C105" s="5" t="s">
        <v>3420</v>
      </c>
    </row>
    <row r="106" spans="1:3" ht="7.5" customHeight="1" x14ac:dyDescent="0.25">
      <c r="A106" s="9">
        <v>106</v>
      </c>
      <c r="B106" s="4" t="s">
        <v>354</v>
      </c>
      <c r="C106" s="5" t="s">
        <v>3157</v>
      </c>
    </row>
    <row r="107" spans="1:3" ht="7.5" customHeight="1" x14ac:dyDescent="0.25">
      <c r="A107" s="9">
        <v>107</v>
      </c>
      <c r="B107" s="4" t="s">
        <v>871</v>
      </c>
      <c r="C107" s="5" t="s">
        <v>3157</v>
      </c>
    </row>
    <row r="108" spans="1:3" ht="7.5" customHeight="1" x14ac:dyDescent="0.25">
      <c r="A108" s="9">
        <v>108</v>
      </c>
      <c r="B108" s="4" t="s">
        <v>873</v>
      </c>
      <c r="C108" s="5" t="s">
        <v>3157</v>
      </c>
    </row>
    <row r="109" spans="1:3" ht="7.5" customHeight="1" x14ac:dyDescent="0.25">
      <c r="A109" s="9">
        <v>109</v>
      </c>
      <c r="B109" s="4" t="s">
        <v>875</v>
      </c>
      <c r="C109" s="5" t="s">
        <v>3157</v>
      </c>
    </row>
    <row r="110" spans="1:3" ht="7.5" customHeight="1" x14ac:dyDescent="0.25">
      <c r="A110" s="9">
        <v>110</v>
      </c>
      <c r="B110" s="4" t="s">
        <v>877</v>
      </c>
      <c r="C110" s="5" t="s">
        <v>3157</v>
      </c>
    </row>
    <row r="111" spans="1:3" ht="7.5" customHeight="1" x14ac:dyDescent="0.25">
      <c r="A111" s="9">
        <v>111</v>
      </c>
      <c r="B111" s="4" t="s">
        <v>881</v>
      </c>
      <c r="C111" s="5" t="s">
        <v>3157</v>
      </c>
    </row>
    <row r="112" spans="1:3" ht="7.5" customHeight="1" x14ac:dyDescent="0.25">
      <c r="A112" s="9">
        <v>112</v>
      </c>
      <c r="B112" s="4" t="s">
        <v>883</v>
      </c>
      <c r="C112" s="5" t="s">
        <v>3157</v>
      </c>
    </row>
    <row r="113" spans="1:3" ht="7.5" customHeight="1" x14ac:dyDescent="0.25">
      <c r="A113" s="9">
        <v>113</v>
      </c>
      <c r="B113" s="4" t="s">
        <v>885</v>
      </c>
      <c r="C113" s="5" t="s">
        <v>3157</v>
      </c>
    </row>
    <row r="114" spans="1:3" ht="7.5" customHeight="1" x14ac:dyDescent="0.25">
      <c r="A114" s="9">
        <v>114</v>
      </c>
      <c r="B114" s="4" t="s">
        <v>879</v>
      </c>
      <c r="C114" s="5" t="s">
        <v>3157</v>
      </c>
    </row>
    <row r="115" spans="1:3" ht="7.5" customHeight="1" x14ac:dyDescent="0.25">
      <c r="A115" s="9">
        <v>115</v>
      </c>
      <c r="B115" s="4" t="s">
        <v>418</v>
      </c>
      <c r="C115" s="5" t="s">
        <v>2985</v>
      </c>
    </row>
    <row r="116" spans="1:3" ht="7.5" customHeight="1" x14ac:dyDescent="0.25">
      <c r="A116" s="9">
        <v>116</v>
      </c>
      <c r="B116" s="4" t="s">
        <v>417</v>
      </c>
      <c r="C116" s="5" t="s">
        <v>2989</v>
      </c>
    </row>
    <row r="117" spans="1:3" ht="7.5" customHeight="1" x14ac:dyDescent="0.25">
      <c r="A117" s="9">
        <v>117</v>
      </c>
      <c r="B117" s="4" t="s">
        <v>1822</v>
      </c>
      <c r="C117" s="5" t="s">
        <v>2873</v>
      </c>
    </row>
    <row r="118" spans="1:3" ht="7.5" customHeight="1" x14ac:dyDescent="0.25">
      <c r="A118" s="9">
        <v>118</v>
      </c>
      <c r="B118" s="4" t="s">
        <v>1110</v>
      </c>
      <c r="C118" s="5" t="s">
        <v>3474</v>
      </c>
    </row>
    <row r="119" spans="1:3" ht="7.5" customHeight="1" x14ac:dyDescent="0.25">
      <c r="A119" s="9">
        <v>119</v>
      </c>
      <c r="B119" s="4" t="s">
        <v>680</v>
      </c>
      <c r="C119" s="5" t="s">
        <v>3602</v>
      </c>
    </row>
    <row r="120" spans="1:3" ht="7.5" customHeight="1" x14ac:dyDescent="0.25">
      <c r="A120" s="9">
        <v>120</v>
      </c>
      <c r="B120" s="4" t="s">
        <v>680</v>
      </c>
      <c r="C120" s="5" t="s">
        <v>3601</v>
      </c>
    </row>
    <row r="121" spans="1:3" ht="7.5" customHeight="1" x14ac:dyDescent="0.25">
      <c r="A121" s="9">
        <v>121</v>
      </c>
      <c r="B121" s="4" t="s">
        <v>1873</v>
      </c>
      <c r="C121" s="5" t="s">
        <v>3034</v>
      </c>
    </row>
    <row r="122" spans="1:3" ht="7.5" customHeight="1" x14ac:dyDescent="0.25">
      <c r="A122" s="9">
        <v>122</v>
      </c>
      <c r="B122" s="4" t="s">
        <v>1874</v>
      </c>
      <c r="C122" s="5" t="s">
        <v>3034</v>
      </c>
    </row>
    <row r="123" spans="1:3" ht="7.5" customHeight="1" x14ac:dyDescent="0.25">
      <c r="A123" s="9">
        <v>123</v>
      </c>
      <c r="B123" s="4" t="s">
        <v>1875</v>
      </c>
      <c r="C123" s="5" t="s">
        <v>3034</v>
      </c>
    </row>
    <row r="124" spans="1:3" ht="7.5" customHeight="1" x14ac:dyDescent="0.25">
      <c r="A124" s="9">
        <v>124</v>
      </c>
      <c r="B124" s="4" t="s">
        <v>1876</v>
      </c>
      <c r="C124" s="5" t="s">
        <v>3034</v>
      </c>
    </row>
    <row r="125" spans="1:3" ht="7.5" customHeight="1" x14ac:dyDescent="0.25">
      <c r="A125" s="9">
        <v>125</v>
      </c>
      <c r="B125" s="4" t="s">
        <v>1879</v>
      </c>
      <c r="C125" s="5" t="s">
        <v>3034</v>
      </c>
    </row>
    <row r="126" spans="1:3" ht="7.5" customHeight="1" x14ac:dyDescent="0.25">
      <c r="A126" s="9">
        <v>126</v>
      </c>
      <c r="B126" s="4" t="s">
        <v>1880</v>
      </c>
      <c r="C126" s="5" t="s">
        <v>3034</v>
      </c>
    </row>
    <row r="127" spans="1:3" ht="7.5" customHeight="1" x14ac:dyDescent="0.25">
      <c r="A127" s="9">
        <v>127</v>
      </c>
      <c r="B127" s="4" t="s">
        <v>1881</v>
      </c>
      <c r="C127" s="5" t="s">
        <v>3034</v>
      </c>
    </row>
    <row r="128" spans="1:3" ht="7.5" customHeight="1" x14ac:dyDescent="0.25">
      <c r="A128" s="9">
        <v>128</v>
      </c>
      <c r="B128" s="4" t="s">
        <v>1691</v>
      </c>
      <c r="C128" s="5" t="s">
        <v>2983</v>
      </c>
    </row>
    <row r="129" spans="1:3" ht="7.5" customHeight="1" x14ac:dyDescent="0.25">
      <c r="A129" s="9">
        <v>129</v>
      </c>
      <c r="B129" s="4" t="s">
        <v>1693</v>
      </c>
      <c r="C129" s="5" t="s">
        <v>2983</v>
      </c>
    </row>
    <row r="130" spans="1:3" ht="7.5" customHeight="1" x14ac:dyDescent="0.25">
      <c r="A130" s="9">
        <v>130</v>
      </c>
      <c r="B130" s="4" t="s">
        <v>1694</v>
      </c>
      <c r="C130" s="5" t="s">
        <v>2983</v>
      </c>
    </row>
    <row r="131" spans="1:3" ht="7.5" customHeight="1" x14ac:dyDescent="0.25">
      <c r="A131" s="9">
        <v>131</v>
      </c>
      <c r="B131" s="4" t="s">
        <v>1695</v>
      </c>
      <c r="C131" s="5" t="s">
        <v>2983</v>
      </c>
    </row>
    <row r="132" spans="1:3" ht="7.5" customHeight="1" x14ac:dyDescent="0.25">
      <c r="A132" s="9">
        <v>132</v>
      </c>
      <c r="B132" s="4" t="s">
        <v>1696</v>
      </c>
      <c r="C132" s="5" t="s">
        <v>2983</v>
      </c>
    </row>
    <row r="133" spans="1:3" ht="7.5" customHeight="1" x14ac:dyDescent="0.25">
      <c r="A133" s="9">
        <v>133</v>
      </c>
      <c r="B133" s="4" t="s">
        <v>1697</v>
      </c>
      <c r="C133" s="5" t="s">
        <v>2983</v>
      </c>
    </row>
    <row r="134" spans="1:3" ht="7.5" customHeight="1" x14ac:dyDescent="0.25">
      <c r="A134" s="9">
        <v>134</v>
      </c>
      <c r="B134" s="4" t="s">
        <v>1698</v>
      </c>
      <c r="C134" s="5" t="s">
        <v>2983</v>
      </c>
    </row>
    <row r="135" spans="1:3" ht="7.5" customHeight="1" x14ac:dyDescent="0.25">
      <c r="A135" s="9">
        <v>135</v>
      </c>
      <c r="B135" s="4" t="s">
        <v>1699</v>
      </c>
      <c r="C135" s="5" t="s">
        <v>2983</v>
      </c>
    </row>
    <row r="136" spans="1:3" ht="7.5" customHeight="1" x14ac:dyDescent="0.25">
      <c r="A136" s="9">
        <v>136</v>
      </c>
      <c r="B136" s="4" t="s">
        <v>1700</v>
      </c>
      <c r="C136" s="5" t="s">
        <v>2983</v>
      </c>
    </row>
    <row r="137" spans="1:3" ht="7.5" customHeight="1" x14ac:dyDescent="0.25">
      <c r="A137" s="9">
        <v>137</v>
      </c>
      <c r="B137" s="4" t="s">
        <v>1701</v>
      </c>
      <c r="C137" s="5" t="s">
        <v>2983</v>
      </c>
    </row>
    <row r="138" spans="1:3" ht="7.5" customHeight="1" x14ac:dyDescent="0.25">
      <c r="A138" s="9">
        <v>138</v>
      </c>
      <c r="B138" s="4" t="s">
        <v>1685</v>
      </c>
      <c r="C138" s="5" t="s">
        <v>2987</v>
      </c>
    </row>
    <row r="139" spans="1:3" ht="7.5" customHeight="1" x14ac:dyDescent="0.25">
      <c r="A139" s="9">
        <v>139</v>
      </c>
      <c r="B139" s="4" t="s">
        <v>1686</v>
      </c>
      <c r="C139" s="5" t="s">
        <v>2987</v>
      </c>
    </row>
    <row r="140" spans="1:3" ht="7.5" customHeight="1" x14ac:dyDescent="0.25">
      <c r="A140" s="9">
        <v>140</v>
      </c>
      <c r="B140" s="4" t="s">
        <v>1687</v>
      </c>
      <c r="C140" s="5" t="s">
        <v>2987</v>
      </c>
    </row>
    <row r="141" spans="1:3" ht="7.5" customHeight="1" x14ac:dyDescent="0.25">
      <c r="A141" s="9">
        <v>141</v>
      </c>
      <c r="B141" s="4" t="s">
        <v>1688</v>
      </c>
      <c r="C141" s="5" t="s">
        <v>2987</v>
      </c>
    </row>
    <row r="142" spans="1:3" ht="7.5" customHeight="1" x14ac:dyDescent="0.25">
      <c r="A142" s="9">
        <v>142</v>
      </c>
      <c r="B142" s="4" t="s">
        <v>1689</v>
      </c>
      <c r="C142" s="5" t="s">
        <v>2987</v>
      </c>
    </row>
    <row r="143" spans="1:3" ht="7.5" customHeight="1" x14ac:dyDescent="0.25">
      <c r="A143" s="9">
        <v>143</v>
      </c>
      <c r="B143" s="4" t="s">
        <v>1690</v>
      </c>
      <c r="C143" s="5" t="s">
        <v>2987</v>
      </c>
    </row>
    <row r="144" spans="1:3" ht="7.5" customHeight="1" x14ac:dyDescent="0.25">
      <c r="A144" s="9">
        <v>144</v>
      </c>
      <c r="B144" s="4" t="s">
        <v>687</v>
      </c>
      <c r="C144" s="5" t="s">
        <v>3744</v>
      </c>
    </row>
    <row r="145" spans="1:3" ht="7.5" customHeight="1" x14ac:dyDescent="0.25">
      <c r="A145" s="9">
        <v>145</v>
      </c>
      <c r="B145" s="4" t="s">
        <v>689</v>
      </c>
      <c r="C145" s="5" t="s">
        <v>3612</v>
      </c>
    </row>
    <row r="146" spans="1:3" ht="7.5" customHeight="1" x14ac:dyDescent="0.25">
      <c r="A146" s="9">
        <v>146</v>
      </c>
      <c r="B146" s="4" t="s">
        <v>689</v>
      </c>
      <c r="C146" s="5" t="s">
        <v>3611</v>
      </c>
    </row>
    <row r="147" spans="1:3" ht="7.5" customHeight="1" x14ac:dyDescent="0.25">
      <c r="A147" s="9">
        <v>147</v>
      </c>
      <c r="B147" s="4" t="s">
        <v>993</v>
      </c>
      <c r="C147" s="5" t="s">
        <v>3744</v>
      </c>
    </row>
    <row r="148" spans="1:3" ht="7.5" customHeight="1" x14ac:dyDescent="0.25">
      <c r="A148" s="9">
        <v>148</v>
      </c>
      <c r="B148" s="4" t="s">
        <v>318</v>
      </c>
      <c r="C148" s="5" t="s">
        <v>3806</v>
      </c>
    </row>
    <row r="149" spans="1:3" ht="7.5" customHeight="1" x14ac:dyDescent="0.25">
      <c r="A149" s="9">
        <v>149</v>
      </c>
      <c r="B149" s="4" t="s">
        <v>1877</v>
      </c>
      <c r="C149" s="5" t="s">
        <v>3032</v>
      </c>
    </row>
    <row r="150" spans="1:3" ht="7.5" customHeight="1" x14ac:dyDescent="0.25">
      <c r="A150" s="9">
        <v>150</v>
      </c>
      <c r="B150" s="4" t="s">
        <v>1878</v>
      </c>
      <c r="C150" s="5" t="s">
        <v>3032</v>
      </c>
    </row>
    <row r="151" spans="1:3" ht="7.5" customHeight="1" x14ac:dyDescent="0.25">
      <c r="A151" s="9">
        <v>151</v>
      </c>
      <c r="B151" s="4" t="s">
        <v>1882</v>
      </c>
      <c r="C151" s="5" t="s">
        <v>3032</v>
      </c>
    </row>
    <row r="152" spans="1:3" ht="7.5" customHeight="1" x14ac:dyDescent="0.25">
      <c r="A152" s="9">
        <v>152</v>
      </c>
      <c r="B152" s="4" t="s">
        <v>1883</v>
      </c>
      <c r="C152" s="5" t="s">
        <v>3032</v>
      </c>
    </row>
    <row r="153" spans="1:3" ht="7.5" customHeight="1" x14ac:dyDescent="0.25">
      <c r="A153" s="9">
        <v>153</v>
      </c>
      <c r="B153" s="4" t="s">
        <v>1884</v>
      </c>
      <c r="C153" s="5" t="s">
        <v>3032</v>
      </c>
    </row>
    <row r="154" spans="1:3" ht="7.5" customHeight="1" x14ac:dyDescent="0.25">
      <c r="A154" s="9">
        <v>154</v>
      </c>
      <c r="B154" s="4" t="s">
        <v>1885</v>
      </c>
      <c r="C154" s="5" t="s">
        <v>3032</v>
      </c>
    </row>
    <row r="155" spans="1:3" ht="7.5" customHeight="1" x14ac:dyDescent="0.25">
      <c r="A155" s="9">
        <v>155</v>
      </c>
      <c r="B155" s="4" t="s">
        <v>1886</v>
      </c>
      <c r="C155" s="5" t="s">
        <v>3032</v>
      </c>
    </row>
    <row r="156" spans="1:3" ht="7.5" customHeight="1" x14ac:dyDescent="0.25">
      <c r="A156" s="9">
        <v>156</v>
      </c>
      <c r="B156" s="4" t="s">
        <v>1887</v>
      </c>
      <c r="C156" s="5" t="s">
        <v>3032</v>
      </c>
    </row>
    <row r="157" spans="1:3" ht="7.5" customHeight="1" x14ac:dyDescent="0.25">
      <c r="A157" s="9">
        <v>157</v>
      </c>
      <c r="B157" s="4" t="s">
        <v>1888</v>
      </c>
      <c r="C157" s="5" t="s">
        <v>3032</v>
      </c>
    </row>
    <row r="158" spans="1:3" ht="7.5" customHeight="1" x14ac:dyDescent="0.25">
      <c r="A158" s="9">
        <v>158</v>
      </c>
      <c r="B158" s="4" t="s">
        <v>1889</v>
      </c>
      <c r="C158" s="5" t="s">
        <v>3032</v>
      </c>
    </row>
    <row r="159" spans="1:3" ht="7.5" customHeight="1" x14ac:dyDescent="0.25">
      <c r="A159" s="9">
        <v>159</v>
      </c>
      <c r="B159" s="4" t="s">
        <v>1890</v>
      </c>
      <c r="C159" s="5" t="s">
        <v>3032</v>
      </c>
    </row>
    <row r="160" spans="1:3" ht="7.5" customHeight="1" x14ac:dyDescent="0.25">
      <c r="A160" s="9">
        <v>160</v>
      </c>
      <c r="B160" s="4" t="s">
        <v>1891</v>
      </c>
      <c r="C160" s="5" t="s">
        <v>3032</v>
      </c>
    </row>
    <row r="161" spans="1:3" ht="7.5" customHeight="1" x14ac:dyDescent="0.25">
      <c r="A161" s="9">
        <v>161</v>
      </c>
      <c r="B161" s="4" t="s">
        <v>1892</v>
      </c>
      <c r="C161" s="5" t="s">
        <v>3032</v>
      </c>
    </row>
    <row r="162" spans="1:3" ht="7.5" customHeight="1" x14ac:dyDescent="0.25">
      <c r="A162" s="9">
        <v>162</v>
      </c>
      <c r="B162" s="4" t="s">
        <v>1893</v>
      </c>
      <c r="C162" s="5" t="s">
        <v>3032</v>
      </c>
    </row>
    <row r="163" spans="1:3" ht="7.5" customHeight="1" x14ac:dyDescent="0.25">
      <c r="A163" s="9">
        <v>163</v>
      </c>
      <c r="B163" s="4" t="s">
        <v>1894</v>
      </c>
      <c r="C163" s="5" t="s">
        <v>3032</v>
      </c>
    </row>
    <row r="164" spans="1:3" ht="7.5" customHeight="1" x14ac:dyDescent="0.25">
      <c r="A164" s="9">
        <v>164</v>
      </c>
      <c r="B164" s="4" t="s">
        <v>1895</v>
      </c>
      <c r="C164" s="5" t="s">
        <v>3032</v>
      </c>
    </row>
    <row r="165" spans="1:3" ht="7.5" customHeight="1" x14ac:dyDescent="0.25">
      <c r="A165" s="9">
        <v>165</v>
      </c>
      <c r="B165" s="4" t="s">
        <v>1896</v>
      </c>
      <c r="C165" s="5" t="s">
        <v>3032</v>
      </c>
    </row>
    <row r="166" spans="1:3" ht="7.5" customHeight="1" x14ac:dyDescent="0.25">
      <c r="A166" s="9">
        <v>166</v>
      </c>
      <c r="B166" s="4" t="s">
        <v>1811</v>
      </c>
      <c r="C166" s="5" t="s">
        <v>3032</v>
      </c>
    </row>
    <row r="167" spans="1:3" ht="7.5" customHeight="1" x14ac:dyDescent="0.25">
      <c r="A167" s="9">
        <v>167</v>
      </c>
      <c r="B167" s="4" t="s">
        <v>1846</v>
      </c>
      <c r="C167" s="5" t="s">
        <v>3032</v>
      </c>
    </row>
    <row r="168" spans="1:3" ht="7.5" customHeight="1" x14ac:dyDescent="0.25">
      <c r="A168" s="9">
        <v>168</v>
      </c>
      <c r="B168" s="4" t="s">
        <v>1847</v>
      </c>
      <c r="C168" s="5" t="s">
        <v>3032</v>
      </c>
    </row>
    <row r="169" spans="1:3" ht="7.5" customHeight="1" x14ac:dyDescent="0.25">
      <c r="A169" s="9">
        <v>169</v>
      </c>
      <c r="B169" s="4" t="s">
        <v>65</v>
      </c>
      <c r="C169" s="5" t="s">
        <v>3032</v>
      </c>
    </row>
    <row r="170" spans="1:3" ht="7.5" customHeight="1" x14ac:dyDescent="0.25">
      <c r="A170" s="9">
        <v>170</v>
      </c>
      <c r="B170" s="4" t="s">
        <v>319</v>
      </c>
      <c r="C170" s="5" t="s">
        <v>3873</v>
      </c>
    </row>
    <row r="171" spans="1:3" ht="7.5" customHeight="1" x14ac:dyDescent="0.25">
      <c r="A171" s="9">
        <v>171</v>
      </c>
      <c r="B171" s="4" t="s">
        <v>772</v>
      </c>
      <c r="C171" s="5" t="s">
        <v>3873</v>
      </c>
    </row>
    <row r="172" spans="1:3" ht="7.5" customHeight="1" x14ac:dyDescent="0.25">
      <c r="A172" s="9">
        <v>172</v>
      </c>
      <c r="B172" s="4" t="s">
        <v>774</v>
      </c>
      <c r="C172" s="5" t="s">
        <v>3873</v>
      </c>
    </row>
    <row r="173" spans="1:3" ht="7.5" customHeight="1" x14ac:dyDescent="0.25">
      <c r="A173" s="9">
        <v>173</v>
      </c>
      <c r="B173" s="4" t="s">
        <v>775</v>
      </c>
      <c r="C173" s="5" t="s">
        <v>3873</v>
      </c>
    </row>
    <row r="174" spans="1:3" ht="7.5" customHeight="1" x14ac:dyDescent="0.25">
      <c r="A174" s="9">
        <v>174</v>
      </c>
      <c r="B174" s="4" t="s">
        <v>776</v>
      </c>
      <c r="C174" s="5" t="s">
        <v>3873</v>
      </c>
    </row>
    <row r="175" spans="1:3" ht="7.5" customHeight="1" x14ac:dyDescent="0.25">
      <c r="A175" s="9">
        <v>175</v>
      </c>
      <c r="B175" s="4" t="s">
        <v>777</v>
      </c>
      <c r="C175" s="5" t="s">
        <v>3873</v>
      </c>
    </row>
    <row r="176" spans="1:3" ht="7.5" customHeight="1" x14ac:dyDescent="0.25">
      <c r="A176" s="9">
        <v>176</v>
      </c>
      <c r="B176" s="4" t="s">
        <v>1354</v>
      </c>
      <c r="C176" s="5" t="s">
        <v>3085</v>
      </c>
    </row>
    <row r="177" spans="1:3" ht="7.5" customHeight="1" x14ac:dyDescent="0.25">
      <c r="A177" s="9">
        <v>177</v>
      </c>
      <c r="B177" s="4" t="s">
        <v>1594</v>
      </c>
      <c r="C177" s="5" t="s">
        <v>3085</v>
      </c>
    </row>
    <row r="178" spans="1:3" ht="7.5" customHeight="1" x14ac:dyDescent="0.25">
      <c r="A178" s="9">
        <v>178</v>
      </c>
      <c r="B178" s="4" t="s">
        <v>1596</v>
      </c>
      <c r="C178" s="5" t="s">
        <v>3085</v>
      </c>
    </row>
    <row r="179" spans="1:3" ht="7.5" customHeight="1" x14ac:dyDescent="0.25">
      <c r="A179" s="9">
        <v>179</v>
      </c>
      <c r="B179" s="4" t="s">
        <v>1598</v>
      </c>
      <c r="C179" s="5" t="s">
        <v>3085</v>
      </c>
    </row>
    <row r="180" spans="1:3" ht="7.5" customHeight="1" x14ac:dyDescent="0.25">
      <c r="A180" s="9">
        <v>180</v>
      </c>
      <c r="B180" s="4" t="s">
        <v>1600</v>
      </c>
      <c r="C180" s="5" t="s">
        <v>3085</v>
      </c>
    </row>
    <row r="181" spans="1:3" ht="7.5" customHeight="1" x14ac:dyDescent="0.25">
      <c r="A181" s="9">
        <v>181</v>
      </c>
      <c r="B181" s="4" t="s">
        <v>1602</v>
      </c>
      <c r="C181" s="5" t="s">
        <v>3085</v>
      </c>
    </row>
    <row r="182" spans="1:3" ht="7.5" customHeight="1" x14ac:dyDescent="0.25">
      <c r="A182" s="9">
        <v>182</v>
      </c>
      <c r="B182" s="4" t="s">
        <v>1604</v>
      </c>
      <c r="C182" s="5" t="s">
        <v>3085</v>
      </c>
    </row>
    <row r="183" spans="1:3" ht="7.5" customHeight="1" x14ac:dyDescent="0.25">
      <c r="A183" s="9">
        <v>183</v>
      </c>
      <c r="B183" s="4" t="s">
        <v>1606</v>
      </c>
      <c r="C183" s="5" t="s">
        <v>3085</v>
      </c>
    </row>
    <row r="184" spans="1:3" ht="7.5" customHeight="1" x14ac:dyDescent="0.25">
      <c r="A184" s="9">
        <v>184</v>
      </c>
      <c r="B184" s="4" t="s">
        <v>1608</v>
      </c>
      <c r="C184" s="5" t="s">
        <v>3085</v>
      </c>
    </row>
    <row r="185" spans="1:3" ht="7.5" customHeight="1" x14ac:dyDescent="0.25">
      <c r="A185" s="9">
        <v>185</v>
      </c>
      <c r="B185" s="4" t="s">
        <v>1610</v>
      </c>
      <c r="C185" s="5" t="s">
        <v>3085</v>
      </c>
    </row>
    <row r="186" spans="1:3" ht="7.5" customHeight="1" x14ac:dyDescent="0.25">
      <c r="A186" s="9">
        <v>186</v>
      </c>
      <c r="B186" s="4" t="s">
        <v>1612</v>
      </c>
      <c r="C186" s="5" t="s">
        <v>3085</v>
      </c>
    </row>
    <row r="187" spans="1:3" ht="7.5" customHeight="1" x14ac:dyDescent="0.25">
      <c r="A187" s="9">
        <v>187</v>
      </c>
      <c r="B187" s="4" t="s">
        <v>1614</v>
      </c>
      <c r="C187" s="5" t="s">
        <v>3085</v>
      </c>
    </row>
    <row r="188" spans="1:3" ht="7.5" customHeight="1" x14ac:dyDescent="0.25">
      <c r="A188" s="9">
        <v>188</v>
      </c>
      <c r="B188" s="4" t="s">
        <v>1708</v>
      </c>
      <c r="C188" s="5" t="s">
        <v>3095</v>
      </c>
    </row>
    <row r="189" spans="1:3" ht="7.5" customHeight="1" x14ac:dyDescent="0.25">
      <c r="A189" s="9">
        <v>189</v>
      </c>
      <c r="B189" s="4" t="s">
        <v>1287</v>
      </c>
      <c r="C189" s="5" t="s">
        <v>3095</v>
      </c>
    </row>
    <row r="190" spans="1:3" ht="7.5" customHeight="1" x14ac:dyDescent="0.25">
      <c r="A190" s="9">
        <v>190</v>
      </c>
      <c r="B190" s="4" t="s">
        <v>1716</v>
      </c>
      <c r="C190" s="5" t="s">
        <v>3095</v>
      </c>
    </row>
    <row r="191" spans="1:3" ht="7.5" customHeight="1" x14ac:dyDescent="0.25">
      <c r="A191" s="9">
        <v>191</v>
      </c>
      <c r="B191" s="4" t="s">
        <v>1717</v>
      </c>
      <c r="C191" s="5" t="s">
        <v>3095</v>
      </c>
    </row>
    <row r="192" spans="1:3" ht="7.5" customHeight="1" x14ac:dyDescent="0.25">
      <c r="A192" s="9">
        <v>192</v>
      </c>
      <c r="B192" s="4" t="s">
        <v>1285</v>
      </c>
      <c r="C192" s="5" t="s">
        <v>3089</v>
      </c>
    </row>
    <row r="193" spans="1:3" ht="7.5" customHeight="1" x14ac:dyDescent="0.25">
      <c r="A193" s="9">
        <v>193</v>
      </c>
      <c r="B193" s="4" t="s">
        <v>1710</v>
      </c>
      <c r="C193" s="5" t="s">
        <v>3089</v>
      </c>
    </row>
    <row r="194" spans="1:3" ht="7.5" customHeight="1" x14ac:dyDescent="0.25">
      <c r="A194" s="9">
        <v>194</v>
      </c>
      <c r="B194" s="4" t="s">
        <v>1711</v>
      </c>
      <c r="C194" s="5" t="s">
        <v>3089</v>
      </c>
    </row>
    <row r="195" spans="1:3" ht="7.5" customHeight="1" x14ac:dyDescent="0.25">
      <c r="A195" s="9">
        <v>195</v>
      </c>
      <c r="B195" s="4" t="s">
        <v>1712</v>
      </c>
      <c r="C195" s="5" t="s">
        <v>3089</v>
      </c>
    </row>
    <row r="196" spans="1:3" ht="7.5" customHeight="1" x14ac:dyDescent="0.25">
      <c r="A196" s="9">
        <v>196</v>
      </c>
      <c r="B196" s="4" t="s">
        <v>1713</v>
      </c>
      <c r="C196" s="5" t="s">
        <v>3089</v>
      </c>
    </row>
    <row r="197" spans="1:3" ht="7.5" customHeight="1" x14ac:dyDescent="0.25">
      <c r="A197" s="9">
        <v>197</v>
      </c>
      <c r="B197" s="4" t="s">
        <v>1714</v>
      </c>
      <c r="C197" s="5" t="s">
        <v>3089</v>
      </c>
    </row>
    <row r="198" spans="1:3" ht="7.5" customHeight="1" x14ac:dyDescent="0.25">
      <c r="A198" s="9">
        <v>198</v>
      </c>
      <c r="B198" s="4" t="s">
        <v>1715</v>
      </c>
      <c r="C198" s="5" t="s">
        <v>3089</v>
      </c>
    </row>
    <row r="199" spans="1:3" ht="7.5" customHeight="1" x14ac:dyDescent="0.25">
      <c r="A199" s="9">
        <v>199</v>
      </c>
      <c r="B199" s="4" t="s">
        <v>1289</v>
      </c>
      <c r="C199" s="5" t="s">
        <v>2992</v>
      </c>
    </row>
    <row r="200" spans="1:3" ht="7.5" customHeight="1" x14ac:dyDescent="0.25">
      <c r="A200" s="9">
        <v>200</v>
      </c>
      <c r="B200" s="4" t="s">
        <v>1718</v>
      </c>
      <c r="C200" s="5" t="s">
        <v>2992</v>
      </c>
    </row>
    <row r="201" spans="1:3" ht="7.5" customHeight="1" x14ac:dyDescent="0.25">
      <c r="A201" s="9">
        <v>201</v>
      </c>
      <c r="B201" s="4" t="s">
        <v>1719</v>
      </c>
      <c r="C201" s="5" t="s">
        <v>2992</v>
      </c>
    </row>
    <row r="202" spans="1:3" ht="7.5" customHeight="1" x14ac:dyDescent="0.25">
      <c r="A202" s="9">
        <v>202</v>
      </c>
      <c r="B202" s="4" t="s">
        <v>1720</v>
      </c>
      <c r="C202" s="5" t="s">
        <v>2992</v>
      </c>
    </row>
    <row r="203" spans="1:3" ht="7.5" customHeight="1" x14ac:dyDescent="0.25">
      <c r="A203" s="9">
        <v>203</v>
      </c>
      <c r="B203" s="4" t="s">
        <v>1218</v>
      </c>
      <c r="C203" s="5" t="s">
        <v>3088</v>
      </c>
    </row>
    <row r="204" spans="1:3" ht="7.5" customHeight="1" x14ac:dyDescent="0.25">
      <c r="A204" s="9">
        <v>204</v>
      </c>
      <c r="B204" s="4" t="s">
        <v>1196</v>
      </c>
      <c r="C204" s="5" t="s">
        <v>3088</v>
      </c>
    </row>
    <row r="205" spans="1:3" ht="7.5" customHeight="1" x14ac:dyDescent="0.25">
      <c r="A205" s="9">
        <v>205</v>
      </c>
      <c r="B205" s="4" t="s">
        <v>1197</v>
      </c>
      <c r="C205" s="5" t="s">
        <v>3088</v>
      </c>
    </row>
    <row r="206" spans="1:3" ht="7.5" customHeight="1" x14ac:dyDescent="0.25">
      <c r="A206" s="9">
        <v>206</v>
      </c>
      <c r="B206" s="4" t="s">
        <v>1198</v>
      </c>
      <c r="C206" s="5" t="s">
        <v>3088</v>
      </c>
    </row>
    <row r="207" spans="1:3" ht="7.5" customHeight="1" x14ac:dyDescent="0.25">
      <c r="A207" s="9">
        <v>207</v>
      </c>
      <c r="B207" s="4" t="s">
        <v>1199</v>
      </c>
      <c r="C207" s="5" t="s">
        <v>3088</v>
      </c>
    </row>
    <row r="208" spans="1:3" ht="7.5" customHeight="1" x14ac:dyDescent="0.25">
      <c r="A208" s="9">
        <v>208</v>
      </c>
      <c r="B208" s="4" t="s">
        <v>1210</v>
      </c>
      <c r="C208" s="5" t="s">
        <v>3088</v>
      </c>
    </row>
    <row r="209" spans="1:3" ht="7.5" customHeight="1" x14ac:dyDescent="0.25">
      <c r="A209" s="9">
        <v>209</v>
      </c>
      <c r="B209" s="4" t="s">
        <v>1211</v>
      </c>
      <c r="C209" s="5" t="s">
        <v>3088</v>
      </c>
    </row>
    <row r="210" spans="1:3" ht="7.5" customHeight="1" x14ac:dyDescent="0.25">
      <c r="A210" s="9">
        <v>210</v>
      </c>
      <c r="B210" s="4" t="s">
        <v>1212</v>
      </c>
      <c r="C210" s="5" t="s">
        <v>3088</v>
      </c>
    </row>
    <row r="211" spans="1:3" ht="7.5" customHeight="1" x14ac:dyDescent="0.25">
      <c r="A211" s="9">
        <v>211</v>
      </c>
      <c r="B211" s="4" t="s">
        <v>1213</v>
      </c>
      <c r="C211" s="5" t="s">
        <v>3088</v>
      </c>
    </row>
    <row r="212" spans="1:3" ht="7.5" customHeight="1" x14ac:dyDescent="0.25">
      <c r="A212" s="9">
        <v>212</v>
      </c>
      <c r="B212" s="4" t="s">
        <v>1743</v>
      </c>
      <c r="C212" s="5" t="s">
        <v>3435</v>
      </c>
    </row>
    <row r="213" spans="1:3" ht="7.5" customHeight="1" x14ac:dyDescent="0.25">
      <c r="A213" s="9">
        <v>213</v>
      </c>
      <c r="B213" s="4" t="s">
        <v>1293</v>
      </c>
      <c r="C213" s="5" t="s">
        <v>3435</v>
      </c>
    </row>
    <row r="214" spans="1:3" ht="7.5" customHeight="1" x14ac:dyDescent="0.25">
      <c r="A214" s="9">
        <v>214</v>
      </c>
      <c r="B214" s="4" t="s">
        <v>1730</v>
      </c>
      <c r="C214" s="5" t="s">
        <v>3435</v>
      </c>
    </row>
    <row r="215" spans="1:3" ht="7.5" customHeight="1" x14ac:dyDescent="0.25">
      <c r="A215" s="9">
        <v>215</v>
      </c>
      <c r="B215" s="4" t="s">
        <v>1731</v>
      </c>
      <c r="C215" s="5" t="s">
        <v>3435</v>
      </c>
    </row>
    <row r="216" spans="1:3" ht="7.5" customHeight="1" x14ac:dyDescent="0.25">
      <c r="A216" s="9">
        <v>216</v>
      </c>
      <c r="B216" s="4" t="s">
        <v>1732</v>
      </c>
      <c r="C216" s="5" t="s">
        <v>3435</v>
      </c>
    </row>
    <row r="217" spans="1:3" ht="7.5" customHeight="1" x14ac:dyDescent="0.25">
      <c r="A217" s="9">
        <v>217</v>
      </c>
      <c r="B217" s="4" t="s">
        <v>1733</v>
      </c>
      <c r="C217" s="5" t="s">
        <v>3435</v>
      </c>
    </row>
    <row r="218" spans="1:3" ht="7.5" customHeight="1" x14ac:dyDescent="0.25">
      <c r="A218" s="9">
        <v>218</v>
      </c>
      <c r="B218" s="4" t="s">
        <v>1734</v>
      </c>
      <c r="C218" s="5" t="s">
        <v>3435</v>
      </c>
    </row>
    <row r="219" spans="1:3" ht="7.5" customHeight="1" x14ac:dyDescent="0.25">
      <c r="A219" s="9">
        <v>219</v>
      </c>
      <c r="B219" s="4" t="s">
        <v>1735</v>
      </c>
      <c r="C219" s="5" t="s">
        <v>3435</v>
      </c>
    </row>
    <row r="220" spans="1:3" ht="7.5" customHeight="1" x14ac:dyDescent="0.25">
      <c r="A220" s="9">
        <v>220</v>
      </c>
      <c r="B220" s="4" t="s">
        <v>1736</v>
      </c>
      <c r="C220" s="5" t="s">
        <v>3435</v>
      </c>
    </row>
    <row r="221" spans="1:3" ht="7.5" customHeight="1" x14ac:dyDescent="0.25">
      <c r="A221" s="9">
        <v>221</v>
      </c>
      <c r="B221" s="4" t="s">
        <v>1737</v>
      </c>
      <c r="C221" s="5" t="s">
        <v>3435</v>
      </c>
    </row>
    <row r="222" spans="1:3" ht="7.5" customHeight="1" x14ac:dyDescent="0.25">
      <c r="A222" s="9">
        <v>222</v>
      </c>
      <c r="B222" s="4" t="s">
        <v>1738</v>
      </c>
      <c r="C222" s="5" t="s">
        <v>3435</v>
      </c>
    </row>
    <row r="223" spans="1:3" ht="7.5" customHeight="1" x14ac:dyDescent="0.25">
      <c r="A223" s="9">
        <v>223</v>
      </c>
      <c r="B223" s="4" t="s">
        <v>1739</v>
      </c>
      <c r="C223" s="5" t="s">
        <v>3435</v>
      </c>
    </row>
    <row r="224" spans="1:3" ht="7.5" customHeight="1" x14ac:dyDescent="0.25">
      <c r="A224" s="9">
        <v>224</v>
      </c>
      <c r="B224" s="4" t="s">
        <v>1740</v>
      </c>
      <c r="C224" s="5" t="s">
        <v>3435</v>
      </c>
    </row>
    <row r="225" spans="1:3" ht="7.5" customHeight="1" x14ac:dyDescent="0.25">
      <c r="A225" s="9">
        <v>225</v>
      </c>
      <c r="B225" s="4" t="s">
        <v>1741</v>
      </c>
      <c r="C225" s="5" t="s">
        <v>3435</v>
      </c>
    </row>
    <row r="226" spans="1:3" ht="7.5" customHeight="1" x14ac:dyDescent="0.25">
      <c r="A226" s="9">
        <v>226</v>
      </c>
      <c r="B226" s="4" t="s">
        <v>1742</v>
      </c>
      <c r="C226" s="5" t="s">
        <v>3435</v>
      </c>
    </row>
    <row r="227" spans="1:3" ht="7.5" customHeight="1" x14ac:dyDescent="0.25">
      <c r="A227" s="9">
        <v>227</v>
      </c>
      <c r="B227" s="4" t="s">
        <v>1744</v>
      </c>
      <c r="C227" s="5" t="s">
        <v>3435</v>
      </c>
    </row>
    <row r="228" spans="1:3" ht="7.5" customHeight="1" x14ac:dyDescent="0.25">
      <c r="A228" s="9">
        <v>228</v>
      </c>
      <c r="B228" s="4" t="s">
        <v>1746</v>
      </c>
      <c r="C228" s="5" t="s">
        <v>3435</v>
      </c>
    </row>
    <row r="229" spans="1:3" ht="7.5" customHeight="1" x14ac:dyDescent="0.25">
      <c r="A229" s="9">
        <v>229</v>
      </c>
      <c r="B229" s="4" t="s">
        <v>1301</v>
      </c>
      <c r="C229" s="5" t="s">
        <v>3435</v>
      </c>
    </row>
    <row r="230" spans="1:3" ht="7.5" customHeight="1" x14ac:dyDescent="0.25">
      <c r="A230" s="9">
        <v>230</v>
      </c>
      <c r="B230" s="4" t="s">
        <v>1751</v>
      </c>
      <c r="C230" s="5" t="s">
        <v>3435</v>
      </c>
    </row>
    <row r="231" spans="1:3" ht="7.5" customHeight="1" x14ac:dyDescent="0.25">
      <c r="A231" s="9">
        <v>231</v>
      </c>
      <c r="B231" s="4" t="s">
        <v>1752</v>
      </c>
      <c r="C231" s="5" t="s">
        <v>3435</v>
      </c>
    </row>
    <row r="232" spans="1:3" ht="7.5" customHeight="1" x14ac:dyDescent="0.25">
      <c r="A232" s="9">
        <v>232</v>
      </c>
      <c r="B232" s="4" t="s">
        <v>1753</v>
      </c>
      <c r="C232" s="5" t="s">
        <v>3435</v>
      </c>
    </row>
    <row r="233" spans="1:3" ht="7.5" customHeight="1" x14ac:dyDescent="0.25">
      <c r="A233" s="9">
        <v>233</v>
      </c>
      <c r="B233" s="4" t="s">
        <v>1371</v>
      </c>
      <c r="C233" s="5" t="s">
        <v>3435</v>
      </c>
    </row>
    <row r="234" spans="1:3" ht="7.5" customHeight="1" x14ac:dyDescent="0.25">
      <c r="A234" s="9">
        <v>234</v>
      </c>
      <c r="B234" s="4" t="s">
        <v>1373</v>
      </c>
      <c r="C234" s="5" t="s">
        <v>3435</v>
      </c>
    </row>
    <row r="235" spans="1:3" ht="7.5" customHeight="1" x14ac:dyDescent="0.25">
      <c r="A235" s="9">
        <v>235</v>
      </c>
      <c r="B235" s="4" t="s">
        <v>1375</v>
      </c>
      <c r="C235" s="5" t="s">
        <v>3435</v>
      </c>
    </row>
    <row r="236" spans="1:3" ht="7.5" customHeight="1" x14ac:dyDescent="0.25">
      <c r="A236" s="9">
        <v>236</v>
      </c>
      <c r="B236" s="4" t="s">
        <v>1357</v>
      </c>
      <c r="C236" s="5" t="s">
        <v>3435</v>
      </c>
    </row>
    <row r="237" spans="1:3" ht="7.5" customHeight="1" x14ac:dyDescent="0.25">
      <c r="A237" s="9">
        <v>237</v>
      </c>
      <c r="B237" s="4" t="s">
        <v>1299</v>
      </c>
      <c r="C237" s="5" t="s">
        <v>3435</v>
      </c>
    </row>
    <row r="238" spans="1:3" ht="7.5" customHeight="1" x14ac:dyDescent="0.25">
      <c r="A238" s="9">
        <v>238</v>
      </c>
      <c r="B238" s="4" t="s">
        <v>1749</v>
      </c>
      <c r="C238" s="5" t="s">
        <v>3435</v>
      </c>
    </row>
    <row r="239" spans="1:3" ht="7.5" customHeight="1" x14ac:dyDescent="0.25">
      <c r="A239" s="9">
        <v>239</v>
      </c>
      <c r="B239" s="4" t="s">
        <v>1750</v>
      </c>
      <c r="C239" s="5" t="s">
        <v>3435</v>
      </c>
    </row>
    <row r="240" spans="1:3" ht="7.5" customHeight="1" x14ac:dyDescent="0.25">
      <c r="A240" s="9">
        <v>240</v>
      </c>
      <c r="B240" s="4" t="s">
        <v>1252</v>
      </c>
      <c r="C240" s="5" t="s">
        <v>3415</v>
      </c>
    </row>
    <row r="241" spans="1:3" ht="7.5" customHeight="1" x14ac:dyDescent="0.25">
      <c r="A241" s="9">
        <v>241</v>
      </c>
      <c r="B241" s="4" t="s">
        <v>1260</v>
      </c>
      <c r="C241" s="5" t="s">
        <v>3415</v>
      </c>
    </row>
    <row r="242" spans="1:3" ht="7.5" customHeight="1" x14ac:dyDescent="0.25">
      <c r="A242" s="9">
        <v>242</v>
      </c>
      <c r="B242" s="4" t="s">
        <v>838</v>
      </c>
      <c r="C242" s="5" t="s">
        <v>3415</v>
      </c>
    </row>
    <row r="243" spans="1:3" ht="7.5" customHeight="1" x14ac:dyDescent="0.25">
      <c r="A243" s="9">
        <v>243</v>
      </c>
      <c r="B243" s="4" t="s">
        <v>1262</v>
      </c>
      <c r="C243" s="5" t="s">
        <v>3415</v>
      </c>
    </row>
    <row r="244" spans="1:3" ht="7.5" customHeight="1" x14ac:dyDescent="0.25">
      <c r="A244" s="9">
        <v>244</v>
      </c>
      <c r="B244" s="4" t="s">
        <v>1264</v>
      </c>
      <c r="C244" s="5" t="s">
        <v>3415</v>
      </c>
    </row>
    <row r="245" spans="1:3" ht="7.5" customHeight="1" x14ac:dyDescent="0.25">
      <c r="A245" s="9">
        <v>245</v>
      </c>
      <c r="B245" s="4" t="s">
        <v>1266</v>
      </c>
      <c r="C245" s="5" t="s">
        <v>3415</v>
      </c>
    </row>
    <row r="246" spans="1:3" ht="7.5" customHeight="1" x14ac:dyDescent="0.25">
      <c r="A246" s="9">
        <v>246</v>
      </c>
      <c r="B246" s="4" t="s">
        <v>1268</v>
      </c>
      <c r="C246" s="5" t="s">
        <v>3415</v>
      </c>
    </row>
    <row r="247" spans="1:3" ht="7.5" customHeight="1" x14ac:dyDescent="0.25">
      <c r="A247" s="9">
        <v>247</v>
      </c>
      <c r="B247" s="4" t="s">
        <v>1270</v>
      </c>
      <c r="C247" s="5" t="s">
        <v>3415</v>
      </c>
    </row>
    <row r="248" spans="1:3" ht="7.5" customHeight="1" x14ac:dyDescent="0.25">
      <c r="A248" s="9">
        <v>248</v>
      </c>
      <c r="B248" s="4" t="s">
        <v>1702</v>
      </c>
      <c r="C248" s="5" t="s">
        <v>3415</v>
      </c>
    </row>
    <row r="249" spans="1:3" ht="7.5" customHeight="1" x14ac:dyDescent="0.25">
      <c r="A249" s="9">
        <v>249</v>
      </c>
      <c r="B249" s="4" t="s">
        <v>1703</v>
      </c>
      <c r="C249" s="5" t="s">
        <v>3415</v>
      </c>
    </row>
    <row r="250" spans="1:3" ht="7.5" customHeight="1" x14ac:dyDescent="0.25">
      <c r="A250" s="9">
        <v>250</v>
      </c>
      <c r="B250" s="4" t="s">
        <v>1704</v>
      </c>
      <c r="C250" s="5" t="s">
        <v>3415</v>
      </c>
    </row>
    <row r="251" spans="1:3" ht="7.5" customHeight="1" x14ac:dyDescent="0.25">
      <c r="A251" s="9">
        <v>251</v>
      </c>
      <c r="B251" s="4" t="s">
        <v>1705</v>
      </c>
      <c r="C251" s="5" t="s">
        <v>3415</v>
      </c>
    </row>
    <row r="252" spans="1:3" ht="7.5" customHeight="1" x14ac:dyDescent="0.25">
      <c r="A252" s="9">
        <v>252</v>
      </c>
      <c r="B252" s="4" t="s">
        <v>1706</v>
      </c>
      <c r="C252" s="5" t="s">
        <v>3415</v>
      </c>
    </row>
    <row r="253" spans="1:3" ht="7.5" customHeight="1" x14ac:dyDescent="0.25">
      <c r="A253" s="9">
        <v>253</v>
      </c>
      <c r="B253" s="4" t="s">
        <v>1707</v>
      </c>
      <c r="C253" s="5" t="s">
        <v>3415</v>
      </c>
    </row>
    <row r="254" spans="1:3" ht="7.5" customHeight="1" x14ac:dyDescent="0.25">
      <c r="A254" s="9">
        <v>254</v>
      </c>
      <c r="B254" s="4" t="s">
        <v>1721</v>
      </c>
      <c r="C254" s="5" t="s">
        <v>3415</v>
      </c>
    </row>
    <row r="255" spans="1:3" ht="7.5" customHeight="1" x14ac:dyDescent="0.25">
      <c r="A255" s="9">
        <v>255</v>
      </c>
      <c r="B255" s="4" t="s">
        <v>1722</v>
      </c>
      <c r="C255" s="5" t="s">
        <v>3415</v>
      </c>
    </row>
    <row r="256" spans="1:3" ht="7.5" customHeight="1" x14ac:dyDescent="0.25">
      <c r="A256" s="9">
        <v>256</v>
      </c>
      <c r="B256" s="4" t="s">
        <v>1723</v>
      </c>
      <c r="C256" s="5" t="s">
        <v>3415</v>
      </c>
    </row>
    <row r="257" spans="1:3" ht="7.5" customHeight="1" x14ac:dyDescent="0.25">
      <c r="A257" s="9">
        <v>257</v>
      </c>
      <c r="B257" s="4" t="s">
        <v>1724</v>
      </c>
      <c r="C257" s="5" t="s">
        <v>3415</v>
      </c>
    </row>
    <row r="258" spans="1:3" ht="7.5" customHeight="1" x14ac:dyDescent="0.25">
      <c r="A258" s="9">
        <v>258</v>
      </c>
      <c r="B258" s="4" t="s">
        <v>1725</v>
      </c>
      <c r="C258" s="5" t="s">
        <v>3415</v>
      </c>
    </row>
    <row r="259" spans="1:3" ht="7.5" customHeight="1" x14ac:dyDescent="0.25">
      <c r="A259" s="9">
        <v>259</v>
      </c>
      <c r="B259" s="4" t="s">
        <v>1726</v>
      </c>
      <c r="C259" s="5" t="s">
        <v>3415</v>
      </c>
    </row>
    <row r="260" spans="1:3" ht="7.5" customHeight="1" x14ac:dyDescent="0.25">
      <c r="A260" s="9">
        <v>260</v>
      </c>
      <c r="B260" s="4" t="s">
        <v>1727</v>
      </c>
      <c r="C260" s="5" t="s">
        <v>3415</v>
      </c>
    </row>
    <row r="261" spans="1:3" ht="7.5" customHeight="1" x14ac:dyDescent="0.25">
      <c r="A261" s="9">
        <v>261</v>
      </c>
      <c r="B261" s="4" t="s">
        <v>1728</v>
      </c>
      <c r="C261" s="5" t="s">
        <v>3415</v>
      </c>
    </row>
    <row r="262" spans="1:3" ht="7.5" customHeight="1" x14ac:dyDescent="0.25">
      <c r="A262" s="9">
        <v>262</v>
      </c>
      <c r="B262" s="4" t="s">
        <v>1729</v>
      </c>
      <c r="C262" s="5" t="s">
        <v>3415</v>
      </c>
    </row>
    <row r="263" spans="1:3" ht="7.5" customHeight="1" x14ac:dyDescent="0.25">
      <c r="A263" s="9">
        <v>263</v>
      </c>
      <c r="B263" s="4" t="s">
        <v>1506</v>
      </c>
      <c r="C263" s="5" t="s">
        <v>3415</v>
      </c>
    </row>
    <row r="264" spans="1:3" ht="7.5" customHeight="1" x14ac:dyDescent="0.25">
      <c r="A264" s="9">
        <v>264</v>
      </c>
      <c r="B264" s="4" t="s">
        <v>1918</v>
      </c>
      <c r="C264" s="5" t="s">
        <v>3415</v>
      </c>
    </row>
    <row r="265" spans="1:3" ht="7.5" customHeight="1" x14ac:dyDescent="0.25">
      <c r="A265" s="9">
        <v>265</v>
      </c>
      <c r="B265" s="4" t="s">
        <v>1355</v>
      </c>
      <c r="C265" s="5" t="s">
        <v>3415</v>
      </c>
    </row>
    <row r="266" spans="1:3" ht="7.5" customHeight="1" x14ac:dyDescent="0.25">
      <c r="A266" s="9">
        <v>266</v>
      </c>
      <c r="B266" s="4" t="s">
        <v>1813</v>
      </c>
      <c r="C266" s="5" t="s">
        <v>3415</v>
      </c>
    </row>
    <row r="267" spans="1:3" ht="7.5" customHeight="1" x14ac:dyDescent="0.25">
      <c r="A267" s="9">
        <v>267</v>
      </c>
      <c r="B267" s="4" t="s">
        <v>1814</v>
      </c>
      <c r="C267" s="5" t="s">
        <v>3415</v>
      </c>
    </row>
    <row r="268" spans="1:3" ht="7.5" customHeight="1" x14ac:dyDescent="0.25">
      <c r="A268" s="9">
        <v>268</v>
      </c>
      <c r="B268" s="4" t="s">
        <v>1816</v>
      </c>
      <c r="C268" s="5" t="s">
        <v>3415</v>
      </c>
    </row>
    <row r="269" spans="1:3" ht="7.5" customHeight="1" x14ac:dyDescent="0.25">
      <c r="A269" s="9">
        <v>269</v>
      </c>
      <c r="B269" s="4" t="s">
        <v>1812</v>
      </c>
      <c r="C269" s="5" t="s">
        <v>3415</v>
      </c>
    </row>
    <row r="270" spans="1:3" ht="7.5" customHeight="1" x14ac:dyDescent="0.25">
      <c r="A270" s="9">
        <v>270</v>
      </c>
      <c r="B270" s="4" t="s">
        <v>1848</v>
      </c>
      <c r="C270" s="5" t="s">
        <v>3415</v>
      </c>
    </row>
    <row r="271" spans="1:3" ht="7.5" customHeight="1" x14ac:dyDescent="0.25">
      <c r="A271" s="9">
        <v>271</v>
      </c>
      <c r="B271" s="4" t="s">
        <v>1862</v>
      </c>
      <c r="C271" s="5" t="s">
        <v>3415</v>
      </c>
    </row>
    <row r="272" spans="1:3" ht="7.5" customHeight="1" x14ac:dyDescent="0.25">
      <c r="A272" s="9">
        <v>272</v>
      </c>
      <c r="B272" s="4" t="s">
        <v>1863</v>
      </c>
      <c r="C272" s="5" t="s">
        <v>3415</v>
      </c>
    </row>
    <row r="273" spans="1:3" ht="7.5" customHeight="1" x14ac:dyDescent="0.25">
      <c r="A273" s="9">
        <v>273</v>
      </c>
      <c r="B273" s="4" t="s">
        <v>1864</v>
      </c>
      <c r="C273" s="5" t="s">
        <v>3415</v>
      </c>
    </row>
    <row r="274" spans="1:3" ht="7.5" customHeight="1" x14ac:dyDescent="0.25">
      <c r="A274" s="9">
        <v>274</v>
      </c>
      <c r="B274" s="4" t="s">
        <v>1866</v>
      </c>
      <c r="C274" s="5" t="s">
        <v>3415</v>
      </c>
    </row>
    <row r="275" spans="1:3" ht="7.5" customHeight="1" x14ac:dyDescent="0.25">
      <c r="A275" s="9">
        <v>275</v>
      </c>
      <c r="B275" s="4" t="s">
        <v>1867</v>
      </c>
      <c r="C275" s="5" t="s">
        <v>3415</v>
      </c>
    </row>
    <row r="276" spans="1:3" ht="7.5" customHeight="1" x14ac:dyDescent="0.25">
      <c r="A276" s="9">
        <v>276</v>
      </c>
      <c r="B276" s="4" t="s">
        <v>1868</v>
      </c>
      <c r="C276" s="5" t="s">
        <v>3415</v>
      </c>
    </row>
    <row r="277" spans="1:3" ht="7.5" customHeight="1" x14ac:dyDescent="0.25">
      <c r="A277" s="9">
        <v>277</v>
      </c>
      <c r="B277" s="4" t="s">
        <v>1869</v>
      </c>
      <c r="C277" s="5" t="s">
        <v>3415</v>
      </c>
    </row>
    <row r="278" spans="1:3" ht="7.5" customHeight="1" x14ac:dyDescent="0.25">
      <c r="A278" s="9">
        <v>278</v>
      </c>
      <c r="B278" s="4" t="s">
        <v>1870</v>
      </c>
      <c r="C278" s="5" t="s">
        <v>3415</v>
      </c>
    </row>
    <row r="279" spans="1:3" ht="7.5" customHeight="1" x14ac:dyDescent="0.25">
      <c r="A279" s="9">
        <v>279</v>
      </c>
      <c r="B279" s="4" t="s">
        <v>1871</v>
      </c>
      <c r="C279" s="5" t="s">
        <v>3415</v>
      </c>
    </row>
    <row r="280" spans="1:3" ht="7.5" customHeight="1" x14ac:dyDescent="0.25">
      <c r="A280" s="9">
        <v>280</v>
      </c>
      <c r="B280" s="4" t="s">
        <v>1872</v>
      </c>
      <c r="C280" s="5" t="s">
        <v>3415</v>
      </c>
    </row>
    <row r="281" spans="1:3" ht="7.5" customHeight="1" x14ac:dyDescent="0.25">
      <c r="A281" s="9">
        <v>281</v>
      </c>
      <c r="B281" s="4" t="s">
        <v>1771</v>
      </c>
      <c r="C281" s="5" t="s">
        <v>3415</v>
      </c>
    </row>
    <row r="282" spans="1:3" ht="7.5" customHeight="1" x14ac:dyDescent="0.25">
      <c r="A282" s="9">
        <v>282</v>
      </c>
      <c r="B282" s="4" t="s">
        <v>1772</v>
      </c>
      <c r="C282" s="5" t="s">
        <v>3415</v>
      </c>
    </row>
    <row r="283" spans="1:3" ht="7.5" customHeight="1" x14ac:dyDescent="0.25">
      <c r="A283" s="9">
        <v>283</v>
      </c>
      <c r="B283" s="4" t="s">
        <v>1773</v>
      </c>
      <c r="C283" s="5" t="s">
        <v>3415</v>
      </c>
    </row>
    <row r="284" spans="1:3" ht="7.5" customHeight="1" x14ac:dyDescent="0.25">
      <c r="A284" s="9">
        <v>284</v>
      </c>
      <c r="B284" s="4" t="s">
        <v>1774</v>
      </c>
      <c r="C284" s="5" t="s">
        <v>3415</v>
      </c>
    </row>
    <row r="285" spans="1:3" ht="7.5" customHeight="1" x14ac:dyDescent="0.25">
      <c r="A285" s="9">
        <v>285</v>
      </c>
      <c r="B285" s="4" t="s">
        <v>1775</v>
      </c>
      <c r="C285" s="5" t="s">
        <v>3415</v>
      </c>
    </row>
    <row r="286" spans="1:3" ht="7.5" customHeight="1" x14ac:dyDescent="0.25">
      <c r="A286" s="9">
        <v>286</v>
      </c>
      <c r="B286" s="4" t="s">
        <v>1776</v>
      </c>
      <c r="C286" s="5" t="s">
        <v>3415</v>
      </c>
    </row>
    <row r="287" spans="1:3" ht="7.5" customHeight="1" x14ac:dyDescent="0.25">
      <c r="A287" s="9">
        <v>287</v>
      </c>
      <c r="B287" s="4" t="s">
        <v>1777</v>
      </c>
      <c r="C287" s="5" t="s">
        <v>3415</v>
      </c>
    </row>
    <row r="288" spans="1:3" ht="7.5" customHeight="1" x14ac:dyDescent="0.25">
      <c r="A288" s="9">
        <v>288</v>
      </c>
      <c r="B288" s="4" t="s">
        <v>1303</v>
      </c>
      <c r="C288" s="5" t="s">
        <v>3415</v>
      </c>
    </row>
    <row r="289" spans="1:3" ht="7.5" customHeight="1" x14ac:dyDescent="0.25">
      <c r="A289" s="9">
        <v>289</v>
      </c>
      <c r="B289" s="4" t="s">
        <v>1754</v>
      </c>
      <c r="C289" s="5" t="s">
        <v>3415</v>
      </c>
    </row>
    <row r="290" spans="1:3" ht="7.5" customHeight="1" x14ac:dyDescent="0.25">
      <c r="A290" s="9">
        <v>290</v>
      </c>
      <c r="B290" s="4" t="s">
        <v>1755</v>
      </c>
      <c r="C290" s="5" t="s">
        <v>3415</v>
      </c>
    </row>
    <row r="291" spans="1:3" ht="7.5" customHeight="1" x14ac:dyDescent="0.25">
      <c r="A291" s="9">
        <v>291</v>
      </c>
      <c r="B291" s="4" t="s">
        <v>1756</v>
      </c>
      <c r="C291" s="5" t="s">
        <v>3415</v>
      </c>
    </row>
    <row r="292" spans="1:3" ht="7.5" customHeight="1" x14ac:dyDescent="0.25">
      <c r="A292" s="9">
        <v>292</v>
      </c>
      <c r="B292" s="4" t="s">
        <v>1757</v>
      </c>
      <c r="C292" s="5" t="s">
        <v>3415</v>
      </c>
    </row>
    <row r="293" spans="1:3" ht="7.5" customHeight="1" x14ac:dyDescent="0.25">
      <c r="A293" s="9">
        <v>293</v>
      </c>
      <c r="B293" s="4" t="s">
        <v>1758</v>
      </c>
      <c r="C293" s="5" t="s">
        <v>3415</v>
      </c>
    </row>
    <row r="294" spans="1:3" ht="7.5" customHeight="1" x14ac:dyDescent="0.25">
      <c r="A294" s="9">
        <v>294</v>
      </c>
      <c r="B294" s="4" t="s">
        <v>1759</v>
      </c>
      <c r="C294" s="5" t="s">
        <v>3415</v>
      </c>
    </row>
    <row r="295" spans="1:3" ht="7.5" customHeight="1" x14ac:dyDescent="0.25">
      <c r="A295" s="9">
        <v>295</v>
      </c>
      <c r="B295" s="4" t="s">
        <v>1760</v>
      </c>
      <c r="C295" s="5" t="s">
        <v>3415</v>
      </c>
    </row>
    <row r="296" spans="1:3" ht="7.5" customHeight="1" x14ac:dyDescent="0.25">
      <c r="A296" s="9">
        <v>296</v>
      </c>
      <c r="B296" s="4" t="s">
        <v>1761</v>
      </c>
      <c r="C296" s="5" t="s">
        <v>3415</v>
      </c>
    </row>
    <row r="297" spans="1:3" ht="7.5" customHeight="1" x14ac:dyDescent="0.25">
      <c r="A297" s="9">
        <v>297</v>
      </c>
      <c r="B297" s="4" t="s">
        <v>1762</v>
      </c>
      <c r="C297" s="5" t="s">
        <v>3415</v>
      </c>
    </row>
    <row r="298" spans="1:3" ht="7.5" customHeight="1" x14ac:dyDescent="0.25">
      <c r="A298" s="9">
        <v>298</v>
      </c>
      <c r="B298" s="4" t="s">
        <v>1763</v>
      </c>
      <c r="C298" s="5" t="s">
        <v>3415</v>
      </c>
    </row>
    <row r="299" spans="1:3" ht="7.5" customHeight="1" x14ac:dyDescent="0.25">
      <c r="A299" s="9">
        <v>299</v>
      </c>
      <c r="B299" s="4" t="s">
        <v>1764</v>
      </c>
      <c r="C299" s="5" t="s">
        <v>3415</v>
      </c>
    </row>
    <row r="300" spans="1:3" ht="7.5" customHeight="1" x14ac:dyDescent="0.25">
      <c r="A300" s="9">
        <v>300</v>
      </c>
      <c r="B300" s="4" t="s">
        <v>606</v>
      </c>
      <c r="C300" s="5" t="s">
        <v>3306</v>
      </c>
    </row>
    <row r="301" spans="1:3" ht="7.5" customHeight="1" x14ac:dyDescent="0.25">
      <c r="A301" s="9">
        <v>301</v>
      </c>
      <c r="B301" s="4" t="s">
        <v>1174</v>
      </c>
      <c r="C301" s="5" t="s">
        <v>3306</v>
      </c>
    </row>
    <row r="302" spans="1:3" ht="7.5" customHeight="1" x14ac:dyDescent="0.25">
      <c r="A302" s="9">
        <v>302</v>
      </c>
      <c r="B302" s="4" t="s">
        <v>1176</v>
      </c>
      <c r="C302" s="5" t="s">
        <v>3306</v>
      </c>
    </row>
    <row r="303" spans="1:3" ht="7.5" customHeight="1" x14ac:dyDescent="0.25">
      <c r="A303" s="9">
        <v>303</v>
      </c>
      <c r="B303" s="4" t="s">
        <v>1178</v>
      </c>
      <c r="C303" s="5" t="s">
        <v>3306</v>
      </c>
    </row>
    <row r="304" spans="1:3" ht="7.5" customHeight="1" x14ac:dyDescent="0.25">
      <c r="A304" s="9">
        <v>304</v>
      </c>
      <c r="B304" s="4" t="s">
        <v>1180</v>
      </c>
      <c r="C304" s="5" t="s">
        <v>3306</v>
      </c>
    </row>
    <row r="305" spans="1:3" ht="7.5" customHeight="1" x14ac:dyDescent="0.25">
      <c r="A305" s="9">
        <v>305</v>
      </c>
      <c r="B305" s="4" t="s">
        <v>1182</v>
      </c>
      <c r="C305" s="5" t="s">
        <v>3306</v>
      </c>
    </row>
    <row r="306" spans="1:3" ht="7.5" customHeight="1" x14ac:dyDescent="0.25">
      <c r="A306" s="9">
        <v>306</v>
      </c>
      <c r="B306" s="4" t="s">
        <v>1184</v>
      </c>
      <c r="C306" s="5" t="s">
        <v>3306</v>
      </c>
    </row>
    <row r="307" spans="1:3" ht="7.5" customHeight="1" x14ac:dyDescent="0.25">
      <c r="A307" s="9">
        <v>307</v>
      </c>
      <c r="B307" s="4" t="s">
        <v>1186</v>
      </c>
      <c r="C307" s="5" t="s">
        <v>3306</v>
      </c>
    </row>
    <row r="308" spans="1:3" ht="7.5" customHeight="1" x14ac:dyDescent="0.25">
      <c r="A308" s="9">
        <v>308</v>
      </c>
      <c r="B308" s="4" t="s">
        <v>1349</v>
      </c>
      <c r="C308" s="5" t="s">
        <v>3426</v>
      </c>
    </row>
    <row r="309" spans="1:3" ht="7.5" customHeight="1" x14ac:dyDescent="0.25">
      <c r="A309" s="9">
        <v>309</v>
      </c>
      <c r="B309" s="4" t="s">
        <v>1797</v>
      </c>
      <c r="C309" s="5" t="s">
        <v>3426</v>
      </c>
    </row>
    <row r="310" spans="1:3" ht="7.5" customHeight="1" x14ac:dyDescent="0.25">
      <c r="A310" s="9">
        <v>310</v>
      </c>
      <c r="B310" s="4" t="s">
        <v>1798</v>
      </c>
      <c r="C310" s="5" t="s">
        <v>3426</v>
      </c>
    </row>
    <row r="311" spans="1:3" ht="7.5" customHeight="1" x14ac:dyDescent="0.25">
      <c r="A311" s="9">
        <v>311</v>
      </c>
      <c r="B311" s="4" t="s">
        <v>1799</v>
      </c>
      <c r="C311" s="5" t="s">
        <v>3426</v>
      </c>
    </row>
    <row r="312" spans="1:3" ht="7.5" customHeight="1" x14ac:dyDescent="0.25">
      <c r="A312" s="9">
        <v>312</v>
      </c>
      <c r="B312" s="4" t="s">
        <v>1800</v>
      </c>
      <c r="C312" s="5" t="s">
        <v>3426</v>
      </c>
    </row>
    <row r="313" spans="1:3" ht="7.5" customHeight="1" x14ac:dyDescent="0.25">
      <c r="A313" s="9">
        <v>313</v>
      </c>
      <c r="B313" s="4" t="s">
        <v>1115</v>
      </c>
      <c r="C313" s="5" t="s">
        <v>3765</v>
      </c>
    </row>
    <row r="314" spans="1:3" ht="7.5" customHeight="1" x14ac:dyDescent="0.25">
      <c r="A314" s="9">
        <v>314</v>
      </c>
      <c r="B314" s="4" t="s">
        <v>1116</v>
      </c>
      <c r="C314" s="5" t="s">
        <v>3765</v>
      </c>
    </row>
    <row r="315" spans="1:3" ht="7.5" customHeight="1" x14ac:dyDescent="0.25">
      <c r="A315" s="9">
        <v>315</v>
      </c>
      <c r="B315" s="4" t="s">
        <v>1117</v>
      </c>
      <c r="C315" s="5" t="s">
        <v>3765</v>
      </c>
    </row>
    <row r="316" spans="1:3" ht="7.5" customHeight="1" x14ac:dyDescent="0.25">
      <c r="A316" s="9">
        <v>316</v>
      </c>
      <c r="B316" s="4" t="s">
        <v>1118</v>
      </c>
      <c r="C316" s="5" t="s">
        <v>3765</v>
      </c>
    </row>
    <row r="317" spans="1:3" ht="7.5" customHeight="1" x14ac:dyDescent="0.25">
      <c r="A317" s="9">
        <v>317</v>
      </c>
      <c r="B317" s="4" t="s">
        <v>1119</v>
      </c>
      <c r="C317" s="5" t="s">
        <v>3765</v>
      </c>
    </row>
    <row r="318" spans="1:3" ht="7.5" customHeight="1" x14ac:dyDescent="0.25">
      <c r="A318" s="9">
        <v>318</v>
      </c>
      <c r="B318" s="4" t="s">
        <v>1120</v>
      </c>
      <c r="C318" s="5" t="s">
        <v>3765</v>
      </c>
    </row>
    <row r="319" spans="1:3" ht="7.5" customHeight="1" x14ac:dyDescent="0.25">
      <c r="A319" s="9">
        <v>319</v>
      </c>
      <c r="B319" s="4" t="s">
        <v>1121</v>
      </c>
      <c r="C319" s="5" t="s">
        <v>3765</v>
      </c>
    </row>
    <row r="320" spans="1:3" ht="7.5" customHeight="1" x14ac:dyDescent="0.25">
      <c r="A320" s="9">
        <v>320</v>
      </c>
      <c r="B320" s="4" t="s">
        <v>1122</v>
      </c>
      <c r="C320" s="5" t="s">
        <v>3765</v>
      </c>
    </row>
    <row r="321" spans="1:3" ht="7.5" customHeight="1" x14ac:dyDescent="0.25">
      <c r="A321" s="9">
        <v>321</v>
      </c>
      <c r="B321" s="4" t="s">
        <v>1123</v>
      </c>
      <c r="C321" s="5" t="s">
        <v>3765</v>
      </c>
    </row>
    <row r="322" spans="1:3" ht="7.5" customHeight="1" x14ac:dyDescent="0.25">
      <c r="A322" s="9">
        <v>322</v>
      </c>
      <c r="B322" s="4" t="s">
        <v>1124</v>
      </c>
      <c r="C322" s="5" t="s">
        <v>3765</v>
      </c>
    </row>
    <row r="323" spans="1:3" ht="7.5" customHeight="1" x14ac:dyDescent="0.25">
      <c r="A323" s="9">
        <v>323</v>
      </c>
      <c r="B323" s="4" t="s">
        <v>1125</v>
      </c>
      <c r="C323" s="5" t="s">
        <v>3765</v>
      </c>
    </row>
    <row r="324" spans="1:3" ht="7.5" customHeight="1" x14ac:dyDescent="0.25">
      <c r="A324" s="9">
        <v>324</v>
      </c>
      <c r="B324" s="4" t="s">
        <v>1126</v>
      </c>
      <c r="C324" s="5" t="s">
        <v>3765</v>
      </c>
    </row>
    <row r="325" spans="1:3" ht="7.5" customHeight="1" x14ac:dyDescent="0.25">
      <c r="A325" s="9">
        <v>325</v>
      </c>
      <c r="B325" s="4" t="s">
        <v>1127</v>
      </c>
      <c r="C325" s="5" t="s">
        <v>3765</v>
      </c>
    </row>
    <row r="326" spans="1:3" ht="7.5" customHeight="1" x14ac:dyDescent="0.25">
      <c r="A326" s="9">
        <v>326</v>
      </c>
      <c r="B326" s="4" t="s">
        <v>1128</v>
      </c>
      <c r="C326" s="5" t="s">
        <v>3765</v>
      </c>
    </row>
    <row r="327" spans="1:3" ht="7.5" customHeight="1" x14ac:dyDescent="0.25">
      <c r="A327" s="9">
        <v>327</v>
      </c>
      <c r="B327" s="4" t="s">
        <v>1129</v>
      </c>
      <c r="C327" s="5" t="s">
        <v>3765</v>
      </c>
    </row>
    <row r="328" spans="1:3" ht="7.5" customHeight="1" x14ac:dyDescent="0.25">
      <c r="A328" s="9">
        <v>328</v>
      </c>
      <c r="B328" s="4" t="s">
        <v>1130</v>
      </c>
      <c r="C328" s="5" t="s">
        <v>3765</v>
      </c>
    </row>
    <row r="329" spans="1:3" ht="7.5" customHeight="1" x14ac:dyDescent="0.25">
      <c r="A329" s="9">
        <v>329</v>
      </c>
      <c r="B329" s="4" t="s">
        <v>1131</v>
      </c>
      <c r="C329" s="5" t="s">
        <v>3765</v>
      </c>
    </row>
    <row r="330" spans="1:3" ht="7.5" customHeight="1" x14ac:dyDescent="0.25">
      <c r="A330" s="9">
        <v>330</v>
      </c>
      <c r="B330" s="4" t="s">
        <v>1132</v>
      </c>
      <c r="C330" s="5" t="s">
        <v>3765</v>
      </c>
    </row>
    <row r="331" spans="1:3" ht="7.5" customHeight="1" x14ac:dyDescent="0.25">
      <c r="A331" s="9">
        <v>331</v>
      </c>
      <c r="B331" s="4" t="s">
        <v>1133</v>
      </c>
      <c r="C331" s="5" t="s">
        <v>3765</v>
      </c>
    </row>
    <row r="332" spans="1:3" ht="7.5" customHeight="1" x14ac:dyDescent="0.25">
      <c r="A332" s="9">
        <v>332</v>
      </c>
      <c r="B332" s="4" t="s">
        <v>1134</v>
      </c>
      <c r="C332" s="5" t="s">
        <v>3765</v>
      </c>
    </row>
    <row r="333" spans="1:3" ht="7.5" customHeight="1" x14ac:dyDescent="0.25">
      <c r="A333" s="9">
        <v>333</v>
      </c>
      <c r="B333" s="4" t="s">
        <v>1135</v>
      </c>
      <c r="C333" s="5" t="s">
        <v>3765</v>
      </c>
    </row>
    <row r="334" spans="1:3" ht="7.5" customHeight="1" x14ac:dyDescent="0.25">
      <c r="A334" s="9">
        <v>334</v>
      </c>
      <c r="B334" s="4" t="s">
        <v>1507</v>
      </c>
      <c r="C334" s="5" t="s">
        <v>3765</v>
      </c>
    </row>
    <row r="335" spans="1:3" ht="7.5" customHeight="1" x14ac:dyDescent="0.25">
      <c r="A335" s="9">
        <v>335</v>
      </c>
      <c r="B335" s="4" t="s">
        <v>1920</v>
      </c>
      <c r="C335" s="5" t="s">
        <v>3765</v>
      </c>
    </row>
    <row r="336" spans="1:3" ht="7.5" customHeight="1" x14ac:dyDescent="0.25">
      <c r="A336" s="9">
        <v>336</v>
      </c>
      <c r="B336" s="4" t="s">
        <v>1922</v>
      </c>
      <c r="C336" s="5" t="s">
        <v>3765</v>
      </c>
    </row>
    <row r="337" spans="1:3" ht="7.5" customHeight="1" x14ac:dyDescent="0.25">
      <c r="A337" s="9">
        <v>337</v>
      </c>
      <c r="B337" s="4" t="s">
        <v>1923</v>
      </c>
      <c r="C337" s="5" t="s">
        <v>3765</v>
      </c>
    </row>
    <row r="338" spans="1:3" ht="7.5" customHeight="1" x14ac:dyDescent="0.25">
      <c r="A338" s="9">
        <v>338</v>
      </c>
      <c r="B338" s="4" t="s">
        <v>1925</v>
      </c>
      <c r="C338" s="5" t="s">
        <v>3765</v>
      </c>
    </row>
    <row r="339" spans="1:3" ht="7.5" customHeight="1" x14ac:dyDescent="0.25">
      <c r="A339" s="9">
        <v>339</v>
      </c>
      <c r="B339" s="4" t="s">
        <v>1927</v>
      </c>
      <c r="C339" s="5" t="s">
        <v>3765</v>
      </c>
    </row>
    <row r="340" spans="1:3" ht="7.5" customHeight="1" x14ac:dyDescent="0.25">
      <c r="A340" s="9">
        <v>340</v>
      </c>
      <c r="B340" s="4" t="s">
        <v>1929</v>
      </c>
      <c r="C340" s="5" t="s">
        <v>3765</v>
      </c>
    </row>
    <row r="341" spans="1:3" ht="7.5" customHeight="1" x14ac:dyDescent="0.25">
      <c r="A341" s="9">
        <v>341</v>
      </c>
      <c r="B341" s="4" t="s">
        <v>1367</v>
      </c>
      <c r="C341" s="5" t="s">
        <v>3765</v>
      </c>
    </row>
    <row r="342" spans="1:3" ht="7.5" customHeight="1" x14ac:dyDescent="0.25">
      <c r="A342" s="9">
        <v>342</v>
      </c>
      <c r="B342" s="4" t="s">
        <v>1818</v>
      </c>
      <c r="C342" s="5" t="s">
        <v>3765</v>
      </c>
    </row>
    <row r="343" spans="1:3" ht="7.5" customHeight="1" x14ac:dyDescent="0.25">
      <c r="A343" s="9">
        <v>343</v>
      </c>
      <c r="B343" s="4" t="s">
        <v>1819</v>
      </c>
      <c r="C343" s="5" t="s">
        <v>3765</v>
      </c>
    </row>
    <row r="344" spans="1:3" ht="7.5" customHeight="1" x14ac:dyDescent="0.25">
      <c r="A344" s="9">
        <v>344</v>
      </c>
      <c r="B344" s="4" t="s">
        <v>1820</v>
      </c>
      <c r="C344" s="5" t="s">
        <v>3765</v>
      </c>
    </row>
    <row r="345" spans="1:3" ht="7.5" customHeight="1" x14ac:dyDescent="0.25">
      <c r="A345" s="9">
        <v>345</v>
      </c>
      <c r="B345" s="4" t="s">
        <v>1821</v>
      </c>
      <c r="C345" s="5" t="s">
        <v>3765</v>
      </c>
    </row>
    <row r="346" spans="1:3" ht="7.5" customHeight="1" x14ac:dyDescent="0.25">
      <c r="A346" s="9">
        <v>346</v>
      </c>
      <c r="B346" s="4" t="s">
        <v>1509</v>
      </c>
      <c r="C346" s="5" t="s">
        <v>3765</v>
      </c>
    </row>
    <row r="347" spans="1:3" ht="7.5" customHeight="1" x14ac:dyDescent="0.25">
      <c r="A347" s="9">
        <v>347</v>
      </c>
      <c r="B347" s="4" t="s">
        <v>1931</v>
      </c>
      <c r="C347" s="5" t="s">
        <v>3765</v>
      </c>
    </row>
    <row r="348" spans="1:3" ht="7.5" customHeight="1" x14ac:dyDescent="0.25">
      <c r="A348" s="9">
        <v>348</v>
      </c>
      <c r="B348" s="4" t="s">
        <v>1932</v>
      </c>
      <c r="C348" s="5" t="s">
        <v>3765</v>
      </c>
    </row>
    <row r="349" spans="1:3" ht="7.5" customHeight="1" x14ac:dyDescent="0.25">
      <c r="A349" s="9">
        <v>349</v>
      </c>
      <c r="B349" s="4" t="s">
        <v>1933</v>
      </c>
      <c r="C349" s="5" t="s">
        <v>3765</v>
      </c>
    </row>
    <row r="350" spans="1:3" ht="7.5" customHeight="1" x14ac:dyDescent="0.25">
      <c r="A350" s="9">
        <v>350</v>
      </c>
      <c r="B350" s="4" t="s">
        <v>1934</v>
      </c>
      <c r="C350" s="5" t="s">
        <v>3765</v>
      </c>
    </row>
    <row r="351" spans="1:3" ht="7.5" customHeight="1" x14ac:dyDescent="0.25">
      <c r="A351" s="9">
        <v>351</v>
      </c>
      <c r="B351" s="4" t="s">
        <v>428</v>
      </c>
      <c r="C351" s="5" t="s">
        <v>3765</v>
      </c>
    </row>
    <row r="352" spans="1:3" ht="7.5" customHeight="1" x14ac:dyDescent="0.25">
      <c r="A352" s="9">
        <v>352</v>
      </c>
      <c r="B352" s="4" t="s">
        <v>387</v>
      </c>
      <c r="C352" s="5" t="s">
        <v>3765</v>
      </c>
    </row>
    <row r="353" spans="1:3" ht="7.5" customHeight="1" x14ac:dyDescent="0.25">
      <c r="A353" s="9">
        <v>353</v>
      </c>
      <c r="B353" s="4" t="s">
        <v>357</v>
      </c>
      <c r="C353" s="5" t="s">
        <v>3765</v>
      </c>
    </row>
    <row r="354" spans="1:3" ht="7.5" customHeight="1" x14ac:dyDescent="0.25">
      <c r="A354" s="9">
        <v>354</v>
      </c>
      <c r="B354" s="4" t="s">
        <v>428</v>
      </c>
      <c r="C354" s="5" t="s">
        <v>2840</v>
      </c>
    </row>
    <row r="355" spans="1:3" ht="7.5" customHeight="1" x14ac:dyDescent="0.25">
      <c r="A355" s="9">
        <v>355</v>
      </c>
      <c r="B355" s="4" t="s">
        <v>387</v>
      </c>
      <c r="C355" s="5" t="s">
        <v>2840</v>
      </c>
    </row>
    <row r="356" spans="1:3" ht="7.5" customHeight="1" x14ac:dyDescent="0.25">
      <c r="A356" s="9">
        <v>356</v>
      </c>
      <c r="B356" s="4" t="s">
        <v>357</v>
      </c>
      <c r="C356" s="5" t="s">
        <v>2840</v>
      </c>
    </row>
    <row r="357" spans="1:3" ht="7.5" customHeight="1" x14ac:dyDescent="0.25">
      <c r="A357" s="9">
        <v>357</v>
      </c>
      <c r="B357" s="4" t="s">
        <v>473</v>
      </c>
      <c r="C357" s="5" t="s">
        <v>3864</v>
      </c>
    </row>
    <row r="358" spans="1:3" ht="7.5" customHeight="1" x14ac:dyDescent="0.25">
      <c r="A358" s="9">
        <v>358</v>
      </c>
      <c r="B358" s="4" t="s">
        <v>1057</v>
      </c>
      <c r="C358" s="5" t="s">
        <v>3864</v>
      </c>
    </row>
    <row r="359" spans="1:3" ht="7.5" customHeight="1" x14ac:dyDescent="0.25">
      <c r="A359" s="9">
        <v>359</v>
      </c>
      <c r="B359" s="4" t="s">
        <v>1059</v>
      </c>
      <c r="C359" s="5" t="s">
        <v>3864</v>
      </c>
    </row>
    <row r="360" spans="1:3" ht="7.5" customHeight="1" x14ac:dyDescent="0.25">
      <c r="A360" s="9">
        <v>360</v>
      </c>
      <c r="B360" s="4" t="s">
        <v>322</v>
      </c>
      <c r="C360" s="5" t="s">
        <v>3864</v>
      </c>
    </row>
    <row r="361" spans="1:3" ht="7.5" customHeight="1" x14ac:dyDescent="0.25">
      <c r="A361" s="9">
        <v>361</v>
      </c>
      <c r="B361" s="4" t="s">
        <v>794</v>
      </c>
      <c r="C361" s="5" t="s">
        <v>3864</v>
      </c>
    </row>
    <row r="362" spans="1:3" ht="7.5" customHeight="1" x14ac:dyDescent="0.25">
      <c r="A362" s="9">
        <v>362</v>
      </c>
      <c r="B362" s="4" t="s">
        <v>795</v>
      </c>
      <c r="C362" s="5" t="s">
        <v>3864</v>
      </c>
    </row>
    <row r="363" spans="1:3" ht="7.5" customHeight="1" x14ac:dyDescent="0.25">
      <c r="A363" s="9">
        <v>363</v>
      </c>
      <c r="B363" s="4" t="s">
        <v>796</v>
      </c>
      <c r="C363" s="5" t="s">
        <v>3864</v>
      </c>
    </row>
    <row r="364" spans="1:3" ht="7.5" customHeight="1" x14ac:dyDescent="0.25">
      <c r="A364" s="9">
        <v>364</v>
      </c>
      <c r="B364" s="4" t="s">
        <v>797</v>
      </c>
      <c r="C364" s="5" t="s">
        <v>3864</v>
      </c>
    </row>
    <row r="365" spans="1:3" ht="7.5" customHeight="1" x14ac:dyDescent="0.25">
      <c r="A365" s="9">
        <v>365</v>
      </c>
      <c r="B365" s="4" t="s">
        <v>799</v>
      </c>
      <c r="C365" s="5" t="s">
        <v>3864</v>
      </c>
    </row>
    <row r="366" spans="1:3" ht="7.5" customHeight="1" x14ac:dyDescent="0.25">
      <c r="A366" s="9">
        <v>366</v>
      </c>
      <c r="B366" s="4" t="s">
        <v>800</v>
      </c>
      <c r="C366" s="5" t="s">
        <v>3864</v>
      </c>
    </row>
    <row r="367" spans="1:3" ht="7.5" customHeight="1" x14ac:dyDescent="0.25">
      <c r="A367" s="9">
        <v>367</v>
      </c>
      <c r="B367" s="4" t="s">
        <v>802</v>
      </c>
      <c r="C367" s="5" t="s">
        <v>3864</v>
      </c>
    </row>
    <row r="368" spans="1:3" ht="7.5" customHeight="1" x14ac:dyDescent="0.25">
      <c r="A368" s="9">
        <v>368</v>
      </c>
      <c r="B368" s="4" t="s">
        <v>804</v>
      </c>
      <c r="C368" s="5" t="s">
        <v>3864</v>
      </c>
    </row>
    <row r="369" spans="1:3" ht="7.5" customHeight="1" x14ac:dyDescent="0.25">
      <c r="A369" s="9">
        <v>369</v>
      </c>
      <c r="B369" s="4" t="s">
        <v>806</v>
      </c>
      <c r="C369" s="5" t="s">
        <v>3864</v>
      </c>
    </row>
    <row r="370" spans="1:3" ht="7.5" customHeight="1" x14ac:dyDescent="0.25">
      <c r="A370" s="9">
        <v>370</v>
      </c>
      <c r="B370" s="4" t="s">
        <v>684</v>
      </c>
      <c r="C370" s="5" t="s">
        <v>3612</v>
      </c>
    </row>
    <row r="371" spans="1:3" ht="7.5" customHeight="1" x14ac:dyDescent="0.25">
      <c r="A371" s="9">
        <v>371</v>
      </c>
      <c r="B371" s="4" t="s">
        <v>684</v>
      </c>
      <c r="C371" s="5" t="s">
        <v>3611</v>
      </c>
    </row>
    <row r="372" spans="1:3" ht="7.5" customHeight="1" x14ac:dyDescent="0.25">
      <c r="A372" s="9">
        <v>372</v>
      </c>
      <c r="B372" s="4" t="s">
        <v>250</v>
      </c>
      <c r="C372" s="5" t="s">
        <v>3816</v>
      </c>
    </row>
    <row r="373" spans="1:3" ht="7.5" customHeight="1" x14ac:dyDescent="0.25">
      <c r="A373" s="9">
        <v>373</v>
      </c>
      <c r="B373" s="4" t="s">
        <v>427</v>
      </c>
      <c r="C373" s="5" t="s">
        <v>3816</v>
      </c>
    </row>
    <row r="374" spans="1:3" ht="7.5" customHeight="1" x14ac:dyDescent="0.25">
      <c r="A374" s="9">
        <v>374</v>
      </c>
      <c r="B374" s="4" t="s">
        <v>1107</v>
      </c>
      <c r="C374" s="5" t="s">
        <v>3816</v>
      </c>
    </row>
    <row r="375" spans="1:3" ht="7.5" customHeight="1" x14ac:dyDescent="0.25">
      <c r="A375" s="9">
        <v>375</v>
      </c>
      <c r="B375" s="4" t="s">
        <v>1108</v>
      </c>
      <c r="C375" s="5" t="s">
        <v>3816</v>
      </c>
    </row>
    <row r="376" spans="1:3" ht="7.5" customHeight="1" x14ac:dyDescent="0.25">
      <c r="A376" s="9">
        <v>376</v>
      </c>
      <c r="B376" s="4" t="s">
        <v>1109</v>
      </c>
      <c r="C376" s="5" t="s">
        <v>3816</v>
      </c>
    </row>
    <row r="377" spans="1:3" ht="7.5" customHeight="1" x14ac:dyDescent="0.25">
      <c r="A377" s="9">
        <v>377</v>
      </c>
      <c r="B377" s="4" t="s">
        <v>1111</v>
      </c>
      <c r="C377" s="5" t="s">
        <v>3816</v>
      </c>
    </row>
    <row r="378" spans="1:3" ht="7.5" customHeight="1" x14ac:dyDescent="0.25">
      <c r="A378" s="9">
        <v>378</v>
      </c>
      <c r="B378" s="4" t="s">
        <v>1112</v>
      </c>
      <c r="C378" s="5" t="s">
        <v>3816</v>
      </c>
    </row>
    <row r="379" spans="1:3" ht="7.5" customHeight="1" x14ac:dyDescent="0.25">
      <c r="A379" s="9">
        <v>379</v>
      </c>
      <c r="B379" s="4" t="s">
        <v>1113</v>
      </c>
      <c r="C379" s="5" t="s">
        <v>3816</v>
      </c>
    </row>
    <row r="380" spans="1:3" ht="7.5" customHeight="1" x14ac:dyDescent="0.25">
      <c r="A380" s="9">
        <v>380</v>
      </c>
      <c r="B380" s="4" t="s">
        <v>1114</v>
      </c>
      <c r="C380" s="5" t="s">
        <v>3816</v>
      </c>
    </row>
    <row r="381" spans="1:3" ht="7.5" customHeight="1" x14ac:dyDescent="0.25">
      <c r="A381" s="9">
        <v>381</v>
      </c>
      <c r="B381" s="4" t="s">
        <v>600</v>
      </c>
      <c r="C381" s="5" t="s">
        <v>3375</v>
      </c>
    </row>
    <row r="382" spans="1:3" ht="7.5" customHeight="1" x14ac:dyDescent="0.25">
      <c r="A382" s="9">
        <v>382</v>
      </c>
      <c r="B382" s="4" t="s">
        <v>1153</v>
      </c>
      <c r="C382" s="5" t="s">
        <v>3375</v>
      </c>
    </row>
    <row r="383" spans="1:3" ht="7.5" customHeight="1" x14ac:dyDescent="0.25">
      <c r="A383" s="9">
        <v>383</v>
      </c>
      <c r="B383" s="4" t="s">
        <v>1155</v>
      </c>
      <c r="C383" s="5" t="s">
        <v>3375</v>
      </c>
    </row>
    <row r="384" spans="1:3" ht="7.5" customHeight="1" x14ac:dyDescent="0.25">
      <c r="A384" s="9">
        <v>384</v>
      </c>
      <c r="B384" s="4" t="s">
        <v>1157</v>
      </c>
      <c r="C384" s="5" t="s">
        <v>3375</v>
      </c>
    </row>
    <row r="385" spans="1:3" ht="7.5" customHeight="1" x14ac:dyDescent="0.25">
      <c r="A385" s="9">
        <v>385</v>
      </c>
      <c r="B385" s="4" t="s">
        <v>442</v>
      </c>
      <c r="C385" s="5" t="s">
        <v>3727</v>
      </c>
    </row>
    <row r="386" spans="1:3" ht="7.5" customHeight="1" x14ac:dyDescent="0.25">
      <c r="A386" s="9">
        <v>386</v>
      </c>
      <c r="B386" s="4" t="s">
        <v>241</v>
      </c>
      <c r="C386" s="5" t="s">
        <v>3727</v>
      </c>
    </row>
    <row r="387" spans="1:3" ht="7.5" customHeight="1" x14ac:dyDescent="0.25">
      <c r="A387" s="9">
        <v>387</v>
      </c>
      <c r="B387" s="4" t="s">
        <v>369</v>
      </c>
      <c r="C387" s="5" t="s">
        <v>3727</v>
      </c>
    </row>
    <row r="388" spans="1:3" ht="7.5" customHeight="1" x14ac:dyDescent="0.25">
      <c r="A388" s="9">
        <v>388</v>
      </c>
      <c r="B388" s="4" t="s">
        <v>371</v>
      </c>
      <c r="C388" s="5" t="s">
        <v>3727</v>
      </c>
    </row>
    <row r="389" spans="1:3" ht="7.5" customHeight="1" x14ac:dyDescent="0.25">
      <c r="A389" s="9">
        <v>389</v>
      </c>
      <c r="B389" s="4" t="s">
        <v>373</v>
      </c>
      <c r="C389" s="5" t="s">
        <v>3727</v>
      </c>
    </row>
    <row r="390" spans="1:3" ht="7.5" customHeight="1" x14ac:dyDescent="0.25">
      <c r="A390" s="9">
        <v>390</v>
      </c>
      <c r="B390" s="4" t="s">
        <v>375</v>
      </c>
      <c r="C390" s="5" t="s">
        <v>3727</v>
      </c>
    </row>
    <row r="391" spans="1:3" ht="7.5" customHeight="1" x14ac:dyDescent="0.25">
      <c r="A391" s="9">
        <v>391</v>
      </c>
      <c r="B391" s="4" t="s">
        <v>984</v>
      </c>
      <c r="C391" s="5" t="s">
        <v>3337</v>
      </c>
    </row>
    <row r="392" spans="1:3" ht="7.5" customHeight="1" x14ac:dyDescent="0.25">
      <c r="A392" s="9">
        <v>392</v>
      </c>
      <c r="B392" s="4" t="s">
        <v>367</v>
      </c>
      <c r="C392" s="5" t="s">
        <v>3723</v>
      </c>
    </row>
    <row r="393" spans="1:3" ht="7.5" customHeight="1" x14ac:dyDescent="0.25">
      <c r="A393" s="9">
        <v>393</v>
      </c>
      <c r="B393" s="4" t="s">
        <v>1850</v>
      </c>
      <c r="C393" s="5" t="s">
        <v>3028</v>
      </c>
    </row>
    <row r="394" spans="1:3" ht="7.5" customHeight="1" x14ac:dyDescent="0.25">
      <c r="A394" s="9">
        <v>394</v>
      </c>
      <c r="B394" s="4" t="s">
        <v>1851</v>
      </c>
      <c r="C394" s="5" t="s">
        <v>3028</v>
      </c>
    </row>
    <row r="395" spans="1:3" ht="7.5" customHeight="1" x14ac:dyDescent="0.25">
      <c r="A395" s="9">
        <v>395</v>
      </c>
      <c r="B395" s="4" t="s">
        <v>1852</v>
      </c>
      <c r="C395" s="5" t="s">
        <v>3028</v>
      </c>
    </row>
    <row r="396" spans="1:3" ht="7.5" customHeight="1" x14ac:dyDescent="0.25">
      <c r="A396" s="9">
        <v>396</v>
      </c>
      <c r="B396" s="4" t="s">
        <v>1853</v>
      </c>
      <c r="C396" s="5" t="s">
        <v>3028</v>
      </c>
    </row>
    <row r="397" spans="1:3" ht="7.5" customHeight="1" x14ac:dyDescent="0.25">
      <c r="A397" s="9">
        <v>397</v>
      </c>
      <c r="B397" s="4" t="s">
        <v>1854</v>
      </c>
      <c r="C397" s="5" t="s">
        <v>3028</v>
      </c>
    </row>
    <row r="398" spans="1:3" ht="7.5" customHeight="1" x14ac:dyDescent="0.25">
      <c r="A398" s="9">
        <v>398</v>
      </c>
      <c r="B398" s="4" t="s">
        <v>1855</v>
      </c>
      <c r="C398" s="5" t="s">
        <v>3028</v>
      </c>
    </row>
    <row r="399" spans="1:3" ht="7.5" customHeight="1" x14ac:dyDescent="0.25">
      <c r="A399" s="9">
        <v>399</v>
      </c>
      <c r="B399" s="4" t="s">
        <v>1856</v>
      </c>
      <c r="C399" s="5" t="s">
        <v>3028</v>
      </c>
    </row>
    <row r="400" spans="1:3" ht="7.5" customHeight="1" x14ac:dyDescent="0.25">
      <c r="A400" s="9">
        <v>400</v>
      </c>
      <c r="B400" s="4" t="s">
        <v>1857</v>
      </c>
      <c r="C400" s="5" t="s">
        <v>3028</v>
      </c>
    </row>
    <row r="401" spans="1:3" ht="7.5" customHeight="1" x14ac:dyDescent="0.25">
      <c r="A401" s="9">
        <v>401</v>
      </c>
      <c r="B401" s="4" t="s">
        <v>1858</v>
      </c>
      <c r="C401" s="5" t="s">
        <v>3028</v>
      </c>
    </row>
    <row r="402" spans="1:3" ht="7.5" customHeight="1" x14ac:dyDescent="0.25">
      <c r="A402" s="9">
        <v>402</v>
      </c>
      <c r="B402" s="4" t="s">
        <v>1388</v>
      </c>
      <c r="C402" s="5" t="s">
        <v>3367</v>
      </c>
    </row>
    <row r="403" spans="1:3" ht="7.5" customHeight="1" x14ac:dyDescent="0.25">
      <c r="A403" s="9">
        <v>403</v>
      </c>
      <c r="B403" s="4" t="s">
        <v>1390</v>
      </c>
      <c r="C403" s="5" t="s">
        <v>3367</v>
      </c>
    </row>
    <row r="404" spans="1:3" ht="7.5" customHeight="1" x14ac:dyDescent="0.25">
      <c r="A404" s="9">
        <v>404</v>
      </c>
      <c r="B404" s="4" t="s">
        <v>1859</v>
      </c>
      <c r="C404" s="5" t="s">
        <v>3367</v>
      </c>
    </row>
    <row r="405" spans="1:3" ht="7.5" customHeight="1" x14ac:dyDescent="0.25">
      <c r="A405" s="9">
        <v>405</v>
      </c>
      <c r="B405" s="4" t="s">
        <v>1860</v>
      </c>
      <c r="C405" s="5" t="s">
        <v>3367</v>
      </c>
    </row>
    <row r="406" spans="1:3" ht="7.5" customHeight="1" x14ac:dyDescent="0.25">
      <c r="A406" s="9">
        <v>406</v>
      </c>
      <c r="B406" s="4" t="s">
        <v>1861</v>
      </c>
      <c r="C406" s="5" t="s">
        <v>3367</v>
      </c>
    </row>
    <row r="407" spans="1:3" ht="7.5" customHeight="1" x14ac:dyDescent="0.25">
      <c r="A407" s="9">
        <v>407</v>
      </c>
      <c r="B407" s="4" t="s">
        <v>1254</v>
      </c>
      <c r="C407" s="5" t="s">
        <v>2886</v>
      </c>
    </row>
    <row r="408" spans="1:3" ht="7.5" customHeight="1" x14ac:dyDescent="0.25">
      <c r="A408" s="9">
        <v>408</v>
      </c>
      <c r="B408" s="4" t="s">
        <v>1256</v>
      </c>
      <c r="C408" s="5" t="s">
        <v>2886</v>
      </c>
    </row>
    <row r="409" spans="1:3" ht="7.5" customHeight="1" x14ac:dyDescent="0.25">
      <c r="A409" s="9">
        <v>409</v>
      </c>
      <c r="B409" s="4" t="s">
        <v>1258</v>
      </c>
      <c r="C409" s="5" t="s">
        <v>2886</v>
      </c>
    </row>
    <row r="410" spans="1:3" ht="7.5" customHeight="1" x14ac:dyDescent="0.25">
      <c r="A410" s="9">
        <v>410</v>
      </c>
      <c r="B410" s="4" t="s">
        <v>836</v>
      </c>
      <c r="C410" s="5" t="s">
        <v>2886</v>
      </c>
    </row>
    <row r="411" spans="1:3" ht="7.5" customHeight="1" x14ac:dyDescent="0.25">
      <c r="A411" s="9">
        <v>411</v>
      </c>
      <c r="B411" s="4" t="s">
        <v>1585</v>
      </c>
      <c r="C411" s="5" t="s">
        <v>3365</v>
      </c>
    </row>
    <row r="412" spans="1:3" ht="7.5" customHeight="1" x14ac:dyDescent="0.25">
      <c r="A412" s="9">
        <v>412</v>
      </c>
      <c r="B412" s="4" t="s">
        <v>1586</v>
      </c>
      <c r="C412" s="5" t="s">
        <v>3365</v>
      </c>
    </row>
    <row r="413" spans="1:3" ht="7.5" customHeight="1" x14ac:dyDescent="0.25">
      <c r="A413" s="9">
        <v>413</v>
      </c>
      <c r="B413" s="4" t="s">
        <v>1587</v>
      </c>
      <c r="C413" s="5" t="s">
        <v>3365</v>
      </c>
    </row>
    <row r="414" spans="1:3" ht="7.5" customHeight="1" x14ac:dyDescent="0.25">
      <c r="A414" s="9">
        <v>414</v>
      </c>
      <c r="B414" s="4" t="s">
        <v>1588</v>
      </c>
      <c r="C414" s="5" t="s">
        <v>3365</v>
      </c>
    </row>
    <row r="415" spans="1:3" ht="7.5" customHeight="1" x14ac:dyDescent="0.25">
      <c r="A415" s="9">
        <v>415</v>
      </c>
      <c r="B415" s="4" t="s">
        <v>1589</v>
      </c>
      <c r="C415" s="5" t="s">
        <v>3365</v>
      </c>
    </row>
    <row r="416" spans="1:3" ht="7.5" customHeight="1" x14ac:dyDescent="0.25">
      <c r="A416" s="9">
        <v>416</v>
      </c>
      <c r="B416" s="4" t="s">
        <v>1590</v>
      </c>
      <c r="C416" s="5" t="s">
        <v>3365</v>
      </c>
    </row>
    <row r="417" spans="1:3" ht="7.5" customHeight="1" x14ac:dyDescent="0.25">
      <c r="A417" s="9">
        <v>417</v>
      </c>
      <c r="B417" s="4" t="s">
        <v>1591</v>
      </c>
      <c r="C417" s="5" t="s">
        <v>3365</v>
      </c>
    </row>
    <row r="418" spans="1:3" ht="7.5" customHeight="1" x14ac:dyDescent="0.25">
      <c r="A418" s="9">
        <v>418</v>
      </c>
      <c r="B418" s="4" t="s">
        <v>1592</v>
      </c>
      <c r="C418" s="5" t="s">
        <v>3365</v>
      </c>
    </row>
    <row r="419" spans="1:3" ht="7.5" customHeight="1" x14ac:dyDescent="0.25">
      <c r="A419" s="9">
        <v>419</v>
      </c>
      <c r="B419" s="4" t="s">
        <v>1593</v>
      </c>
      <c r="C419" s="5" t="s">
        <v>3365</v>
      </c>
    </row>
    <row r="420" spans="1:3" ht="7.5" customHeight="1" x14ac:dyDescent="0.25">
      <c r="A420" s="9">
        <v>420</v>
      </c>
      <c r="B420" s="4" t="s">
        <v>1204</v>
      </c>
      <c r="C420" s="5" t="s">
        <v>3365</v>
      </c>
    </row>
    <row r="421" spans="1:3" ht="7.5" customHeight="1" x14ac:dyDescent="0.25">
      <c r="A421" s="9">
        <v>421</v>
      </c>
      <c r="B421" s="4" t="s">
        <v>1569</v>
      </c>
      <c r="C421" s="5" t="s">
        <v>3365</v>
      </c>
    </row>
    <row r="422" spans="1:3" ht="7.5" customHeight="1" x14ac:dyDescent="0.25">
      <c r="A422" s="9">
        <v>422</v>
      </c>
      <c r="B422" s="4" t="s">
        <v>1570</v>
      </c>
      <c r="C422" s="5" t="s">
        <v>3365</v>
      </c>
    </row>
    <row r="423" spans="1:3" ht="7.5" customHeight="1" x14ac:dyDescent="0.25">
      <c r="A423" s="9">
        <v>423</v>
      </c>
      <c r="B423" s="4" t="s">
        <v>1193</v>
      </c>
      <c r="C423" s="5" t="s">
        <v>3365</v>
      </c>
    </row>
    <row r="424" spans="1:3" ht="7.5" customHeight="1" x14ac:dyDescent="0.25">
      <c r="A424" s="9">
        <v>424</v>
      </c>
      <c r="B424" s="4" t="s">
        <v>1192</v>
      </c>
      <c r="C424" s="5" t="s">
        <v>3365</v>
      </c>
    </row>
    <row r="425" spans="1:3" ht="7.5" customHeight="1" x14ac:dyDescent="0.25">
      <c r="A425" s="9">
        <v>425</v>
      </c>
      <c r="B425" s="4" t="s">
        <v>1539</v>
      </c>
      <c r="C425" s="5" t="s">
        <v>3365</v>
      </c>
    </row>
    <row r="426" spans="1:3" ht="7.5" customHeight="1" x14ac:dyDescent="0.25">
      <c r="A426" s="9">
        <v>426</v>
      </c>
      <c r="B426" s="4" t="s">
        <v>1540</v>
      </c>
      <c r="C426" s="5" t="s">
        <v>3365</v>
      </c>
    </row>
    <row r="427" spans="1:3" ht="7.5" customHeight="1" x14ac:dyDescent="0.25">
      <c r="A427" s="9">
        <v>427</v>
      </c>
      <c r="B427" s="4" t="s">
        <v>1541</v>
      </c>
      <c r="C427" s="5" t="s">
        <v>3365</v>
      </c>
    </row>
    <row r="428" spans="1:3" ht="7.5" customHeight="1" x14ac:dyDescent="0.25">
      <c r="A428" s="9">
        <v>428</v>
      </c>
      <c r="B428" s="4" t="s">
        <v>1542</v>
      </c>
      <c r="C428" s="5" t="s">
        <v>3365</v>
      </c>
    </row>
    <row r="429" spans="1:3" ht="7.5" customHeight="1" x14ac:dyDescent="0.25">
      <c r="A429" s="9">
        <v>429</v>
      </c>
      <c r="B429" s="4" t="s">
        <v>1216</v>
      </c>
      <c r="C429" s="5" t="s">
        <v>3365</v>
      </c>
    </row>
    <row r="430" spans="1:3" ht="7.5" customHeight="1" x14ac:dyDescent="0.25">
      <c r="A430" s="9">
        <v>430</v>
      </c>
      <c r="B430" s="4" t="s">
        <v>1625</v>
      </c>
      <c r="C430" s="5" t="s">
        <v>3365</v>
      </c>
    </row>
    <row r="431" spans="1:3" ht="7.5" customHeight="1" x14ac:dyDescent="0.25">
      <c r="A431" s="9">
        <v>431</v>
      </c>
      <c r="B431" s="4" t="s">
        <v>1626</v>
      </c>
      <c r="C431" s="5" t="s">
        <v>3365</v>
      </c>
    </row>
    <row r="432" spans="1:3" ht="7.5" customHeight="1" x14ac:dyDescent="0.25">
      <c r="A432" s="9">
        <v>432</v>
      </c>
      <c r="B432" s="4" t="s">
        <v>1627</v>
      </c>
      <c r="C432" s="5" t="s">
        <v>3365</v>
      </c>
    </row>
    <row r="433" spans="1:3" ht="7.5" customHeight="1" x14ac:dyDescent="0.25">
      <c r="A433" s="9">
        <v>433</v>
      </c>
      <c r="B433" s="4" t="s">
        <v>1628</v>
      </c>
      <c r="C433" s="5" t="s">
        <v>3365</v>
      </c>
    </row>
    <row r="434" spans="1:3" ht="7.5" customHeight="1" x14ac:dyDescent="0.25">
      <c r="A434" s="9">
        <v>434</v>
      </c>
      <c r="B434" s="4" t="s">
        <v>1629</v>
      </c>
      <c r="C434" s="5" t="s">
        <v>3365</v>
      </c>
    </row>
    <row r="435" spans="1:3" ht="7.5" customHeight="1" x14ac:dyDescent="0.25">
      <c r="A435" s="9">
        <v>435</v>
      </c>
      <c r="B435" s="4" t="s">
        <v>1630</v>
      </c>
      <c r="C435" s="5" t="s">
        <v>3365</v>
      </c>
    </row>
    <row r="436" spans="1:3" ht="7.5" customHeight="1" x14ac:dyDescent="0.25">
      <c r="A436" s="9">
        <v>436</v>
      </c>
      <c r="B436" s="4" t="s">
        <v>1631</v>
      </c>
      <c r="C436" s="5" t="s">
        <v>3365</v>
      </c>
    </row>
    <row r="437" spans="1:3" ht="7.5" customHeight="1" x14ac:dyDescent="0.25">
      <c r="A437" s="9">
        <v>437</v>
      </c>
      <c r="B437" s="4" t="s">
        <v>1200</v>
      </c>
      <c r="C437" s="5" t="s">
        <v>3365</v>
      </c>
    </row>
    <row r="438" spans="1:3" ht="7.5" customHeight="1" x14ac:dyDescent="0.25">
      <c r="A438" s="9">
        <v>438</v>
      </c>
      <c r="B438" s="4" t="s">
        <v>1545</v>
      </c>
      <c r="C438" s="5" t="s">
        <v>3365</v>
      </c>
    </row>
    <row r="439" spans="1:3" ht="7.5" customHeight="1" x14ac:dyDescent="0.25">
      <c r="A439" s="9">
        <v>439</v>
      </c>
      <c r="B439" s="4" t="s">
        <v>1546</v>
      </c>
      <c r="C439" s="5" t="s">
        <v>3365</v>
      </c>
    </row>
    <row r="440" spans="1:3" ht="7.5" customHeight="1" x14ac:dyDescent="0.25">
      <c r="A440" s="9">
        <v>440</v>
      </c>
      <c r="B440" s="4" t="s">
        <v>1547</v>
      </c>
      <c r="C440" s="5" t="s">
        <v>3365</v>
      </c>
    </row>
    <row r="441" spans="1:3" ht="7.5" customHeight="1" x14ac:dyDescent="0.25">
      <c r="A441" s="9">
        <v>441</v>
      </c>
      <c r="B441" s="4" t="s">
        <v>1548</v>
      </c>
      <c r="C441" s="5" t="s">
        <v>3365</v>
      </c>
    </row>
    <row r="442" spans="1:3" ht="7.5" customHeight="1" x14ac:dyDescent="0.25">
      <c r="A442" s="9">
        <v>442</v>
      </c>
      <c r="B442" s="4" t="s">
        <v>1550</v>
      </c>
      <c r="C442" s="5" t="s">
        <v>3365</v>
      </c>
    </row>
    <row r="443" spans="1:3" ht="7.5" customHeight="1" x14ac:dyDescent="0.25">
      <c r="A443" s="9">
        <v>443</v>
      </c>
      <c r="B443" s="4" t="s">
        <v>1551</v>
      </c>
      <c r="C443" s="5" t="s">
        <v>3365</v>
      </c>
    </row>
    <row r="444" spans="1:3" ht="7.5" customHeight="1" x14ac:dyDescent="0.25">
      <c r="A444" s="9">
        <v>444</v>
      </c>
      <c r="B444" s="4" t="s">
        <v>1552</v>
      </c>
      <c r="C444" s="5" t="s">
        <v>3365</v>
      </c>
    </row>
    <row r="445" spans="1:3" ht="7.5" customHeight="1" x14ac:dyDescent="0.25">
      <c r="A445" s="9">
        <v>445</v>
      </c>
      <c r="B445" s="4" t="s">
        <v>1553</v>
      </c>
      <c r="C445" s="5" t="s">
        <v>3365</v>
      </c>
    </row>
    <row r="446" spans="1:3" ht="7.5" customHeight="1" x14ac:dyDescent="0.25">
      <c r="A446" s="9">
        <v>446</v>
      </c>
      <c r="B446" s="4" t="s">
        <v>1554</v>
      </c>
      <c r="C446" s="5" t="s">
        <v>3365</v>
      </c>
    </row>
    <row r="447" spans="1:3" ht="7.5" customHeight="1" x14ac:dyDescent="0.25">
      <c r="A447" s="9">
        <v>447</v>
      </c>
      <c r="B447" s="4" t="s">
        <v>1555</v>
      </c>
      <c r="C447" s="5" t="s">
        <v>3365</v>
      </c>
    </row>
    <row r="448" spans="1:3" ht="7.5" customHeight="1" x14ac:dyDescent="0.25">
      <c r="A448" s="9">
        <v>448</v>
      </c>
      <c r="B448" s="4" t="s">
        <v>1556</v>
      </c>
      <c r="C448" s="5" t="s">
        <v>3365</v>
      </c>
    </row>
    <row r="449" spans="1:3" ht="7.5" customHeight="1" x14ac:dyDescent="0.25">
      <c r="A449" s="9">
        <v>449</v>
      </c>
      <c r="B449" s="4" t="s">
        <v>1557</v>
      </c>
      <c r="C449" s="5" t="s">
        <v>3365</v>
      </c>
    </row>
    <row r="450" spans="1:3" ht="7.5" customHeight="1" x14ac:dyDescent="0.25">
      <c r="A450" s="9">
        <v>450</v>
      </c>
      <c r="B450" s="4" t="s">
        <v>1558</v>
      </c>
      <c r="C450" s="5" t="s">
        <v>3365</v>
      </c>
    </row>
    <row r="451" spans="1:3" ht="7.5" customHeight="1" x14ac:dyDescent="0.25">
      <c r="A451" s="9">
        <v>451</v>
      </c>
      <c r="B451" s="4" t="s">
        <v>1559</v>
      </c>
      <c r="C451" s="5" t="s">
        <v>3365</v>
      </c>
    </row>
    <row r="452" spans="1:3" ht="7.5" customHeight="1" x14ac:dyDescent="0.25">
      <c r="A452" s="9">
        <v>452</v>
      </c>
      <c r="B452" s="4" t="s">
        <v>1560</v>
      </c>
      <c r="C452" s="5" t="s">
        <v>3365</v>
      </c>
    </row>
    <row r="453" spans="1:3" ht="7.5" customHeight="1" x14ac:dyDescent="0.25">
      <c r="A453" s="9">
        <v>453</v>
      </c>
      <c r="B453" s="4" t="s">
        <v>1202</v>
      </c>
      <c r="C453" s="5" t="s">
        <v>3365</v>
      </c>
    </row>
    <row r="454" spans="1:3" ht="7.5" customHeight="1" x14ac:dyDescent="0.25">
      <c r="A454" s="9">
        <v>454</v>
      </c>
      <c r="B454" s="4" t="s">
        <v>1562</v>
      </c>
      <c r="C454" s="5" t="s">
        <v>3365</v>
      </c>
    </row>
    <row r="455" spans="1:3" ht="7.5" customHeight="1" x14ac:dyDescent="0.25">
      <c r="A455" s="9">
        <v>455</v>
      </c>
      <c r="B455" s="4" t="s">
        <v>1563</v>
      </c>
      <c r="C455" s="5" t="s">
        <v>3365</v>
      </c>
    </row>
    <row r="456" spans="1:3" ht="7.5" customHeight="1" x14ac:dyDescent="0.25">
      <c r="A456" s="9">
        <v>456</v>
      </c>
      <c r="B456" s="4" t="s">
        <v>1564</v>
      </c>
      <c r="C456" s="5" t="s">
        <v>3365</v>
      </c>
    </row>
    <row r="457" spans="1:3" ht="7.5" customHeight="1" x14ac:dyDescent="0.25">
      <c r="A457" s="9">
        <v>457</v>
      </c>
      <c r="B457" s="4" t="s">
        <v>1565</v>
      </c>
      <c r="C457" s="5" t="s">
        <v>3365</v>
      </c>
    </row>
    <row r="458" spans="1:3" ht="7.5" customHeight="1" x14ac:dyDescent="0.25">
      <c r="A458" s="9">
        <v>458</v>
      </c>
      <c r="B458" s="4" t="s">
        <v>1566</v>
      </c>
      <c r="C458" s="5" t="s">
        <v>3365</v>
      </c>
    </row>
    <row r="459" spans="1:3" ht="7.5" customHeight="1" x14ac:dyDescent="0.25">
      <c r="A459" s="9">
        <v>459</v>
      </c>
      <c r="B459" s="4" t="s">
        <v>1567</v>
      </c>
      <c r="C459" s="5" t="s">
        <v>3365</v>
      </c>
    </row>
    <row r="460" spans="1:3" ht="7.5" customHeight="1" x14ac:dyDescent="0.25">
      <c r="A460" s="9">
        <v>460</v>
      </c>
      <c r="B460" s="4" t="s">
        <v>1568</v>
      </c>
      <c r="C460" s="5" t="s">
        <v>3365</v>
      </c>
    </row>
    <row r="461" spans="1:3" ht="7.5" customHeight="1" x14ac:dyDescent="0.25">
      <c r="A461" s="9">
        <v>461</v>
      </c>
      <c r="B461" s="4" t="s">
        <v>1245</v>
      </c>
      <c r="C461" s="5" t="s">
        <v>3365</v>
      </c>
    </row>
    <row r="462" spans="1:3" ht="7.5" customHeight="1" x14ac:dyDescent="0.25">
      <c r="A462" s="9">
        <v>462</v>
      </c>
      <c r="B462" s="4" t="s">
        <v>1666</v>
      </c>
      <c r="C462" s="5" t="s">
        <v>3365</v>
      </c>
    </row>
    <row r="463" spans="1:3" ht="7.5" customHeight="1" x14ac:dyDescent="0.25">
      <c r="A463" s="9">
        <v>463</v>
      </c>
      <c r="B463" s="4" t="s">
        <v>1668</v>
      </c>
      <c r="C463" s="5" t="s">
        <v>3365</v>
      </c>
    </row>
    <row r="464" spans="1:3" ht="7.5" customHeight="1" x14ac:dyDescent="0.25">
      <c r="A464" s="9">
        <v>464</v>
      </c>
      <c r="B464" s="4" t="s">
        <v>1219</v>
      </c>
      <c r="C464" s="5" t="s">
        <v>3365</v>
      </c>
    </row>
    <row r="465" spans="1:3" ht="7.5" customHeight="1" x14ac:dyDescent="0.25">
      <c r="A465" s="9">
        <v>465</v>
      </c>
      <c r="B465" s="4" t="s">
        <v>1632</v>
      </c>
      <c r="C465" s="5" t="s">
        <v>3365</v>
      </c>
    </row>
    <row r="466" spans="1:3" ht="7.5" customHeight="1" x14ac:dyDescent="0.25">
      <c r="A466" s="9">
        <v>466</v>
      </c>
      <c r="B466" s="4" t="s">
        <v>1634</v>
      </c>
      <c r="C466" s="5" t="s">
        <v>3365</v>
      </c>
    </row>
    <row r="467" spans="1:3" ht="7.5" customHeight="1" x14ac:dyDescent="0.25">
      <c r="A467" s="9">
        <v>467</v>
      </c>
      <c r="B467" s="4" t="s">
        <v>1636</v>
      </c>
      <c r="C467" s="5" t="s">
        <v>3365</v>
      </c>
    </row>
    <row r="468" spans="1:3" ht="7.5" customHeight="1" x14ac:dyDescent="0.25">
      <c r="A468" s="9">
        <v>468</v>
      </c>
      <c r="B468" s="4" t="s">
        <v>1343</v>
      </c>
      <c r="C468" s="5" t="s">
        <v>3365</v>
      </c>
    </row>
    <row r="469" spans="1:3" ht="7.5" customHeight="1" x14ac:dyDescent="0.25">
      <c r="A469" s="9">
        <v>469</v>
      </c>
      <c r="B469" s="4" t="s">
        <v>1787</v>
      </c>
      <c r="C469" s="5" t="s">
        <v>3365</v>
      </c>
    </row>
    <row r="470" spans="1:3" ht="7.5" customHeight="1" x14ac:dyDescent="0.25">
      <c r="A470" s="9">
        <v>470</v>
      </c>
      <c r="B470" s="4" t="s">
        <v>1788</v>
      </c>
      <c r="C470" s="5" t="s">
        <v>3365</v>
      </c>
    </row>
    <row r="471" spans="1:3" ht="7.5" customHeight="1" x14ac:dyDescent="0.25">
      <c r="A471" s="9">
        <v>471</v>
      </c>
      <c r="B471" s="4" t="s">
        <v>1214</v>
      </c>
      <c r="C471" s="5" t="s">
        <v>3365</v>
      </c>
    </row>
    <row r="472" spans="1:3" ht="7.5" customHeight="1" x14ac:dyDescent="0.25">
      <c r="A472" s="9">
        <v>472</v>
      </c>
      <c r="B472" s="4" t="s">
        <v>1616</v>
      </c>
      <c r="C472" s="5" t="s">
        <v>3365</v>
      </c>
    </row>
    <row r="473" spans="1:3" ht="7.5" customHeight="1" x14ac:dyDescent="0.25">
      <c r="A473" s="9">
        <v>473</v>
      </c>
      <c r="B473" s="4" t="s">
        <v>1617</v>
      </c>
      <c r="C473" s="5" t="s">
        <v>3365</v>
      </c>
    </row>
    <row r="474" spans="1:3" ht="7.5" customHeight="1" x14ac:dyDescent="0.25">
      <c r="A474" s="9">
        <v>474</v>
      </c>
      <c r="B474" s="4" t="s">
        <v>1618</v>
      </c>
      <c r="C474" s="5" t="s">
        <v>3365</v>
      </c>
    </row>
    <row r="475" spans="1:3" ht="7.5" customHeight="1" x14ac:dyDescent="0.25">
      <c r="A475" s="9">
        <v>475</v>
      </c>
      <c r="B475" s="4" t="s">
        <v>1619</v>
      </c>
      <c r="C475" s="5" t="s">
        <v>3365</v>
      </c>
    </row>
    <row r="476" spans="1:3" ht="7.5" customHeight="1" x14ac:dyDescent="0.25">
      <c r="A476" s="9">
        <v>476</v>
      </c>
      <c r="B476" s="4" t="s">
        <v>1620</v>
      </c>
      <c r="C476" s="5" t="s">
        <v>3365</v>
      </c>
    </row>
    <row r="477" spans="1:3" ht="7.5" customHeight="1" x14ac:dyDescent="0.25">
      <c r="A477" s="9">
        <v>477</v>
      </c>
      <c r="B477" s="4" t="s">
        <v>1621</v>
      </c>
      <c r="C477" s="5" t="s">
        <v>3365</v>
      </c>
    </row>
    <row r="478" spans="1:3" ht="7.5" customHeight="1" x14ac:dyDescent="0.25">
      <c r="A478" s="9">
        <v>478</v>
      </c>
      <c r="B478" s="4" t="s">
        <v>1622</v>
      </c>
      <c r="C478" s="5" t="s">
        <v>3365</v>
      </c>
    </row>
    <row r="479" spans="1:3" ht="7.5" customHeight="1" x14ac:dyDescent="0.25">
      <c r="A479" s="9">
        <v>479</v>
      </c>
      <c r="B479" s="4" t="s">
        <v>1623</v>
      </c>
      <c r="C479" s="5" t="s">
        <v>3365</v>
      </c>
    </row>
    <row r="480" spans="1:3" ht="7.5" customHeight="1" x14ac:dyDescent="0.25">
      <c r="A480" s="9">
        <v>480</v>
      </c>
      <c r="B480" s="4" t="s">
        <v>1624</v>
      </c>
      <c r="C480" s="5" t="s">
        <v>3365</v>
      </c>
    </row>
    <row r="481" spans="1:3" ht="7.5" customHeight="1" x14ac:dyDescent="0.25">
      <c r="A481" s="9">
        <v>481</v>
      </c>
      <c r="B481" s="4" t="s">
        <v>1208</v>
      </c>
      <c r="C481" s="5" t="s">
        <v>3365</v>
      </c>
    </row>
    <row r="482" spans="1:3" ht="7.5" customHeight="1" x14ac:dyDescent="0.25">
      <c r="A482" s="9">
        <v>482</v>
      </c>
      <c r="B482" s="4" t="s">
        <v>1579</v>
      </c>
      <c r="C482" s="5" t="s">
        <v>3365</v>
      </c>
    </row>
    <row r="483" spans="1:3" ht="7.5" customHeight="1" x14ac:dyDescent="0.25">
      <c r="A483" s="9">
        <v>483</v>
      </c>
      <c r="B483" s="4" t="s">
        <v>1580</v>
      </c>
      <c r="C483" s="5" t="s">
        <v>3365</v>
      </c>
    </row>
    <row r="484" spans="1:3" ht="7.5" customHeight="1" x14ac:dyDescent="0.25">
      <c r="A484" s="9">
        <v>484</v>
      </c>
      <c r="B484" s="4" t="s">
        <v>1581</v>
      </c>
      <c r="C484" s="5" t="s">
        <v>3365</v>
      </c>
    </row>
    <row r="485" spans="1:3" ht="7.5" customHeight="1" x14ac:dyDescent="0.25">
      <c r="A485" s="9">
        <v>485</v>
      </c>
      <c r="B485" s="4" t="s">
        <v>1582</v>
      </c>
      <c r="C485" s="5" t="s">
        <v>3365</v>
      </c>
    </row>
    <row r="486" spans="1:3" ht="7.5" customHeight="1" x14ac:dyDescent="0.25">
      <c r="A486" s="9">
        <v>486</v>
      </c>
      <c r="B486" s="4" t="s">
        <v>1583</v>
      </c>
      <c r="C486" s="5" t="s">
        <v>3365</v>
      </c>
    </row>
    <row r="487" spans="1:3" ht="7.5" customHeight="1" x14ac:dyDescent="0.25">
      <c r="A487" s="9">
        <v>487</v>
      </c>
      <c r="B487" s="4" t="s">
        <v>1584</v>
      </c>
      <c r="C487" s="5" t="s">
        <v>3365</v>
      </c>
    </row>
    <row r="488" spans="1:3" ht="7.5" customHeight="1" x14ac:dyDescent="0.25">
      <c r="A488" s="9">
        <v>488</v>
      </c>
      <c r="B488" s="4" t="s">
        <v>1517</v>
      </c>
      <c r="C488" s="5" t="s">
        <v>3365</v>
      </c>
    </row>
    <row r="489" spans="1:3" ht="7.5" customHeight="1" x14ac:dyDescent="0.25">
      <c r="A489" s="9">
        <v>489</v>
      </c>
      <c r="B489" s="4" t="s">
        <v>1969</v>
      </c>
      <c r="C489" s="5" t="s">
        <v>3365</v>
      </c>
    </row>
    <row r="490" spans="1:3" ht="7.5" customHeight="1" x14ac:dyDescent="0.25">
      <c r="A490" s="9">
        <v>490</v>
      </c>
      <c r="B490" s="4" t="s">
        <v>1970</v>
      </c>
      <c r="C490" s="5" t="s">
        <v>3365</v>
      </c>
    </row>
    <row r="491" spans="1:3" ht="7.5" customHeight="1" x14ac:dyDescent="0.25">
      <c r="A491" s="9">
        <v>491</v>
      </c>
      <c r="B491" s="4" t="s">
        <v>1971</v>
      </c>
      <c r="C491" s="5" t="s">
        <v>3365</v>
      </c>
    </row>
    <row r="492" spans="1:3" ht="7.5" customHeight="1" x14ac:dyDescent="0.25">
      <c r="A492" s="9">
        <v>492</v>
      </c>
      <c r="B492" s="4" t="s">
        <v>1972</v>
      </c>
      <c r="C492" s="5" t="s">
        <v>3365</v>
      </c>
    </row>
    <row r="493" spans="1:3" ht="7.5" customHeight="1" x14ac:dyDescent="0.25">
      <c r="A493" s="9">
        <v>493</v>
      </c>
      <c r="B493" s="4" t="s">
        <v>1973</v>
      </c>
      <c r="C493" s="5" t="s">
        <v>3365</v>
      </c>
    </row>
    <row r="494" spans="1:3" ht="7.5" customHeight="1" x14ac:dyDescent="0.25">
      <c r="A494" s="9">
        <v>494</v>
      </c>
      <c r="B494" s="4" t="s">
        <v>1974</v>
      </c>
      <c r="C494" s="5" t="s">
        <v>3365</v>
      </c>
    </row>
    <row r="495" spans="1:3" ht="7.5" customHeight="1" x14ac:dyDescent="0.25">
      <c r="A495" s="9">
        <v>495</v>
      </c>
      <c r="B495" s="4" t="s">
        <v>1975</v>
      </c>
      <c r="C495" s="5" t="s">
        <v>3365</v>
      </c>
    </row>
    <row r="496" spans="1:3" ht="7.5" customHeight="1" x14ac:dyDescent="0.25">
      <c r="A496" s="9">
        <v>496</v>
      </c>
      <c r="B496" s="4" t="s">
        <v>1221</v>
      </c>
      <c r="C496" s="5" t="s">
        <v>3365</v>
      </c>
    </row>
    <row r="497" spans="1:3" ht="7.5" customHeight="1" x14ac:dyDescent="0.25">
      <c r="A497" s="9">
        <v>497</v>
      </c>
      <c r="B497" s="4" t="s">
        <v>1638</v>
      </c>
      <c r="C497" s="5" t="s">
        <v>3365</v>
      </c>
    </row>
    <row r="498" spans="1:3" ht="7.5" customHeight="1" x14ac:dyDescent="0.25">
      <c r="A498" s="9">
        <v>498</v>
      </c>
      <c r="B498" s="4" t="s">
        <v>1639</v>
      </c>
      <c r="C498" s="5" t="s">
        <v>3365</v>
      </c>
    </row>
    <row r="499" spans="1:3" ht="7.5" customHeight="1" x14ac:dyDescent="0.25">
      <c r="A499" s="9">
        <v>499</v>
      </c>
      <c r="B499" s="4" t="s">
        <v>1640</v>
      </c>
      <c r="C499" s="5" t="s">
        <v>3365</v>
      </c>
    </row>
    <row r="500" spans="1:3" ht="7.5" customHeight="1" x14ac:dyDescent="0.25">
      <c r="A500" s="9">
        <v>500</v>
      </c>
      <c r="B500" s="4" t="s">
        <v>1223</v>
      </c>
      <c r="C500" s="5" t="s">
        <v>3365</v>
      </c>
    </row>
    <row r="501" spans="1:3" ht="7.5" customHeight="1" x14ac:dyDescent="0.25">
      <c r="A501" s="9">
        <v>501</v>
      </c>
      <c r="B501" s="4" t="s">
        <v>1641</v>
      </c>
      <c r="C501" s="5" t="s">
        <v>3365</v>
      </c>
    </row>
    <row r="502" spans="1:3" ht="7.5" customHeight="1" x14ac:dyDescent="0.25">
      <c r="A502" s="9">
        <v>502</v>
      </c>
      <c r="B502" s="4" t="s">
        <v>1642</v>
      </c>
      <c r="C502" s="5" t="s">
        <v>3365</v>
      </c>
    </row>
    <row r="503" spans="1:3" ht="7.5" customHeight="1" x14ac:dyDescent="0.25">
      <c r="A503" s="9">
        <v>503</v>
      </c>
      <c r="B503" s="4" t="s">
        <v>1644</v>
      </c>
      <c r="C503" s="5" t="s">
        <v>3365</v>
      </c>
    </row>
    <row r="504" spans="1:3" ht="7.5" customHeight="1" x14ac:dyDescent="0.25">
      <c r="A504" s="9">
        <v>504</v>
      </c>
      <c r="B504" s="4" t="s">
        <v>1646</v>
      </c>
      <c r="C504" s="5" t="s">
        <v>3365</v>
      </c>
    </row>
    <row r="505" spans="1:3" ht="7.5" customHeight="1" x14ac:dyDescent="0.25">
      <c r="A505" s="9">
        <v>505</v>
      </c>
      <c r="B505" s="4" t="s">
        <v>1648</v>
      </c>
      <c r="C505" s="5" t="s">
        <v>3365</v>
      </c>
    </row>
    <row r="506" spans="1:3" ht="7.5" customHeight="1" x14ac:dyDescent="0.25">
      <c r="A506" s="9">
        <v>506</v>
      </c>
      <c r="B506" s="4" t="s">
        <v>1650</v>
      </c>
      <c r="C506" s="5" t="s">
        <v>3365</v>
      </c>
    </row>
    <row r="507" spans="1:3" ht="7.5" customHeight="1" x14ac:dyDescent="0.25">
      <c r="A507" s="9">
        <v>507</v>
      </c>
      <c r="B507" s="4" t="s">
        <v>1652</v>
      </c>
      <c r="C507" s="5" t="s">
        <v>3365</v>
      </c>
    </row>
    <row r="508" spans="1:3" ht="7.5" customHeight="1" x14ac:dyDescent="0.25">
      <c r="A508" s="9">
        <v>508</v>
      </c>
      <c r="B508" s="4" t="s">
        <v>1654</v>
      </c>
      <c r="C508" s="5" t="s">
        <v>3365</v>
      </c>
    </row>
    <row r="509" spans="1:3" ht="7.5" customHeight="1" x14ac:dyDescent="0.25">
      <c r="A509" s="9">
        <v>509</v>
      </c>
      <c r="B509" s="4" t="s">
        <v>1656</v>
      </c>
      <c r="C509" s="5" t="s">
        <v>3365</v>
      </c>
    </row>
    <row r="510" spans="1:3" ht="7.5" customHeight="1" x14ac:dyDescent="0.25">
      <c r="A510" s="9">
        <v>510</v>
      </c>
      <c r="B510" s="4" t="s">
        <v>1658</v>
      </c>
      <c r="C510" s="5" t="s">
        <v>3365</v>
      </c>
    </row>
    <row r="511" spans="1:3" ht="7.5" customHeight="1" x14ac:dyDescent="0.25">
      <c r="A511" s="9">
        <v>511</v>
      </c>
      <c r="B511" s="4" t="s">
        <v>1660</v>
      </c>
      <c r="C511" s="5" t="s">
        <v>3365</v>
      </c>
    </row>
    <row r="512" spans="1:3" ht="7.5" customHeight="1" x14ac:dyDescent="0.25">
      <c r="A512" s="9">
        <v>512</v>
      </c>
      <c r="B512" s="4" t="s">
        <v>1662</v>
      </c>
      <c r="C512" s="5" t="s">
        <v>3365</v>
      </c>
    </row>
    <row r="513" spans="1:3" ht="7.5" customHeight="1" x14ac:dyDescent="0.25">
      <c r="A513" s="9">
        <v>513</v>
      </c>
      <c r="B513" s="4" t="s">
        <v>1664</v>
      </c>
      <c r="C513" s="5" t="s">
        <v>3365</v>
      </c>
    </row>
    <row r="514" spans="1:3" ht="7.5" customHeight="1" x14ac:dyDescent="0.25">
      <c r="A514" s="9">
        <v>514</v>
      </c>
      <c r="B514" s="4" t="s">
        <v>1295</v>
      </c>
      <c r="C514" s="5" t="s">
        <v>3365</v>
      </c>
    </row>
    <row r="515" spans="1:3" ht="7.5" customHeight="1" x14ac:dyDescent="0.25">
      <c r="A515" s="9">
        <v>515</v>
      </c>
      <c r="B515" s="4" t="s">
        <v>1789</v>
      </c>
      <c r="C515" s="5" t="s">
        <v>3365</v>
      </c>
    </row>
    <row r="516" spans="1:3" ht="7.5" customHeight="1" x14ac:dyDescent="0.25">
      <c r="A516" s="9">
        <v>516</v>
      </c>
      <c r="B516" s="4" t="s">
        <v>1790</v>
      </c>
      <c r="C516" s="5" t="s">
        <v>3365</v>
      </c>
    </row>
    <row r="517" spans="1:3" ht="7.5" customHeight="1" x14ac:dyDescent="0.25">
      <c r="A517" s="9">
        <v>517</v>
      </c>
      <c r="B517" s="4" t="s">
        <v>1791</v>
      </c>
      <c r="C517" s="5" t="s">
        <v>3365</v>
      </c>
    </row>
    <row r="518" spans="1:3" ht="7.5" customHeight="1" x14ac:dyDescent="0.25">
      <c r="A518" s="9">
        <v>518</v>
      </c>
      <c r="B518" s="4" t="s">
        <v>1344</v>
      </c>
      <c r="C518" s="5" t="s">
        <v>3365</v>
      </c>
    </row>
    <row r="519" spans="1:3" ht="7.5" customHeight="1" x14ac:dyDescent="0.25">
      <c r="A519" s="9">
        <v>519</v>
      </c>
      <c r="B519" s="4" t="s">
        <v>1780</v>
      </c>
      <c r="C519" s="5" t="s">
        <v>3365</v>
      </c>
    </row>
    <row r="520" spans="1:3" ht="7.5" customHeight="1" x14ac:dyDescent="0.25">
      <c r="A520" s="9">
        <v>520</v>
      </c>
      <c r="B520" s="4" t="s">
        <v>1781</v>
      </c>
      <c r="C520" s="5" t="s">
        <v>3365</v>
      </c>
    </row>
    <row r="521" spans="1:3" ht="7.5" customHeight="1" x14ac:dyDescent="0.25">
      <c r="A521" s="9">
        <v>521</v>
      </c>
      <c r="B521" s="4" t="s">
        <v>1782</v>
      </c>
      <c r="C521" s="5" t="s">
        <v>3365</v>
      </c>
    </row>
    <row r="522" spans="1:3" ht="7.5" customHeight="1" x14ac:dyDescent="0.25">
      <c r="A522" s="9">
        <v>522</v>
      </c>
      <c r="B522" s="4" t="s">
        <v>1783</v>
      </c>
      <c r="C522" s="5" t="s">
        <v>3365</v>
      </c>
    </row>
    <row r="523" spans="1:3" ht="7.5" customHeight="1" x14ac:dyDescent="0.25">
      <c r="A523" s="9">
        <v>523</v>
      </c>
      <c r="B523" s="4" t="s">
        <v>1784</v>
      </c>
      <c r="C523" s="5" t="s">
        <v>3365</v>
      </c>
    </row>
    <row r="524" spans="1:3" ht="7.5" customHeight="1" x14ac:dyDescent="0.25">
      <c r="A524" s="9">
        <v>524</v>
      </c>
      <c r="B524" s="4" t="s">
        <v>1785</v>
      </c>
      <c r="C524" s="5" t="s">
        <v>3365</v>
      </c>
    </row>
    <row r="525" spans="1:3" ht="7.5" customHeight="1" x14ac:dyDescent="0.25">
      <c r="A525" s="9">
        <v>525</v>
      </c>
      <c r="B525" s="4" t="s">
        <v>1786</v>
      </c>
      <c r="C525" s="5" t="s">
        <v>3365</v>
      </c>
    </row>
    <row r="526" spans="1:3" ht="7.5" customHeight="1" x14ac:dyDescent="0.25">
      <c r="A526" s="9">
        <v>526</v>
      </c>
      <c r="B526" s="4" t="s">
        <v>1195</v>
      </c>
      <c r="C526" s="5" t="s">
        <v>3365</v>
      </c>
    </row>
    <row r="527" spans="1:3" ht="7.5" customHeight="1" x14ac:dyDescent="0.25">
      <c r="A527" s="9">
        <v>527</v>
      </c>
      <c r="B527" s="4" t="s">
        <v>1543</v>
      </c>
      <c r="C527" s="5" t="s">
        <v>3365</v>
      </c>
    </row>
    <row r="528" spans="1:3" ht="7.5" customHeight="1" x14ac:dyDescent="0.25">
      <c r="A528" s="9">
        <v>528</v>
      </c>
      <c r="B528" s="4" t="s">
        <v>1544</v>
      </c>
      <c r="C528" s="5" t="s">
        <v>3365</v>
      </c>
    </row>
    <row r="529" spans="1:3" ht="7.5" customHeight="1" x14ac:dyDescent="0.25">
      <c r="A529" s="9">
        <v>529</v>
      </c>
      <c r="B529" s="4" t="s">
        <v>1297</v>
      </c>
      <c r="C529" s="5" t="s">
        <v>3365</v>
      </c>
    </row>
    <row r="530" spans="1:3" ht="7.5" customHeight="1" x14ac:dyDescent="0.25">
      <c r="A530" s="9">
        <v>530</v>
      </c>
      <c r="B530" s="4" t="s">
        <v>1748</v>
      </c>
      <c r="C530" s="5" t="s">
        <v>3365</v>
      </c>
    </row>
    <row r="531" spans="1:3" ht="7.5" customHeight="1" x14ac:dyDescent="0.25">
      <c r="A531" s="9">
        <v>531</v>
      </c>
      <c r="B531" s="4" t="s">
        <v>1078</v>
      </c>
      <c r="C531" s="5" t="s">
        <v>3365</v>
      </c>
    </row>
    <row r="532" spans="1:3" ht="7.5" customHeight="1" x14ac:dyDescent="0.25">
      <c r="A532" s="9">
        <v>532</v>
      </c>
      <c r="B532" s="4" t="s">
        <v>1225</v>
      </c>
      <c r="C532" s="5" t="s">
        <v>3365</v>
      </c>
    </row>
    <row r="533" spans="1:3" ht="7.5" customHeight="1" x14ac:dyDescent="0.25">
      <c r="A533" s="9">
        <v>533</v>
      </c>
      <c r="B533" s="4" t="s">
        <v>1227</v>
      </c>
      <c r="C533" s="5" t="s">
        <v>3365</v>
      </c>
    </row>
    <row r="534" spans="1:3" ht="7.5" customHeight="1" x14ac:dyDescent="0.25">
      <c r="A534" s="9">
        <v>534</v>
      </c>
      <c r="B534" s="4" t="s">
        <v>1229</v>
      </c>
      <c r="C534" s="5" t="s">
        <v>3365</v>
      </c>
    </row>
    <row r="535" spans="1:3" ht="7.5" customHeight="1" x14ac:dyDescent="0.25">
      <c r="A535" s="9">
        <v>535</v>
      </c>
      <c r="B535" s="4" t="s">
        <v>1231</v>
      </c>
      <c r="C535" s="5" t="s">
        <v>3365</v>
      </c>
    </row>
    <row r="536" spans="1:3" ht="7.5" customHeight="1" x14ac:dyDescent="0.25">
      <c r="A536" s="9">
        <v>536</v>
      </c>
      <c r="B536" s="4" t="s">
        <v>1233</v>
      </c>
      <c r="C536" s="5" t="s">
        <v>3365</v>
      </c>
    </row>
    <row r="537" spans="1:3" ht="7.5" customHeight="1" x14ac:dyDescent="0.25">
      <c r="A537" s="9">
        <v>537</v>
      </c>
      <c r="B537" s="4" t="s">
        <v>1235</v>
      </c>
      <c r="C537" s="5" t="s">
        <v>3365</v>
      </c>
    </row>
    <row r="538" spans="1:3" ht="7.5" customHeight="1" x14ac:dyDescent="0.25">
      <c r="A538" s="9">
        <v>538</v>
      </c>
      <c r="B538" s="4" t="s">
        <v>1237</v>
      </c>
      <c r="C538" s="5" t="s">
        <v>3365</v>
      </c>
    </row>
    <row r="539" spans="1:3" ht="7.5" customHeight="1" x14ac:dyDescent="0.25">
      <c r="A539" s="9">
        <v>539</v>
      </c>
      <c r="B539" s="4" t="s">
        <v>1239</v>
      </c>
      <c r="C539" s="5" t="s">
        <v>3365</v>
      </c>
    </row>
    <row r="540" spans="1:3" ht="7.5" customHeight="1" x14ac:dyDescent="0.25">
      <c r="A540" s="9">
        <v>540</v>
      </c>
      <c r="B540" s="4" t="s">
        <v>1241</v>
      </c>
      <c r="C540" s="5" t="s">
        <v>3365</v>
      </c>
    </row>
    <row r="541" spans="1:3" ht="7.5" customHeight="1" x14ac:dyDescent="0.25">
      <c r="A541" s="9">
        <v>541</v>
      </c>
      <c r="B541" s="4" t="s">
        <v>1243</v>
      </c>
      <c r="C541" s="5" t="s">
        <v>3365</v>
      </c>
    </row>
    <row r="542" spans="1:3" ht="7.5" customHeight="1" x14ac:dyDescent="0.25">
      <c r="A542" s="9">
        <v>542</v>
      </c>
      <c r="B542" s="4" t="s">
        <v>1206</v>
      </c>
      <c r="C542" s="5" t="s">
        <v>3365</v>
      </c>
    </row>
    <row r="543" spans="1:3" ht="7.5" customHeight="1" x14ac:dyDescent="0.25">
      <c r="A543" s="9">
        <v>543</v>
      </c>
      <c r="B543" s="4" t="s">
        <v>1571</v>
      </c>
      <c r="C543" s="5" t="s">
        <v>3365</v>
      </c>
    </row>
    <row r="544" spans="1:3" ht="7.5" customHeight="1" x14ac:dyDescent="0.25">
      <c r="A544" s="9">
        <v>544</v>
      </c>
      <c r="B544" s="4" t="s">
        <v>1573</v>
      </c>
      <c r="C544" s="5" t="s">
        <v>3365</v>
      </c>
    </row>
    <row r="545" spans="1:3" ht="7.5" customHeight="1" x14ac:dyDescent="0.25">
      <c r="A545" s="9">
        <v>545</v>
      </c>
      <c r="B545" s="4" t="s">
        <v>1575</v>
      </c>
      <c r="C545" s="5" t="s">
        <v>3365</v>
      </c>
    </row>
    <row r="546" spans="1:3" ht="7.5" customHeight="1" x14ac:dyDescent="0.25">
      <c r="A546" s="9">
        <v>546</v>
      </c>
      <c r="B546" s="4" t="s">
        <v>1576</v>
      </c>
      <c r="C546" s="5" t="s">
        <v>3365</v>
      </c>
    </row>
    <row r="547" spans="1:3" ht="7.5" customHeight="1" x14ac:dyDescent="0.25">
      <c r="A547" s="9">
        <v>547</v>
      </c>
      <c r="B547" s="4" t="s">
        <v>1578</v>
      </c>
      <c r="C547" s="5" t="s">
        <v>3365</v>
      </c>
    </row>
    <row r="548" spans="1:3" ht="7.5" customHeight="1" x14ac:dyDescent="0.25">
      <c r="A548" s="9">
        <v>548</v>
      </c>
      <c r="B548" s="4" t="s">
        <v>1305</v>
      </c>
      <c r="C548" s="5" t="s">
        <v>3435</v>
      </c>
    </row>
    <row r="549" spans="1:3" ht="7.5" customHeight="1" x14ac:dyDescent="0.25">
      <c r="A549" s="9">
        <v>549</v>
      </c>
      <c r="B549" s="4" t="s">
        <v>1766</v>
      </c>
      <c r="C549" s="5" t="s">
        <v>3435</v>
      </c>
    </row>
    <row r="550" spans="1:3" ht="7.5" customHeight="1" x14ac:dyDescent="0.25">
      <c r="A550" s="9">
        <v>550</v>
      </c>
      <c r="B550" s="4" t="s">
        <v>1767</v>
      </c>
      <c r="C550" s="5" t="s">
        <v>3435</v>
      </c>
    </row>
    <row r="551" spans="1:3" ht="7.5" customHeight="1" x14ac:dyDescent="0.25">
      <c r="A551" s="9">
        <v>551</v>
      </c>
      <c r="B551" s="4" t="s">
        <v>1768</v>
      </c>
      <c r="C551" s="5" t="s">
        <v>3435</v>
      </c>
    </row>
    <row r="552" spans="1:3" ht="7.5" customHeight="1" x14ac:dyDescent="0.25">
      <c r="A552" s="9">
        <v>552</v>
      </c>
      <c r="B552" s="4" t="s">
        <v>1769</v>
      </c>
      <c r="C552" s="5" t="s">
        <v>3435</v>
      </c>
    </row>
    <row r="553" spans="1:3" ht="7.5" customHeight="1" x14ac:dyDescent="0.25">
      <c r="A553" s="9">
        <v>553</v>
      </c>
      <c r="B553" s="4" t="s">
        <v>1770</v>
      </c>
      <c r="C553" s="5" t="s">
        <v>3435</v>
      </c>
    </row>
    <row r="554" spans="1:3" ht="7.5" customHeight="1" x14ac:dyDescent="0.25">
      <c r="A554" s="9">
        <v>554</v>
      </c>
      <c r="B554" s="4" t="s">
        <v>1347</v>
      </c>
      <c r="C554" s="5" t="s">
        <v>3429</v>
      </c>
    </row>
    <row r="555" spans="1:3" ht="7.5" customHeight="1" x14ac:dyDescent="0.25">
      <c r="A555" s="9">
        <v>555</v>
      </c>
      <c r="B555" s="4" t="s">
        <v>1792</v>
      </c>
      <c r="C555" s="5" t="s">
        <v>3429</v>
      </c>
    </row>
    <row r="556" spans="1:3" ht="7.5" customHeight="1" x14ac:dyDescent="0.25">
      <c r="A556" s="9">
        <v>556</v>
      </c>
      <c r="B556" s="4" t="s">
        <v>1793</v>
      </c>
      <c r="C556" s="5" t="s">
        <v>3429</v>
      </c>
    </row>
    <row r="557" spans="1:3" ht="7.5" customHeight="1" x14ac:dyDescent="0.25">
      <c r="A557" s="9">
        <v>557</v>
      </c>
      <c r="B557" s="4" t="s">
        <v>1794</v>
      </c>
      <c r="C557" s="5" t="s">
        <v>3429</v>
      </c>
    </row>
    <row r="558" spans="1:3" ht="7.5" customHeight="1" x14ac:dyDescent="0.25">
      <c r="A558" s="9">
        <v>558</v>
      </c>
      <c r="B558" s="4" t="s">
        <v>1795</v>
      </c>
      <c r="C558" s="5" t="s">
        <v>3429</v>
      </c>
    </row>
    <row r="559" spans="1:3" ht="7.5" customHeight="1" x14ac:dyDescent="0.25">
      <c r="A559" s="9">
        <v>559</v>
      </c>
      <c r="B559" s="4" t="s">
        <v>1796</v>
      </c>
      <c r="C559" s="5" t="s">
        <v>3429</v>
      </c>
    </row>
    <row r="560" spans="1:3" ht="7.5" customHeight="1" x14ac:dyDescent="0.25">
      <c r="A560" s="9">
        <v>560</v>
      </c>
      <c r="B560" s="4" t="s">
        <v>235</v>
      </c>
      <c r="C560" s="5" t="s">
        <v>3473</v>
      </c>
    </row>
    <row r="561" spans="1:3" ht="7.5" customHeight="1" x14ac:dyDescent="0.25">
      <c r="A561" s="9">
        <v>561</v>
      </c>
      <c r="B561" s="4" t="s">
        <v>334</v>
      </c>
      <c r="C561" s="5" t="s">
        <v>3464</v>
      </c>
    </row>
    <row r="562" spans="1:3" ht="7.5" customHeight="1" x14ac:dyDescent="0.25">
      <c r="A562" s="9">
        <v>562</v>
      </c>
      <c r="B562" s="4" t="s">
        <v>336</v>
      </c>
      <c r="C562" s="5" t="s">
        <v>3473</v>
      </c>
    </row>
    <row r="563" spans="1:3" ht="7.5" customHeight="1" x14ac:dyDescent="0.25">
      <c r="A563" s="9">
        <v>563</v>
      </c>
      <c r="B563" s="4" t="s">
        <v>338</v>
      </c>
      <c r="C563" s="5" t="s">
        <v>3464</v>
      </c>
    </row>
    <row r="564" spans="1:3" ht="7.5" customHeight="1" x14ac:dyDescent="0.25">
      <c r="A564" s="9">
        <v>564</v>
      </c>
      <c r="B564" s="4" t="s">
        <v>340</v>
      </c>
      <c r="C564" s="5" t="s">
        <v>3464</v>
      </c>
    </row>
    <row r="565" spans="1:3" ht="7.5" customHeight="1" x14ac:dyDescent="0.25">
      <c r="A565" s="9">
        <v>565</v>
      </c>
      <c r="B565" s="4" t="s">
        <v>342</v>
      </c>
      <c r="C565" s="5" t="s">
        <v>3464</v>
      </c>
    </row>
    <row r="566" spans="1:3" ht="7.5" customHeight="1" x14ac:dyDescent="0.25">
      <c r="A566" s="9">
        <v>566</v>
      </c>
      <c r="B566" s="4" t="s">
        <v>344</v>
      </c>
      <c r="C566" s="5" t="s">
        <v>3464</v>
      </c>
    </row>
    <row r="567" spans="1:3" ht="7.5" customHeight="1" x14ac:dyDescent="0.25">
      <c r="A567" s="9">
        <v>567</v>
      </c>
      <c r="B567" s="4" t="s">
        <v>346</v>
      </c>
      <c r="C567" s="5" t="s">
        <v>3464</v>
      </c>
    </row>
    <row r="568" spans="1:3" ht="7.5" customHeight="1" x14ac:dyDescent="0.25">
      <c r="A568" s="9">
        <v>568</v>
      </c>
      <c r="B568" s="4" t="s">
        <v>348</v>
      </c>
      <c r="C568" s="5" t="s">
        <v>3464</v>
      </c>
    </row>
    <row r="569" spans="1:3" ht="7.5" customHeight="1" x14ac:dyDescent="0.25">
      <c r="A569" s="9">
        <v>569</v>
      </c>
      <c r="B569" s="4" t="s">
        <v>350</v>
      </c>
      <c r="C569" s="5" t="s">
        <v>3464</v>
      </c>
    </row>
    <row r="570" spans="1:3" ht="7.5" customHeight="1" x14ac:dyDescent="0.25">
      <c r="A570" s="9">
        <v>570</v>
      </c>
      <c r="B570" s="4" t="s">
        <v>352</v>
      </c>
      <c r="C570" s="5" t="s">
        <v>3473</v>
      </c>
    </row>
    <row r="571" spans="1:3" ht="7.5" customHeight="1" x14ac:dyDescent="0.25">
      <c r="A571" s="9">
        <v>571</v>
      </c>
      <c r="B571" s="4" t="s">
        <v>237</v>
      </c>
      <c r="C571" s="5" t="s">
        <v>3473</v>
      </c>
    </row>
    <row r="572" spans="1:3" ht="7.5" customHeight="1" x14ac:dyDescent="0.25">
      <c r="A572" s="9">
        <v>572</v>
      </c>
      <c r="B572" s="4" t="s">
        <v>237</v>
      </c>
      <c r="C572" s="5" t="s">
        <v>3464</v>
      </c>
    </row>
    <row r="573" spans="1:3" ht="7.5" customHeight="1" x14ac:dyDescent="0.25">
      <c r="A573" s="9">
        <v>573</v>
      </c>
      <c r="B573" s="4" t="s">
        <v>1935</v>
      </c>
      <c r="C573" s="5" t="s">
        <v>3066</v>
      </c>
    </row>
    <row r="574" spans="1:3" ht="7.5" customHeight="1" x14ac:dyDescent="0.25">
      <c r="A574" s="9">
        <v>574</v>
      </c>
      <c r="B574" s="4" t="s">
        <v>1936</v>
      </c>
      <c r="C574" s="5" t="s">
        <v>3066</v>
      </c>
    </row>
    <row r="575" spans="1:3" ht="7.5" customHeight="1" x14ac:dyDescent="0.25">
      <c r="A575" s="9">
        <v>575</v>
      </c>
      <c r="B575" s="4" t="s">
        <v>1937</v>
      </c>
      <c r="C575" s="5" t="s">
        <v>3066</v>
      </c>
    </row>
    <row r="576" spans="1:3" ht="7.5" customHeight="1" x14ac:dyDescent="0.25">
      <c r="A576" s="9">
        <v>576</v>
      </c>
      <c r="B576" s="4" t="s">
        <v>1938</v>
      </c>
      <c r="C576" s="5" t="s">
        <v>3066</v>
      </c>
    </row>
    <row r="577" spans="1:3" ht="7.5" customHeight="1" x14ac:dyDescent="0.25">
      <c r="A577" s="9">
        <v>577</v>
      </c>
      <c r="B577" s="4" t="s">
        <v>1939</v>
      </c>
      <c r="C577" s="5" t="s">
        <v>3066</v>
      </c>
    </row>
    <row r="578" spans="1:3" ht="7.5" customHeight="1" x14ac:dyDescent="0.25">
      <c r="A578" s="9">
        <v>578</v>
      </c>
      <c r="B578" s="4" t="s">
        <v>1940</v>
      </c>
      <c r="C578" s="5" t="s">
        <v>3066</v>
      </c>
    </row>
    <row r="579" spans="1:3" ht="7.5" customHeight="1" x14ac:dyDescent="0.25">
      <c r="A579" s="9">
        <v>579</v>
      </c>
      <c r="B579" s="4" t="s">
        <v>1941</v>
      </c>
      <c r="C579" s="5" t="s">
        <v>3066</v>
      </c>
    </row>
    <row r="580" spans="1:3" ht="7.5" customHeight="1" x14ac:dyDescent="0.25">
      <c r="A580" s="9">
        <v>580</v>
      </c>
      <c r="B580" s="4" t="s">
        <v>1942</v>
      </c>
      <c r="C580" s="5" t="s">
        <v>3066</v>
      </c>
    </row>
    <row r="581" spans="1:3" ht="7.5" customHeight="1" x14ac:dyDescent="0.25">
      <c r="A581" s="9">
        <v>581</v>
      </c>
      <c r="B581" s="4" t="s">
        <v>1943</v>
      </c>
      <c r="C581" s="5" t="s">
        <v>3066</v>
      </c>
    </row>
    <row r="582" spans="1:3" ht="7.5" customHeight="1" x14ac:dyDescent="0.25">
      <c r="A582" s="9">
        <v>582</v>
      </c>
      <c r="B582" s="4" t="s">
        <v>1944</v>
      </c>
      <c r="C582" s="5" t="s">
        <v>3066</v>
      </c>
    </row>
    <row r="583" spans="1:3" ht="7.5" customHeight="1" x14ac:dyDescent="0.25">
      <c r="A583" s="9">
        <v>583</v>
      </c>
      <c r="B583" s="4" t="s">
        <v>1947</v>
      </c>
      <c r="C583" s="5" t="s">
        <v>3066</v>
      </c>
    </row>
    <row r="584" spans="1:3" ht="7.5" customHeight="1" x14ac:dyDescent="0.25">
      <c r="A584" s="9">
        <v>584</v>
      </c>
      <c r="B584" s="4" t="s">
        <v>1948</v>
      </c>
      <c r="C584" s="5" t="s">
        <v>3066</v>
      </c>
    </row>
    <row r="585" spans="1:3" ht="7.5" customHeight="1" x14ac:dyDescent="0.25">
      <c r="A585" s="9">
        <v>585</v>
      </c>
      <c r="B585" s="4" t="s">
        <v>1949</v>
      </c>
      <c r="C585" s="5" t="s">
        <v>3066</v>
      </c>
    </row>
    <row r="586" spans="1:3" ht="7.5" customHeight="1" x14ac:dyDescent="0.25">
      <c r="A586" s="9">
        <v>586</v>
      </c>
      <c r="B586" s="4" t="s">
        <v>1950</v>
      </c>
      <c r="C586" s="5" t="s">
        <v>3066</v>
      </c>
    </row>
    <row r="587" spans="1:3" ht="7.5" customHeight="1" x14ac:dyDescent="0.25">
      <c r="A587" s="9">
        <v>587</v>
      </c>
      <c r="B587" s="4" t="s">
        <v>1951</v>
      </c>
      <c r="C587" s="5" t="s">
        <v>3066</v>
      </c>
    </row>
    <row r="588" spans="1:3" ht="7.5" customHeight="1" x14ac:dyDescent="0.25">
      <c r="A588" s="9">
        <v>588</v>
      </c>
      <c r="B588" s="4" t="s">
        <v>1952</v>
      </c>
      <c r="C588" s="5" t="s">
        <v>3066</v>
      </c>
    </row>
    <row r="589" spans="1:3" ht="7.5" customHeight="1" x14ac:dyDescent="0.25">
      <c r="A589" s="9">
        <v>589</v>
      </c>
      <c r="B589" s="4" t="s">
        <v>1954</v>
      </c>
      <c r="C589" s="5" t="s">
        <v>3066</v>
      </c>
    </row>
    <row r="590" spans="1:3" ht="7.5" customHeight="1" x14ac:dyDescent="0.25">
      <c r="A590" s="9">
        <v>590</v>
      </c>
      <c r="B590" s="4" t="s">
        <v>1955</v>
      </c>
      <c r="C590" s="5" t="s">
        <v>3066</v>
      </c>
    </row>
    <row r="591" spans="1:3" ht="7.5" customHeight="1" x14ac:dyDescent="0.25">
      <c r="A591" s="9">
        <v>591</v>
      </c>
      <c r="B591" s="4" t="s">
        <v>1956</v>
      </c>
      <c r="C591" s="5" t="s">
        <v>3066</v>
      </c>
    </row>
    <row r="592" spans="1:3" ht="7.5" customHeight="1" x14ac:dyDescent="0.25">
      <c r="A592" s="9">
        <v>592</v>
      </c>
      <c r="B592" s="4" t="s">
        <v>1957</v>
      </c>
      <c r="C592" s="5" t="s">
        <v>3066</v>
      </c>
    </row>
    <row r="593" spans="1:3" ht="7.5" customHeight="1" x14ac:dyDescent="0.25">
      <c r="A593" s="9">
        <v>593</v>
      </c>
      <c r="B593" s="4" t="s">
        <v>1958</v>
      </c>
      <c r="C593" s="5" t="s">
        <v>3066</v>
      </c>
    </row>
    <row r="594" spans="1:3" ht="7.5" customHeight="1" x14ac:dyDescent="0.25">
      <c r="A594" s="9">
        <v>594</v>
      </c>
      <c r="B594" s="4" t="s">
        <v>1959</v>
      </c>
      <c r="C594" s="5" t="s">
        <v>3066</v>
      </c>
    </row>
    <row r="595" spans="1:3" ht="7.5" customHeight="1" x14ac:dyDescent="0.25">
      <c r="A595" s="9">
        <v>595</v>
      </c>
      <c r="B595" s="4" t="s">
        <v>1960</v>
      </c>
      <c r="C595" s="5" t="s">
        <v>3066</v>
      </c>
    </row>
    <row r="596" spans="1:3" ht="7.5" customHeight="1" x14ac:dyDescent="0.25">
      <c r="A596" s="9">
        <v>596</v>
      </c>
      <c r="B596" s="4" t="s">
        <v>1961</v>
      </c>
      <c r="C596" s="5" t="s">
        <v>3066</v>
      </c>
    </row>
    <row r="597" spans="1:3" ht="7.5" customHeight="1" x14ac:dyDescent="0.25">
      <c r="A597" s="9">
        <v>597</v>
      </c>
      <c r="B597" s="4" t="s">
        <v>1962</v>
      </c>
      <c r="C597" s="5" t="s">
        <v>3066</v>
      </c>
    </row>
    <row r="598" spans="1:3" ht="7.5" customHeight="1" x14ac:dyDescent="0.25">
      <c r="A598" s="9">
        <v>598</v>
      </c>
      <c r="B598" s="4" t="s">
        <v>1963</v>
      </c>
      <c r="C598" s="5" t="s">
        <v>3066</v>
      </c>
    </row>
    <row r="599" spans="1:3" ht="7.5" customHeight="1" x14ac:dyDescent="0.25">
      <c r="A599" s="9">
        <v>599</v>
      </c>
      <c r="B599" s="4" t="s">
        <v>1964</v>
      </c>
      <c r="C599" s="5" t="s">
        <v>3066</v>
      </c>
    </row>
    <row r="600" spans="1:3" ht="7.5" customHeight="1" x14ac:dyDescent="0.25">
      <c r="A600" s="9">
        <v>600</v>
      </c>
      <c r="B600" s="4" t="s">
        <v>1965</v>
      </c>
      <c r="C600" s="5" t="s">
        <v>3066</v>
      </c>
    </row>
    <row r="601" spans="1:3" ht="7.5" customHeight="1" x14ac:dyDescent="0.25">
      <c r="A601" s="9">
        <v>601</v>
      </c>
      <c r="B601" s="4" t="s">
        <v>1966</v>
      </c>
      <c r="C601" s="5" t="s">
        <v>3066</v>
      </c>
    </row>
    <row r="602" spans="1:3" ht="7.5" customHeight="1" x14ac:dyDescent="0.25">
      <c r="A602" s="9">
        <v>602</v>
      </c>
      <c r="B602" s="4" t="s">
        <v>1967</v>
      </c>
      <c r="C602" s="5" t="s">
        <v>3066</v>
      </c>
    </row>
    <row r="603" spans="1:3" ht="7.5" customHeight="1" x14ac:dyDescent="0.25">
      <c r="A603" s="9">
        <v>603</v>
      </c>
      <c r="B603" s="4" t="s">
        <v>1968</v>
      </c>
      <c r="C603" s="5" t="s">
        <v>3066</v>
      </c>
    </row>
    <row r="604" spans="1:3" ht="7.5" customHeight="1" x14ac:dyDescent="0.25">
      <c r="A604" s="9">
        <v>604</v>
      </c>
      <c r="B604" s="4" t="s">
        <v>1513</v>
      </c>
      <c r="C604" s="5" t="s">
        <v>2952</v>
      </c>
    </row>
    <row r="605" spans="1:3" ht="7.5" customHeight="1" x14ac:dyDescent="0.25">
      <c r="A605" s="9">
        <v>605</v>
      </c>
      <c r="B605" s="4" t="s">
        <v>1945</v>
      </c>
      <c r="C605" s="5" t="s">
        <v>2952</v>
      </c>
    </row>
    <row r="606" spans="1:3" ht="7.5" customHeight="1" x14ac:dyDescent="0.25">
      <c r="A606" s="9">
        <v>606</v>
      </c>
      <c r="B606" s="4" t="s">
        <v>1946</v>
      </c>
      <c r="C606" s="5" t="s">
        <v>2952</v>
      </c>
    </row>
    <row r="607" spans="1:3" ht="7.5" customHeight="1" x14ac:dyDescent="0.25">
      <c r="A607" s="9">
        <v>607</v>
      </c>
      <c r="B607" s="4" t="s">
        <v>1362</v>
      </c>
      <c r="C607" s="5" t="s">
        <v>2884</v>
      </c>
    </row>
    <row r="608" spans="1:3" ht="7.5" customHeight="1" x14ac:dyDescent="0.25">
      <c r="A608" s="9">
        <v>608</v>
      </c>
      <c r="B608" s="4" t="s">
        <v>1832</v>
      </c>
      <c r="C608" s="5" t="s">
        <v>2884</v>
      </c>
    </row>
    <row r="609" spans="1:3" ht="7.5" customHeight="1" x14ac:dyDescent="0.25">
      <c r="A609" s="9">
        <v>609</v>
      </c>
      <c r="B609" s="4" t="s">
        <v>1833</v>
      </c>
      <c r="C609" s="5" t="s">
        <v>2884</v>
      </c>
    </row>
    <row r="610" spans="1:3" ht="7.5" customHeight="1" x14ac:dyDescent="0.25">
      <c r="A610" s="9">
        <v>610</v>
      </c>
      <c r="B610" s="4" t="s">
        <v>1834</v>
      </c>
      <c r="C610" s="5" t="s">
        <v>2884</v>
      </c>
    </row>
    <row r="611" spans="1:3" ht="7.5" customHeight="1" x14ac:dyDescent="0.25">
      <c r="A611" s="9">
        <v>611</v>
      </c>
      <c r="B611" s="4" t="s">
        <v>1835</v>
      </c>
      <c r="C611" s="5" t="s">
        <v>2884</v>
      </c>
    </row>
    <row r="612" spans="1:3" ht="7.5" customHeight="1" x14ac:dyDescent="0.25">
      <c r="A612" s="9">
        <v>612</v>
      </c>
      <c r="B612" s="4" t="s">
        <v>1836</v>
      </c>
      <c r="C612" s="5" t="s">
        <v>2884</v>
      </c>
    </row>
    <row r="613" spans="1:3" ht="7.5" customHeight="1" x14ac:dyDescent="0.25">
      <c r="A613" s="9">
        <v>613</v>
      </c>
      <c r="B613" s="4" t="s">
        <v>1837</v>
      </c>
      <c r="C613" s="5" t="s">
        <v>2884</v>
      </c>
    </row>
    <row r="614" spans="1:3" ht="7.5" customHeight="1" x14ac:dyDescent="0.25">
      <c r="A614" s="9">
        <v>614</v>
      </c>
      <c r="B614" s="4" t="s">
        <v>1838</v>
      </c>
      <c r="C614" s="5" t="s">
        <v>2884</v>
      </c>
    </row>
    <row r="615" spans="1:3" ht="7.5" customHeight="1" x14ac:dyDescent="0.25">
      <c r="A615" s="9">
        <v>615</v>
      </c>
      <c r="B615" s="4" t="s">
        <v>1839</v>
      </c>
      <c r="C615" s="5" t="s">
        <v>2884</v>
      </c>
    </row>
    <row r="616" spans="1:3" ht="7.5" customHeight="1" x14ac:dyDescent="0.25">
      <c r="A616" s="9">
        <v>616</v>
      </c>
      <c r="B616" s="4" t="s">
        <v>1840</v>
      </c>
      <c r="C616" s="5" t="s">
        <v>2884</v>
      </c>
    </row>
    <row r="617" spans="1:3" ht="7.5" customHeight="1" x14ac:dyDescent="0.25">
      <c r="A617" s="9">
        <v>617</v>
      </c>
      <c r="B617" s="4" t="s">
        <v>1841</v>
      </c>
      <c r="C617" s="5" t="s">
        <v>2884</v>
      </c>
    </row>
    <row r="618" spans="1:3" ht="7.5" customHeight="1" x14ac:dyDescent="0.25">
      <c r="A618" s="9">
        <v>618</v>
      </c>
      <c r="B618" s="4" t="s">
        <v>1824</v>
      </c>
      <c r="C618" s="5" t="s">
        <v>3364</v>
      </c>
    </row>
    <row r="619" spans="1:3" ht="7.5" customHeight="1" x14ac:dyDescent="0.25">
      <c r="A619" s="9">
        <v>619</v>
      </c>
      <c r="B619" s="4" t="s">
        <v>1360</v>
      </c>
      <c r="C619" s="5" t="s">
        <v>3364</v>
      </c>
    </row>
    <row r="620" spans="1:3" ht="7.5" customHeight="1" x14ac:dyDescent="0.25">
      <c r="A620" s="9">
        <v>620</v>
      </c>
      <c r="B620" s="4" t="s">
        <v>1825</v>
      </c>
      <c r="C620" s="5" t="s">
        <v>3364</v>
      </c>
    </row>
    <row r="621" spans="1:3" ht="7.5" customHeight="1" x14ac:dyDescent="0.25">
      <c r="A621" s="9">
        <v>621</v>
      </c>
      <c r="B621" s="4" t="s">
        <v>1826</v>
      </c>
      <c r="C621" s="5" t="s">
        <v>3364</v>
      </c>
    </row>
    <row r="622" spans="1:3" ht="7.5" customHeight="1" x14ac:dyDescent="0.25">
      <c r="A622" s="9">
        <v>622</v>
      </c>
      <c r="B622" s="4" t="s">
        <v>1827</v>
      </c>
      <c r="C622" s="5" t="s">
        <v>3364</v>
      </c>
    </row>
    <row r="623" spans="1:3" ht="7.5" customHeight="1" x14ac:dyDescent="0.25">
      <c r="A623" s="9">
        <v>623</v>
      </c>
      <c r="B623" s="4" t="s">
        <v>1828</v>
      </c>
      <c r="C623" s="5" t="s">
        <v>3364</v>
      </c>
    </row>
    <row r="624" spans="1:3" ht="7.5" customHeight="1" x14ac:dyDescent="0.25">
      <c r="A624" s="9">
        <v>624</v>
      </c>
      <c r="B624" s="4" t="s">
        <v>1829</v>
      </c>
      <c r="C624" s="5" t="s">
        <v>3364</v>
      </c>
    </row>
    <row r="625" spans="1:3" ht="7.5" customHeight="1" x14ac:dyDescent="0.25">
      <c r="A625" s="9">
        <v>625</v>
      </c>
      <c r="B625" s="4" t="s">
        <v>1830</v>
      </c>
      <c r="C625" s="5" t="s">
        <v>3364</v>
      </c>
    </row>
    <row r="626" spans="1:3" ht="7.5" customHeight="1" x14ac:dyDescent="0.25">
      <c r="A626" s="9">
        <v>626</v>
      </c>
      <c r="B626" s="4" t="s">
        <v>1831</v>
      </c>
      <c r="C626" s="5" t="s">
        <v>3364</v>
      </c>
    </row>
    <row r="627" spans="1:3" ht="7.5" customHeight="1" x14ac:dyDescent="0.25">
      <c r="A627" s="9">
        <v>627</v>
      </c>
      <c r="B627" s="4" t="s">
        <v>18</v>
      </c>
      <c r="C627" s="5" t="s">
        <v>3348</v>
      </c>
    </row>
    <row r="628" spans="1:3" ht="7.5" customHeight="1" x14ac:dyDescent="0.25">
      <c r="A628" s="9">
        <v>628</v>
      </c>
      <c r="B628" s="4" t="s">
        <v>18</v>
      </c>
      <c r="C628" s="5" t="s">
        <v>3298</v>
      </c>
    </row>
    <row r="629" spans="1:3" ht="7.5" customHeight="1" x14ac:dyDescent="0.25">
      <c r="A629" s="9">
        <v>629</v>
      </c>
      <c r="B629" s="4" t="s">
        <v>18</v>
      </c>
      <c r="C629" s="5" t="s">
        <v>5618</v>
      </c>
    </row>
    <row r="630" spans="1:3" ht="7.5" customHeight="1" x14ac:dyDescent="0.25">
      <c r="A630" s="9">
        <v>630</v>
      </c>
      <c r="B630" s="4" t="s">
        <v>20</v>
      </c>
      <c r="C630" s="5" t="s">
        <v>3298</v>
      </c>
    </row>
    <row r="631" spans="1:3" ht="7.5" customHeight="1" x14ac:dyDescent="0.25">
      <c r="A631" s="9">
        <v>631</v>
      </c>
      <c r="B631" s="4" t="s">
        <v>929</v>
      </c>
      <c r="C631" s="5" t="s">
        <v>3336</v>
      </c>
    </row>
    <row r="632" spans="1:3" ht="7.5" customHeight="1" x14ac:dyDescent="0.25">
      <c r="A632" s="9">
        <v>632</v>
      </c>
      <c r="B632" s="4" t="s">
        <v>409</v>
      </c>
      <c r="C632" s="5" t="s">
        <v>3562</v>
      </c>
    </row>
    <row r="633" spans="1:3" ht="7.5" customHeight="1" x14ac:dyDescent="0.25">
      <c r="A633" s="9">
        <v>633</v>
      </c>
      <c r="B633" s="4" t="s">
        <v>1006</v>
      </c>
      <c r="C633" s="5" t="s">
        <v>3562</v>
      </c>
    </row>
    <row r="634" spans="1:3" ht="7.5" customHeight="1" x14ac:dyDescent="0.25">
      <c r="A634" s="9">
        <v>634</v>
      </c>
      <c r="B634" s="4" t="s">
        <v>1007</v>
      </c>
      <c r="C634" s="5" t="s">
        <v>3562</v>
      </c>
    </row>
    <row r="635" spans="1:3" ht="7.5" customHeight="1" x14ac:dyDescent="0.25">
      <c r="A635" s="9">
        <v>635</v>
      </c>
      <c r="B635" s="4" t="s">
        <v>1009</v>
      </c>
      <c r="C635" s="5" t="s">
        <v>3562</v>
      </c>
    </row>
    <row r="636" spans="1:3" ht="7.5" customHeight="1" x14ac:dyDescent="0.25">
      <c r="A636" s="9">
        <v>636</v>
      </c>
      <c r="B636" s="4" t="s">
        <v>323</v>
      </c>
      <c r="C636" s="5" t="s">
        <v>3562</v>
      </c>
    </row>
    <row r="637" spans="1:3" ht="7.5" customHeight="1" x14ac:dyDescent="0.25">
      <c r="A637" s="9">
        <v>637</v>
      </c>
      <c r="B637" s="4" t="s">
        <v>808</v>
      </c>
      <c r="C637" s="5" t="s">
        <v>3562</v>
      </c>
    </row>
    <row r="638" spans="1:3" ht="7.5" customHeight="1" x14ac:dyDescent="0.25">
      <c r="A638" s="9">
        <v>638</v>
      </c>
      <c r="B638" s="4" t="s">
        <v>810</v>
      </c>
      <c r="C638" s="5" t="s">
        <v>3562</v>
      </c>
    </row>
    <row r="639" spans="1:3" ht="7.5" customHeight="1" x14ac:dyDescent="0.25">
      <c r="A639" s="9">
        <v>639</v>
      </c>
      <c r="B639" s="4" t="s">
        <v>811</v>
      </c>
      <c r="C639" s="5" t="s">
        <v>3562</v>
      </c>
    </row>
    <row r="640" spans="1:3" ht="7.5" customHeight="1" x14ac:dyDescent="0.25">
      <c r="A640" s="9">
        <v>640</v>
      </c>
      <c r="B640" s="4" t="s">
        <v>813</v>
      </c>
      <c r="C640" s="5" t="s">
        <v>3562</v>
      </c>
    </row>
    <row r="641" spans="1:3" ht="7.5" customHeight="1" x14ac:dyDescent="0.25">
      <c r="A641" s="9">
        <v>641</v>
      </c>
      <c r="B641" s="4" t="s">
        <v>1011</v>
      </c>
      <c r="C641" s="5" t="s">
        <v>3562</v>
      </c>
    </row>
    <row r="642" spans="1:3" ht="7.5" customHeight="1" x14ac:dyDescent="0.25">
      <c r="A642" s="9">
        <v>642</v>
      </c>
      <c r="B642" s="4" t="s">
        <v>1012</v>
      </c>
      <c r="C642" s="5" t="s">
        <v>3562</v>
      </c>
    </row>
    <row r="643" spans="1:3" ht="7.5" customHeight="1" x14ac:dyDescent="0.25">
      <c r="A643" s="9">
        <v>643</v>
      </c>
      <c r="B643" s="4" t="s">
        <v>1014</v>
      </c>
      <c r="C643" s="5" t="s">
        <v>3562</v>
      </c>
    </row>
    <row r="644" spans="1:3" ht="7.5" customHeight="1" x14ac:dyDescent="0.25">
      <c r="A644" s="9">
        <v>644</v>
      </c>
      <c r="B644" s="4" t="s">
        <v>306</v>
      </c>
      <c r="C644" s="5" t="s">
        <v>3745</v>
      </c>
    </row>
    <row r="645" spans="1:3" ht="7.5" customHeight="1" x14ac:dyDescent="0.25">
      <c r="A645" s="9">
        <v>645</v>
      </c>
      <c r="B645" s="4" t="s">
        <v>308</v>
      </c>
      <c r="C645" s="5" t="s">
        <v>3745</v>
      </c>
    </row>
    <row r="646" spans="1:3" ht="7.5" customHeight="1" x14ac:dyDescent="0.25">
      <c r="A646" s="9">
        <v>646</v>
      </c>
      <c r="B646" s="4" t="s">
        <v>693</v>
      </c>
      <c r="C646" s="5" t="s">
        <v>3745</v>
      </c>
    </row>
    <row r="647" spans="1:3" ht="7.5" customHeight="1" x14ac:dyDescent="0.25">
      <c r="A647" s="9">
        <v>647</v>
      </c>
      <c r="B647" s="4" t="s">
        <v>694</v>
      </c>
      <c r="C647" s="5" t="s">
        <v>3745</v>
      </c>
    </row>
    <row r="648" spans="1:3" ht="7.5" customHeight="1" x14ac:dyDescent="0.25">
      <c r="A648" s="9">
        <v>648</v>
      </c>
      <c r="B648" s="4" t="s">
        <v>695</v>
      </c>
      <c r="C648" s="5" t="s">
        <v>3745</v>
      </c>
    </row>
    <row r="649" spans="1:3" ht="7.5" customHeight="1" x14ac:dyDescent="0.25">
      <c r="A649" s="9">
        <v>649</v>
      </c>
      <c r="B649" s="4" t="s">
        <v>697</v>
      </c>
      <c r="C649" s="5" t="s">
        <v>3745</v>
      </c>
    </row>
    <row r="650" spans="1:3" ht="7.5" customHeight="1" x14ac:dyDescent="0.25">
      <c r="A650" s="9">
        <v>650</v>
      </c>
      <c r="B650" s="4" t="s">
        <v>699</v>
      </c>
      <c r="C650" s="5" t="s">
        <v>3745</v>
      </c>
    </row>
    <row r="651" spans="1:3" ht="7.5" customHeight="1" x14ac:dyDescent="0.25">
      <c r="A651" s="9">
        <v>651</v>
      </c>
      <c r="B651" s="4" t="s">
        <v>701</v>
      </c>
      <c r="C651" s="5" t="s">
        <v>3745</v>
      </c>
    </row>
    <row r="652" spans="1:3" ht="7.5" customHeight="1" x14ac:dyDescent="0.25">
      <c r="A652" s="9">
        <v>652</v>
      </c>
      <c r="B652" s="4" t="s">
        <v>703</v>
      </c>
      <c r="C652" s="5" t="s">
        <v>3745</v>
      </c>
    </row>
    <row r="653" spans="1:3" ht="7.5" customHeight="1" x14ac:dyDescent="0.25">
      <c r="A653" s="9">
        <v>653</v>
      </c>
      <c r="B653" s="4" t="s">
        <v>705</v>
      </c>
      <c r="C653" s="5" t="s">
        <v>3745</v>
      </c>
    </row>
    <row r="654" spans="1:3" ht="7.5" customHeight="1" x14ac:dyDescent="0.25">
      <c r="A654" s="9">
        <v>654</v>
      </c>
      <c r="B654" s="4" t="s">
        <v>962</v>
      </c>
      <c r="C654" s="5" t="s">
        <v>2881</v>
      </c>
    </row>
    <row r="655" spans="1:3" ht="7.5" customHeight="1" x14ac:dyDescent="0.25">
      <c r="A655" s="9">
        <v>655</v>
      </c>
      <c r="B655" s="4" t="s">
        <v>1318</v>
      </c>
      <c r="C655" s="5" t="s">
        <v>2881</v>
      </c>
    </row>
    <row r="656" spans="1:3" ht="7.5" customHeight="1" x14ac:dyDescent="0.25">
      <c r="A656" s="9">
        <v>656</v>
      </c>
      <c r="B656" s="4" t="s">
        <v>1319</v>
      </c>
      <c r="C656" s="5" t="s">
        <v>2881</v>
      </c>
    </row>
    <row r="657" spans="1:3" ht="7.5" customHeight="1" x14ac:dyDescent="0.25">
      <c r="A657" s="9">
        <v>657</v>
      </c>
      <c r="B657" s="4" t="s">
        <v>1320</v>
      </c>
      <c r="C657" s="5" t="s">
        <v>2881</v>
      </c>
    </row>
    <row r="658" spans="1:3" ht="7.5" customHeight="1" x14ac:dyDescent="0.25">
      <c r="A658" s="9">
        <v>658</v>
      </c>
      <c r="B658" s="4" t="s">
        <v>1321</v>
      </c>
      <c r="C658" s="5" t="s">
        <v>2881</v>
      </c>
    </row>
    <row r="659" spans="1:3" ht="7.5" customHeight="1" x14ac:dyDescent="0.25">
      <c r="A659" s="9">
        <v>659</v>
      </c>
      <c r="B659" s="4" t="s">
        <v>1322</v>
      </c>
      <c r="C659" s="5" t="s">
        <v>2881</v>
      </c>
    </row>
    <row r="660" spans="1:3" ht="7.5" customHeight="1" x14ac:dyDescent="0.25">
      <c r="A660" s="9">
        <v>660</v>
      </c>
      <c r="B660" s="4" t="s">
        <v>1323</v>
      </c>
      <c r="C660" s="5" t="s">
        <v>2881</v>
      </c>
    </row>
    <row r="661" spans="1:3" ht="7.5" customHeight="1" x14ac:dyDescent="0.25">
      <c r="A661" s="9">
        <v>661</v>
      </c>
      <c r="B661" s="4" t="s">
        <v>1324</v>
      </c>
      <c r="C661" s="5" t="s">
        <v>2881</v>
      </c>
    </row>
    <row r="662" spans="1:3" ht="7.5" customHeight="1" x14ac:dyDescent="0.25">
      <c r="A662" s="9">
        <v>662</v>
      </c>
      <c r="B662" s="4" t="s">
        <v>1325</v>
      </c>
      <c r="C662" s="5" t="s">
        <v>2881</v>
      </c>
    </row>
    <row r="663" spans="1:3" ht="7.5" customHeight="1" x14ac:dyDescent="0.25">
      <c r="A663" s="9">
        <v>663</v>
      </c>
      <c r="B663" s="4" t="s">
        <v>1326</v>
      </c>
      <c r="C663" s="5" t="s">
        <v>2881</v>
      </c>
    </row>
    <row r="664" spans="1:3" ht="7.5" customHeight="1" x14ac:dyDescent="0.25">
      <c r="A664" s="9">
        <v>664</v>
      </c>
      <c r="B664" s="4" t="s">
        <v>362</v>
      </c>
      <c r="C664" s="5" t="s">
        <v>2881</v>
      </c>
    </row>
    <row r="665" spans="1:3" ht="7.5" customHeight="1" x14ac:dyDescent="0.25">
      <c r="A665" s="9">
        <v>665</v>
      </c>
      <c r="B665" s="4" t="s">
        <v>1340</v>
      </c>
      <c r="C665" s="5" t="s">
        <v>3743</v>
      </c>
    </row>
    <row r="666" spans="1:3" ht="7.5" customHeight="1" x14ac:dyDescent="0.25">
      <c r="A666" s="9">
        <v>666</v>
      </c>
      <c r="B666" s="4" t="s">
        <v>471</v>
      </c>
      <c r="C666" s="5" t="s">
        <v>3361</v>
      </c>
    </row>
    <row r="667" spans="1:3" ht="7.5" customHeight="1" x14ac:dyDescent="0.25">
      <c r="A667" s="9">
        <v>667</v>
      </c>
      <c r="B667" s="4" t="s">
        <v>1016</v>
      </c>
      <c r="C667" s="5" t="s">
        <v>3361</v>
      </c>
    </row>
    <row r="668" spans="1:3" ht="7.5" customHeight="1" x14ac:dyDescent="0.25">
      <c r="A668" s="9">
        <v>668</v>
      </c>
      <c r="B668" s="4" t="s">
        <v>1017</v>
      </c>
      <c r="C668" s="5" t="s">
        <v>3361</v>
      </c>
    </row>
    <row r="669" spans="1:3" ht="7.5" customHeight="1" x14ac:dyDescent="0.25">
      <c r="A669" s="9">
        <v>669</v>
      </c>
      <c r="B669" s="4" t="s">
        <v>1976</v>
      </c>
      <c r="C669" s="5" t="s">
        <v>3361</v>
      </c>
    </row>
    <row r="670" spans="1:3" ht="7.5" customHeight="1" x14ac:dyDescent="0.25">
      <c r="A670" s="9">
        <v>670</v>
      </c>
      <c r="B670" s="4" t="s">
        <v>1977</v>
      </c>
      <c r="C670" s="5" t="s">
        <v>3361</v>
      </c>
    </row>
    <row r="671" spans="1:3" ht="7.5" customHeight="1" x14ac:dyDescent="0.25">
      <c r="A671" s="9">
        <v>671</v>
      </c>
      <c r="B671" s="4" t="s">
        <v>1978</v>
      </c>
      <c r="C671" s="5" t="s">
        <v>3361</v>
      </c>
    </row>
    <row r="672" spans="1:3" ht="7.5" customHeight="1" x14ac:dyDescent="0.25">
      <c r="A672" s="9">
        <v>672</v>
      </c>
      <c r="B672" s="4" t="s">
        <v>1979</v>
      </c>
      <c r="C672" s="5" t="s">
        <v>3361</v>
      </c>
    </row>
    <row r="673" spans="1:3" ht="7.5" customHeight="1" x14ac:dyDescent="0.25">
      <c r="A673" s="9">
        <v>673</v>
      </c>
      <c r="B673" s="4" t="s">
        <v>1980</v>
      </c>
      <c r="C673" s="5" t="s">
        <v>3361</v>
      </c>
    </row>
    <row r="674" spans="1:3" ht="7.5" customHeight="1" x14ac:dyDescent="0.25">
      <c r="A674" s="9">
        <v>674</v>
      </c>
      <c r="B674" s="4" t="s">
        <v>1981</v>
      </c>
      <c r="C674" s="5" t="s">
        <v>3361</v>
      </c>
    </row>
    <row r="675" spans="1:3" ht="7.5" customHeight="1" x14ac:dyDescent="0.25">
      <c r="A675" s="9">
        <v>675</v>
      </c>
      <c r="B675" s="4" t="s">
        <v>1982</v>
      </c>
      <c r="C675" s="5" t="s">
        <v>3361</v>
      </c>
    </row>
    <row r="676" spans="1:3" ht="7.5" customHeight="1" x14ac:dyDescent="0.25">
      <c r="A676" s="9">
        <v>676</v>
      </c>
      <c r="B676" s="4" t="s">
        <v>1983</v>
      </c>
      <c r="C676" s="5" t="s">
        <v>3361</v>
      </c>
    </row>
    <row r="677" spans="1:3" ht="7.5" customHeight="1" x14ac:dyDescent="0.25">
      <c r="A677" s="9">
        <v>677</v>
      </c>
      <c r="B677" s="4" t="s">
        <v>1984</v>
      </c>
      <c r="C677" s="5" t="s">
        <v>3361</v>
      </c>
    </row>
    <row r="678" spans="1:3" ht="7.5" customHeight="1" x14ac:dyDescent="0.25">
      <c r="A678" s="9">
        <v>678</v>
      </c>
      <c r="B678" s="4" t="s">
        <v>1073</v>
      </c>
      <c r="C678" s="5" t="s">
        <v>3361</v>
      </c>
    </row>
    <row r="679" spans="1:3" ht="7.5" customHeight="1" x14ac:dyDescent="0.25">
      <c r="A679" s="9">
        <v>679</v>
      </c>
      <c r="B679" s="4" t="s">
        <v>1075</v>
      </c>
      <c r="C679" s="5" t="s">
        <v>3361</v>
      </c>
    </row>
    <row r="680" spans="1:3" ht="7.5" customHeight="1" x14ac:dyDescent="0.25">
      <c r="A680" s="9">
        <v>680</v>
      </c>
      <c r="B680" s="4" t="s">
        <v>2065</v>
      </c>
      <c r="C680" s="5" t="s">
        <v>3361</v>
      </c>
    </row>
    <row r="681" spans="1:3" ht="7.5" customHeight="1" x14ac:dyDescent="0.25">
      <c r="A681" s="9">
        <v>681</v>
      </c>
      <c r="B681" s="4" t="s">
        <v>2066</v>
      </c>
      <c r="C681" s="5" t="s">
        <v>3361</v>
      </c>
    </row>
    <row r="682" spans="1:3" ht="7.5" customHeight="1" x14ac:dyDescent="0.25">
      <c r="A682" s="9">
        <v>682</v>
      </c>
      <c r="B682" s="4" t="s">
        <v>2067</v>
      </c>
      <c r="C682" s="5" t="s">
        <v>3361</v>
      </c>
    </row>
    <row r="683" spans="1:3" ht="7.5" customHeight="1" x14ac:dyDescent="0.25">
      <c r="A683" s="9">
        <v>683</v>
      </c>
      <c r="B683" s="4" t="s">
        <v>2068</v>
      </c>
      <c r="C683" s="5" t="s">
        <v>3361</v>
      </c>
    </row>
    <row r="684" spans="1:3" ht="7.5" customHeight="1" x14ac:dyDescent="0.25">
      <c r="A684" s="9">
        <v>684</v>
      </c>
      <c r="B684" s="4" t="s">
        <v>2069</v>
      </c>
      <c r="C684" s="5" t="s">
        <v>3361</v>
      </c>
    </row>
    <row r="685" spans="1:3" ht="7.5" customHeight="1" x14ac:dyDescent="0.25">
      <c r="A685" s="9">
        <v>685</v>
      </c>
      <c r="B685" s="4" t="s">
        <v>2070</v>
      </c>
      <c r="C685" s="5" t="s">
        <v>3361</v>
      </c>
    </row>
    <row r="686" spans="1:3" ht="7.5" customHeight="1" x14ac:dyDescent="0.25">
      <c r="A686" s="9">
        <v>686</v>
      </c>
      <c r="B686" s="4" t="s">
        <v>2071</v>
      </c>
      <c r="C686" s="5" t="s">
        <v>3361</v>
      </c>
    </row>
    <row r="687" spans="1:3" ht="7.5" customHeight="1" x14ac:dyDescent="0.25">
      <c r="A687" s="9">
        <v>687</v>
      </c>
      <c r="B687" s="4" t="s">
        <v>2072</v>
      </c>
      <c r="C687" s="5" t="s">
        <v>3361</v>
      </c>
    </row>
    <row r="688" spans="1:3" ht="7.5" customHeight="1" x14ac:dyDescent="0.25">
      <c r="A688" s="9">
        <v>688</v>
      </c>
      <c r="B688" s="4" t="s">
        <v>2073</v>
      </c>
      <c r="C688" s="5" t="s">
        <v>3361</v>
      </c>
    </row>
    <row r="689" spans="1:3" ht="7.5" customHeight="1" x14ac:dyDescent="0.25">
      <c r="A689" s="9">
        <v>689</v>
      </c>
      <c r="B689" s="4" t="s">
        <v>2074</v>
      </c>
      <c r="C689" s="5" t="s">
        <v>3361</v>
      </c>
    </row>
    <row r="690" spans="1:3" ht="7.5" customHeight="1" x14ac:dyDescent="0.25">
      <c r="A690" s="9">
        <v>690</v>
      </c>
      <c r="B690" s="4" t="s">
        <v>2075</v>
      </c>
      <c r="C690" s="5" t="s">
        <v>3361</v>
      </c>
    </row>
    <row r="691" spans="1:3" ht="7.5" customHeight="1" x14ac:dyDescent="0.25">
      <c r="A691" s="9">
        <v>691</v>
      </c>
      <c r="B691" s="4" t="s">
        <v>2076</v>
      </c>
      <c r="C691" s="5" t="s">
        <v>3361</v>
      </c>
    </row>
    <row r="692" spans="1:3" ht="7.5" customHeight="1" x14ac:dyDescent="0.25">
      <c r="A692" s="9">
        <v>692</v>
      </c>
      <c r="B692" s="4" t="s">
        <v>2077</v>
      </c>
      <c r="C692" s="5" t="s">
        <v>3361</v>
      </c>
    </row>
    <row r="693" spans="1:3" ht="7.5" customHeight="1" x14ac:dyDescent="0.25">
      <c r="A693" s="9">
        <v>693</v>
      </c>
      <c r="B693" s="4" t="s">
        <v>2078</v>
      </c>
      <c r="C693" s="5" t="s">
        <v>3361</v>
      </c>
    </row>
    <row r="694" spans="1:3" ht="7.5" customHeight="1" x14ac:dyDescent="0.25">
      <c r="A694" s="9">
        <v>694</v>
      </c>
      <c r="B694" s="4" t="s">
        <v>2079</v>
      </c>
      <c r="C694" s="5" t="s">
        <v>3361</v>
      </c>
    </row>
    <row r="695" spans="1:3" ht="7.5" customHeight="1" x14ac:dyDescent="0.25">
      <c r="A695" s="9">
        <v>695</v>
      </c>
      <c r="B695" s="4" t="s">
        <v>2080</v>
      </c>
      <c r="C695" s="5" t="s">
        <v>3361</v>
      </c>
    </row>
    <row r="696" spans="1:3" ht="7.5" customHeight="1" x14ac:dyDescent="0.25">
      <c r="A696" s="9">
        <v>696</v>
      </c>
      <c r="B696" s="4" t="s">
        <v>2081</v>
      </c>
      <c r="C696" s="5" t="s">
        <v>3361</v>
      </c>
    </row>
    <row r="697" spans="1:3" ht="7.5" customHeight="1" x14ac:dyDescent="0.25">
      <c r="A697" s="9">
        <v>697</v>
      </c>
      <c r="B697" s="4" t="s">
        <v>2082</v>
      </c>
      <c r="C697" s="5" t="s">
        <v>3361</v>
      </c>
    </row>
    <row r="698" spans="1:3" ht="7.5" customHeight="1" x14ac:dyDescent="0.25">
      <c r="A698" s="9">
        <v>698</v>
      </c>
      <c r="B698" s="4" t="s">
        <v>2083</v>
      </c>
      <c r="C698" s="5" t="s">
        <v>3361</v>
      </c>
    </row>
    <row r="699" spans="1:3" ht="7.5" customHeight="1" x14ac:dyDescent="0.25">
      <c r="A699" s="9">
        <v>699</v>
      </c>
      <c r="B699" s="4" t="s">
        <v>2084</v>
      </c>
      <c r="C699" s="5" t="s">
        <v>3361</v>
      </c>
    </row>
    <row r="700" spans="1:3" ht="7.5" customHeight="1" x14ac:dyDescent="0.25">
      <c r="A700" s="9">
        <v>700</v>
      </c>
      <c r="B700" s="4" t="s">
        <v>2085</v>
      </c>
      <c r="C700" s="5" t="s">
        <v>3361</v>
      </c>
    </row>
    <row r="701" spans="1:3" ht="7.5" customHeight="1" x14ac:dyDescent="0.25">
      <c r="A701" s="9">
        <v>701</v>
      </c>
      <c r="B701" s="4" t="s">
        <v>2086</v>
      </c>
      <c r="C701" s="5" t="s">
        <v>3361</v>
      </c>
    </row>
    <row r="702" spans="1:3" ht="7.5" customHeight="1" x14ac:dyDescent="0.25">
      <c r="A702" s="9">
        <v>702</v>
      </c>
      <c r="B702" s="4" t="s">
        <v>2087</v>
      </c>
      <c r="C702" s="5" t="s">
        <v>3361</v>
      </c>
    </row>
    <row r="703" spans="1:3" ht="7.5" customHeight="1" x14ac:dyDescent="0.25">
      <c r="A703" s="9">
        <v>703</v>
      </c>
      <c r="B703" s="4" t="s">
        <v>2088</v>
      </c>
      <c r="C703" s="5" t="s">
        <v>3361</v>
      </c>
    </row>
    <row r="704" spans="1:3" ht="7.5" customHeight="1" x14ac:dyDescent="0.25">
      <c r="A704" s="9">
        <v>704</v>
      </c>
      <c r="B704" s="4" t="s">
        <v>411</v>
      </c>
      <c r="C704" s="5" t="s">
        <v>3361</v>
      </c>
    </row>
    <row r="705" spans="1:3" ht="7.5" customHeight="1" x14ac:dyDescent="0.25">
      <c r="A705" s="9">
        <v>705</v>
      </c>
      <c r="B705" s="4" t="s">
        <v>1019</v>
      </c>
      <c r="C705" s="5" t="s">
        <v>3361</v>
      </c>
    </row>
    <row r="706" spans="1:3" ht="7.5" customHeight="1" x14ac:dyDescent="0.25">
      <c r="A706" s="9">
        <v>706</v>
      </c>
      <c r="B706" s="4" t="s">
        <v>1021</v>
      </c>
      <c r="C706" s="5" t="s">
        <v>3361</v>
      </c>
    </row>
    <row r="707" spans="1:3" ht="7.5" customHeight="1" x14ac:dyDescent="0.25">
      <c r="A707" s="9">
        <v>707</v>
      </c>
      <c r="B707" s="4" t="s">
        <v>1023</v>
      </c>
      <c r="C707" s="5" t="s">
        <v>3361</v>
      </c>
    </row>
    <row r="708" spans="1:3" ht="7.5" customHeight="1" x14ac:dyDescent="0.25">
      <c r="A708" s="9">
        <v>708</v>
      </c>
      <c r="B708" s="4" t="s">
        <v>1025</v>
      </c>
      <c r="C708" s="5" t="s">
        <v>3361</v>
      </c>
    </row>
    <row r="709" spans="1:3" ht="7.5" customHeight="1" x14ac:dyDescent="0.25">
      <c r="A709" s="9">
        <v>709</v>
      </c>
      <c r="B709" s="4" t="s">
        <v>1027</v>
      </c>
      <c r="C709" s="5" t="s">
        <v>3361</v>
      </c>
    </row>
    <row r="710" spans="1:3" ht="7.5" customHeight="1" x14ac:dyDescent="0.25">
      <c r="A710" s="9">
        <v>710</v>
      </c>
      <c r="B710" s="4" t="s">
        <v>1029</v>
      </c>
      <c r="C710" s="5" t="s">
        <v>3361</v>
      </c>
    </row>
    <row r="711" spans="1:3" ht="7.5" customHeight="1" x14ac:dyDescent="0.25">
      <c r="A711" s="9">
        <v>711</v>
      </c>
      <c r="B711" s="4" t="s">
        <v>1031</v>
      </c>
      <c r="C711" s="5" t="s">
        <v>3361</v>
      </c>
    </row>
    <row r="712" spans="1:3" ht="7.5" customHeight="1" x14ac:dyDescent="0.25">
      <c r="A712" s="9">
        <v>712</v>
      </c>
      <c r="B712" s="4" t="s">
        <v>1033</v>
      </c>
      <c r="C712" s="5" t="s">
        <v>3361</v>
      </c>
    </row>
    <row r="713" spans="1:3" ht="7.5" customHeight="1" x14ac:dyDescent="0.25">
      <c r="A713" s="9">
        <v>713</v>
      </c>
      <c r="B713" s="4" t="s">
        <v>314</v>
      </c>
      <c r="C713" s="5" t="s">
        <v>3861</v>
      </c>
    </row>
    <row r="714" spans="1:3" ht="7.5" customHeight="1" x14ac:dyDescent="0.25">
      <c r="A714" s="9">
        <v>714</v>
      </c>
      <c r="B714" s="4" t="s">
        <v>742</v>
      </c>
      <c r="C714" s="5" t="s">
        <v>3861</v>
      </c>
    </row>
    <row r="715" spans="1:3" ht="7.5" customHeight="1" x14ac:dyDescent="0.25">
      <c r="A715" s="9">
        <v>715</v>
      </c>
      <c r="B715" s="4" t="s">
        <v>744</v>
      </c>
      <c r="C715" s="5" t="s">
        <v>3861</v>
      </c>
    </row>
    <row r="716" spans="1:3" ht="7.5" customHeight="1" x14ac:dyDescent="0.25">
      <c r="A716" s="9">
        <v>716</v>
      </c>
      <c r="B716" s="4" t="s">
        <v>745</v>
      </c>
      <c r="C716" s="5" t="s">
        <v>3861</v>
      </c>
    </row>
    <row r="717" spans="1:3" ht="7.5" customHeight="1" x14ac:dyDescent="0.25">
      <c r="A717" s="9">
        <v>717</v>
      </c>
      <c r="B717" s="4" t="s">
        <v>747</v>
      </c>
      <c r="C717" s="5" t="s">
        <v>3861</v>
      </c>
    </row>
    <row r="718" spans="1:3" ht="7.5" customHeight="1" x14ac:dyDescent="0.25">
      <c r="A718" s="9">
        <v>718</v>
      </c>
      <c r="B718" s="4" t="s">
        <v>749</v>
      </c>
      <c r="C718" s="5" t="s">
        <v>3861</v>
      </c>
    </row>
    <row r="719" spans="1:3" ht="7.5" customHeight="1" x14ac:dyDescent="0.25">
      <c r="A719" s="9">
        <v>719</v>
      </c>
      <c r="B719" s="4" t="s">
        <v>750</v>
      </c>
      <c r="C719" s="5" t="s">
        <v>3861</v>
      </c>
    </row>
    <row r="720" spans="1:3" ht="7.5" customHeight="1" x14ac:dyDescent="0.25">
      <c r="A720" s="9">
        <v>720</v>
      </c>
      <c r="B720" s="4" t="s">
        <v>752</v>
      </c>
      <c r="C720" s="5" t="s">
        <v>3861</v>
      </c>
    </row>
    <row r="721" spans="1:3" ht="7.5" customHeight="1" x14ac:dyDescent="0.25">
      <c r="A721" s="9">
        <v>721</v>
      </c>
      <c r="B721" s="4" t="s">
        <v>754</v>
      </c>
      <c r="C721" s="5" t="s">
        <v>3861</v>
      </c>
    </row>
    <row r="722" spans="1:3" ht="7.5" customHeight="1" x14ac:dyDescent="0.25">
      <c r="A722" s="9">
        <v>722</v>
      </c>
      <c r="B722" s="4" t="s">
        <v>756</v>
      </c>
      <c r="C722" s="5" t="s">
        <v>3861</v>
      </c>
    </row>
    <row r="723" spans="1:3" ht="7.5" customHeight="1" x14ac:dyDescent="0.25">
      <c r="A723" s="9">
        <v>723</v>
      </c>
      <c r="B723" s="4" t="s">
        <v>758</v>
      </c>
      <c r="C723" s="5" t="s">
        <v>3861</v>
      </c>
    </row>
    <row r="724" spans="1:3" ht="7.5" customHeight="1" x14ac:dyDescent="0.25">
      <c r="A724" s="9">
        <v>724</v>
      </c>
      <c r="B724" s="4" t="s">
        <v>760</v>
      </c>
      <c r="C724" s="5" t="s">
        <v>3861</v>
      </c>
    </row>
    <row r="725" spans="1:3" ht="7.5" customHeight="1" x14ac:dyDescent="0.25">
      <c r="A725" s="9">
        <v>725</v>
      </c>
      <c r="B725" s="4" t="s">
        <v>762</v>
      </c>
      <c r="C725" s="5" t="s">
        <v>3861</v>
      </c>
    </row>
    <row r="726" spans="1:3" ht="7.5" customHeight="1" x14ac:dyDescent="0.25">
      <c r="A726" s="9">
        <v>726</v>
      </c>
      <c r="B726" s="4" t="s">
        <v>764</v>
      </c>
      <c r="C726" s="5" t="s">
        <v>3861</v>
      </c>
    </row>
    <row r="727" spans="1:3" ht="7.5" customHeight="1" x14ac:dyDescent="0.25">
      <c r="A727" s="9">
        <v>727</v>
      </c>
      <c r="B727" s="4" t="s">
        <v>688</v>
      </c>
      <c r="C727" s="5" t="s">
        <v>3621</v>
      </c>
    </row>
    <row r="728" spans="1:3" ht="7.5" customHeight="1" x14ac:dyDescent="0.25">
      <c r="A728" s="9">
        <v>728</v>
      </c>
      <c r="B728" s="4" t="s">
        <v>688</v>
      </c>
      <c r="C728" s="5" t="s">
        <v>3620</v>
      </c>
    </row>
    <row r="729" spans="1:3" ht="7.5" customHeight="1" x14ac:dyDescent="0.25">
      <c r="A729" s="9">
        <v>729</v>
      </c>
      <c r="B729" s="4" t="s">
        <v>231</v>
      </c>
      <c r="C729" s="5" t="s">
        <v>5621</v>
      </c>
    </row>
    <row r="730" spans="1:3" ht="7.5" customHeight="1" x14ac:dyDescent="0.25">
      <c r="A730" s="9">
        <v>730</v>
      </c>
      <c r="B730" s="4" t="s">
        <v>407</v>
      </c>
      <c r="C730" s="5" t="s">
        <v>3762</v>
      </c>
    </row>
    <row r="731" spans="1:3" ht="7.5" customHeight="1" x14ac:dyDescent="0.25">
      <c r="A731" s="9">
        <v>731</v>
      </c>
      <c r="B731" s="4" t="s">
        <v>407</v>
      </c>
      <c r="C731" s="5" t="s">
        <v>3250</v>
      </c>
    </row>
    <row r="732" spans="1:3" ht="7.5" customHeight="1" x14ac:dyDescent="0.25">
      <c r="A732" s="9">
        <v>732</v>
      </c>
      <c r="B732" s="4" t="s">
        <v>61</v>
      </c>
      <c r="C732" s="5" t="s">
        <v>3762</v>
      </c>
    </row>
    <row r="733" spans="1:3" ht="7.5" customHeight="1" x14ac:dyDescent="0.25">
      <c r="A733" s="9">
        <v>733</v>
      </c>
      <c r="B733" s="4" t="s">
        <v>61</v>
      </c>
      <c r="C733" s="5" t="s">
        <v>3250</v>
      </c>
    </row>
    <row r="734" spans="1:3" ht="7.5" customHeight="1" x14ac:dyDescent="0.25">
      <c r="A734" s="9">
        <v>734</v>
      </c>
      <c r="B734" s="4" t="s">
        <v>61</v>
      </c>
      <c r="C734" s="5" t="s">
        <v>3297</v>
      </c>
    </row>
    <row r="735" spans="1:3" ht="7.5" customHeight="1" x14ac:dyDescent="0.25">
      <c r="A735" s="9">
        <v>735</v>
      </c>
      <c r="B735" s="4" t="s">
        <v>61</v>
      </c>
      <c r="C735" s="5" t="s">
        <v>2931</v>
      </c>
    </row>
    <row r="736" spans="1:3" ht="7.5" customHeight="1" x14ac:dyDescent="0.25">
      <c r="A736" s="9">
        <v>736</v>
      </c>
      <c r="B736" s="4" t="s">
        <v>233</v>
      </c>
      <c r="C736" s="5" t="s">
        <v>3762</v>
      </c>
    </row>
    <row r="737" spans="1:3" ht="7.5" customHeight="1" x14ac:dyDescent="0.25">
      <c r="A737" s="9">
        <v>737</v>
      </c>
      <c r="B737" s="4" t="s">
        <v>233</v>
      </c>
      <c r="C737" s="5" t="s">
        <v>3250</v>
      </c>
    </row>
    <row r="738" spans="1:3" ht="7.5" customHeight="1" x14ac:dyDescent="0.25">
      <c r="A738" s="9">
        <v>738</v>
      </c>
      <c r="B738" s="4" t="s">
        <v>233</v>
      </c>
      <c r="C738" s="5" t="s">
        <v>3297</v>
      </c>
    </row>
    <row r="739" spans="1:3" ht="7.5" customHeight="1" x14ac:dyDescent="0.25">
      <c r="A739" s="9">
        <v>739</v>
      </c>
      <c r="B739" s="4" t="s">
        <v>233</v>
      </c>
      <c r="C739" s="5" t="s">
        <v>2931</v>
      </c>
    </row>
    <row r="740" spans="1:3" ht="7.5" customHeight="1" x14ac:dyDescent="0.25">
      <c r="A740" s="9">
        <v>740</v>
      </c>
      <c r="B740" s="4" t="s">
        <v>30</v>
      </c>
      <c r="C740" s="5" t="s">
        <v>3637</v>
      </c>
    </row>
    <row r="741" spans="1:3" ht="7.5" customHeight="1" x14ac:dyDescent="0.25">
      <c r="A741" s="9">
        <v>741</v>
      </c>
      <c r="B741" s="4" t="s">
        <v>83</v>
      </c>
      <c r="C741" s="5" t="s">
        <v>3637</v>
      </c>
    </row>
    <row r="742" spans="1:3" ht="7.5" customHeight="1" x14ac:dyDescent="0.25">
      <c r="A742" s="9">
        <v>742</v>
      </c>
      <c r="B742" s="4" t="s">
        <v>85</v>
      </c>
      <c r="C742" s="5" t="s">
        <v>3637</v>
      </c>
    </row>
    <row r="743" spans="1:3" ht="7.5" customHeight="1" x14ac:dyDescent="0.25">
      <c r="A743" s="9">
        <v>743</v>
      </c>
      <c r="B743" s="4" t="s">
        <v>87</v>
      </c>
      <c r="C743" s="5" t="s">
        <v>3637</v>
      </c>
    </row>
    <row r="744" spans="1:3" ht="7.5" customHeight="1" x14ac:dyDescent="0.25">
      <c r="A744" s="9">
        <v>744</v>
      </c>
      <c r="B744" s="4" t="s">
        <v>89</v>
      </c>
      <c r="C744" s="5" t="s">
        <v>3637</v>
      </c>
    </row>
    <row r="745" spans="1:3" ht="7.5" customHeight="1" x14ac:dyDescent="0.25">
      <c r="A745" s="9">
        <v>745</v>
      </c>
      <c r="B745" s="4" t="s">
        <v>91</v>
      </c>
      <c r="C745" s="5" t="s">
        <v>3637</v>
      </c>
    </row>
    <row r="746" spans="1:3" ht="7.5" customHeight="1" x14ac:dyDescent="0.25">
      <c r="A746" s="9">
        <v>746</v>
      </c>
      <c r="B746" s="4" t="s">
        <v>93</v>
      </c>
      <c r="C746" s="5" t="s">
        <v>3637</v>
      </c>
    </row>
    <row r="747" spans="1:3" ht="7.5" customHeight="1" x14ac:dyDescent="0.25">
      <c r="A747" s="9">
        <v>747</v>
      </c>
      <c r="B747" s="4" t="s">
        <v>95</v>
      </c>
      <c r="C747" s="5" t="s">
        <v>3637</v>
      </c>
    </row>
    <row r="748" spans="1:3" ht="7.5" customHeight="1" x14ac:dyDescent="0.25">
      <c r="A748" s="9">
        <v>748</v>
      </c>
      <c r="B748" s="4" t="s">
        <v>32</v>
      </c>
      <c r="C748" s="5" t="s">
        <v>3637</v>
      </c>
    </row>
    <row r="749" spans="1:3" ht="7.5" customHeight="1" x14ac:dyDescent="0.25">
      <c r="A749" s="9">
        <v>749</v>
      </c>
      <c r="B749" s="4" t="s">
        <v>97</v>
      </c>
      <c r="C749" s="5" t="s">
        <v>3637</v>
      </c>
    </row>
    <row r="750" spans="1:3" ht="7.5" customHeight="1" x14ac:dyDescent="0.25">
      <c r="A750" s="9">
        <v>750</v>
      </c>
      <c r="B750" s="4" t="s">
        <v>99</v>
      </c>
      <c r="C750" s="5" t="s">
        <v>3637</v>
      </c>
    </row>
    <row r="751" spans="1:3" ht="7.5" customHeight="1" x14ac:dyDescent="0.25">
      <c r="A751" s="9">
        <v>751</v>
      </c>
      <c r="B751" s="4" t="s">
        <v>101</v>
      </c>
      <c r="C751" s="5" t="s">
        <v>3637</v>
      </c>
    </row>
    <row r="752" spans="1:3" ht="7.5" customHeight="1" x14ac:dyDescent="0.25">
      <c r="A752" s="9">
        <v>752</v>
      </c>
      <c r="B752" s="4" t="s">
        <v>35</v>
      </c>
      <c r="C752" s="5" t="s">
        <v>3637</v>
      </c>
    </row>
    <row r="753" spans="1:3" ht="7.5" customHeight="1" x14ac:dyDescent="0.25">
      <c r="A753" s="9">
        <v>753</v>
      </c>
      <c r="B753" s="4" t="s">
        <v>1150</v>
      </c>
      <c r="C753" s="5" t="s">
        <v>3030</v>
      </c>
    </row>
    <row r="754" spans="1:3" ht="7.5" customHeight="1" x14ac:dyDescent="0.25">
      <c r="A754" s="9">
        <v>754</v>
      </c>
      <c r="B754" s="4" t="s">
        <v>1150</v>
      </c>
      <c r="C754" s="5" t="s">
        <v>3036</v>
      </c>
    </row>
    <row r="755" spans="1:3" ht="7.5" customHeight="1" x14ac:dyDescent="0.25">
      <c r="A755" s="9">
        <v>755</v>
      </c>
      <c r="B755" s="4" t="s">
        <v>1399</v>
      </c>
      <c r="C755" s="5" t="s">
        <v>3036</v>
      </c>
    </row>
    <row r="756" spans="1:3" ht="7.5" customHeight="1" x14ac:dyDescent="0.25">
      <c r="A756" s="9">
        <v>756</v>
      </c>
      <c r="B756" s="4" t="s">
        <v>1400</v>
      </c>
      <c r="C756" s="5" t="s">
        <v>3036</v>
      </c>
    </row>
    <row r="757" spans="1:3" ht="7.5" customHeight="1" x14ac:dyDescent="0.25">
      <c r="A757" s="9">
        <v>757</v>
      </c>
      <c r="B757" s="4" t="s">
        <v>1401</v>
      </c>
      <c r="C757" s="5" t="s">
        <v>3036</v>
      </c>
    </row>
    <row r="758" spans="1:3" ht="7.5" customHeight="1" x14ac:dyDescent="0.25">
      <c r="A758" s="9">
        <v>758</v>
      </c>
      <c r="B758" s="4" t="s">
        <v>1403</v>
      </c>
      <c r="C758" s="5" t="s">
        <v>3036</v>
      </c>
    </row>
    <row r="759" spans="1:3" ht="7.5" customHeight="1" x14ac:dyDescent="0.25">
      <c r="A759" s="9">
        <v>759</v>
      </c>
      <c r="B759" s="4" t="s">
        <v>1404</v>
      </c>
      <c r="C759" s="5" t="s">
        <v>3036</v>
      </c>
    </row>
    <row r="760" spans="1:3" ht="7.5" customHeight="1" x14ac:dyDescent="0.25">
      <c r="A760" s="9">
        <v>760</v>
      </c>
      <c r="B760" s="4" t="s">
        <v>1406</v>
      </c>
      <c r="C760" s="5" t="s">
        <v>3036</v>
      </c>
    </row>
    <row r="761" spans="1:3" ht="7.5" customHeight="1" x14ac:dyDescent="0.25">
      <c r="A761" s="9">
        <v>761</v>
      </c>
      <c r="B761" s="4" t="s">
        <v>1408</v>
      </c>
      <c r="C761" s="5" t="s">
        <v>3036</v>
      </c>
    </row>
    <row r="762" spans="1:3" ht="7.5" customHeight="1" x14ac:dyDescent="0.25">
      <c r="A762" s="9">
        <v>762</v>
      </c>
      <c r="B762" s="4" t="s">
        <v>1409</v>
      </c>
      <c r="C762" s="5" t="s">
        <v>3036</v>
      </c>
    </row>
    <row r="763" spans="1:3" ht="7.5" customHeight="1" x14ac:dyDescent="0.25">
      <c r="A763" s="9">
        <v>763</v>
      </c>
      <c r="B763" s="4" t="s">
        <v>405</v>
      </c>
      <c r="C763" s="5" t="s">
        <v>3358</v>
      </c>
    </row>
    <row r="764" spans="1:3" ht="7.5" customHeight="1" x14ac:dyDescent="0.25">
      <c r="A764" s="9">
        <v>764</v>
      </c>
      <c r="B764" s="4" t="s">
        <v>405</v>
      </c>
      <c r="C764" s="5" t="s">
        <v>3356</v>
      </c>
    </row>
    <row r="765" spans="1:3" ht="7.5" customHeight="1" x14ac:dyDescent="0.25">
      <c r="A765" s="9">
        <v>765</v>
      </c>
      <c r="B765" s="4" t="s">
        <v>405</v>
      </c>
      <c r="C765" s="5" t="s">
        <v>3353</v>
      </c>
    </row>
    <row r="766" spans="1:3" ht="7.5" customHeight="1" x14ac:dyDescent="0.25">
      <c r="A766" s="9">
        <v>766</v>
      </c>
      <c r="B766" s="4" t="s">
        <v>405</v>
      </c>
      <c r="C766" s="5" t="s">
        <v>3354</v>
      </c>
    </row>
    <row r="767" spans="1:3" ht="7.5" customHeight="1" x14ac:dyDescent="0.25">
      <c r="A767" s="9">
        <v>767</v>
      </c>
      <c r="B767" s="4" t="s">
        <v>405</v>
      </c>
      <c r="C767" s="5" t="s">
        <v>3351</v>
      </c>
    </row>
    <row r="768" spans="1:3" ht="7.5" customHeight="1" x14ac:dyDescent="0.25">
      <c r="A768" s="9">
        <v>768</v>
      </c>
      <c r="B768" s="4" t="s">
        <v>405</v>
      </c>
      <c r="C768" s="5" t="s">
        <v>3349</v>
      </c>
    </row>
    <row r="769" spans="1:3" ht="7.5" customHeight="1" x14ac:dyDescent="0.25">
      <c r="A769" s="9">
        <v>769</v>
      </c>
      <c r="B769" s="4" t="s">
        <v>405</v>
      </c>
      <c r="C769" s="5" t="s">
        <v>3357</v>
      </c>
    </row>
    <row r="770" spans="1:3" ht="7.5" customHeight="1" x14ac:dyDescent="0.25">
      <c r="A770" s="9">
        <v>770</v>
      </c>
      <c r="B770" s="4" t="s">
        <v>1910</v>
      </c>
      <c r="C770" s="5" t="s">
        <v>3317</v>
      </c>
    </row>
    <row r="771" spans="1:3" ht="7.5" customHeight="1" x14ac:dyDescent="0.25">
      <c r="A771" s="9">
        <v>771</v>
      </c>
      <c r="B771" s="4" t="s">
        <v>1912</v>
      </c>
      <c r="C771" s="5" t="s">
        <v>3317</v>
      </c>
    </row>
    <row r="772" spans="1:3" ht="7.5" customHeight="1" x14ac:dyDescent="0.25">
      <c r="A772" s="9">
        <v>772</v>
      </c>
      <c r="B772" s="4" t="s">
        <v>1914</v>
      </c>
      <c r="C772" s="5" t="s">
        <v>3317</v>
      </c>
    </row>
    <row r="773" spans="1:3" ht="7.5" customHeight="1" x14ac:dyDescent="0.25">
      <c r="A773" s="9">
        <v>773</v>
      </c>
      <c r="B773" s="4" t="s">
        <v>1916</v>
      </c>
      <c r="C773" s="5" t="s">
        <v>3317</v>
      </c>
    </row>
    <row r="774" spans="1:3" ht="7.5" customHeight="1" x14ac:dyDescent="0.25">
      <c r="A774" s="9">
        <v>774</v>
      </c>
      <c r="B774" s="4" t="s">
        <v>1778</v>
      </c>
      <c r="C774" s="5" t="s">
        <v>3317</v>
      </c>
    </row>
    <row r="775" spans="1:3" ht="7.5" customHeight="1" x14ac:dyDescent="0.25">
      <c r="A775" s="9">
        <v>775</v>
      </c>
      <c r="B775" s="4" t="s">
        <v>1779</v>
      </c>
      <c r="C775" s="5" t="s">
        <v>3317</v>
      </c>
    </row>
    <row r="776" spans="1:3" ht="7.5" customHeight="1" x14ac:dyDescent="0.25">
      <c r="A776" s="9">
        <v>776</v>
      </c>
      <c r="B776" s="4" t="s">
        <v>1358</v>
      </c>
      <c r="C776" s="5" t="s">
        <v>3317</v>
      </c>
    </row>
    <row r="777" spans="1:3" ht="7.5" customHeight="1" x14ac:dyDescent="0.25">
      <c r="A777" s="9">
        <v>777</v>
      </c>
      <c r="B777" s="4" t="s">
        <v>1823</v>
      </c>
      <c r="C777" s="5" t="s">
        <v>3317</v>
      </c>
    </row>
    <row r="778" spans="1:3" ht="7.5" customHeight="1" x14ac:dyDescent="0.25">
      <c r="A778" s="9">
        <v>778</v>
      </c>
      <c r="B778" s="4" t="s">
        <v>1803</v>
      </c>
      <c r="C778" s="5" t="s">
        <v>3317</v>
      </c>
    </row>
    <row r="779" spans="1:3" ht="7.5" customHeight="1" x14ac:dyDescent="0.25">
      <c r="A779" s="9">
        <v>779</v>
      </c>
      <c r="B779" s="4" t="s">
        <v>1804</v>
      </c>
      <c r="C779" s="5" t="s">
        <v>3317</v>
      </c>
    </row>
    <row r="780" spans="1:3" ht="7.5" customHeight="1" x14ac:dyDescent="0.25">
      <c r="A780" s="9">
        <v>780</v>
      </c>
      <c r="B780" s="4" t="s">
        <v>1805</v>
      </c>
      <c r="C780" s="5" t="s">
        <v>3317</v>
      </c>
    </row>
    <row r="781" spans="1:3" ht="7.5" customHeight="1" x14ac:dyDescent="0.25">
      <c r="A781" s="9">
        <v>781</v>
      </c>
      <c r="B781" s="4" t="s">
        <v>1806</v>
      </c>
      <c r="C781" s="5" t="s">
        <v>3317</v>
      </c>
    </row>
    <row r="782" spans="1:3" ht="7.5" customHeight="1" x14ac:dyDescent="0.25">
      <c r="A782" s="9">
        <v>782</v>
      </c>
      <c r="B782" s="4" t="s">
        <v>1807</v>
      </c>
      <c r="C782" s="5" t="s">
        <v>3317</v>
      </c>
    </row>
    <row r="783" spans="1:3" ht="7.5" customHeight="1" x14ac:dyDescent="0.25">
      <c r="A783" s="9">
        <v>783</v>
      </c>
      <c r="B783" s="4" t="s">
        <v>1808</v>
      </c>
      <c r="C783" s="5" t="s">
        <v>3317</v>
      </c>
    </row>
    <row r="784" spans="1:3" ht="7.5" customHeight="1" x14ac:dyDescent="0.25">
      <c r="A784" s="9">
        <v>784</v>
      </c>
      <c r="B784" s="4" t="s">
        <v>1809</v>
      </c>
      <c r="C784" s="5" t="s">
        <v>3317</v>
      </c>
    </row>
    <row r="785" spans="1:3" ht="7.5" customHeight="1" x14ac:dyDescent="0.25">
      <c r="A785" s="9">
        <v>785</v>
      </c>
      <c r="B785" s="4" t="s">
        <v>1810</v>
      </c>
      <c r="C785" s="5" t="s">
        <v>3317</v>
      </c>
    </row>
    <row r="786" spans="1:3" ht="7.5" customHeight="1" x14ac:dyDescent="0.25">
      <c r="A786" s="9">
        <v>786</v>
      </c>
      <c r="B786" s="4" t="s">
        <v>1801</v>
      </c>
      <c r="C786" s="5" t="s">
        <v>3016</v>
      </c>
    </row>
    <row r="787" spans="1:3" ht="7.5" customHeight="1" x14ac:dyDescent="0.25">
      <c r="A787" s="9">
        <v>787</v>
      </c>
      <c r="B787" s="4" t="s">
        <v>1802</v>
      </c>
      <c r="C787" s="5" t="s">
        <v>3016</v>
      </c>
    </row>
    <row r="788" spans="1:3" ht="7.5" customHeight="1" x14ac:dyDescent="0.25">
      <c r="A788" s="9">
        <v>788</v>
      </c>
      <c r="B788" s="4" t="s">
        <v>310</v>
      </c>
      <c r="C788" s="5" t="s">
        <v>3779</v>
      </c>
    </row>
    <row r="789" spans="1:3" ht="7.5" customHeight="1" x14ac:dyDescent="0.25">
      <c r="A789" s="9">
        <v>789</v>
      </c>
      <c r="B789" s="4" t="s">
        <v>707</v>
      </c>
      <c r="C789" s="5" t="s">
        <v>3779</v>
      </c>
    </row>
    <row r="790" spans="1:3" ht="7.5" customHeight="1" x14ac:dyDescent="0.25">
      <c r="A790" s="9">
        <v>790</v>
      </c>
      <c r="B790" s="4" t="s">
        <v>709</v>
      </c>
      <c r="C790" s="5" t="s">
        <v>3779</v>
      </c>
    </row>
    <row r="791" spans="1:3" ht="7.5" customHeight="1" x14ac:dyDescent="0.25">
      <c r="A791" s="9">
        <v>791</v>
      </c>
      <c r="B791" s="4" t="s">
        <v>710</v>
      </c>
      <c r="C791" s="5" t="s">
        <v>3779</v>
      </c>
    </row>
    <row r="792" spans="1:3" ht="7.5" customHeight="1" x14ac:dyDescent="0.25">
      <c r="A792" s="9">
        <v>792</v>
      </c>
      <c r="B792" s="4" t="s">
        <v>711</v>
      </c>
      <c r="C792" s="5" t="s">
        <v>3779</v>
      </c>
    </row>
    <row r="793" spans="1:3" ht="7.5" customHeight="1" x14ac:dyDescent="0.25">
      <c r="A793" s="9">
        <v>793</v>
      </c>
      <c r="B793" s="4" t="s">
        <v>712</v>
      </c>
      <c r="C793" s="5" t="s">
        <v>3779</v>
      </c>
    </row>
    <row r="794" spans="1:3" ht="7.5" customHeight="1" x14ac:dyDescent="0.25">
      <c r="A794" s="9">
        <v>794</v>
      </c>
      <c r="B794" s="4" t="s">
        <v>714</v>
      </c>
      <c r="C794" s="5" t="s">
        <v>3779</v>
      </c>
    </row>
    <row r="795" spans="1:3" ht="7.5" customHeight="1" x14ac:dyDescent="0.25">
      <c r="A795" s="9">
        <v>795</v>
      </c>
      <c r="B795" s="4" t="s">
        <v>715</v>
      </c>
      <c r="C795" s="5" t="s">
        <v>3779</v>
      </c>
    </row>
    <row r="796" spans="1:3" ht="7.5" customHeight="1" x14ac:dyDescent="0.25">
      <c r="A796" s="9">
        <v>796</v>
      </c>
      <c r="B796" s="4" t="s">
        <v>717</v>
      </c>
      <c r="C796" s="5" t="s">
        <v>3779</v>
      </c>
    </row>
    <row r="797" spans="1:3" ht="7.5" customHeight="1" x14ac:dyDescent="0.25">
      <c r="A797" s="9">
        <v>797</v>
      </c>
      <c r="B797" s="4" t="s">
        <v>719</v>
      </c>
      <c r="C797" s="5" t="s">
        <v>3779</v>
      </c>
    </row>
    <row r="798" spans="1:3" ht="7.5" customHeight="1" x14ac:dyDescent="0.25">
      <c r="A798" s="9">
        <v>798</v>
      </c>
      <c r="B798" s="4" t="s">
        <v>721</v>
      </c>
      <c r="C798" s="5" t="s">
        <v>3779</v>
      </c>
    </row>
    <row r="799" spans="1:3" ht="7.5" customHeight="1" x14ac:dyDescent="0.25">
      <c r="A799" s="9">
        <v>799</v>
      </c>
      <c r="B799" s="4" t="s">
        <v>722</v>
      </c>
      <c r="C799" s="5" t="s">
        <v>3779</v>
      </c>
    </row>
    <row r="800" spans="1:3" ht="7.5" customHeight="1" x14ac:dyDescent="0.25">
      <c r="A800" s="9">
        <v>800</v>
      </c>
      <c r="B800" s="4" t="s">
        <v>724</v>
      </c>
      <c r="C800" s="5" t="s">
        <v>3779</v>
      </c>
    </row>
    <row r="801" spans="1:3" ht="7.5" customHeight="1" x14ac:dyDescent="0.25">
      <c r="A801" s="9">
        <v>801</v>
      </c>
      <c r="B801" s="4" t="s">
        <v>726</v>
      </c>
      <c r="C801" s="5" t="s">
        <v>3779</v>
      </c>
    </row>
    <row r="802" spans="1:3" ht="7.5" customHeight="1" x14ac:dyDescent="0.25">
      <c r="A802" s="9">
        <v>802</v>
      </c>
      <c r="B802" s="4" t="s">
        <v>728</v>
      </c>
      <c r="C802" s="5" t="s">
        <v>3779</v>
      </c>
    </row>
    <row r="803" spans="1:3" ht="7.5" customHeight="1" x14ac:dyDescent="0.25">
      <c r="A803" s="9">
        <v>803</v>
      </c>
      <c r="B803" s="4" t="s">
        <v>730</v>
      </c>
      <c r="C803" s="5" t="s">
        <v>3779</v>
      </c>
    </row>
    <row r="804" spans="1:3" ht="7.5" customHeight="1" x14ac:dyDescent="0.25">
      <c r="A804" s="9">
        <v>804</v>
      </c>
      <c r="B804" s="4" t="s">
        <v>732</v>
      </c>
      <c r="C804" s="5" t="s">
        <v>3779</v>
      </c>
    </row>
    <row r="805" spans="1:3" ht="7.5" customHeight="1" x14ac:dyDescent="0.25">
      <c r="A805" s="9">
        <v>805</v>
      </c>
      <c r="B805" s="4" t="s">
        <v>734</v>
      </c>
      <c r="C805" s="5" t="s">
        <v>3779</v>
      </c>
    </row>
    <row r="806" spans="1:3" ht="7.5" customHeight="1" x14ac:dyDescent="0.25">
      <c r="A806" s="9">
        <v>806</v>
      </c>
      <c r="B806" s="4" t="s">
        <v>736</v>
      </c>
      <c r="C806" s="5" t="s">
        <v>3779</v>
      </c>
    </row>
    <row r="807" spans="1:3" ht="7.5" customHeight="1" x14ac:dyDescent="0.25">
      <c r="A807" s="9">
        <v>807</v>
      </c>
      <c r="B807" s="4" t="s">
        <v>738</v>
      </c>
      <c r="C807" s="5" t="s">
        <v>3779</v>
      </c>
    </row>
    <row r="808" spans="1:3" ht="7.5" customHeight="1" x14ac:dyDescent="0.25">
      <c r="A808" s="9">
        <v>808</v>
      </c>
      <c r="B808" s="4" t="s">
        <v>740</v>
      </c>
      <c r="C808" s="5" t="s">
        <v>3779</v>
      </c>
    </row>
    <row r="809" spans="1:3" ht="7.5" customHeight="1" x14ac:dyDescent="0.25">
      <c r="A809" s="9">
        <v>809</v>
      </c>
      <c r="B809" s="4" t="s">
        <v>312</v>
      </c>
      <c r="C809" s="5" t="s">
        <v>3548</v>
      </c>
    </row>
    <row r="810" spans="1:3" ht="7.5" customHeight="1" x14ac:dyDescent="0.25">
      <c r="A810" s="9">
        <v>810</v>
      </c>
      <c r="B810" s="4" t="s">
        <v>894</v>
      </c>
      <c r="C810" s="5" t="s">
        <v>2843</v>
      </c>
    </row>
    <row r="811" spans="1:3" ht="7.5" customHeight="1" x14ac:dyDescent="0.25">
      <c r="A811" s="9">
        <v>811</v>
      </c>
      <c r="B811" s="4" t="s">
        <v>1346</v>
      </c>
      <c r="C811" s="5" t="s">
        <v>2843</v>
      </c>
    </row>
    <row r="812" spans="1:3" ht="7.5" customHeight="1" x14ac:dyDescent="0.25">
      <c r="A812" s="9">
        <v>812</v>
      </c>
      <c r="B812" s="4" t="s">
        <v>1345</v>
      </c>
      <c r="C812" s="5" t="s">
        <v>5595</v>
      </c>
    </row>
    <row r="813" spans="1:3" ht="7.5" customHeight="1" x14ac:dyDescent="0.25">
      <c r="A813" s="9">
        <v>813</v>
      </c>
      <c r="B813" s="4" t="s">
        <v>895</v>
      </c>
      <c r="C813" s="5" t="s">
        <v>2841</v>
      </c>
    </row>
    <row r="814" spans="1:3" ht="7.5" customHeight="1" x14ac:dyDescent="0.25">
      <c r="A814" s="9">
        <v>814</v>
      </c>
      <c r="B814" s="4" t="s">
        <v>905</v>
      </c>
      <c r="C814" s="5" t="s">
        <v>2841</v>
      </c>
    </row>
    <row r="815" spans="1:3" ht="7.5" customHeight="1" x14ac:dyDescent="0.25">
      <c r="A815" s="9">
        <v>815</v>
      </c>
      <c r="B815" s="4" t="s">
        <v>906</v>
      </c>
      <c r="C815" s="5" t="s">
        <v>2841</v>
      </c>
    </row>
    <row r="816" spans="1:3" ht="7.5" customHeight="1" x14ac:dyDescent="0.25">
      <c r="A816" s="9">
        <v>816</v>
      </c>
      <c r="B816" s="4" t="s">
        <v>908</v>
      </c>
      <c r="C816" s="5" t="s">
        <v>2841</v>
      </c>
    </row>
    <row r="817" spans="1:3" ht="7.5" customHeight="1" x14ac:dyDescent="0.25">
      <c r="A817" s="9">
        <v>817</v>
      </c>
      <c r="B817" s="4" t="s">
        <v>994</v>
      </c>
      <c r="C817" s="5" t="s">
        <v>2840</v>
      </c>
    </row>
    <row r="818" spans="1:3" ht="7.5" customHeight="1" x14ac:dyDescent="0.25">
      <c r="A818" s="9">
        <v>818</v>
      </c>
      <c r="B818" s="4" t="s">
        <v>995</v>
      </c>
      <c r="C818" s="5" t="s">
        <v>2840</v>
      </c>
    </row>
    <row r="819" spans="1:3" ht="7.5" customHeight="1" x14ac:dyDescent="0.25">
      <c r="A819" s="9">
        <v>819</v>
      </c>
      <c r="B819" s="4" t="s">
        <v>896</v>
      </c>
      <c r="C819" s="5" t="s">
        <v>2840</v>
      </c>
    </row>
    <row r="820" spans="1:3" ht="7.5" customHeight="1" x14ac:dyDescent="0.25">
      <c r="A820" s="9">
        <v>820</v>
      </c>
      <c r="B820" s="4" t="s">
        <v>897</v>
      </c>
      <c r="C820" s="5" t="s">
        <v>2840</v>
      </c>
    </row>
    <row r="821" spans="1:3" ht="7.5" customHeight="1" x14ac:dyDescent="0.25">
      <c r="A821" s="9">
        <v>821</v>
      </c>
      <c r="B821" s="4" t="s">
        <v>898</v>
      </c>
      <c r="C821" s="5" t="s">
        <v>2840</v>
      </c>
    </row>
    <row r="822" spans="1:3" ht="7.5" customHeight="1" x14ac:dyDescent="0.25">
      <c r="A822" s="9">
        <v>822</v>
      </c>
      <c r="B822" s="4" t="s">
        <v>899</v>
      </c>
      <c r="C822" s="5" t="s">
        <v>2840</v>
      </c>
    </row>
    <row r="823" spans="1:3" ht="7.5" customHeight="1" x14ac:dyDescent="0.25">
      <c r="A823" s="9">
        <v>823</v>
      </c>
      <c r="B823" s="4" t="s">
        <v>900</v>
      </c>
      <c r="C823" s="5" t="s">
        <v>2840</v>
      </c>
    </row>
    <row r="824" spans="1:3" ht="7.5" customHeight="1" x14ac:dyDescent="0.25">
      <c r="A824" s="9">
        <v>824</v>
      </c>
      <c r="B824" s="4" t="s">
        <v>901</v>
      </c>
      <c r="C824" s="5" t="s">
        <v>2840</v>
      </c>
    </row>
    <row r="825" spans="1:3" ht="7.5" customHeight="1" x14ac:dyDescent="0.25">
      <c r="A825" s="9">
        <v>825</v>
      </c>
      <c r="B825" s="4" t="s">
        <v>902</v>
      </c>
      <c r="C825" s="5" t="s">
        <v>2840</v>
      </c>
    </row>
    <row r="826" spans="1:3" ht="7.5" customHeight="1" x14ac:dyDescent="0.25">
      <c r="A826" s="9">
        <v>826</v>
      </c>
      <c r="B826" s="4" t="s">
        <v>903</v>
      </c>
      <c r="C826" s="5" t="s">
        <v>2840</v>
      </c>
    </row>
    <row r="827" spans="1:3" ht="7.5" customHeight="1" x14ac:dyDescent="0.25">
      <c r="A827" s="9">
        <v>827</v>
      </c>
      <c r="B827" s="4" t="s">
        <v>904</v>
      </c>
      <c r="C827" s="5" t="s">
        <v>2840</v>
      </c>
    </row>
    <row r="828" spans="1:3" ht="7.5" customHeight="1" x14ac:dyDescent="0.25">
      <c r="A828" s="9">
        <v>828</v>
      </c>
      <c r="B828" s="4" t="s">
        <v>907</v>
      </c>
      <c r="C828" s="5" t="s">
        <v>2840</v>
      </c>
    </row>
    <row r="829" spans="1:3" ht="7.5" customHeight="1" x14ac:dyDescent="0.25">
      <c r="A829" s="9">
        <v>829</v>
      </c>
      <c r="B829" s="4" t="s">
        <v>927</v>
      </c>
      <c r="C829" s="5" t="s">
        <v>2844</v>
      </c>
    </row>
    <row r="830" spans="1:3" ht="7.5" customHeight="1" x14ac:dyDescent="0.25">
      <c r="A830" s="9">
        <v>830</v>
      </c>
      <c r="B830" s="4" t="s">
        <v>361</v>
      </c>
      <c r="C830" s="5" t="s">
        <v>2844</v>
      </c>
    </row>
    <row r="831" spans="1:3" ht="7.5" customHeight="1" x14ac:dyDescent="0.25">
      <c r="A831" s="9">
        <v>831</v>
      </c>
      <c r="B831" s="4" t="s">
        <v>944</v>
      </c>
      <c r="C831" s="5" t="s">
        <v>2844</v>
      </c>
    </row>
    <row r="832" spans="1:3" ht="7.5" customHeight="1" x14ac:dyDescent="0.25">
      <c r="A832" s="9">
        <v>832</v>
      </c>
      <c r="B832" s="4" t="s">
        <v>946</v>
      </c>
      <c r="C832" s="5" t="s">
        <v>2844</v>
      </c>
    </row>
    <row r="833" spans="1:3" ht="7.5" customHeight="1" x14ac:dyDescent="0.25">
      <c r="A833" s="9">
        <v>833</v>
      </c>
      <c r="B833" s="4" t="s">
        <v>948</v>
      </c>
      <c r="C833" s="5" t="s">
        <v>2844</v>
      </c>
    </row>
    <row r="834" spans="1:3" ht="7.5" customHeight="1" x14ac:dyDescent="0.25">
      <c r="A834" s="9">
        <v>834</v>
      </c>
      <c r="B834" s="4" t="s">
        <v>950</v>
      </c>
      <c r="C834" s="5" t="s">
        <v>2844</v>
      </c>
    </row>
    <row r="835" spans="1:3" ht="7.5" customHeight="1" x14ac:dyDescent="0.25">
      <c r="A835" s="9">
        <v>835</v>
      </c>
      <c r="B835" s="4" t="s">
        <v>952</v>
      </c>
      <c r="C835" s="5" t="s">
        <v>2844</v>
      </c>
    </row>
    <row r="836" spans="1:3" ht="7.5" customHeight="1" x14ac:dyDescent="0.25">
      <c r="A836" s="9">
        <v>836</v>
      </c>
      <c r="B836" s="4" t="s">
        <v>954</v>
      </c>
      <c r="C836" s="5" t="s">
        <v>2844</v>
      </c>
    </row>
    <row r="837" spans="1:3" ht="7.5" customHeight="1" x14ac:dyDescent="0.25">
      <c r="A837" s="9">
        <v>837</v>
      </c>
      <c r="B837" s="4" t="s">
        <v>956</v>
      </c>
      <c r="C837" s="5" t="s">
        <v>2844</v>
      </c>
    </row>
    <row r="838" spans="1:3" ht="7.5" customHeight="1" x14ac:dyDescent="0.25">
      <c r="A838" s="9">
        <v>838</v>
      </c>
      <c r="B838" s="4" t="s">
        <v>960</v>
      </c>
      <c r="C838" s="5" t="s">
        <v>2844</v>
      </c>
    </row>
    <row r="839" spans="1:3" ht="7.5" customHeight="1" x14ac:dyDescent="0.25">
      <c r="A839" s="9">
        <v>839</v>
      </c>
      <c r="B839" s="4" t="s">
        <v>239</v>
      </c>
      <c r="C839" s="5" t="s">
        <v>2852</v>
      </c>
    </row>
    <row r="840" spans="1:3" ht="7.5" customHeight="1" x14ac:dyDescent="0.25">
      <c r="A840" s="9">
        <v>840</v>
      </c>
      <c r="B840" s="4" t="s">
        <v>996</v>
      </c>
      <c r="C840" s="5" t="s">
        <v>2836</v>
      </c>
    </row>
    <row r="841" spans="1:3" ht="7.5" customHeight="1" x14ac:dyDescent="0.25">
      <c r="A841" s="9">
        <v>841</v>
      </c>
      <c r="B841" s="4" t="s">
        <v>996</v>
      </c>
      <c r="C841" s="5" t="s">
        <v>2851</v>
      </c>
    </row>
    <row r="842" spans="1:3" ht="7.5" customHeight="1" x14ac:dyDescent="0.25">
      <c r="A842" s="9">
        <v>842</v>
      </c>
      <c r="B842" s="4" t="s">
        <v>356</v>
      </c>
      <c r="C842" s="5" t="s">
        <v>3330</v>
      </c>
    </row>
    <row r="843" spans="1:3" ht="7.5" customHeight="1" x14ac:dyDescent="0.25">
      <c r="A843" s="9">
        <v>843</v>
      </c>
      <c r="B843" s="4" t="s">
        <v>887</v>
      </c>
      <c r="C843" s="5" t="s">
        <v>3330</v>
      </c>
    </row>
    <row r="844" spans="1:3" ht="7.5" customHeight="1" x14ac:dyDescent="0.25">
      <c r="A844" s="9">
        <v>844</v>
      </c>
      <c r="B844" s="4" t="s">
        <v>888</v>
      </c>
      <c r="C844" s="5" t="s">
        <v>3330</v>
      </c>
    </row>
    <row r="845" spans="1:3" ht="7.5" customHeight="1" x14ac:dyDescent="0.25">
      <c r="A845" s="9">
        <v>845</v>
      </c>
      <c r="B845" s="4" t="s">
        <v>889</v>
      </c>
      <c r="C845" s="5" t="s">
        <v>3330</v>
      </c>
    </row>
    <row r="846" spans="1:3" ht="7.5" customHeight="1" x14ac:dyDescent="0.25">
      <c r="A846" s="9">
        <v>846</v>
      </c>
      <c r="B846" s="4" t="s">
        <v>891</v>
      </c>
      <c r="C846" s="5" t="s">
        <v>3330</v>
      </c>
    </row>
    <row r="847" spans="1:3" ht="7.5" customHeight="1" x14ac:dyDescent="0.25">
      <c r="A847" s="9">
        <v>847</v>
      </c>
      <c r="B847" s="4" t="s">
        <v>893</v>
      </c>
      <c r="C847" s="5" t="s">
        <v>3330</v>
      </c>
    </row>
    <row r="848" spans="1:3" ht="7.5" customHeight="1" x14ac:dyDescent="0.25">
      <c r="A848" s="9">
        <v>848</v>
      </c>
      <c r="B848" s="4" t="s">
        <v>356</v>
      </c>
      <c r="C848" s="5" t="s">
        <v>3796</v>
      </c>
    </row>
    <row r="849" spans="1:3" ht="7.5" customHeight="1" x14ac:dyDescent="0.25">
      <c r="A849" s="9">
        <v>849</v>
      </c>
      <c r="B849" s="4" t="s">
        <v>887</v>
      </c>
      <c r="C849" s="5" t="s">
        <v>3796</v>
      </c>
    </row>
    <row r="850" spans="1:3" ht="7.5" customHeight="1" x14ac:dyDescent="0.25">
      <c r="A850" s="9">
        <v>850</v>
      </c>
      <c r="B850" s="4" t="s">
        <v>888</v>
      </c>
      <c r="C850" s="5" t="s">
        <v>3796</v>
      </c>
    </row>
    <row r="851" spans="1:3" ht="7.5" customHeight="1" x14ac:dyDescent="0.25">
      <c r="A851" s="9">
        <v>851</v>
      </c>
      <c r="B851" s="4" t="s">
        <v>889</v>
      </c>
      <c r="C851" s="5" t="s">
        <v>3796</v>
      </c>
    </row>
    <row r="852" spans="1:3" ht="7.5" customHeight="1" x14ac:dyDescent="0.25">
      <c r="A852" s="9">
        <v>852</v>
      </c>
      <c r="B852" s="4" t="s">
        <v>891</v>
      </c>
      <c r="C852" s="5" t="s">
        <v>3796</v>
      </c>
    </row>
    <row r="853" spans="1:3" ht="7.5" customHeight="1" x14ac:dyDescent="0.25">
      <c r="A853" s="9">
        <v>853</v>
      </c>
      <c r="B853" s="4" t="s">
        <v>893</v>
      </c>
      <c r="C853" s="5" t="s">
        <v>3796</v>
      </c>
    </row>
    <row r="854" spans="1:3" ht="7.5" customHeight="1" x14ac:dyDescent="0.25">
      <c r="A854" s="9">
        <v>854</v>
      </c>
      <c r="B854" s="4" t="s">
        <v>909</v>
      </c>
      <c r="C854" s="5" t="s">
        <v>3342</v>
      </c>
    </row>
    <row r="855" spans="1:3" ht="7.5" customHeight="1" x14ac:dyDescent="0.25">
      <c r="A855" s="9">
        <v>855</v>
      </c>
      <c r="B855" s="4" t="s">
        <v>1316</v>
      </c>
      <c r="C855" s="5" t="s">
        <v>3342</v>
      </c>
    </row>
    <row r="856" spans="1:3" ht="7.5" customHeight="1" x14ac:dyDescent="0.25">
      <c r="A856" s="9">
        <v>856</v>
      </c>
      <c r="B856" s="4" t="s">
        <v>1317</v>
      </c>
      <c r="C856" s="5" t="s">
        <v>3342</v>
      </c>
    </row>
    <row r="857" spans="1:3" ht="7.5" customHeight="1" x14ac:dyDescent="0.25">
      <c r="A857" s="9">
        <v>857</v>
      </c>
      <c r="B857" s="4" t="s">
        <v>358</v>
      </c>
      <c r="C857" s="5" t="s">
        <v>3342</v>
      </c>
    </row>
    <row r="858" spans="1:3" ht="7.5" customHeight="1" x14ac:dyDescent="0.25">
      <c r="A858" s="9">
        <v>858</v>
      </c>
      <c r="B858" s="4" t="s">
        <v>359</v>
      </c>
      <c r="C858" s="5" t="s">
        <v>3342</v>
      </c>
    </row>
    <row r="859" spans="1:3" ht="7.5" customHeight="1" x14ac:dyDescent="0.25">
      <c r="A859" s="9">
        <v>859</v>
      </c>
      <c r="B859" s="4" t="s">
        <v>912</v>
      </c>
      <c r="C859" s="5" t="s">
        <v>3342</v>
      </c>
    </row>
    <row r="860" spans="1:3" ht="7.5" customHeight="1" x14ac:dyDescent="0.25">
      <c r="A860" s="9">
        <v>860</v>
      </c>
      <c r="B860" s="4" t="s">
        <v>913</v>
      </c>
      <c r="C860" s="5" t="s">
        <v>3342</v>
      </c>
    </row>
    <row r="861" spans="1:3" ht="7.5" customHeight="1" x14ac:dyDescent="0.25">
      <c r="A861" s="9">
        <v>861</v>
      </c>
      <c r="B861" s="4" t="s">
        <v>915</v>
      </c>
      <c r="C861" s="5" t="s">
        <v>3342</v>
      </c>
    </row>
    <row r="862" spans="1:3" ht="7.5" customHeight="1" x14ac:dyDescent="0.25">
      <c r="A862" s="9">
        <v>862</v>
      </c>
      <c r="B862" s="4" t="s">
        <v>917</v>
      </c>
      <c r="C862" s="5" t="s">
        <v>3342</v>
      </c>
    </row>
    <row r="863" spans="1:3" ht="7.5" customHeight="1" x14ac:dyDescent="0.25">
      <c r="A863" s="9">
        <v>863</v>
      </c>
      <c r="B863" s="4" t="s">
        <v>919</v>
      </c>
      <c r="C863" s="5" t="s">
        <v>3342</v>
      </c>
    </row>
    <row r="864" spans="1:3" ht="7.5" customHeight="1" x14ac:dyDescent="0.25">
      <c r="A864" s="9">
        <v>864</v>
      </c>
      <c r="B864" s="4" t="s">
        <v>911</v>
      </c>
      <c r="C864" s="5" t="s">
        <v>3342</v>
      </c>
    </row>
    <row r="865" spans="1:3" ht="7.5" customHeight="1" x14ac:dyDescent="0.25">
      <c r="A865" s="9">
        <v>865</v>
      </c>
      <c r="B865" s="4" t="s">
        <v>1309</v>
      </c>
      <c r="C865" s="5" t="s">
        <v>3342</v>
      </c>
    </row>
    <row r="866" spans="1:3" ht="7.5" customHeight="1" x14ac:dyDescent="0.25">
      <c r="A866" s="9">
        <v>866</v>
      </c>
      <c r="B866" s="4" t="s">
        <v>1310</v>
      </c>
      <c r="C866" s="5" t="s">
        <v>3342</v>
      </c>
    </row>
    <row r="867" spans="1:3" ht="7.5" customHeight="1" x14ac:dyDescent="0.25">
      <c r="A867" s="9">
        <v>867</v>
      </c>
      <c r="B867" s="4" t="s">
        <v>1311</v>
      </c>
      <c r="C867" s="5" t="s">
        <v>3342</v>
      </c>
    </row>
    <row r="868" spans="1:3" ht="7.5" customHeight="1" x14ac:dyDescent="0.25">
      <c r="A868" s="9">
        <v>868</v>
      </c>
      <c r="B868" s="4" t="s">
        <v>1312</v>
      </c>
      <c r="C868" s="5" t="s">
        <v>3342</v>
      </c>
    </row>
    <row r="869" spans="1:3" ht="7.5" customHeight="1" x14ac:dyDescent="0.25">
      <c r="A869" s="9">
        <v>869</v>
      </c>
      <c r="B869" s="4" t="s">
        <v>1313</v>
      </c>
      <c r="C869" s="5" t="s">
        <v>3342</v>
      </c>
    </row>
    <row r="870" spans="1:3" ht="7.5" customHeight="1" x14ac:dyDescent="0.25">
      <c r="A870" s="9">
        <v>870</v>
      </c>
      <c r="B870" s="4" t="s">
        <v>1315</v>
      </c>
      <c r="C870" s="5" t="s">
        <v>3342</v>
      </c>
    </row>
    <row r="871" spans="1:3" ht="7.5" customHeight="1" x14ac:dyDescent="0.25">
      <c r="A871" s="9">
        <v>871</v>
      </c>
      <c r="B871" s="4" t="s">
        <v>364</v>
      </c>
      <c r="C871" s="5" t="s">
        <v>3340</v>
      </c>
    </row>
    <row r="872" spans="1:3" ht="7.5" customHeight="1" x14ac:dyDescent="0.25">
      <c r="A872" s="9">
        <v>872</v>
      </c>
      <c r="B872" s="4" t="s">
        <v>972</v>
      </c>
      <c r="C872" s="5" t="s">
        <v>3340</v>
      </c>
    </row>
    <row r="873" spans="1:3" ht="7.5" customHeight="1" x14ac:dyDescent="0.25">
      <c r="A873" s="9">
        <v>873</v>
      </c>
      <c r="B873" s="4" t="s">
        <v>974</v>
      </c>
      <c r="C873" s="5" t="s">
        <v>3340</v>
      </c>
    </row>
    <row r="874" spans="1:3" ht="7.5" customHeight="1" x14ac:dyDescent="0.25">
      <c r="A874" s="9">
        <v>874</v>
      </c>
      <c r="B874" s="4" t="s">
        <v>976</v>
      </c>
      <c r="C874" s="5" t="s">
        <v>3340</v>
      </c>
    </row>
    <row r="875" spans="1:3" ht="7.5" customHeight="1" x14ac:dyDescent="0.25">
      <c r="A875" s="9">
        <v>875</v>
      </c>
      <c r="B875" s="4" t="s">
        <v>978</v>
      </c>
      <c r="C875" s="5" t="s">
        <v>3340</v>
      </c>
    </row>
    <row r="876" spans="1:3" ht="7.5" customHeight="1" x14ac:dyDescent="0.25">
      <c r="A876" s="9">
        <v>876</v>
      </c>
      <c r="B876" s="4" t="s">
        <v>980</v>
      </c>
      <c r="C876" s="5" t="s">
        <v>3340</v>
      </c>
    </row>
    <row r="877" spans="1:3" ht="7.5" customHeight="1" x14ac:dyDescent="0.25">
      <c r="A877" s="9">
        <v>877</v>
      </c>
      <c r="B877" s="4" t="s">
        <v>982</v>
      </c>
      <c r="C877" s="5" t="s">
        <v>3340</v>
      </c>
    </row>
    <row r="878" spans="1:3" ht="7.5" customHeight="1" x14ac:dyDescent="0.25">
      <c r="A878" s="9">
        <v>878</v>
      </c>
      <c r="B878" s="4" t="s">
        <v>985</v>
      </c>
      <c r="C878" s="5" t="s">
        <v>3340</v>
      </c>
    </row>
    <row r="879" spans="1:3" ht="7.5" customHeight="1" x14ac:dyDescent="0.25">
      <c r="A879" s="9">
        <v>879</v>
      </c>
      <c r="B879" s="4" t="s">
        <v>986</v>
      </c>
      <c r="C879" s="5" t="s">
        <v>3340</v>
      </c>
    </row>
    <row r="880" spans="1:3" ht="7.5" customHeight="1" x14ac:dyDescent="0.25">
      <c r="A880" s="9">
        <v>880</v>
      </c>
      <c r="B880" s="4" t="s">
        <v>988</v>
      </c>
      <c r="C880" s="5" t="s">
        <v>3340</v>
      </c>
    </row>
    <row r="881" spans="1:3" ht="7.5" customHeight="1" x14ac:dyDescent="0.25">
      <c r="A881" s="9">
        <v>881</v>
      </c>
      <c r="B881" s="4" t="s">
        <v>990</v>
      </c>
      <c r="C881" s="5" t="s">
        <v>3340</v>
      </c>
    </row>
    <row r="882" spans="1:3" ht="7.5" customHeight="1" x14ac:dyDescent="0.25">
      <c r="A882" s="9">
        <v>882</v>
      </c>
      <c r="B882" s="4" t="s">
        <v>921</v>
      </c>
      <c r="C882" s="5" t="s">
        <v>3340</v>
      </c>
    </row>
    <row r="883" spans="1:3" ht="7.5" customHeight="1" x14ac:dyDescent="0.25">
      <c r="A883" s="9">
        <v>883</v>
      </c>
      <c r="B883" s="4" t="s">
        <v>922</v>
      </c>
      <c r="C883" s="5" t="s">
        <v>3340</v>
      </c>
    </row>
    <row r="884" spans="1:3" ht="7.5" customHeight="1" x14ac:dyDescent="0.25">
      <c r="A884" s="9">
        <v>884</v>
      </c>
      <c r="B884" s="4" t="s">
        <v>923</v>
      </c>
      <c r="C884" s="5" t="s">
        <v>3340</v>
      </c>
    </row>
    <row r="885" spans="1:3" ht="7.5" customHeight="1" x14ac:dyDescent="0.25">
      <c r="A885" s="9">
        <v>885</v>
      </c>
      <c r="B885" s="4" t="s">
        <v>926</v>
      </c>
      <c r="C885" s="5" t="s">
        <v>3340</v>
      </c>
    </row>
    <row r="886" spans="1:3" ht="7.5" customHeight="1" x14ac:dyDescent="0.25">
      <c r="A886" s="9">
        <v>886</v>
      </c>
      <c r="B886" s="4" t="s">
        <v>928</v>
      </c>
      <c r="C886" s="5" t="s">
        <v>3340</v>
      </c>
    </row>
    <row r="887" spans="1:3" ht="7.5" customHeight="1" x14ac:dyDescent="0.25">
      <c r="A887" s="9">
        <v>887</v>
      </c>
      <c r="B887" s="4" t="s">
        <v>930</v>
      </c>
      <c r="C887" s="5" t="s">
        <v>3340</v>
      </c>
    </row>
    <row r="888" spans="1:3" ht="7.5" customHeight="1" x14ac:dyDescent="0.25">
      <c r="A888" s="9">
        <v>888</v>
      </c>
      <c r="B888" s="4" t="s">
        <v>934</v>
      </c>
      <c r="C888" s="5" t="s">
        <v>3340</v>
      </c>
    </row>
    <row r="889" spans="1:3" ht="7.5" customHeight="1" x14ac:dyDescent="0.25">
      <c r="A889" s="9">
        <v>889</v>
      </c>
      <c r="B889" s="4" t="s">
        <v>935</v>
      </c>
      <c r="C889" s="5" t="s">
        <v>3340</v>
      </c>
    </row>
    <row r="890" spans="1:3" ht="7.5" customHeight="1" x14ac:dyDescent="0.25">
      <c r="A890" s="9">
        <v>890</v>
      </c>
      <c r="B890" s="4" t="s">
        <v>936</v>
      </c>
      <c r="C890" s="5" t="s">
        <v>3340</v>
      </c>
    </row>
    <row r="891" spans="1:3" ht="7.5" customHeight="1" x14ac:dyDescent="0.25">
      <c r="A891" s="9">
        <v>891</v>
      </c>
      <c r="B891" s="4" t="s">
        <v>937</v>
      </c>
      <c r="C891" s="5" t="s">
        <v>3340</v>
      </c>
    </row>
    <row r="892" spans="1:3" ht="7.5" customHeight="1" x14ac:dyDescent="0.25">
      <c r="A892" s="9">
        <v>892</v>
      </c>
      <c r="B892" s="4" t="s">
        <v>938</v>
      </c>
      <c r="C892" s="5" t="s">
        <v>3340</v>
      </c>
    </row>
    <row r="893" spans="1:3" ht="7.5" customHeight="1" x14ac:dyDescent="0.25">
      <c r="A893" s="9">
        <v>893</v>
      </c>
      <c r="B893" s="4" t="s">
        <v>942</v>
      </c>
      <c r="C893" s="5" t="s">
        <v>3340</v>
      </c>
    </row>
    <row r="894" spans="1:3" ht="7.5" customHeight="1" x14ac:dyDescent="0.25">
      <c r="A894" s="9">
        <v>894</v>
      </c>
      <c r="B894" s="4" t="s">
        <v>973</v>
      </c>
      <c r="C894" s="5" t="s">
        <v>3340</v>
      </c>
    </row>
    <row r="895" spans="1:3" ht="7.5" customHeight="1" x14ac:dyDescent="0.25">
      <c r="A895" s="9">
        <v>895</v>
      </c>
      <c r="B895" s="4" t="s">
        <v>973</v>
      </c>
      <c r="C895" s="5" t="s">
        <v>3303</v>
      </c>
    </row>
    <row r="896" spans="1:3" ht="7.5" customHeight="1" x14ac:dyDescent="0.25">
      <c r="A896" s="9">
        <v>896</v>
      </c>
      <c r="B896" s="4" t="s">
        <v>360</v>
      </c>
      <c r="C896" s="5" t="s">
        <v>3340</v>
      </c>
    </row>
    <row r="897" spans="1:3" ht="7.5" customHeight="1" x14ac:dyDescent="0.25">
      <c r="A897" s="9">
        <v>897</v>
      </c>
      <c r="B897" s="4" t="s">
        <v>360</v>
      </c>
      <c r="C897" s="5" t="s">
        <v>3336</v>
      </c>
    </row>
    <row r="898" spans="1:3" ht="7.5" customHeight="1" x14ac:dyDescent="0.25">
      <c r="A898" s="9">
        <v>898</v>
      </c>
      <c r="B898" s="4" t="s">
        <v>360</v>
      </c>
      <c r="C898" s="5" t="s">
        <v>2844</v>
      </c>
    </row>
    <row r="899" spans="1:3" ht="7.5" customHeight="1" x14ac:dyDescent="0.25">
      <c r="A899" s="9">
        <v>899</v>
      </c>
      <c r="B899" s="4" t="s">
        <v>925</v>
      </c>
      <c r="C899" s="5" t="s">
        <v>3340</v>
      </c>
    </row>
    <row r="900" spans="1:3" ht="7.5" customHeight="1" x14ac:dyDescent="0.25">
      <c r="A900" s="9">
        <v>900</v>
      </c>
      <c r="B900" s="4" t="s">
        <v>925</v>
      </c>
      <c r="C900" s="5" t="s">
        <v>3336</v>
      </c>
    </row>
    <row r="901" spans="1:3" ht="7.5" customHeight="1" x14ac:dyDescent="0.25">
      <c r="A901" s="9">
        <v>901</v>
      </c>
      <c r="B901" s="4" t="s">
        <v>925</v>
      </c>
      <c r="C901" s="5" t="s">
        <v>2844</v>
      </c>
    </row>
    <row r="902" spans="1:3" ht="7.5" customHeight="1" x14ac:dyDescent="0.25">
      <c r="A902" s="9">
        <v>902</v>
      </c>
      <c r="B902" s="4" t="s">
        <v>458</v>
      </c>
      <c r="C902" s="5" t="s">
        <v>3333</v>
      </c>
    </row>
    <row r="903" spans="1:3" ht="7.5" customHeight="1" x14ac:dyDescent="0.25">
      <c r="A903" s="9">
        <v>903</v>
      </c>
      <c r="B903" s="4" t="s">
        <v>933</v>
      </c>
      <c r="C903" s="5" t="s">
        <v>3313</v>
      </c>
    </row>
    <row r="904" spans="1:3" ht="7.5" customHeight="1" x14ac:dyDescent="0.25">
      <c r="A904" s="9">
        <v>904</v>
      </c>
      <c r="B904" s="4" t="s">
        <v>958</v>
      </c>
      <c r="C904" s="5" t="s">
        <v>3313</v>
      </c>
    </row>
    <row r="905" spans="1:3" ht="7.5" customHeight="1" x14ac:dyDescent="0.25">
      <c r="A905" s="9">
        <v>905</v>
      </c>
      <c r="B905" s="4" t="s">
        <v>966</v>
      </c>
      <c r="C905" s="5" t="s">
        <v>3107</v>
      </c>
    </row>
    <row r="906" spans="1:3" ht="7.5" customHeight="1" x14ac:dyDescent="0.25">
      <c r="A906" s="9">
        <v>906</v>
      </c>
      <c r="B906" s="4" t="s">
        <v>968</v>
      </c>
      <c r="C906" s="5" t="s">
        <v>3107</v>
      </c>
    </row>
    <row r="907" spans="1:3" ht="7.5" customHeight="1" x14ac:dyDescent="0.25">
      <c r="A907" s="9">
        <v>907</v>
      </c>
      <c r="B907" s="4" t="s">
        <v>1327</v>
      </c>
      <c r="C907" s="5" t="s">
        <v>3107</v>
      </c>
    </row>
    <row r="908" spans="1:3" ht="7.5" customHeight="1" x14ac:dyDescent="0.25">
      <c r="A908" s="9">
        <v>908</v>
      </c>
      <c r="B908" s="4" t="s">
        <v>1328</v>
      </c>
      <c r="C908" s="5" t="s">
        <v>3107</v>
      </c>
    </row>
    <row r="909" spans="1:3" ht="7.5" customHeight="1" x14ac:dyDescent="0.25">
      <c r="A909" s="9">
        <v>909</v>
      </c>
      <c r="B909" s="4" t="s">
        <v>1329</v>
      </c>
      <c r="C909" s="5" t="s">
        <v>3107</v>
      </c>
    </row>
    <row r="910" spans="1:3" ht="7.5" customHeight="1" x14ac:dyDescent="0.25">
      <c r="A910" s="9">
        <v>910</v>
      </c>
      <c r="B910" s="4" t="s">
        <v>1330</v>
      </c>
      <c r="C910" s="5" t="s">
        <v>3107</v>
      </c>
    </row>
    <row r="911" spans="1:3" ht="7.5" customHeight="1" x14ac:dyDescent="0.25">
      <c r="A911" s="9">
        <v>911</v>
      </c>
      <c r="B911" s="4" t="s">
        <v>1331</v>
      </c>
      <c r="C911" s="5" t="s">
        <v>3107</v>
      </c>
    </row>
    <row r="912" spans="1:3" ht="7.5" customHeight="1" x14ac:dyDescent="0.25">
      <c r="A912" s="9">
        <v>912</v>
      </c>
      <c r="B912" s="4" t="s">
        <v>1332</v>
      </c>
      <c r="C912" s="5" t="s">
        <v>3107</v>
      </c>
    </row>
    <row r="913" spans="1:3" ht="7.5" customHeight="1" x14ac:dyDescent="0.25">
      <c r="A913" s="9">
        <v>913</v>
      </c>
      <c r="B913" s="4" t="s">
        <v>1333</v>
      </c>
      <c r="C913" s="5" t="s">
        <v>3107</v>
      </c>
    </row>
    <row r="914" spans="1:3" ht="7.5" customHeight="1" x14ac:dyDescent="0.25">
      <c r="A914" s="9">
        <v>914</v>
      </c>
      <c r="B914" s="4" t="s">
        <v>1334</v>
      </c>
      <c r="C914" s="5" t="s">
        <v>3107</v>
      </c>
    </row>
    <row r="915" spans="1:3" ht="7.5" customHeight="1" x14ac:dyDescent="0.25">
      <c r="A915" s="9">
        <v>915</v>
      </c>
      <c r="B915" s="4" t="s">
        <v>1335</v>
      </c>
      <c r="C915" s="5" t="s">
        <v>3107</v>
      </c>
    </row>
    <row r="916" spans="1:3" ht="7.5" customHeight="1" x14ac:dyDescent="0.25">
      <c r="A916" s="9">
        <v>916</v>
      </c>
      <c r="B916" s="4" t="s">
        <v>1336</v>
      </c>
      <c r="C916" s="5" t="s">
        <v>3107</v>
      </c>
    </row>
    <row r="917" spans="1:3" ht="7.5" customHeight="1" x14ac:dyDescent="0.25">
      <c r="A917" s="9">
        <v>917</v>
      </c>
      <c r="B917" s="4" t="s">
        <v>1337</v>
      </c>
      <c r="C917" s="5" t="s">
        <v>3107</v>
      </c>
    </row>
    <row r="918" spans="1:3" ht="7.5" customHeight="1" x14ac:dyDescent="0.25">
      <c r="A918" s="9">
        <v>918</v>
      </c>
      <c r="B918" s="4" t="s">
        <v>1338</v>
      </c>
      <c r="C918" s="5" t="s">
        <v>3107</v>
      </c>
    </row>
    <row r="919" spans="1:3" ht="7.5" customHeight="1" x14ac:dyDescent="0.25">
      <c r="A919" s="9">
        <v>919</v>
      </c>
      <c r="B919" s="4" t="s">
        <v>825</v>
      </c>
      <c r="C919" s="5" t="s">
        <v>3244</v>
      </c>
    </row>
    <row r="920" spans="1:3" ht="7.5" customHeight="1" x14ac:dyDescent="0.25">
      <c r="A920" s="9">
        <v>920</v>
      </c>
      <c r="B920" s="4" t="s">
        <v>826</v>
      </c>
      <c r="C920" s="5" t="s">
        <v>3244</v>
      </c>
    </row>
    <row r="921" spans="1:3" ht="7.5" customHeight="1" x14ac:dyDescent="0.25">
      <c r="A921" s="9">
        <v>921</v>
      </c>
      <c r="B921" s="4" t="s">
        <v>1473</v>
      </c>
      <c r="C921" s="5" t="s">
        <v>3040</v>
      </c>
    </row>
    <row r="922" spans="1:3" ht="7.5" customHeight="1" x14ac:dyDescent="0.25">
      <c r="A922" s="9">
        <v>922</v>
      </c>
      <c r="B922" s="4" t="s">
        <v>1897</v>
      </c>
      <c r="C922" s="5" t="s">
        <v>3040</v>
      </c>
    </row>
    <row r="923" spans="1:3" ht="7.5" customHeight="1" x14ac:dyDescent="0.25">
      <c r="A923" s="9">
        <v>923</v>
      </c>
      <c r="B923" s="4" t="s">
        <v>1898</v>
      </c>
      <c r="C923" s="5" t="s">
        <v>3040</v>
      </c>
    </row>
    <row r="924" spans="1:3" ht="7.5" customHeight="1" x14ac:dyDescent="0.25">
      <c r="A924" s="9">
        <v>924</v>
      </c>
      <c r="B924" s="4" t="s">
        <v>1899</v>
      </c>
      <c r="C924" s="5" t="s">
        <v>3040</v>
      </c>
    </row>
    <row r="925" spans="1:3" ht="7.5" customHeight="1" x14ac:dyDescent="0.25">
      <c r="A925" s="9">
        <v>925</v>
      </c>
      <c r="B925" s="4" t="s">
        <v>1900</v>
      </c>
      <c r="C925" s="5" t="s">
        <v>3040</v>
      </c>
    </row>
    <row r="926" spans="1:3" ht="7.5" customHeight="1" x14ac:dyDescent="0.25">
      <c r="A926" s="9">
        <v>926</v>
      </c>
      <c r="B926" s="4" t="s">
        <v>1901</v>
      </c>
      <c r="C926" s="5" t="s">
        <v>3040</v>
      </c>
    </row>
    <row r="927" spans="1:3" ht="7.5" customHeight="1" x14ac:dyDescent="0.25">
      <c r="A927" s="9">
        <v>927</v>
      </c>
      <c r="B927" s="4" t="s">
        <v>1902</v>
      </c>
      <c r="C927" s="5" t="s">
        <v>3040</v>
      </c>
    </row>
    <row r="928" spans="1:3" ht="7.5" customHeight="1" x14ac:dyDescent="0.25">
      <c r="A928" s="9">
        <v>928</v>
      </c>
      <c r="B928" s="4" t="s">
        <v>1903</v>
      </c>
      <c r="C928" s="5" t="s">
        <v>3040</v>
      </c>
    </row>
    <row r="929" spans="1:3" ht="7.5" customHeight="1" x14ac:dyDescent="0.25">
      <c r="A929" s="9">
        <v>929</v>
      </c>
      <c r="B929" s="4" t="s">
        <v>1904</v>
      </c>
      <c r="C929" s="5" t="s">
        <v>3040</v>
      </c>
    </row>
    <row r="930" spans="1:3" ht="7.5" customHeight="1" x14ac:dyDescent="0.25">
      <c r="A930" s="9">
        <v>930</v>
      </c>
      <c r="B930" s="4" t="s">
        <v>1905</v>
      </c>
      <c r="C930" s="5" t="s">
        <v>3040</v>
      </c>
    </row>
    <row r="931" spans="1:3" ht="7.5" customHeight="1" x14ac:dyDescent="0.25">
      <c r="A931" s="9">
        <v>931</v>
      </c>
      <c r="B931" s="4" t="s">
        <v>1906</v>
      </c>
      <c r="C931" s="5" t="s">
        <v>3040</v>
      </c>
    </row>
    <row r="932" spans="1:3" ht="7.5" customHeight="1" x14ac:dyDescent="0.25">
      <c r="A932" s="9">
        <v>932</v>
      </c>
      <c r="B932" s="4" t="s">
        <v>1907</v>
      </c>
      <c r="C932" s="5" t="s">
        <v>3040</v>
      </c>
    </row>
    <row r="933" spans="1:3" ht="7.5" customHeight="1" x14ac:dyDescent="0.25">
      <c r="A933" s="9">
        <v>933</v>
      </c>
      <c r="B933" s="4" t="s">
        <v>1908</v>
      </c>
      <c r="C933" s="5" t="s">
        <v>3040</v>
      </c>
    </row>
    <row r="934" spans="1:3" ht="7.5" customHeight="1" x14ac:dyDescent="0.25">
      <c r="A934" s="9">
        <v>934</v>
      </c>
      <c r="B934" s="4" t="s">
        <v>1909</v>
      </c>
      <c r="C934" s="5" t="s">
        <v>3040</v>
      </c>
    </row>
    <row r="935" spans="1:3" ht="7.5" customHeight="1" x14ac:dyDescent="0.25">
      <c r="A935" s="9">
        <v>935</v>
      </c>
      <c r="B935" s="4" t="s">
        <v>1849</v>
      </c>
      <c r="C935" s="5" t="s">
        <v>3040</v>
      </c>
    </row>
    <row r="936" spans="1:3" ht="7.5" customHeight="1" x14ac:dyDescent="0.25">
      <c r="A936" s="9">
        <v>936</v>
      </c>
      <c r="B936" s="4" t="s">
        <v>924</v>
      </c>
      <c r="C936" s="5" t="s">
        <v>2840</v>
      </c>
    </row>
    <row r="937" spans="1:3" ht="7.5" customHeight="1" x14ac:dyDescent="0.25">
      <c r="A937" s="9">
        <v>937</v>
      </c>
      <c r="B937" s="4" t="s">
        <v>932</v>
      </c>
      <c r="C937" s="5" t="s">
        <v>3107</v>
      </c>
    </row>
    <row r="938" spans="1:3" ht="7.5" customHeight="1" x14ac:dyDescent="0.25">
      <c r="A938" s="9">
        <v>938</v>
      </c>
      <c r="B938" s="4" t="s">
        <v>940</v>
      </c>
      <c r="C938" s="5" t="s">
        <v>3107</v>
      </c>
    </row>
    <row r="939" spans="1:3" ht="7.5" customHeight="1" x14ac:dyDescent="0.25">
      <c r="A939" s="9">
        <v>939</v>
      </c>
      <c r="B939" s="4" t="s">
        <v>1159</v>
      </c>
      <c r="C939" s="5" t="s">
        <v>3396</v>
      </c>
    </row>
    <row r="940" spans="1:3" ht="7.5" customHeight="1" x14ac:dyDescent="0.25">
      <c r="A940" s="9">
        <v>940</v>
      </c>
      <c r="B940" s="4" t="s">
        <v>1482</v>
      </c>
      <c r="C940" s="5" t="s">
        <v>3396</v>
      </c>
    </row>
    <row r="941" spans="1:3" ht="7.5" customHeight="1" x14ac:dyDescent="0.25">
      <c r="A941" s="9">
        <v>941</v>
      </c>
      <c r="B941" s="4" t="s">
        <v>1484</v>
      </c>
      <c r="C941" s="5" t="s">
        <v>3396</v>
      </c>
    </row>
    <row r="942" spans="1:3" ht="7.5" customHeight="1" x14ac:dyDescent="0.25">
      <c r="A942" s="9">
        <v>942</v>
      </c>
      <c r="B942" s="4" t="s">
        <v>1485</v>
      </c>
      <c r="C942" s="5" t="s">
        <v>3396</v>
      </c>
    </row>
    <row r="943" spans="1:3" ht="7.5" customHeight="1" x14ac:dyDescent="0.25">
      <c r="A943" s="9">
        <v>943</v>
      </c>
      <c r="B943" s="4" t="s">
        <v>1487</v>
      </c>
      <c r="C943" s="5" t="s">
        <v>3396</v>
      </c>
    </row>
    <row r="944" spans="1:3" ht="7.5" customHeight="1" x14ac:dyDescent="0.25">
      <c r="A944" s="9">
        <v>944</v>
      </c>
      <c r="B944" s="4" t="s">
        <v>1488</v>
      </c>
      <c r="C944" s="5" t="s">
        <v>3396</v>
      </c>
    </row>
    <row r="945" spans="1:3" ht="7.5" customHeight="1" x14ac:dyDescent="0.25">
      <c r="A945" s="9">
        <v>945</v>
      </c>
      <c r="B945" s="4" t="s">
        <v>1489</v>
      </c>
      <c r="C945" s="5" t="s">
        <v>3396</v>
      </c>
    </row>
    <row r="946" spans="1:3" ht="7.5" customHeight="1" x14ac:dyDescent="0.25">
      <c r="A946" s="9">
        <v>946</v>
      </c>
      <c r="B946" s="4" t="s">
        <v>1491</v>
      </c>
      <c r="C946" s="5" t="s">
        <v>3396</v>
      </c>
    </row>
    <row r="947" spans="1:3" ht="7.5" customHeight="1" x14ac:dyDescent="0.25">
      <c r="A947" s="9">
        <v>947</v>
      </c>
      <c r="B947" s="4" t="s">
        <v>1492</v>
      </c>
      <c r="C947" s="5" t="s">
        <v>3396</v>
      </c>
    </row>
    <row r="948" spans="1:3" ht="7.5" customHeight="1" x14ac:dyDescent="0.25">
      <c r="A948" s="9">
        <v>948</v>
      </c>
      <c r="B948" s="4" t="s">
        <v>1493</v>
      </c>
      <c r="C948" s="5" t="s">
        <v>3396</v>
      </c>
    </row>
    <row r="949" spans="1:3" ht="7.5" customHeight="1" x14ac:dyDescent="0.25">
      <c r="A949" s="9">
        <v>949</v>
      </c>
      <c r="B949" s="4" t="s">
        <v>602</v>
      </c>
      <c r="C949" s="5" t="s">
        <v>3396</v>
      </c>
    </row>
    <row r="950" spans="1:3" ht="7.5" customHeight="1" x14ac:dyDescent="0.25">
      <c r="A950" s="9">
        <v>950</v>
      </c>
      <c r="B950" s="4" t="s">
        <v>1160</v>
      </c>
      <c r="C950" s="5" t="s">
        <v>3396</v>
      </c>
    </row>
    <row r="951" spans="1:3" ht="7.5" customHeight="1" x14ac:dyDescent="0.25">
      <c r="A951" s="9">
        <v>951</v>
      </c>
      <c r="B951" s="4" t="s">
        <v>1494</v>
      </c>
      <c r="C951" s="5" t="s">
        <v>3396</v>
      </c>
    </row>
    <row r="952" spans="1:3" ht="7.5" customHeight="1" x14ac:dyDescent="0.25">
      <c r="A952" s="9">
        <v>952</v>
      </c>
      <c r="B952" s="4" t="s">
        <v>1495</v>
      </c>
      <c r="C952" s="5" t="s">
        <v>3396</v>
      </c>
    </row>
    <row r="953" spans="1:3" ht="7.5" customHeight="1" x14ac:dyDescent="0.25">
      <c r="A953" s="9">
        <v>953</v>
      </c>
      <c r="B953" s="4" t="s">
        <v>1497</v>
      </c>
      <c r="C953" s="5" t="s">
        <v>3396</v>
      </c>
    </row>
    <row r="954" spans="1:3" ht="7.5" customHeight="1" x14ac:dyDescent="0.25">
      <c r="A954" s="9">
        <v>954</v>
      </c>
      <c r="B954" s="4" t="s">
        <v>1499</v>
      </c>
      <c r="C954" s="5" t="s">
        <v>3396</v>
      </c>
    </row>
    <row r="955" spans="1:3" ht="7.5" customHeight="1" x14ac:dyDescent="0.25">
      <c r="A955" s="9">
        <v>955</v>
      </c>
      <c r="B955" s="4" t="s">
        <v>1501</v>
      </c>
      <c r="C955" s="5" t="s">
        <v>3396</v>
      </c>
    </row>
    <row r="956" spans="1:3" ht="7.5" customHeight="1" x14ac:dyDescent="0.25">
      <c r="A956" s="9">
        <v>956</v>
      </c>
      <c r="B956" s="4" t="s">
        <v>1503</v>
      </c>
      <c r="C956" s="5" t="s">
        <v>3396</v>
      </c>
    </row>
    <row r="957" spans="1:3" ht="7.5" customHeight="1" x14ac:dyDescent="0.25">
      <c r="A957" s="9">
        <v>957</v>
      </c>
      <c r="B957" s="4" t="s">
        <v>1504</v>
      </c>
      <c r="C957" s="5" t="s">
        <v>3396</v>
      </c>
    </row>
    <row r="958" spans="1:3" ht="7.5" customHeight="1" x14ac:dyDescent="0.25">
      <c r="A958" s="9">
        <v>958</v>
      </c>
      <c r="B958" s="4" t="s">
        <v>397</v>
      </c>
      <c r="C958" s="5" t="s">
        <v>3396</v>
      </c>
    </row>
    <row r="959" spans="1:3" ht="7.5" customHeight="1" x14ac:dyDescent="0.25">
      <c r="A959" s="9">
        <v>959</v>
      </c>
      <c r="B959" s="4" t="s">
        <v>399</v>
      </c>
      <c r="C959" s="5" t="s">
        <v>3396</v>
      </c>
    </row>
    <row r="960" spans="1:3" ht="7.5" customHeight="1" x14ac:dyDescent="0.25">
      <c r="A960" s="9">
        <v>960</v>
      </c>
      <c r="B960" s="4" t="s">
        <v>244</v>
      </c>
      <c r="C960" s="5" t="s">
        <v>3396</v>
      </c>
    </row>
    <row r="961" spans="1:3" ht="7.5" customHeight="1" x14ac:dyDescent="0.25">
      <c r="A961" s="9">
        <v>961</v>
      </c>
      <c r="B961" s="4" t="s">
        <v>392</v>
      </c>
      <c r="C961" s="5" t="s">
        <v>3396</v>
      </c>
    </row>
    <row r="962" spans="1:3" ht="7.5" customHeight="1" x14ac:dyDescent="0.25">
      <c r="A962" s="9">
        <v>962</v>
      </c>
      <c r="B962" s="4" t="s">
        <v>393</v>
      </c>
      <c r="C962" s="5" t="s">
        <v>3396</v>
      </c>
    </row>
    <row r="963" spans="1:3" ht="7.5" customHeight="1" x14ac:dyDescent="0.25">
      <c r="A963" s="9">
        <v>963</v>
      </c>
      <c r="B963" s="4" t="s">
        <v>395</v>
      </c>
      <c r="C963" s="5" t="s">
        <v>3396</v>
      </c>
    </row>
    <row r="964" spans="1:3" ht="7.5" customHeight="1" x14ac:dyDescent="0.25">
      <c r="A964" s="9">
        <v>964</v>
      </c>
      <c r="B964" s="4" t="s">
        <v>999</v>
      </c>
      <c r="C964" s="5" t="s">
        <v>3396</v>
      </c>
    </row>
    <row r="965" spans="1:3" ht="7.5" customHeight="1" x14ac:dyDescent="0.25">
      <c r="A965" s="9">
        <v>965</v>
      </c>
      <c r="B965" s="4" t="s">
        <v>1001</v>
      </c>
      <c r="C965" s="5" t="s">
        <v>3396</v>
      </c>
    </row>
    <row r="966" spans="1:3" ht="7.5" customHeight="1" x14ac:dyDescent="0.25">
      <c r="A966" s="9">
        <v>966</v>
      </c>
      <c r="B966" s="4" t="s">
        <v>388</v>
      </c>
      <c r="C966" s="5" t="s">
        <v>3396</v>
      </c>
    </row>
    <row r="967" spans="1:3" ht="7.5" customHeight="1" x14ac:dyDescent="0.25">
      <c r="A967" s="9">
        <v>967</v>
      </c>
      <c r="B967" s="4" t="s">
        <v>1161</v>
      </c>
      <c r="C967" s="5" t="s">
        <v>3396</v>
      </c>
    </row>
    <row r="968" spans="1:3" ht="7.5" customHeight="1" x14ac:dyDescent="0.25">
      <c r="A968" s="9">
        <v>968</v>
      </c>
      <c r="B968" s="4" t="s">
        <v>1475</v>
      </c>
      <c r="C968" s="5" t="s">
        <v>3396</v>
      </c>
    </row>
    <row r="969" spans="1:3" ht="7.5" customHeight="1" x14ac:dyDescent="0.25">
      <c r="A969" s="9">
        <v>969</v>
      </c>
      <c r="B969" s="4" t="s">
        <v>1477</v>
      </c>
      <c r="C969" s="5" t="s">
        <v>3396</v>
      </c>
    </row>
    <row r="970" spans="1:3" ht="7.5" customHeight="1" x14ac:dyDescent="0.25">
      <c r="A970" s="9">
        <v>970</v>
      </c>
      <c r="B970" s="4" t="s">
        <v>1478</v>
      </c>
      <c r="C970" s="5" t="s">
        <v>3396</v>
      </c>
    </row>
    <row r="971" spans="1:3" ht="7.5" customHeight="1" x14ac:dyDescent="0.25">
      <c r="A971" s="9">
        <v>971</v>
      </c>
      <c r="B971" s="4" t="s">
        <v>1479</v>
      </c>
      <c r="C971" s="5" t="s">
        <v>3396</v>
      </c>
    </row>
    <row r="972" spans="1:3" ht="7.5" customHeight="1" x14ac:dyDescent="0.25">
      <c r="A972" s="9">
        <v>972</v>
      </c>
      <c r="B972" s="4" t="s">
        <v>1480</v>
      </c>
      <c r="C972" s="5" t="s">
        <v>3396</v>
      </c>
    </row>
    <row r="973" spans="1:3" ht="7.5" customHeight="1" x14ac:dyDescent="0.25">
      <c r="A973" s="9">
        <v>973</v>
      </c>
      <c r="B973" s="4" t="s">
        <v>1481</v>
      </c>
      <c r="C973" s="5" t="s">
        <v>3396</v>
      </c>
    </row>
    <row r="974" spans="1:3" ht="7.5" customHeight="1" x14ac:dyDescent="0.25">
      <c r="A974" s="9">
        <v>974</v>
      </c>
      <c r="B974" s="4" t="s">
        <v>390</v>
      </c>
      <c r="C974" s="5" t="s">
        <v>3386</v>
      </c>
    </row>
    <row r="975" spans="1:3" ht="7.5" customHeight="1" x14ac:dyDescent="0.25">
      <c r="A975" s="9">
        <v>975</v>
      </c>
      <c r="B975" s="4" t="s">
        <v>1003</v>
      </c>
      <c r="C975" s="5" t="s">
        <v>3386</v>
      </c>
    </row>
    <row r="976" spans="1:3" ht="7.5" customHeight="1" x14ac:dyDescent="0.25">
      <c r="A976" s="9">
        <v>976</v>
      </c>
      <c r="B976" s="4" t="s">
        <v>1004</v>
      </c>
      <c r="C976" s="5" t="s">
        <v>3386</v>
      </c>
    </row>
    <row r="977" spans="1:3" ht="7.5" customHeight="1" x14ac:dyDescent="0.25">
      <c r="A977" s="9">
        <v>977</v>
      </c>
      <c r="B977" s="4" t="s">
        <v>1005</v>
      </c>
      <c r="C977" s="5" t="s">
        <v>3386</v>
      </c>
    </row>
    <row r="978" spans="1:3" ht="7.5" customHeight="1" x14ac:dyDescent="0.25">
      <c r="A978" s="9">
        <v>978</v>
      </c>
      <c r="B978" s="4" t="s">
        <v>2003</v>
      </c>
      <c r="C978" s="5" t="s">
        <v>2769</v>
      </c>
    </row>
    <row r="979" spans="1:3" ht="7.5" customHeight="1" x14ac:dyDescent="0.25">
      <c r="A979" s="9">
        <v>979</v>
      </c>
      <c r="B979" s="4" t="s">
        <v>437</v>
      </c>
      <c r="C979" s="5" t="s">
        <v>2764</v>
      </c>
    </row>
    <row r="980" spans="1:3" ht="7.5" customHeight="1" x14ac:dyDescent="0.25">
      <c r="A980" s="9">
        <v>980</v>
      </c>
      <c r="B980" s="4" t="s">
        <v>466</v>
      </c>
      <c r="C980" s="5" t="s">
        <v>2764</v>
      </c>
    </row>
    <row r="981" spans="1:3" ht="7.5" customHeight="1" x14ac:dyDescent="0.25">
      <c r="A981" s="9">
        <v>981</v>
      </c>
      <c r="B981" s="4" t="s">
        <v>422</v>
      </c>
      <c r="C981" s="5" t="s">
        <v>3114</v>
      </c>
    </row>
    <row r="982" spans="1:3" ht="7.5" customHeight="1" x14ac:dyDescent="0.25">
      <c r="A982" s="9">
        <v>982</v>
      </c>
      <c r="B982" s="4" t="s">
        <v>1080</v>
      </c>
      <c r="C982" s="5" t="s">
        <v>3114</v>
      </c>
    </row>
    <row r="983" spans="1:3" ht="7.5" customHeight="1" x14ac:dyDescent="0.25">
      <c r="A983" s="9">
        <v>983</v>
      </c>
      <c r="B983" s="4" t="s">
        <v>1082</v>
      </c>
      <c r="C983" s="5" t="s">
        <v>3114</v>
      </c>
    </row>
    <row r="984" spans="1:3" ht="7.5" customHeight="1" x14ac:dyDescent="0.25">
      <c r="A984" s="9">
        <v>984</v>
      </c>
      <c r="B984" s="4" t="s">
        <v>1084</v>
      </c>
      <c r="C984" s="5" t="s">
        <v>3114</v>
      </c>
    </row>
    <row r="985" spans="1:3" ht="7.5" customHeight="1" x14ac:dyDescent="0.25">
      <c r="A985" s="9">
        <v>985</v>
      </c>
      <c r="B985" s="4" t="s">
        <v>1086</v>
      </c>
      <c r="C985" s="5" t="s">
        <v>3114</v>
      </c>
    </row>
    <row r="986" spans="1:3" ht="7.5" customHeight="1" x14ac:dyDescent="0.25">
      <c r="A986" s="9">
        <v>986</v>
      </c>
      <c r="B986" s="4" t="s">
        <v>1088</v>
      </c>
      <c r="C986" s="5" t="s">
        <v>3114</v>
      </c>
    </row>
    <row r="987" spans="1:3" ht="7.5" customHeight="1" x14ac:dyDescent="0.25">
      <c r="A987" s="9">
        <v>987</v>
      </c>
      <c r="B987" s="4" t="s">
        <v>1090</v>
      </c>
      <c r="C987" s="5" t="s">
        <v>3114</v>
      </c>
    </row>
    <row r="988" spans="1:3" ht="7.5" customHeight="1" x14ac:dyDescent="0.25">
      <c r="A988" s="9">
        <v>988</v>
      </c>
      <c r="B988" s="4" t="s">
        <v>1092</v>
      </c>
      <c r="C988" s="5" t="s">
        <v>3114</v>
      </c>
    </row>
    <row r="989" spans="1:3" ht="7.5" customHeight="1" x14ac:dyDescent="0.25">
      <c r="A989" s="9">
        <v>989</v>
      </c>
      <c r="B989" s="4" t="s">
        <v>1094</v>
      </c>
      <c r="C989" s="5" t="s">
        <v>3114</v>
      </c>
    </row>
    <row r="990" spans="1:3" ht="7.5" customHeight="1" x14ac:dyDescent="0.25">
      <c r="A990" s="9">
        <v>990</v>
      </c>
      <c r="B990" s="4" t="s">
        <v>1096</v>
      </c>
      <c r="C990" s="5" t="s">
        <v>3114</v>
      </c>
    </row>
    <row r="991" spans="1:3" ht="7.5" customHeight="1" x14ac:dyDescent="0.25">
      <c r="A991" s="9">
        <v>991</v>
      </c>
      <c r="B991" s="4" t="s">
        <v>423</v>
      </c>
      <c r="C991" s="5" t="s">
        <v>3112</v>
      </c>
    </row>
    <row r="992" spans="1:3" ht="7.5" customHeight="1" x14ac:dyDescent="0.25">
      <c r="A992" s="9">
        <v>992</v>
      </c>
      <c r="B992" s="4" t="s">
        <v>321</v>
      </c>
      <c r="C992" s="5" t="s">
        <v>3885</v>
      </c>
    </row>
    <row r="993" spans="1:3" ht="7.5" customHeight="1" x14ac:dyDescent="0.25">
      <c r="A993" s="9">
        <v>993</v>
      </c>
      <c r="B993" s="4" t="s">
        <v>783</v>
      </c>
      <c r="C993" s="5" t="s">
        <v>3885</v>
      </c>
    </row>
    <row r="994" spans="1:3" ht="7.5" customHeight="1" x14ac:dyDescent="0.25">
      <c r="A994" s="9">
        <v>994</v>
      </c>
      <c r="B994" s="4" t="s">
        <v>784</v>
      </c>
      <c r="C994" s="5" t="s">
        <v>3885</v>
      </c>
    </row>
    <row r="995" spans="1:3" ht="7.5" customHeight="1" x14ac:dyDescent="0.25">
      <c r="A995" s="9">
        <v>995</v>
      </c>
      <c r="B995" s="4" t="s">
        <v>785</v>
      </c>
      <c r="C995" s="5" t="s">
        <v>3885</v>
      </c>
    </row>
    <row r="996" spans="1:3" ht="7.5" customHeight="1" x14ac:dyDescent="0.25">
      <c r="A996" s="9">
        <v>996</v>
      </c>
      <c r="B996" s="4" t="s">
        <v>786</v>
      </c>
      <c r="C996" s="5" t="s">
        <v>3885</v>
      </c>
    </row>
    <row r="997" spans="1:3" ht="7.5" customHeight="1" x14ac:dyDescent="0.25">
      <c r="A997" s="9">
        <v>997</v>
      </c>
      <c r="B997" s="4" t="s">
        <v>787</v>
      </c>
      <c r="C997" s="5" t="s">
        <v>3885</v>
      </c>
    </row>
    <row r="998" spans="1:3" ht="7.5" customHeight="1" x14ac:dyDescent="0.25">
      <c r="A998" s="9">
        <v>998</v>
      </c>
      <c r="B998" s="4" t="s">
        <v>788</v>
      </c>
      <c r="C998" s="5" t="s">
        <v>3885</v>
      </c>
    </row>
    <row r="999" spans="1:3" ht="7.5" customHeight="1" x14ac:dyDescent="0.25">
      <c r="A999" s="9">
        <v>999</v>
      </c>
      <c r="B999" s="4" t="s">
        <v>789</v>
      </c>
      <c r="C999" s="5" t="s">
        <v>3885</v>
      </c>
    </row>
    <row r="1000" spans="1:3" ht="7.5" customHeight="1" x14ac:dyDescent="0.25">
      <c r="A1000" s="9">
        <v>1000</v>
      </c>
      <c r="B1000" s="4" t="s">
        <v>790</v>
      </c>
      <c r="C1000" s="5" t="s">
        <v>3885</v>
      </c>
    </row>
    <row r="1001" spans="1:3" ht="7.5" customHeight="1" x14ac:dyDescent="0.25">
      <c r="A1001" s="9">
        <v>1001</v>
      </c>
      <c r="B1001" s="4" t="s">
        <v>791</v>
      </c>
      <c r="C1001" s="5" t="s">
        <v>3885</v>
      </c>
    </row>
    <row r="1002" spans="1:3" ht="7.5" customHeight="1" x14ac:dyDescent="0.25">
      <c r="A1002" s="9">
        <v>1002</v>
      </c>
      <c r="B1002" s="4" t="s">
        <v>792</v>
      </c>
      <c r="C1002" s="5" t="s">
        <v>3885</v>
      </c>
    </row>
    <row r="1003" spans="1:3" ht="7.5" customHeight="1" x14ac:dyDescent="0.25">
      <c r="A1003" s="9">
        <v>1003</v>
      </c>
      <c r="B1003" s="4" t="s">
        <v>793</v>
      </c>
      <c r="C1003" s="5" t="s">
        <v>3885</v>
      </c>
    </row>
    <row r="1004" spans="1:3" ht="7.5" customHeight="1" x14ac:dyDescent="0.25">
      <c r="A1004" s="9">
        <v>1004</v>
      </c>
      <c r="B1004" s="4" t="s">
        <v>691</v>
      </c>
      <c r="C1004" s="5" t="s">
        <v>3630</v>
      </c>
    </row>
    <row r="1005" spans="1:3" ht="7.5" customHeight="1" x14ac:dyDescent="0.25">
      <c r="A1005" s="9">
        <v>1005</v>
      </c>
      <c r="B1005" s="4" t="s">
        <v>691</v>
      </c>
      <c r="C1005" s="5" t="s">
        <v>3629</v>
      </c>
    </row>
    <row r="1006" spans="1:3" ht="7.5" customHeight="1" x14ac:dyDescent="0.25">
      <c r="A1006" s="9">
        <v>1006</v>
      </c>
      <c r="B1006" s="4" t="s">
        <v>692</v>
      </c>
      <c r="C1006" s="5" t="s">
        <v>3630</v>
      </c>
    </row>
    <row r="1007" spans="1:3" ht="7.5" customHeight="1" x14ac:dyDescent="0.25">
      <c r="A1007" s="9">
        <v>1007</v>
      </c>
      <c r="B1007" s="4" t="s">
        <v>692</v>
      </c>
      <c r="C1007" s="5" t="s">
        <v>3629</v>
      </c>
    </row>
    <row r="1008" spans="1:3" ht="7.5" customHeight="1" x14ac:dyDescent="0.25">
      <c r="A1008" s="9">
        <v>1008</v>
      </c>
      <c r="B1008" s="4" t="s">
        <v>316</v>
      </c>
      <c r="C1008" s="5" t="s">
        <v>3882</v>
      </c>
    </row>
    <row r="1009" spans="1:3" ht="7.5" customHeight="1" x14ac:dyDescent="0.25">
      <c r="A1009" s="9">
        <v>1009</v>
      </c>
      <c r="B1009" s="4" t="s">
        <v>320</v>
      </c>
      <c r="C1009" s="5" t="s">
        <v>3882</v>
      </c>
    </row>
    <row r="1010" spans="1:3" ht="7.5" customHeight="1" x14ac:dyDescent="0.25">
      <c r="A1010" s="9">
        <v>1010</v>
      </c>
      <c r="B1010" s="4" t="s">
        <v>778</v>
      </c>
      <c r="C1010" s="5" t="s">
        <v>3882</v>
      </c>
    </row>
    <row r="1011" spans="1:3" ht="7.5" customHeight="1" x14ac:dyDescent="0.25">
      <c r="A1011" s="9">
        <v>1011</v>
      </c>
      <c r="B1011" s="4" t="s">
        <v>780</v>
      </c>
      <c r="C1011" s="5" t="s">
        <v>3882</v>
      </c>
    </row>
    <row r="1012" spans="1:3" ht="7.5" customHeight="1" x14ac:dyDescent="0.25">
      <c r="A1012" s="9">
        <v>1012</v>
      </c>
      <c r="B1012" s="4" t="s">
        <v>782</v>
      </c>
      <c r="C1012" s="5" t="s">
        <v>3882</v>
      </c>
    </row>
  </sheetData>
  <sortState xmlns:xlrd2="http://schemas.microsoft.com/office/spreadsheetml/2017/richdata2" ref="A2:C1013">
    <sortCondition ref="A1:A1013"/>
  </sortState>
  <phoneticPr fontId="6" type="noConversion"/>
  <conditionalFormatting sqref="D1:XFD1 A1:B1012">
    <cfRule type="cellIs" dxfId="0" priority="3" operator="equal">
      <formula>"null"</formula>
    </cfRule>
  </conditionalFormatting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2208"/>
  <sheetViews>
    <sheetView topLeftCell="A691" zoomScale="220" zoomScaleNormal="220" workbookViewId="0">
      <selection activeCell="B1048" sqref="B1:B1048576"/>
    </sheetView>
  </sheetViews>
  <sheetFormatPr defaultRowHeight="9.75" customHeight="1" x14ac:dyDescent="0.25"/>
  <cols>
    <col min="1" max="1" width="33.42578125" style="17" bestFit="1" customWidth="1"/>
    <col min="2" max="2" width="32" customWidth="1"/>
  </cols>
  <sheetData>
    <row r="1" spans="1:3" ht="9.75" customHeight="1" thickBot="1" x14ac:dyDescent="0.3">
      <c r="A1" s="46" t="s">
        <v>3138</v>
      </c>
      <c r="B1" s="44" t="s">
        <v>3138</v>
      </c>
      <c r="C1" s="44"/>
    </row>
    <row r="2" spans="1:3" ht="9.75" customHeight="1" thickBot="1" x14ac:dyDescent="0.3">
      <c r="A2" s="46" t="s">
        <v>3134</v>
      </c>
      <c r="B2" s="44" t="s">
        <v>3134</v>
      </c>
      <c r="C2" s="44"/>
    </row>
    <row r="3" spans="1:3" ht="9.75" customHeight="1" thickBot="1" x14ac:dyDescent="0.3">
      <c r="A3" s="43" t="s">
        <v>3137</v>
      </c>
      <c r="B3" s="44" t="s">
        <v>3137</v>
      </c>
      <c r="C3" s="44"/>
    </row>
    <row r="4" spans="1:3" ht="9.75" customHeight="1" thickBot="1" x14ac:dyDescent="0.3">
      <c r="A4" s="46" t="s">
        <v>3133</v>
      </c>
      <c r="B4" s="44" t="s">
        <v>3133</v>
      </c>
      <c r="C4" s="44"/>
    </row>
    <row r="5" spans="1:3" ht="9.75" customHeight="1" thickBot="1" x14ac:dyDescent="0.3">
      <c r="A5" s="46" t="s">
        <v>3136</v>
      </c>
      <c r="B5" s="44" t="s">
        <v>3136</v>
      </c>
      <c r="C5" s="44"/>
    </row>
    <row r="6" spans="1:3" ht="9.75" customHeight="1" thickBot="1" x14ac:dyDescent="0.3">
      <c r="A6" s="46" t="s">
        <v>3132</v>
      </c>
      <c r="B6" s="44" t="s">
        <v>3132</v>
      </c>
      <c r="C6" s="44"/>
    </row>
    <row r="7" spans="1:3" ht="9.75" customHeight="1" thickBot="1" x14ac:dyDescent="0.3">
      <c r="A7" s="46" t="s">
        <v>3567</v>
      </c>
      <c r="B7" s="44" t="s">
        <v>3567</v>
      </c>
      <c r="C7" s="44"/>
    </row>
    <row r="8" spans="1:3" ht="9.75" customHeight="1" thickBot="1" x14ac:dyDescent="0.3">
      <c r="A8" s="46" t="s">
        <v>3563</v>
      </c>
      <c r="B8" s="44" t="s">
        <v>3563</v>
      </c>
      <c r="C8" s="44"/>
    </row>
    <row r="9" spans="1:3" ht="9.75" customHeight="1" thickBot="1" x14ac:dyDescent="0.3">
      <c r="A9" s="46" t="s">
        <v>3564</v>
      </c>
      <c r="B9" s="44" t="s">
        <v>3564</v>
      </c>
      <c r="C9" s="44"/>
    </row>
    <row r="10" spans="1:3" ht="9.75" customHeight="1" thickBot="1" x14ac:dyDescent="0.3">
      <c r="A10" s="46" t="s">
        <v>3565</v>
      </c>
      <c r="B10" s="44" t="s">
        <v>3565</v>
      </c>
      <c r="C10" s="44"/>
    </row>
    <row r="11" spans="1:3" ht="9.75" customHeight="1" thickBot="1" x14ac:dyDescent="0.3">
      <c r="A11" s="46" t="s">
        <v>3566</v>
      </c>
      <c r="B11" s="44" t="s">
        <v>3566</v>
      </c>
      <c r="C11" s="44"/>
    </row>
    <row r="12" spans="1:3" ht="9.75" customHeight="1" thickBot="1" x14ac:dyDescent="0.3">
      <c r="A12" s="43" t="s">
        <v>3462</v>
      </c>
      <c r="B12" s="44" t="s">
        <v>3462</v>
      </c>
      <c r="C12" s="44"/>
    </row>
    <row r="13" spans="1:3" ht="9.75" customHeight="1" thickBot="1" x14ac:dyDescent="0.3">
      <c r="A13" s="46" t="s">
        <v>3459</v>
      </c>
      <c r="B13" s="44" t="s">
        <v>3459</v>
      </c>
      <c r="C13" s="44"/>
    </row>
    <row r="14" spans="1:3" ht="9.75" customHeight="1" thickBot="1" x14ac:dyDescent="0.3">
      <c r="A14" s="46" t="s">
        <v>3457</v>
      </c>
      <c r="B14" s="44" t="s">
        <v>3457</v>
      </c>
      <c r="C14" s="44"/>
    </row>
    <row r="15" spans="1:3" ht="9.75" customHeight="1" thickBot="1" x14ac:dyDescent="0.3">
      <c r="A15" s="46" t="s">
        <v>3458</v>
      </c>
      <c r="B15" s="44" t="s">
        <v>3458</v>
      </c>
      <c r="C15" s="44"/>
    </row>
    <row r="16" spans="1:3" ht="9.75" customHeight="1" thickBot="1" x14ac:dyDescent="0.3">
      <c r="A16" s="46" t="s">
        <v>3277</v>
      </c>
      <c r="B16" s="44" t="s">
        <v>3277</v>
      </c>
      <c r="C16" s="44"/>
    </row>
    <row r="17" spans="1:3" ht="9.75" customHeight="1" thickBot="1" x14ac:dyDescent="0.3">
      <c r="A17" s="46" t="s">
        <v>2751</v>
      </c>
      <c r="B17" s="44" t="s">
        <v>2751</v>
      </c>
      <c r="C17" s="44"/>
    </row>
    <row r="18" spans="1:3" ht="9.75" customHeight="1" thickBot="1" x14ac:dyDescent="0.3">
      <c r="A18" s="46" t="s">
        <v>3692</v>
      </c>
      <c r="B18" s="44" t="s">
        <v>3692</v>
      </c>
      <c r="C18" s="44"/>
    </row>
    <row r="19" spans="1:3" ht="9.75" customHeight="1" thickBot="1" x14ac:dyDescent="0.3">
      <c r="A19" s="46" t="s">
        <v>3693</v>
      </c>
      <c r="B19" s="44" t="s">
        <v>3693</v>
      </c>
      <c r="C19" s="44"/>
    </row>
    <row r="20" spans="1:3" ht="9.75" customHeight="1" thickBot="1" x14ac:dyDescent="0.3">
      <c r="A20" s="43" t="s">
        <v>2712</v>
      </c>
      <c r="B20" s="44" t="s">
        <v>2712</v>
      </c>
      <c r="C20" s="44"/>
    </row>
    <row r="21" spans="1:3" ht="9.75" customHeight="1" thickBot="1" x14ac:dyDescent="0.3">
      <c r="A21" s="46" t="s">
        <v>3400</v>
      </c>
      <c r="B21" s="44" t="s">
        <v>3400</v>
      </c>
      <c r="C21" s="44"/>
    </row>
    <row r="22" spans="1:3" ht="9.75" customHeight="1" thickBot="1" x14ac:dyDescent="0.3">
      <c r="A22" s="46" t="s">
        <v>2708</v>
      </c>
      <c r="B22" s="44" t="s">
        <v>2708</v>
      </c>
      <c r="C22" s="44"/>
    </row>
    <row r="23" spans="1:3" ht="9.75" customHeight="1" thickBot="1" x14ac:dyDescent="0.3">
      <c r="A23" s="46" t="s">
        <v>2711</v>
      </c>
      <c r="B23" s="44" t="s">
        <v>2711</v>
      </c>
      <c r="C23" s="44"/>
    </row>
    <row r="24" spans="1:3" ht="9.75" customHeight="1" thickBot="1" x14ac:dyDescent="0.3">
      <c r="A24" s="46" t="s">
        <v>2729</v>
      </c>
      <c r="B24" s="44" t="s">
        <v>2729</v>
      </c>
      <c r="C24" s="44"/>
    </row>
    <row r="25" spans="1:3" ht="9.75" customHeight="1" thickBot="1" x14ac:dyDescent="0.3">
      <c r="A25" s="43" t="s">
        <v>2726</v>
      </c>
      <c r="B25" s="44" t="s">
        <v>2726</v>
      </c>
      <c r="C25" s="44"/>
    </row>
    <row r="26" spans="1:3" ht="9.75" customHeight="1" thickBot="1" x14ac:dyDescent="0.3">
      <c r="A26" s="43" t="s">
        <v>2727</v>
      </c>
      <c r="B26" s="44" t="s">
        <v>2727</v>
      </c>
      <c r="C26" s="44"/>
    </row>
    <row r="27" spans="1:3" ht="9.75" customHeight="1" thickBot="1" x14ac:dyDescent="0.3">
      <c r="A27" s="43" t="s">
        <v>2728</v>
      </c>
      <c r="B27" s="44" t="s">
        <v>2728</v>
      </c>
      <c r="C27" s="44"/>
    </row>
    <row r="28" spans="1:3" ht="9.75" customHeight="1" thickBot="1" x14ac:dyDescent="0.3">
      <c r="A28" s="43" t="s">
        <v>2709</v>
      </c>
      <c r="B28" s="44" t="s">
        <v>2709</v>
      </c>
      <c r="C28" s="44"/>
    </row>
    <row r="29" spans="1:3" ht="9.75" customHeight="1" thickBot="1" x14ac:dyDescent="0.3">
      <c r="A29" s="43" t="s">
        <v>3510</v>
      </c>
      <c r="B29" s="44" t="s">
        <v>3510</v>
      </c>
      <c r="C29" s="44"/>
    </row>
    <row r="30" spans="1:3" ht="9.75" customHeight="1" thickBot="1" x14ac:dyDescent="0.3">
      <c r="A30" s="46" t="s">
        <v>2710</v>
      </c>
      <c r="B30" s="44" t="s">
        <v>2710</v>
      </c>
      <c r="C30" s="44"/>
    </row>
    <row r="31" spans="1:3" ht="9.75" customHeight="1" thickBot="1" x14ac:dyDescent="0.3">
      <c r="A31" s="46" t="s">
        <v>2707</v>
      </c>
      <c r="B31" s="44" t="s">
        <v>2707</v>
      </c>
      <c r="C31" s="44"/>
    </row>
    <row r="32" spans="1:3" ht="9.75" customHeight="1" thickBot="1" x14ac:dyDescent="0.3">
      <c r="A32" s="46" t="s">
        <v>3511</v>
      </c>
      <c r="B32" s="44" t="s">
        <v>3511</v>
      </c>
      <c r="C32" s="44"/>
    </row>
    <row r="33" spans="1:3" ht="9.75" customHeight="1" thickBot="1" x14ac:dyDescent="0.3">
      <c r="A33" s="46" t="s">
        <v>3486</v>
      </c>
      <c r="B33" s="44" t="s">
        <v>3486</v>
      </c>
      <c r="C33" s="44"/>
    </row>
    <row r="34" spans="1:3" ht="9.75" customHeight="1" thickBot="1" x14ac:dyDescent="0.3">
      <c r="A34" s="46" t="s">
        <v>3487</v>
      </c>
      <c r="B34" s="44" t="s">
        <v>3487</v>
      </c>
      <c r="C34" s="44"/>
    </row>
    <row r="35" spans="1:3" ht="9.75" customHeight="1" thickBot="1" x14ac:dyDescent="0.3">
      <c r="A35" s="46" t="s">
        <v>3327</v>
      </c>
      <c r="B35" s="44" t="s">
        <v>3327</v>
      </c>
      <c r="C35" s="44"/>
    </row>
    <row r="36" spans="1:3" ht="9.75" customHeight="1" thickBot="1" x14ac:dyDescent="0.3">
      <c r="A36" s="43" t="s">
        <v>2931</v>
      </c>
      <c r="B36" s="44" t="s">
        <v>2931</v>
      </c>
      <c r="C36" s="44"/>
    </row>
    <row r="37" spans="1:3" ht="9.75" customHeight="1" thickBot="1" x14ac:dyDescent="0.3">
      <c r="A37" s="46" t="s">
        <v>2930</v>
      </c>
      <c r="B37" s="44" t="s">
        <v>2930</v>
      </c>
      <c r="C37" s="44"/>
    </row>
    <row r="38" spans="1:3" ht="9.75" customHeight="1" thickBot="1" x14ac:dyDescent="0.3">
      <c r="A38" s="46" t="s">
        <v>3645</v>
      </c>
      <c r="B38" s="44" t="s">
        <v>3645</v>
      </c>
      <c r="C38" s="44"/>
    </row>
    <row r="39" spans="1:3" ht="9.75" customHeight="1" thickBot="1" x14ac:dyDescent="0.3">
      <c r="A39" s="46" t="s">
        <v>3643</v>
      </c>
      <c r="B39" s="44" t="s">
        <v>3643</v>
      </c>
      <c r="C39" s="44"/>
    </row>
    <row r="40" spans="1:3" ht="9.75" customHeight="1" thickBot="1" x14ac:dyDescent="0.3">
      <c r="A40" s="46" t="s">
        <v>3544</v>
      </c>
      <c r="B40" s="44" t="s">
        <v>3544</v>
      </c>
      <c r="C40" s="44"/>
    </row>
    <row r="41" spans="1:3" ht="9.75" customHeight="1" thickBot="1" x14ac:dyDescent="0.3">
      <c r="A41" s="46" t="s">
        <v>3135</v>
      </c>
      <c r="B41" s="44" t="s">
        <v>3135</v>
      </c>
      <c r="C41" s="44"/>
    </row>
    <row r="42" spans="1:3" ht="9.75" customHeight="1" thickBot="1" x14ac:dyDescent="0.3">
      <c r="A42" s="46" t="s">
        <v>3131</v>
      </c>
      <c r="B42" s="44" t="s">
        <v>3131</v>
      </c>
      <c r="C42" s="44"/>
    </row>
    <row r="43" spans="1:3" ht="9.75" customHeight="1" thickBot="1" x14ac:dyDescent="0.3">
      <c r="A43" s="43" t="s">
        <v>3475</v>
      </c>
      <c r="B43" s="44" t="s">
        <v>3475</v>
      </c>
      <c r="C43" s="44"/>
    </row>
    <row r="44" spans="1:3" ht="9.75" customHeight="1" thickBot="1" x14ac:dyDescent="0.3">
      <c r="A44" s="46" t="s">
        <v>3757</v>
      </c>
      <c r="B44" s="44" t="s">
        <v>3757</v>
      </c>
      <c r="C44" s="44"/>
    </row>
    <row r="45" spans="1:3" ht="9.75" customHeight="1" thickBot="1" x14ac:dyDescent="0.3">
      <c r="A45" s="46" t="s">
        <v>3754</v>
      </c>
      <c r="B45" s="44" t="s">
        <v>3754</v>
      </c>
      <c r="C45" s="44"/>
    </row>
    <row r="46" spans="1:3" ht="9.75" customHeight="1" thickBot="1" x14ac:dyDescent="0.3">
      <c r="A46" s="46" t="s">
        <v>3759</v>
      </c>
      <c r="B46" s="44" t="s">
        <v>3759</v>
      </c>
      <c r="C46" s="44"/>
    </row>
    <row r="47" spans="1:3" ht="9.75" customHeight="1" thickBot="1" x14ac:dyDescent="0.3">
      <c r="A47" s="46" t="s">
        <v>3202</v>
      </c>
      <c r="B47" s="44" t="s">
        <v>3202</v>
      </c>
      <c r="C47" s="44"/>
    </row>
    <row r="48" spans="1:3" ht="9.75" customHeight="1" thickBot="1" x14ac:dyDescent="0.3">
      <c r="A48" s="46" t="s">
        <v>3186</v>
      </c>
      <c r="B48" s="44" t="s">
        <v>3186</v>
      </c>
      <c r="C48" s="44"/>
    </row>
    <row r="49" spans="1:3" ht="9.75" customHeight="1" thickBot="1" x14ac:dyDescent="0.3">
      <c r="A49" s="46" t="s">
        <v>3577</v>
      </c>
      <c r="B49" s="44" t="s">
        <v>3577</v>
      </c>
      <c r="C49" s="44"/>
    </row>
    <row r="50" spans="1:3" ht="9.75" customHeight="1" thickBot="1" x14ac:dyDescent="0.3">
      <c r="A50" s="46" t="s">
        <v>3753</v>
      </c>
      <c r="B50" s="44" t="s">
        <v>3753</v>
      </c>
      <c r="C50" s="44"/>
    </row>
    <row r="51" spans="1:3" ht="9.75" customHeight="1" thickBot="1" x14ac:dyDescent="0.3">
      <c r="A51" s="46" t="s">
        <v>3758</v>
      </c>
      <c r="B51" s="44" t="s">
        <v>3758</v>
      </c>
      <c r="C51" s="44"/>
    </row>
    <row r="52" spans="1:3" ht="9.75" customHeight="1" thickBot="1" x14ac:dyDescent="0.3">
      <c r="A52" s="43" t="s">
        <v>2878</v>
      </c>
      <c r="B52" s="44" t="s">
        <v>2878</v>
      </c>
      <c r="C52" s="44"/>
    </row>
    <row r="53" spans="1:3" ht="9.75" customHeight="1" thickBot="1" x14ac:dyDescent="0.3">
      <c r="A53" s="46" t="s">
        <v>2875</v>
      </c>
      <c r="B53" s="44" t="s">
        <v>2875</v>
      </c>
      <c r="C53" s="44"/>
    </row>
    <row r="54" spans="1:3" ht="9.75" customHeight="1" thickBot="1" x14ac:dyDescent="0.3">
      <c r="A54" s="46" t="s">
        <v>2877</v>
      </c>
      <c r="B54" s="44" t="s">
        <v>2877</v>
      </c>
      <c r="C54" s="44"/>
    </row>
    <row r="55" spans="1:3" ht="9.75" customHeight="1" thickBot="1" x14ac:dyDescent="0.3">
      <c r="A55" s="46" t="s">
        <v>2876</v>
      </c>
      <c r="B55" s="44" t="s">
        <v>2876</v>
      </c>
      <c r="C55" s="44"/>
    </row>
    <row r="56" spans="1:3" ht="9.75" customHeight="1" thickBot="1" x14ac:dyDescent="0.3">
      <c r="A56" s="46" t="s">
        <v>2860</v>
      </c>
      <c r="B56" s="44" t="s">
        <v>2860</v>
      </c>
      <c r="C56" s="44"/>
    </row>
    <row r="57" spans="1:3" ht="9.75" customHeight="1" thickBot="1" x14ac:dyDescent="0.3">
      <c r="A57" s="46" t="s">
        <v>2874</v>
      </c>
      <c r="B57" s="44" t="s">
        <v>2874</v>
      </c>
      <c r="C57" s="44"/>
    </row>
    <row r="58" spans="1:3" ht="9.75" customHeight="1" thickBot="1" x14ac:dyDescent="0.3">
      <c r="A58" s="46" t="s">
        <v>3678</v>
      </c>
      <c r="B58" s="44" t="s">
        <v>3678</v>
      </c>
      <c r="C58" s="44"/>
    </row>
    <row r="59" spans="1:3" ht="9.75" customHeight="1" thickBot="1" x14ac:dyDescent="0.3">
      <c r="A59" s="46" t="s">
        <v>3679</v>
      </c>
      <c r="B59" s="44" t="s">
        <v>3679</v>
      </c>
      <c r="C59" s="44"/>
    </row>
    <row r="60" spans="1:3" ht="9.75" customHeight="1" thickBot="1" x14ac:dyDescent="0.3">
      <c r="A60" s="46" t="s">
        <v>3680</v>
      </c>
      <c r="B60" s="44" t="s">
        <v>3680</v>
      </c>
      <c r="C60" s="44"/>
    </row>
    <row r="61" spans="1:3" ht="9.75" customHeight="1" thickBot="1" x14ac:dyDescent="0.3">
      <c r="A61" s="46" t="s">
        <v>3681</v>
      </c>
      <c r="B61" s="44" t="s">
        <v>3681</v>
      </c>
      <c r="C61" s="44"/>
    </row>
    <row r="62" spans="1:3" ht="9.75" customHeight="1" thickBot="1" x14ac:dyDescent="0.3">
      <c r="A62" s="43" t="s">
        <v>3297</v>
      </c>
      <c r="B62" s="44" t="s">
        <v>3297</v>
      </c>
      <c r="C62" s="44"/>
    </row>
    <row r="63" spans="1:3" ht="9.75" customHeight="1" thickBot="1" x14ac:dyDescent="0.3">
      <c r="A63" s="46" t="s">
        <v>3817</v>
      </c>
      <c r="B63" s="44" t="s">
        <v>3817</v>
      </c>
      <c r="C63" s="44"/>
    </row>
    <row r="64" spans="1:3" ht="9.75" customHeight="1" thickBot="1" x14ac:dyDescent="0.3">
      <c r="A64" s="46" t="s">
        <v>3296</v>
      </c>
      <c r="B64" s="44" t="s">
        <v>3296</v>
      </c>
      <c r="C64" s="44"/>
    </row>
    <row r="65" spans="1:3" ht="9.75" customHeight="1" thickBot="1" x14ac:dyDescent="0.3">
      <c r="A65" s="46" t="s">
        <v>3225</v>
      </c>
      <c r="B65" s="44" t="s">
        <v>3225</v>
      </c>
      <c r="C65" s="44"/>
    </row>
    <row r="66" spans="1:3" ht="9.75" customHeight="1" thickBot="1" x14ac:dyDescent="0.3">
      <c r="A66" s="43" t="s">
        <v>3715</v>
      </c>
      <c r="B66" s="44" t="s">
        <v>3715</v>
      </c>
      <c r="C66" s="44"/>
    </row>
    <row r="67" spans="1:3" ht="9.75" customHeight="1" thickBot="1" x14ac:dyDescent="0.3">
      <c r="A67" s="46" t="s">
        <v>2716</v>
      </c>
      <c r="B67" s="44" t="s">
        <v>2716</v>
      </c>
      <c r="C67" s="44"/>
    </row>
    <row r="68" spans="1:3" ht="9.75" customHeight="1" thickBot="1" x14ac:dyDescent="0.3">
      <c r="A68" s="46" t="s">
        <v>2713</v>
      </c>
      <c r="B68" s="44" t="s">
        <v>2713</v>
      </c>
      <c r="C68" s="44"/>
    </row>
    <row r="69" spans="1:3" ht="9.75" customHeight="1" thickBot="1" x14ac:dyDescent="0.3">
      <c r="A69" s="46" t="s">
        <v>2714</v>
      </c>
      <c r="B69" s="44" t="s">
        <v>2714</v>
      </c>
      <c r="C69" s="44"/>
    </row>
    <row r="70" spans="1:3" ht="9.75" customHeight="1" thickBot="1" x14ac:dyDescent="0.3">
      <c r="A70" s="46" t="s">
        <v>2715</v>
      </c>
      <c r="B70" s="44" t="s">
        <v>2715</v>
      </c>
      <c r="C70" s="44"/>
    </row>
    <row r="71" spans="1:3" ht="9.75" customHeight="1" thickBot="1" x14ac:dyDescent="0.3">
      <c r="A71" s="46" t="s">
        <v>3714</v>
      </c>
      <c r="B71" s="44" t="s">
        <v>3714</v>
      </c>
      <c r="C71" s="44"/>
    </row>
    <row r="72" spans="1:3" ht="9.75" customHeight="1" thickBot="1" x14ac:dyDescent="0.3">
      <c r="A72" s="43" t="s">
        <v>3420</v>
      </c>
      <c r="B72" s="44" t="s">
        <v>3420</v>
      </c>
      <c r="C72" s="44"/>
    </row>
    <row r="73" spans="1:3" ht="9.75" customHeight="1" thickBot="1" x14ac:dyDescent="0.3">
      <c r="A73" s="46" t="s">
        <v>3419</v>
      </c>
      <c r="B73" s="44" t="s">
        <v>3419</v>
      </c>
      <c r="C73" s="44"/>
    </row>
    <row r="74" spans="1:3" ht="9.75" customHeight="1" thickBot="1" x14ac:dyDescent="0.3">
      <c r="A74" s="46" t="s">
        <v>3418</v>
      </c>
      <c r="B74" s="44" t="s">
        <v>3418</v>
      </c>
      <c r="C74" s="44"/>
    </row>
    <row r="75" spans="1:3" ht="9.75" customHeight="1" thickBot="1" x14ac:dyDescent="0.3">
      <c r="A75" s="46" t="s">
        <v>3316</v>
      </c>
      <c r="B75" s="44" t="s">
        <v>3316</v>
      </c>
      <c r="C75" s="44"/>
    </row>
    <row r="76" spans="1:3" ht="9.75" customHeight="1" thickBot="1" x14ac:dyDescent="0.3">
      <c r="A76" s="46" t="s">
        <v>3831</v>
      </c>
      <c r="B76" s="44" t="s">
        <v>3831</v>
      </c>
      <c r="C76" s="44"/>
    </row>
    <row r="77" spans="1:3" ht="9.75" customHeight="1" thickBot="1" x14ac:dyDescent="0.3">
      <c r="A77" s="46" t="s">
        <v>3660</v>
      </c>
      <c r="B77" s="44" t="s">
        <v>3660</v>
      </c>
      <c r="C77" s="44"/>
    </row>
    <row r="78" spans="1:3" ht="9.75" customHeight="1" thickBot="1" x14ac:dyDescent="0.3">
      <c r="A78" s="46" t="s">
        <v>3659</v>
      </c>
      <c r="B78" s="44" t="s">
        <v>3659</v>
      </c>
      <c r="C78" s="44"/>
    </row>
    <row r="79" spans="1:3" ht="9.75" customHeight="1" thickBot="1" x14ac:dyDescent="0.3">
      <c r="A79" s="46" t="s">
        <v>3658</v>
      </c>
      <c r="B79" s="44" t="s">
        <v>3658</v>
      </c>
      <c r="C79" s="44"/>
    </row>
    <row r="80" spans="1:3" ht="9.75" customHeight="1" thickBot="1" x14ac:dyDescent="0.3">
      <c r="A80" s="46" t="s">
        <v>3346</v>
      </c>
      <c r="B80" s="44" t="s">
        <v>3346</v>
      </c>
      <c r="C80" s="44"/>
    </row>
    <row r="81" spans="1:3" ht="9.75" customHeight="1" thickBot="1" x14ac:dyDescent="0.3">
      <c r="A81" s="46" t="s">
        <v>3345</v>
      </c>
      <c r="B81" s="44" t="s">
        <v>3345</v>
      </c>
      <c r="C81" s="44"/>
    </row>
    <row r="82" spans="1:3" ht="9.75" customHeight="1" thickBot="1" x14ac:dyDescent="0.3">
      <c r="A82" s="46" t="s">
        <v>3344</v>
      </c>
      <c r="B82" s="44" t="s">
        <v>3344</v>
      </c>
      <c r="C82" s="44"/>
    </row>
    <row r="83" spans="1:3" ht="9.75" customHeight="1" thickBot="1" x14ac:dyDescent="0.3">
      <c r="A83" s="46" t="s">
        <v>2744</v>
      </c>
      <c r="B83" s="44" t="s">
        <v>2744</v>
      </c>
      <c r="C83" s="44"/>
    </row>
    <row r="84" spans="1:3" ht="9.75" customHeight="1" thickBot="1" x14ac:dyDescent="0.3">
      <c r="A84" s="46" t="s">
        <v>2725</v>
      </c>
      <c r="B84" s="44" t="s">
        <v>2725</v>
      </c>
      <c r="C84" s="44"/>
    </row>
    <row r="85" spans="1:3" ht="9.75" customHeight="1" thickBot="1" x14ac:dyDescent="0.3">
      <c r="A85" s="46" t="s">
        <v>2742</v>
      </c>
      <c r="B85" s="44" t="s">
        <v>2742</v>
      </c>
      <c r="C85" s="44"/>
    </row>
    <row r="86" spans="1:3" ht="9.75" customHeight="1" thickBot="1" x14ac:dyDescent="0.3">
      <c r="A86" s="46" t="s">
        <v>3498</v>
      </c>
      <c r="B86" s="44" t="s">
        <v>3498</v>
      </c>
      <c r="C86" s="44"/>
    </row>
    <row r="87" spans="1:3" ht="9.75" customHeight="1" thickBot="1" x14ac:dyDescent="0.3">
      <c r="A87" s="46" t="s">
        <v>2743</v>
      </c>
      <c r="B87" s="44" t="s">
        <v>2743</v>
      </c>
      <c r="C87" s="44"/>
    </row>
    <row r="88" spans="1:3" ht="9.75" customHeight="1" thickBot="1" x14ac:dyDescent="0.3">
      <c r="A88" s="46" t="s">
        <v>3206</v>
      </c>
      <c r="B88" s="44" t="s">
        <v>3206</v>
      </c>
      <c r="C88" s="44"/>
    </row>
    <row r="89" spans="1:3" ht="9.75" customHeight="1" thickBot="1" x14ac:dyDescent="0.3">
      <c r="A89" s="46" t="s">
        <v>3308</v>
      </c>
      <c r="B89" s="44" t="s">
        <v>3308</v>
      </c>
      <c r="C89" s="44"/>
    </row>
    <row r="90" spans="1:3" ht="9.75" customHeight="1" thickBot="1" x14ac:dyDescent="0.3">
      <c r="A90" s="46" t="s">
        <v>3182</v>
      </c>
      <c r="B90" s="44" t="s">
        <v>3182</v>
      </c>
      <c r="C90" s="44"/>
    </row>
    <row r="91" spans="1:3" ht="9.75" customHeight="1" thickBot="1" x14ac:dyDescent="0.3">
      <c r="A91" s="46" t="s">
        <v>2741</v>
      </c>
      <c r="B91" s="44" t="s">
        <v>2741</v>
      </c>
      <c r="C91" s="44"/>
    </row>
    <row r="92" spans="1:3" ht="9.75" customHeight="1" thickBot="1" x14ac:dyDescent="0.3">
      <c r="A92" s="46" t="s">
        <v>2724</v>
      </c>
      <c r="B92" s="44" t="s">
        <v>2724</v>
      </c>
      <c r="C92" s="44"/>
    </row>
    <row r="93" spans="1:3" ht="9.75" customHeight="1" thickBot="1" x14ac:dyDescent="0.3">
      <c r="A93" s="46" t="s">
        <v>2739</v>
      </c>
      <c r="B93" s="44" t="s">
        <v>2739</v>
      </c>
      <c r="C93" s="44"/>
    </row>
    <row r="94" spans="1:3" ht="9.75" customHeight="1" thickBot="1" x14ac:dyDescent="0.3">
      <c r="A94" s="46" t="s">
        <v>3496</v>
      </c>
      <c r="B94" s="44" t="s">
        <v>3496</v>
      </c>
      <c r="C94" s="44"/>
    </row>
    <row r="95" spans="1:3" ht="9.75" customHeight="1" thickBot="1" x14ac:dyDescent="0.3">
      <c r="A95" s="46" t="s">
        <v>2740</v>
      </c>
      <c r="B95" s="44" t="s">
        <v>2740</v>
      </c>
      <c r="C95" s="44"/>
    </row>
    <row r="96" spans="1:3" ht="9.75" customHeight="1" thickBot="1" x14ac:dyDescent="0.3">
      <c r="A96" s="46" t="s">
        <v>2970</v>
      </c>
      <c r="B96" s="44" t="s">
        <v>2970</v>
      </c>
      <c r="C96" s="44"/>
    </row>
    <row r="97" spans="1:3" ht="9.75" customHeight="1" thickBot="1" x14ac:dyDescent="0.3">
      <c r="A97" s="46" t="s">
        <v>3156</v>
      </c>
      <c r="B97" s="44" t="s">
        <v>3156</v>
      </c>
      <c r="C97" s="44"/>
    </row>
    <row r="98" spans="1:3" ht="9.75" customHeight="1" thickBot="1" x14ac:dyDescent="0.3">
      <c r="A98" s="46" t="s">
        <v>3165</v>
      </c>
      <c r="B98" s="44" t="s">
        <v>3165</v>
      </c>
      <c r="C98" s="44"/>
    </row>
    <row r="99" spans="1:3" ht="9.75" customHeight="1" thickBot="1" x14ac:dyDescent="0.3">
      <c r="A99" s="46" t="s">
        <v>3147</v>
      </c>
      <c r="B99" s="44" t="s">
        <v>3147</v>
      </c>
      <c r="C99" s="44"/>
    </row>
    <row r="100" spans="1:3" ht="9.75" customHeight="1" thickBot="1" x14ac:dyDescent="0.3">
      <c r="A100" s="46" t="s">
        <v>3161</v>
      </c>
      <c r="B100" s="44" t="s">
        <v>3161</v>
      </c>
      <c r="C100" s="44"/>
    </row>
    <row r="101" spans="1:3" ht="9.75" customHeight="1" thickBot="1" x14ac:dyDescent="0.3">
      <c r="A101" s="46" t="s">
        <v>3152</v>
      </c>
      <c r="B101" s="44" t="s">
        <v>3152</v>
      </c>
      <c r="C101" s="44"/>
    </row>
    <row r="102" spans="1:3" ht="9.75" customHeight="1" thickBot="1" x14ac:dyDescent="0.3">
      <c r="A102" s="46" t="s">
        <v>3143</v>
      </c>
      <c r="B102" s="44" t="s">
        <v>3143</v>
      </c>
      <c r="C102" s="44"/>
    </row>
    <row r="103" spans="1:3" ht="9.75" customHeight="1" thickBot="1" x14ac:dyDescent="0.3">
      <c r="A103" s="46" t="s">
        <v>3148</v>
      </c>
      <c r="B103" s="44" t="s">
        <v>3148</v>
      </c>
      <c r="C103" s="44"/>
    </row>
    <row r="104" spans="1:3" ht="9.75" customHeight="1" thickBot="1" x14ac:dyDescent="0.3">
      <c r="A104" s="43" t="s">
        <v>3157</v>
      </c>
      <c r="B104" s="44" t="s">
        <v>3157</v>
      </c>
      <c r="C104" s="44"/>
    </row>
    <row r="105" spans="1:3" ht="9.75" customHeight="1" thickBot="1" x14ac:dyDescent="0.3">
      <c r="A105" s="46" t="s">
        <v>3139</v>
      </c>
      <c r="B105" s="44" t="s">
        <v>3139</v>
      </c>
      <c r="C105" s="44"/>
    </row>
    <row r="106" spans="1:3" ht="9.75" customHeight="1" thickBot="1" x14ac:dyDescent="0.3">
      <c r="A106" s="46" t="s">
        <v>3153</v>
      </c>
      <c r="B106" s="44" t="s">
        <v>3153</v>
      </c>
      <c r="C106" s="44"/>
    </row>
    <row r="107" spans="1:3" ht="9.75" customHeight="1" thickBot="1" x14ac:dyDescent="0.3">
      <c r="A107" s="46" t="s">
        <v>3162</v>
      </c>
      <c r="B107" s="44" t="s">
        <v>3162</v>
      </c>
      <c r="C107" s="44"/>
    </row>
    <row r="108" spans="1:3" ht="9.75" customHeight="1" thickBot="1" x14ac:dyDescent="0.3">
      <c r="A108" s="46" t="s">
        <v>3144</v>
      </c>
      <c r="B108" s="44" t="s">
        <v>3144</v>
      </c>
      <c r="C108" s="44"/>
    </row>
    <row r="109" spans="1:3" ht="9.75" customHeight="1" thickBot="1" x14ac:dyDescent="0.3">
      <c r="A109" s="46" t="s">
        <v>3151</v>
      </c>
      <c r="B109" s="44" t="s">
        <v>3151</v>
      </c>
      <c r="C109" s="44"/>
    </row>
    <row r="110" spans="1:3" ht="9.75" customHeight="1" thickBot="1" x14ac:dyDescent="0.3">
      <c r="A110" s="46" t="s">
        <v>3160</v>
      </c>
      <c r="B110" s="44" t="s">
        <v>3160</v>
      </c>
      <c r="C110" s="44"/>
    </row>
    <row r="111" spans="1:3" ht="9.75" customHeight="1" thickBot="1" x14ac:dyDescent="0.3">
      <c r="A111" s="46" t="s">
        <v>3142</v>
      </c>
      <c r="B111" s="44" t="s">
        <v>3142</v>
      </c>
      <c r="C111" s="44"/>
    </row>
    <row r="112" spans="1:3" ht="9.75" customHeight="1" thickBot="1" x14ac:dyDescent="0.3">
      <c r="A112" s="46" t="s">
        <v>3150</v>
      </c>
      <c r="B112" s="44" t="s">
        <v>3150</v>
      </c>
      <c r="C112" s="44"/>
    </row>
    <row r="113" spans="1:3" ht="9.75" customHeight="1" thickBot="1" x14ac:dyDescent="0.3">
      <c r="A113" s="46" t="s">
        <v>3159</v>
      </c>
      <c r="B113" s="44" t="s">
        <v>3159</v>
      </c>
      <c r="C113" s="44"/>
    </row>
    <row r="114" spans="1:3" ht="9.75" customHeight="1" thickBot="1" x14ac:dyDescent="0.3">
      <c r="A114" s="46" t="s">
        <v>3141</v>
      </c>
      <c r="B114" s="44" t="s">
        <v>3141</v>
      </c>
      <c r="C114" s="44"/>
    </row>
    <row r="115" spans="1:3" ht="9.75" customHeight="1" thickBot="1" x14ac:dyDescent="0.3">
      <c r="A115" s="46" t="s">
        <v>3122</v>
      </c>
      <c r="B115" s="44" t="s">
        <v>3122</v>
      </c>
      <c r="C115" s="44"/>
    </row>
    <row r="116" spans="1:3" ht="9.75" customHeight="1" thickBot="1" x14ac:dyDescent="0.3">
      <c r="A116" s="46" t="s">
        <v>3119</v>
      </c>
      <c r="B116" s="44" t="s">
        <v>3119</v>
      </c>
      <c r="C116" s="44"/>
    </row>
    <row r="117" spans="1:3" ht="9.75" customHeight="1" thickBot="1" x14ac:dyDescent="0.3">
      <c r="A117" s="46" t="s">
        <v>3104</v>
      </c>
      <c r="B117" s="44" t="s">
        <v>3104</v>
      </c>
      <c r="C117" s="44"/>
    </row>
    <row r="118" spans="1:3" ht="9.75" customHeight="1" thickBot="1" x14ac:dyDescent="0.3">
      <c r="A118" s="46" t="s">
        <v>3118</v>
      </c>
      <c r="B118" s="44" t="s">
        <v>3118</v>
      </c>
      <c r="C118" s="44"/>
    </row>
    <row r="119" spans="1:3" ht="9.75" customHeight="1" thickBot="1" x14ac:dyDescent="0.3">
      <c r="A119" s="46" t="s">
        <v>3103</v>
      </c>
      <c r="B119" s="44" t="s">
        <v>3103</v>
      </c>
      <c r="C119" s="44"/>
    </row>
    <row r="120" spans="1:3" ht="9.75" customHeight="1" thickBot="1" x14ac:dyDescent="0.3">
      <c r="A120" s="46" t="s">
        <v>3121</v>
      </c>
      <c r="B120" s="44" t="s">
        <v>3121</v>
      </c>
      <c r="C120" s="44"/>
    </row>
    <row r="121" spans="1:3" ht="9.75" customHeight="1" thickBot="1" x14ac:dyDescent="0.3">
      <c r="A121" s="46" t="s">
        <v>3120</v>
      </c>
      <c r="B121" s="44" t="s">
        <v>3120</v>
      </c>
      <c r="C121" s="44"/>
    </row>
    <row r="122" spans="1:3" ht="9.75" customHeight="1" thickBot="1" x14ac:dyDescent="0.3">
      <c r="A122" s="46" t="s">
        <v>3117</v>
      </c>
      <c r="B122" s="44" t="s">
        <v>3117</v>
      </c>
      <c r="C122" s="44"/>
    </row>
    <row r="123" spans="1:3" ht="9.75" customHeight="1" thickBot="1" x14ac:dyDescent="0.3">
      <c r="A123" s="46" t="s">
        <v>3102</v>
      </c>
      <c r="B123" s="44" t="s">
        <v>3102</v>
      </c>
      <c r="C123" s="44"/>
    </row>
    <row r="124" spans="1:3" ht="9.75" customHeight="1" thickBot="1" x14ac:dyDescent="0.3">
      <c r="A124" s="46" t="s">
        <v>3149</v>
      </c>
      <c r="B124" s="44" t="s">
        <v>3149</v>
      </c>
      <c r="C124" s="44"/>
    </row>
    <row r="125" spans="1:3" ht="9.75" customHeight="1" thickBot="1" x14ac:dyDescent="0.3">
      <c r="A125" s="46" t="s">
        <v>3158</v>
      </c>
      <c r="B125" s="44" t="s">
        <v>3158</v>
      </c>
      <c r="C125" s="44"/>
    </row>
    <row r="126" spans="1:3" ht="9.75" customHeight="1" thickBot="1" x14ac:dyDescent="0.3">
      <c r="A126" s="46" t="s">
        <v>3140</v>
      </c>
      <c r="B126" s="44" t="s">
        <v>3140</v>
      </c>
      <c r="C126" s="44"/>
    </row>
    <row r="127" spans="1:3" ht="9.75" customHeight="1" thickBot="1" x14ac:dyDescent="0.3">
      <c r="A127" s="46" t="s">
        <v>3155</v>
      </c>
      <c r="B127" s="44" t="s">
        <v>3155</v>
      </c>
      <c r="C127" s="44"/>
    </row>
    <row r="128" spans="1:3" ht="9.75" customHeight="1" thickBot="1" x14ac:dyDescent="0.3">
      <c r="A128" s="46" t="s">
        <v>3164</v>
      </c>
      <c r="B128" s="44" t="s">
        <v>3164</v>
      </c>
      <c r="C128" s="44"/>
    </row>
    <row r="129" spans="1:3" ht="9.75" customHeight="1" thickBot="1" x14ac:dyDescent="0.3">
      <c r="A129" s="46" t="s">
        <v>3146</v>
      </c>
      <c r="B129" s="44" t="s">
        <v>3146</v>
      </c>
      <c r="C129" s="44"/>
    </row>
    <row r="130" spans="1:3" ht="9.75" customHeight="1" thickBot="1" x14ac:dyDescent="0.3">
      <c r="A130" s="46" t="s">
        <v>3154</v>
      </c>
      <c r="B130" s="44" t="s">
        <v>3154</v>
      </c>
      <c r="C130" s="44"/>
    </row>
    <row r="131" spans="1:3" ht="9.75" customHeight="1" thickBot="1" x14ac:dyDescent="0.3">
      <c r="A131" s="46" t="s">
        <v>3163</v>
      </c>
      <c r="B131" s="44" t="s">
        <v>3163</v>
      </c>
      <c r="C131" s="44"/>
    </row>
    <row r="132" spans="1:3" ht="9.75" customHeight="1" thickBot="1" x14ac:dyDescent="0.3">
      <c r="A132" s="46" t="s">
        <v>3145</v>
      </c>
      <c r="B132" s="44" t="s">
        <v>3145</v>
      </c>
      <c r="C132" s="44"/>
    </row>
    <row r="133" spans="1:3" ht="9.75" customHeight="1" thickBot="1" x14ac:dyDescent="0.3">
      <c r="A133" s="46" t="s">
        <v>3728</v>
      </c>
      <c r="B133" s="44" t="s">
        <v>3728</v>
      </c>
      <c r="C133" s="44"/>
    </row>
    <row r="134" spans="1:3" ht="9.75" customHeight="1" thickBot="1" x14ac:dyDescent="0.3">
      <c r="A134" s="46" t="s">
        <v>3355</v>
      </c>
      <c r="B134" s="44" t="s">
        <v>3355</v>
      </c>
      <c r="C134" s="44"/>
    </row>
    <row r="135" spans="1:3" ht="9.75" customHeight="1" thickBot="1" x14ac:dyDescent="0.3">
      <c r="A135" s="43" t="s">
        <v>2985</v>
      </c>
      <c r="B135" s="44" t="s">
        <v>2985</v>
      </c>
      <c r="C135" s="44"/>
    </row>
    <row r="136" spans="1:3" ht="9.75" customHeight="1" thickBot="1" x14ac:dyDescent="0.3">
      <c r="A136" s="46" t="s">
        <v>2979</v>
      </c>
      <c r="B136" s="44" t="s">
        <v>2979</v>
      </c>
      <c r="C136" s="44"/>
    </row>
    <row r="137" spans="1:3" ht="9.75" customHeight="1" thickBot="1" x14ac:dyDescent="0.3">
      <c r="A137" s="46" t="s">
        <v>2980</v>
      </c>
      <c r="B137" s="44" t="s">
        <v>2980</v>
      </c>
      <c r="C137" s="44"/>
    </row>
    <row r="138" spans="1:3" ht="9.75" customHeight="1" thickBot="1" x14ac:dyDescent="0.3">
      <c r="A138" s="43" t="s">
        <v>2989</v>
      </c>
      <c r="B138" s="44" t="s">
        <v>2989</v>
      </c>
      <c r="C138" s="44"/>
    </row>
    <row r="139" spans="1:3" ht="9.75" customHeight="1" thickBot="1" x14ac:dyDescent="0.3">
      <c r="A139" s="46" t="s">
        <v>2975</v>
      </c>
      <c r="B139" s="44" t="s">
        <v>2975</v>
      </c>
      <c r="C139" s="44"/>
    </row>
    <row r="140" spans="1:3" ht="9.75" customHeight="1" thickBot="1" x14ac:dyDescent="0.3">
      <c r="A140" s="46" t="s">
        <v>2988</v>
      </c>
      <c r="B140" s="44" t="s">
        <v>2988</v>
      </c>
      <c r="C140" s="44"/>
    </row>
    <row r="141" spans="1:3" ht="9.75" customHeight="1" thickBot="1" x14ac:dyDescent="0.3">
      <c r="A141" s="46" t="s">
        <v>2981</v>
      </c>
      <c r="B141" s="44" t="s">
        <v>2981</v>
      </c>
      <c r="C141" s="44"/>
    </row>
    <row r="142" spans="1:3" ht="9.75" customHeight="1" thickBot="1" x14ac:dyDescent="0.3">
      <c r="A142" s="46" t="s">
        <v>2965</v>
      </c>
      <c r="B142" s="44" t="s">
        <v>2965</v>
      </c>
      <c r="C142" s="44"/>
    </row>
    <row r="143" spans="1:3" ht="9.75" customHeight="1" thickBot="1" x14ac:dyDescent="0.3">
      <c r="A143" s="46" t="s">
        <v>2984</v>
      </c>
      <c r="B143" s="44" t="s">
        <v>2984</v>
      </c>
      <c r="C143" s="44"/>
    </row>
    <row r="144" spans="1:3" ht="9.75" customHeight="1" thickBot="1" x14ac:dyDescent="0.3">
      <c r="A144" s="43" t="s">
        <v>2873</v>
      </c>
      <c r="B144" s="44" t="s">
        <v>2873</v>
      </c>
      <c r="C144" s="44"/>
    </row>
    <row r="145" spans="1:3" ht="9.75" customHeight="1" thickBot="1" x14ac:dyDescent="0.3">
      <c r="A145" s="46" t="s">
        <v>3653</v>
      </c>
      <c r="B145" s="44" t="s">
        <v>3653</v>
      </c>
      <c r="C145" s="44"/>
    </row>
    <row r="146" spans="1:3" ht="9.75" customHeight="1" thickBot="1" x14ac:dyDescent="0.3">
      <c r="A146" s="46" t="s">
        <v>3654</v>
      </c>
      <c r="B146" s="44" t="s">
        <v>3654</v>
      </c>
      <c r="C146" s="44"/>
    </row>
    <row r="147" spans="1:3" ht="9.75" customHeight="1" thickBot="1" x14ac:dyDescent="0.3">
      <c r="A147" s="46" t="s">
        <v>3648</v>
      </c>
      <c r="B147" s="44" t="s">
        <v>3648</v>
      </c>
      <c r="C147" s="44"/>
    </row>
    <row r="148" spans="1:3" ht="9.75" customHeight="1" thickBot="1" x14ac:dyDescent="0.3">
      <c r="A148" s="46" t="s">
        <v>3655</v>
      </c>
      <c r="B148" s="44" t="s">
        <v>3655</v>
      </c>
      <c r="C148" s="44"/>
    </row>
    <row r="149" spans="1:3" ht="9.75" customHeight="1" thickBot="1" x14ac:dyDescent="0.3">
      <c r="A149" s="46" t="s">
        <v>3665</v>
      </c>
      <c r="B149" s="44" t="s">
        <v>3665</v>
      </c>
      <c r="C149" s="44"/>
    </row>
    <row r="150" spans="1:3" ht="9.75" customHeight="1" thickBot="1" x14ac:dyDescent="0.3">
      <c r="A150" s="46" t="s">
        <v>3666</v>
      </c>
      <c r="B150" s="44" t="s">
        <v>3666</v>
      </c>
      <c r="C150" s="44"/>
    </row>
    <row r="151" spans="1:3" ht="9.75" customHeight="1" thickBot="1" x14ac:dyDescent="0.3">
      <c r="A151" s="43" t="s">
        <v>3474</v>
      </c>
      <c r="B151" s="44" t="s">
        <v>3474</v>
      </c>
      <c r="C151" s="44"/>
    </row>
    <row r="152" spans="1:3" ht="9.75" customHeight="1" thickBot="1" x14ac:dyDescent="0.3">
      <c r="A152" s="46" t="s">
        <v>2806</v>
      </c>
      <c r="B152" s="44" t="s">
        <v>2806</v>
      </c>
      <c r="C152" s="44"/>
    </row>
    <row r="153" spans="1:3" ht="9.75" customHeight="1" thickBot="1" x14ac:dyDescent="0.3">
      <c r="A153" s="46" t="s">
        <v>3243</v>
      </c>
      <c r="B153" s="44" t="s">
        <v>3243</v>
      </c>
      <c r="C153" s="44"/>
    </row>
    <row r="154" spans="1:3" ht="9.75" customHeight="1" thickBot="1" x14ac:dyDescent="0.3">
      <c r="A154" s="46" t="s">
        <v>3698</v>
      </c>
      <c r="B154" s="44" t="s">
        <v>3698</v>
      </c>
      <c r="C154" s="44"/>
    </row>
    <row r="155" spans="1:3" ht="9.75" customHeight="1" thickBot="1" x14ac:dyDescent="0.3">
      <c r="A155" s="43" t="s">
        <v>3568</v>
      </c>
      <c r="B155" s="44" t="s">
        <v>3568</v>
      </c>
      <c r="C155" s="44"/>
    </row>
    <row r="156" spans="1:3" ht="9.75" customHeight="1" thickBot="1" x14ac:dyDescent="0.3">
      <c r="A156" s="46" t="s">
        <v>3858</v>
      </c>
      <c r="B156" s="44" t="s">
        <v>3858</v>
      </c>
      <c r="C156" s="44"/>
    </row>
    <row r="157" spans="1:3" ht="9.75" customHeight="1" thickBot="1" x14ac:dyDescent="0.3">
      <c r="A157" s="46" t="s">
        <v>3857</v>
      </c>
      <c r="B157" s="44" t="s">
        <v>3857</v>
      </c>
      <c r="C157" s="44"/>
    </row>
    <row r="158" spans="1:3" ht="9.75" customHeight="1" thickBot="1" x14ac:dyDescent="0.3">
      <c r="A158" s="46" t="s">
        <v>3599</v>
      </c>
      <c r="B158" s="44" t="s">
        <v>3599</v>
      </c>
      <c r="C158" s="44"/>
    </row>
    <row r="159" spans="1:3" ht="9.75" customHeight="1" thickBot="1" x14ac:dyDescent="0.3">
      <c r="A159" s="46" t="s">
        <v>3600</v>
      </c>
      <c r="B159" s="44" t="s">
        <v>3600</v>
      </c>
      <c r="C159" s="44"/>
    </row>
    <row r="160" spans="1:3" ht="9.75" customHeight="1" thickBot="1" x14ac:dyDescent="0.3">
      <c r="A160" s="43" t="s">
        <v>3602</v>
      </c>
      <c r="B160" s="44" t="s">
        <v>3602</v>
      </c>
      <c r="C160" s="44"/>
    </row>
    <row r="161" spans="1:3" ht="9.75" customHeight="1" thickBot="1" x14ac:dyDescent="0.3">
      <c r="A161" s="43" t="s">
        <v>3601</v>
      </c>
      <c r="B161" s="44" t="s">
        <v>3601</v>
      </c>
      <c r="C161" s="44"/>
    </row>
    <row r="162" spans="1:3" ht="9.75" customHeight="1" thickBot="1" x14ac:dyDescent="0.3">
      <c r="A162" s="46" t="s">
        <v>2818</v>
      </c>
      <c r="B162" s="44" t="s">
        <v>2818</v>
      </c>
      <c r="C162" s="44"/>
    </row>
    <row r="163" spans="1:3" ht="9.75" customHeight="1" thickBot="1" x14ac:dyDescent="0.3">
      <c r="A163" s="46" t="s">
        <v>3604</v>
      </c>
      <c r="B163" s="44" t="s">
        <v>3604</v>
      </c>
      <c r="C163" s="44"/>
    </row>
    <row r="164" spans="1:3" ht="9.75" customHeight="1" thickBot="1" x14ac:dyDescent="0.3">
      <c r="A164" s="46" t="s">
        <v>3606</v>
      </c>
      <c r="B164" s="44" t="s">
        <v>3606</v>
      </c>
      <c r="C164" s="44"/>
    </row>
    <row r="165" spans="1:3" ht="9.75" customHeight="1" thickBot="1" x14ac:dyDescent="0.3">
      <c r="A165" s="46" t="s">
        <v>3856</v>
      </c>
      <c r="B165" s="44" t="s">
        <v>3856</v>
      </c>
      <c r="C165" s="44"/>
    </row>
    <row r="166" spans="1:3" ht="9.75" customHeight="1" thickBot="1" x14ac:dyDescent="0.3">
      <c r="A166" s="46" t="s">
        <v>3605</v>
      </c>
      <c r="B166" s="44" t="s">
        <v>3605</v>
      </c>
      <c r="C166" s="44"/>
    </row>
    <row r="167" spans="1:3" ht="9.75" customHeight="1" thickBot="1" x14ac:dyDescent="0.3">
      <c r="A167" s="46" t="s">
        <v>3603</v>
      </c>
      <c r="B167" s="44" t="s">
        <v>3603</v>
      </c>
      <c r="C167" s="44"/>
    </row>
    <row r="168" spans="1:3" ht="9.75" customHeight="1" thickBot="1" x14ac:dyDescent="0.3">
      <c r="A168" s="46" t="s">
        <v>3649</v>
      </c>
      <c r="B168" s="44" t="s">
        <v>3649</v>
      </c>
      <c r="C168" s="44"/>
    </row>
    <row r="169" spans="1:3" ht="9.75" customHeight="1" thickBot="1" x14ac:dyDescent="0.3">
      <c r="A169" s="46" t="s">
        <v>3242</v>
      </c>
      <c r="B169" s="44" t="s">
        <v>3242</v>
      </c>
      <c r="C169" s="44"/>
    </row>
    <row r="170" spans="1:3" ht="9.75" customHeight="1" thickBot="1" x14ac:dyDescent="0.3">
      <c r="A170" s="46" t="s">
        <v>3700</v>
      </c>
      <c r="B170" s="44" t="s">
        <v>3700</v>
      </c>
      <c r="C170" s="44"/>
    </row>
    <row r="171" spans="1:3" ht="9.75" customHeight="1" thickBot="1" x14ac:dyDescent="0.3">
      <c r="A171" s="46" t="s">
        <v>3661</v>
      </c>
      <c r="B171" s="44" t="s">
        <v>3661</v>
      </c>
      <c r="C171" s="44"/>
    </row>
    <row r="172" spans="1:3" ht="9.75" customHeight="1" thickBot="1" x14ac:dyDescent="0.3">
      <c r="A172" s="46" t="s">
        <v>3820</v>
      </c>
      <c r="B172" s="44" t="s">
        <v>3820</v>
      </c>
      <c r="C172" s="44"/>
    </row>
    <row r="173" spans="1:3" ht="9.75" customHeight="1" thickBot="1" x14ac:dyDescent="0.3">
      <c r="A173" s="46" t="s">
        <v>3642</v>
      </c>
      <c r="B173" s="44" t="s">
        <v>3642</v>
      </c>
      <c r="C173" s="44"/>
    </row>
    <row r="174" spans="1:3" ht="9.75" customHeight="1" thickBot="1" x14ac:dyDescent="0.3">
      <c r="A174" s="46" t="s">
        <v>3640</v>
      </c>
      <c r="B174" s="44" t="s">
        <v>3640</v>
      </c>
      <c r="C174" s="44"/>
    </row>
    <row r="175" spans="1:3" ht="9.75" customHeight="1" thickBot="1" x14ac:dyDescent="0.3">
      <c r="A175" s="43" t="s">
        <v>3796</v>
      </c>
      <c r="B175" s="44" t="s">
        <v>2738</v>
      </c>
      <c r="C175" s="44"/>
    </row>
    <row r="176" spans="1:3" ht="9.75" customHeight="1" thickBot="1" x14ac:dyDescent="0.3">
      <c r="A176" s="46" t="s">
        <v>2738</v>
      </c>
      <c r="B176" s="44" t="s">
        <v>3328</v>
      </c>
      <c r="C176" s="44"/>
    </row>
    <row r="177" spans="1:3" ht="9.75" customHeight="1" thickBot="1" x14ac:dyDescent="0.3">
      <c r="A177" s="46" t="s">
        <v>3328</v>
      </c>
      <c r="B177" s="44" t="s">
        <v>3318</v>
      </c>
      <c r="C177" s="44"/>
    </row>
    <row r="178" spans="1:3" ht="9.75" customHeight="1" thickBot="1" x14ac:dyDescent="0.3">
      <c r="A178" s="46" t="s">
        <v>3318</v>
      </c>
      <c r="B178" s="44" t="s">
        <v>2723</v>
      </c>
      <c r="C178" s="44"/>
    </row>
    <row r="179" spans="1:3" ht="9.75" customHeight="1" thickBot="1" x14ac:dyDescent="0.3">
      <c r="A179" s="46" t="s">
        <v>2723</v>
      </c>
      <c r="B179" s="44" t="s">
        <v>2736</v>
      </c>
      <c r="C179" s="44"/>
    </row>
    <row r="180" spans="1:3" ht="9.75" customHeight="1" thickBot="1" x14ac:dyDescent="0.3">
      <c r="A180" s="46" t="s">
        <v>2736</v>
      </c>
      <c r="B180" s="44" t="s">
        <v>3497</v>
      </c>
      <c r="C180" s="44"/>
    </row>
    <row r="181" spans="1:3" ht="9.75" customHeight="1" thickBot="1" x14ac:dyDescent="0.3">
      <c r="A181" s="46" t="s">
        <v>3497</v>
      </c>
      <c r="B181" s="44" t="s">
        <v>3480</v>
      </c>
      <c r="C181" s="44"/>
    </row>
    <row r="182" spans="1:3" ht="9.75" customHeight="1" thickBot="1" x14ac:dyDescent="0.3">
      <c r="A182" s="43" t="s">
        <v>3480</v>
      </c>
      <c r="B182" s="44" t="s">
        <v>3796</v>
      </c>
      <c r="C182" s="44"/>
    </row>
    <row r="183" spans="1:3" ht="9.75" customHeight="1" thickBot="1" x14ac:dyDescent="0.3">
      <c r="A183" s="46" t="s">
        <v>3796</v>
      </c>
      <c r="B183" s="44" t="s">
        <v>2815</v>
      </c>
      <c r="C183" s="44"/>
    </row>
    <row r="184" spans="1:3" ht="9.75" customHeight="1" thickBot="1" x14ac:dyDescent="0.3">
      <c r="A184" s="46" t="s">
        <v>2815</v>
      </c>
      <c r="B184" s="44" t="s">
        <v>2737</v>
      </c>
      <c r="C184" s="44"/>
    </row>
    <row r="185" spans="1:3" ht="9.75" customHeight="1" thickBot="1" x14ac:dyDescent="0.3">
      <c r="A185" s="46" t="s">
        <v>2737</v>
      </c>
      <c r="B185" s="44" t="s">
        <v>3412</v>
      </c>
      <c r="C185" s="44"/>
    </row>
    <row r="186" spans="1:3" ht="9.75" customHeight="1" thickBot="1" x14ac:dyDescent="0.3">
      <c r="A186" s="46" t="s">
        <v>3412</v>
      </c>
      <c r="B186" s="44" t="s">
        <v>3034</v>
      </c>
      <c r="C186" s="44"/>
    </row>
    <row r="187" spans="1:3" ht="9.75" customHeight="1" thickBot="1" x14ac:dyDescent="0.3">
      <c r="A187" s="43" t="s">
        <v>3034</v>
      </c>
      <c r="B187" s="44" t="s">
        <v>3033</v>
      </c>
      <c r="C187" s="44"/>
    </row>
    <row r="188" spans="1:3" ht="9.75" customHeight="1" thickBot="1" x14ac:dyDescent="0.3">
      <c r="A188" s="46" t="s">
        <v>3033</v>
      </c>
      <c r="B188" s="44" t="s">
        <v>2756</v>
      </c>
      <c r="C188" s="44"/>
    </row>
    <row r="189" spans="1:3" ht="9.75" customHeight="1" thickBot="1" x14ac:dyDescent="0.3">
      <c r="A189" s="46" t="s">
        <v>2756</v>
      </c>
      <c r="B189" s="44" t="s">
        <v>2754</v>
      </c>
      <c r="C189" s="44"/>
    </row>
    <row r="190" spans="1:3" ht="9.75" customHeight="1" thickBot="1" x14ac:dyDescent="0.3">
      <c r="A190" s="46" t="s">
        <v>2754</v>
      </c>
      <c r="B190" s="44" t="s">
        <v>2746</v>
      </c>
      <c r="C190" s="44"/>
    </row>
    <row r="191" spans="1:3" ht="9.75" customHeight="1" thickBot="1" x14ac:dyDescent="0.3">
      <c r="A191" s="46" t="s">
        <v>2746</v>
      </c>
      <c r="B191" s="44" t="s">
        <v>2745</v>
      </c>
      <c r="C191" s="44"/>
    </row>
    <row r="192" spans="1:3" ht="9.75" customHeight="1" thickBot="1" x14ac:dyDescent="0.3">
      <c r="A192" s="46" t="s">
        <v>2745</v>
      </c>
      <c r="B192" s="44" t="s">
        <v>2753</v>
      </c>
      <c r="C192" s="44"/>
    </row>
    <row r="193" spans="1:3" ht="9.75" customHeight="1" thickBot="1" x14ac:dyDescent="0.3">
      <c r="A193" s="46" t="s">
        <v>2753</v>
      </c>
      <c r="B193" s="44" t="s">
        <v>2747</v>
      </c>
      <c r="C193" s="44"/>
    </row>
    <row r="194" spans="1:3" ht="9.75" customHeight="1" thickBot="1" x14ac:dyDescent="0.3">
      <c r="A194" s="46" t="s">
        <v>2747</v>
      </c>
      <c r="B194" s="44" t="s">
        <v>3540</v>
      </c>
      <c r="C194" s="44"/>
    </row>
    <row r="195" spans="1:3" ht="9.75" customHeight="1" thickBot="1" x14ac:dyDescent="0.3">
      <c r="A195" s="46" t="s">
        <v>3540</v>
      </c>
      <c r="B195" s="44" t="s">
        <v>3539</v>
      </c>
      <c r="C195" s="44"/>
    </row>
    <row r="196" spans="1:3" ht="9.75" customHeight="1" thickBot="1" x14ac:dyDescent="0.3">
      <c r="A196" s="46" t="s">
        <v>3539</v>
      </c>
      <c r="B196" s="44" t="s">
        <v>2983</v>
      </c>
      <c r="C196" s="44"/>
    </row>
    <row r="197" spans="1:3" ht="9.75" customHeight="1" thickBot="1" x14ac:dyDescent="0.3">
      <c r="A197" s="43" t="s">
        <v>2983</v>
      </c>
      <c r="B197" s="44" t="s">
        <v>2976</v>
      </c>
      <c r="C197" s="44"/>
    </row>
    <row r="198" spans="1:3" ht="9.75" customHeight="1" thickBot="1" x14ac:dyDescent="0.3">
      <c r="A198" s="46" t="s">
        <v>2976</v>
      </c>
      <c r="B198" s="44" t="s">
        <v>2977</v>
      </c>
      <c r="C198" s="44"/>
    </row>
    <row r="199" spans="1:3" ht="9.75" customHeight="1" thickBot="1" x14ac:dyDescent="0.3">
      <c r="A199" s="46" t="s">
        <v>2977</v>
      </c>
      <c r="B199" s="44" t="s">
        <v>2987</v>
      </c>
      <c r="C199" s="44"/>
    </row>
    <row r="200" spans="1:3" ht="9.75" customHeight="1" thickBot="1" x14ac:dyDescent="0.3">
      <c r="A200" s="43" t="s">
        <v>2987</v>
      </c>
      <c r="B200" s="44" t="s">
        <v>2974</v>
      </c>
      <c r="C200" s="44"/>
    </row>
    <row r="201" spans="1:3" ht="9.75" customHeight="1" thickBot="1" x14ac:dyDescent="0.3">
      <c r="A201" s="46" t="s">
        <v>2974</v>
      </c>
      <c r="B201" s="44" t="s">
        <v>2986</v>
      </c>
      <c r="C201" s="44"/>
    </row>
    <row r="202" spans="1:3" ht="9.75" customHeight="1" thickBot="1" x14ac:dyDescent="0.3">
      <c r="A202" s="46" t="s">
        <v>2986</v>
      </c>
      <c r="B202" s="44" t="s">
        <v>2978</v>
      </c>
      <c r="C202" s="44"/>
    </row>
    <row r="203" spans="1:3" ht="9.75" customHeight="1" thickBot="1" x14ac:dyDescent="0.3">
      <c r="A203" s="46" t="s">
        <v>2978</v>
      </c>
      <c r="B203" s="44" t="s">
        <v>2966</v>
      </c>
      <c r="C203" s="44"/>
    </row>
    <row r="204" spans="1:3" ht="9.75" customHeight="1" thickBot="1" x14ac:dyDescent="0.3">
      <c r="A204" s="46" t="s">
        <v>2966</v>
      </c>
      <c r="B204" s="44" t="s">
        <v>2971</v>
      </c>
      <c r="C204" s="44"/>
    </row>
    <row r="205" spans="1:3" ht="9.75" customHeight="1" thickBot="1" x14ac:dyDescent="0.3">
      <c r="A205" s="46" t="s">
        <v>2971</v>
      </c>
      <c r="B205" s="44" t="s">
        <v>2982</v>
      </c>
      <c r="C205" s="44"/>
    </row>
    <row r="206" spans="1:3" ht="9.75" customHeight="1" thickBot="1" x14ac:dyDescent="0.3">
      <c r="A206" s="46" t="s">
        <v>2982</v>
      </c>
      <c r="B206" s="44" t="s">
        <v>3100</v>
      </c>
      <c r="C206" s="44"/>
    </row>
    <row r="207" spans="1:3" ht="9.75" customHeight="1" thickBot="1" x14ac:dyDescent="0.3">
      <c r="A207" s="46" t="s">
        <v>3100</v>
      </c>
      <c r="B207" s="44" t="s">
        <v>3099</v>
      </c>
      <c r="C207" s="44"/>
    </row>
    <row r="208" spans="1:3" ht="9.75" customHeight="1" thickBot="1" x14ac:dyDescent="0.3">
      <c r="A208" s="46" t="s">
        <v>3099</v>
      </c>
      <c r="B208" s="44" t="s">
        <v>3098</v>
      </c>
      <c r="C208" s="44"/>
    </row>
    <row r="209" spans="1:3" ht="9.75" customHeight="1" thickBot="1" x14ac:dyDescent="0.3">
      <c r="A209" s="46" t="s">
        <v>3098</v>
      </c>
      <c r="B209" s="44" t="s">
        <v>3097</v>
      </c>
      <c r="C209" s="44"/>
    </row>
    <row r="210" spans="1:3" ht="9.75" customHeight="1" thickBot="1" x14ac:dyDescent="0.3">
      <c r="A210" s="46" t="s">
        <v>3097</v>
      </c>
      <c r="B210" s="44" t="s">
        <v>3720</v>
      </c>
      <c r="C210" s="44"/>
    </row>
    <row r="211" spans="1:3" ht="9.75" customHeight="1" thickBot="1" x14ac:dyDescent="0.3">
      <c r="A211" s="46" t="s">
        <v>3720</v>
      </c>
      <c r="B211" s="44" t="s">
        <v>3675</v>
      </c>
      <c r="C211" s="44"/>
    </row>
    <row r="212" spans="1:3" ht="9.75" customHeight="1" thickBot="1" x14ac:dyDescent="0.3">
      <c r="A212" s="46" t="s">
        <v>3675</v>
      </c>
      <c r="B212" s="44" t="s">
        <v>3586</v>
      </c>
      <c r="C212" s="44"/>
    </row>
    <row r="213" spans="1:3" ht="9.75" customHeight="1" thickBot="1" x14ac:dyDescent="0.3">
      <c r="A213" s="46" t="s">
        <v>3586</v>
      </c>
      <c r="B213" s="44" t="s">
        <v>3585</v>
      </c>
      <c r="C213" s="44"/>
    </row>
    <row r="214" spans="1:3" ht="9.75" customHeight="1" thickBot="1" x14ac:dyDescent="0.3">
      <c r="A214" s="46" t="s">
        <v>3585</v>
      </c>
      <c r="B214" s="44" t="s">
        <v>3584</v>
      </c>
      <c r="C214" s="44"/>
    </row>
    <row r="215" spans="1:3" ht="9.75" customHeight="1" thickBot="1" x14ac:dyDescent="0.3">
      <c r="A215" s="46" t="s">
        <v>3584</v>
      </c>
      <c r="B215" s="44" t="s">
        <v>3583</v>
      </c>
      <c r="C215" s="44"/>
    </row>
    <row r="216" spans="1:3" ht="9.75" customHeight="1" thickBot="1" x14ac:dyDescent="0.3">
      <c r="A216" s="46" t="s">
        <v>3583</v>
      </c>
      <c r="B216" s="44" t="s">
        <v>3492</v>
      </c>
      <c r="C216" s="44"/>
    </row>
    <row r="217" spans="1:3" ht="9.75" customHeight="1" thickBot="1" x14ac:dyDescent="0.3">
      <c r="A217" s="46" t="s">
        <v>3492</v>
      </c>
      <c r="B217" s="44" t="s">
        <v>3488</v>
      </c>
      <c r="C217" s="44"/>
    </row>
    <row r="218" spans="1:3" ht="9.75" customHeight="1" thickBot="1" x14ac:dyDescent="0.3">
      <c r="A218" s="46" t="s">
        <v>3488</v>
      </c>
      <c r="B218" s="44" t="s">
        <v>3744</v>
      </c>
      <c r="C218" s="44"/>
    </row>
    <row r="219" spans="1:3" ht="9.75" customHeight="1" thickBot="1" x14ac:dyDescent="0.3">
      <c r="A219" s="43" t="s">
        <v>3744</v>
      </c>
      <c r="B219" s="44" t="s">
        <v>2826</v>
      </c>
      <c r="C219" s="44"/>
    </row>
    <row r="220" spans="1:3" ht="9.75" customHeight="1" thickBot="1" x14ac:dyDescent="0.3">
      <c r="A220" s="46" t="s">
        <v>2826</v>
      </c>
      <c r="B220" s="44" t="s">
        <v>2824</v>
      </c>
      <c r="C220" s="44"/>
    </row>
    <row r="221" spans="1:3" ht="9.75" customHeight="1" thickBot="1" x14ac:dyDescent="0.3">
      <c r="A221" s="46" t="s">
        <v>2824</v>
      </c>
      <c r="B221" s="44" t="s">
        <v>2825</v>
      </c>
      <c r="C221" s="44"/>
    </row>
    <row r="222" spans="1:3" ht="9.75" customHeight="1" thickBot="1" x14ac:dyDescent="0.3">
      <c r="A222" s="46" t="s">
        <v>2825</v>
      </c>
      <c r="B222" s="44" t="s">
        <v>2867</v>
      </c>
      <c r="C222" s="44"/>
    </row>
    <row r="223" spans="1:3" ht="9.75" customHeight="1" thickBot="1" x14ac:dyDescent="0.3">
      <c r="A223" s="46" t="s">
        <v>2867</v>
      </c>
      <c r="B223" s="44" t="s">
        <v>3656</v>
      </c>
      <c r="C223" s="44"/>
    </row>
    <row r="224" spans="1:3" ht="9.75" customHeight="1" thickBot="1" x14ac:dyDescent="0.3">
      <c r="A224" s="46" t="s">
        <v>3656</v>
      </c>
      <c r="B224" s="44" t="s">
        <v>3644</v>
      </c>
      <c r="C224" s="44"/>
    </row>
    <row r="225" spans="1:3" ht="9.75" customHeight="1" thickBot="1" x14ac:dyDescent="0.3">
      <c r="A225" s="46" t="s">
        <v>3644</v>
      </c>
      <c r="B225" s="44" t="s">
        <v>3806</v>
      </c>
      <c r="C225" s="44"/>
    </row>
    <row r="226" spans="1:3" ht="9.75" customHeight="1" thickBot="1" x14ac:dyDescent="0.3">
      <c r="A226" s="43" t="s">
        <v>3806</v>
      </c>
      <c r="B226" s="44" t="s">
        <v>3749</v>
      </c>
      <c r="C226" s="44"/>
    </row>
    <row r="227" spans="1:3" ht="9.75" customHeight="1" thickBot="1" x14ac:dyDescent="0.3">
      <c r="A227" s="46" t="s">
        <v>3749</v>
      </c>
      <c r="B227" s="44" t="s">
        <v>3682</v>
      </c>
      <c r="C227" s="44"/>
    </row>
    <row r="228" spans="1:3" ht="9.75" customHeight="1" thickBot="1" x14ac:dyDescent="0.3">
      <c r="A228" s="46" t="s">
        <v>3682</v>
      </c>
      <c r="B228" s="44" t="s">
        <v>3685</v>
      </c>
      <c r="C228" s="44"/>
    </row>
    <row r="229" spans="1:3" ht="9.75" customHeight="1" thickBot="1" x14ac:dyDescent="0.3">
      <c r="A229" s="46" t="s">
        <v>3685</v>
      </c>
      <c r="B229" s="44" t="s">
        <v>3683</v>
      </c>
      <c r="C229" s="44"/>
    </row>
    <row r="230" spans="1:3" ht="9.75" customHeight="1" thickBot="1" x14ac:dyDescent="0.3">
      <c r="A230" s="46" t="s">
        <v>3683</v>
      </c>
      <c r="B230" s="44" t="s">
        <v>3684</v>
      </c>
      <c r="C230" s="44"/>
    </row>
    <row r="231" spans="1:3" ht="9.75" customHeight="1" thickBot="1" x14ac:dyDescent="0.3">
      <c r="A231" s="46" t="s">
        <v>3684</v>
      </c>
      <c r="B231" s="44" t="s">
        <v>3751</v>
      </c>
      <c r="C231" s="44"/>
    </row>
    <row r="232" spans="1:3" ht="9.75" customHeight="1" thickBot="1" x14ac:dyDescent="0.3">
      <c r="A232" s="46" t="s">
        <v>3751</v>
      </c>
      <c r="B232" s="44" t="s">
        <v>3750</v>
      </c>
      <c r="C232" s="44"/>
    </row>
    <row r="233" spans="1:3" ht="9.75" customHeight="1" thickBot="1" x14ac:dyDescent="0.3">
      <c r="A233" s="46" t="s">
        <v>3750</v>
      </c>
      <c r="B233" s="44" t="s">
        <v>2810</v>
      </c>
      <c r="C233" s="44"/>
    </row>
    <row r="234" spans="1:3" ht="9.75" customHeight="1" thickBot="1" x14ac:dyDescent="0.3">
      <c r="A234" s="46" t="s">
        <v>2810</v>
      </c>
      <c r="B234" s="44" t="s">
        <v>3213</v>
      </c>
      <c r="C234" s="44"/>
    </row>
    <row r="235" spans="1:3" ht="9.75" customHeight="1" thickBot="1" x14ac:dyDescent="0.3">
      <c r="A235" s="46" t="s">
        <v>3213</v>
      </c>
      <c r="B235" s="44" t="s">
        <v>3752</v>
      </c>
      <c r="C235" s="44"/>
    </row>
    <row r="236" spans="1:3" ht="9.75" customHeight="1" thickBot="1" x14ac:dyDescent="0.3">
      <c r="A236" s="46" t="s">
        <v>3752</v>
      </c>
      <c r="B236" s="44" t="s">
        <v>2811</v>
      </c>
      <c r="C236" s="44"/>
    </row>
    <row r="237" spans="1:3" ht="9.75" customHeight="1" thickBot="1" x14ac:dyDescent="0.3">
      <c r="A237" s="46" t="s">
        <v>2811</v>
      </c>
      <c r="B237" s="44" t="s">
        <v>3233</v>
      </c>
      <c r="C237" s="44"/>
    </row>
    <row r="238" spans="1:3" ht="9.75" customHeight="1" thickBot="1" x14ac:dyDescent="0.3">
      <c r="A238" s="46" t="s">
        <v>3233</v>
      </c>
      <c r="B238" s="44" t="s">
        <v>3677</v>
      </c>
      <c r="C238" s="44"/>
    </row>
    <row r="239" spans="1:3" ht="9.75" customHeight="1" thickBot="1" x14ac:dyDescent="0.3">
      <c r="A239" s="46" t="s">
        <v>3677</v>
      </c>
      <c r="B239" s="44" t="s">
        <v>3676</v>
      </c>
      <c r="C239" s="44"/>
    </row>
    <row r="240" spans="1:3" ht="9.75" customHeight="1" thickBot="1" x14ac:dyDescent="0.3">
      <c r="A240" s="46" t="s">
        <v>3676</v>
      </c>
      <c r="B240" s="44" t="s">
        <v>2790</v>
      </c>
      <c r="C240" s="44"/>
    </row>
    <row r="241" spans="1:3" ht="9.75" customHeight="1" thickBot="1" x14ac:dyDescent="0.3">
      <c r="A241" s="46" t="s">
        <v>2790</v>
      </c>
      <c r="B241" s="44" t="s">
        <v>3220</v>
      </c>
      <c r="C241" s="44"/>
    </row>
    <row r="242" spans="1:3" ht="9.75" customHeight="1" thickBot="1" x14ac:dyDescent="0.3">
      <c r="A242" s="46" t="s">
        <v>3220</v>
      </c>
      <c r="B242" s="44" t="s">
        <v>3855</v>
      </c>
      <c r="C242" s="44"/>
    </row>
    <row r="243" spans="1:3" ht="9.75" customHeight="1" thickBot="1" x14ac:dyDescent="0.3">
      <c r="A243" s="46" t="s">
        <v>3855</v>
      </c>
      <c r="B243" s="44" t="s">
        <v>3853</v>
      </c>
      <c r="C243" s="44"/>
    </row>
    <row r="244" spans="1:3" ht="9.75" customHeight="1" thickBot="1" x14ac:dyDescent="0.3">
      <c r="A244" s="46" t="s">
        <v>3853</v>
      </c>
      <c r="B244" s="44" t="s">
        <v>3854</v>
      </c>
      <c r="C244" s="44"/>
    </row>
    <row r="245" spans="1:3" ht="9.75" customHeight="1" thickBot="1" x14ac:dyDescent="0.3">
      <c r="A245" s="46" t="s">
        <v>3854</v>
      </c>
      <c r="B245" s="44" t="s">
        <v>3852</v>
      </c>
      <c r="C245" s="44"/>
    </row>
    <row r="246" spans="1:3" ht="9.75" customHeight="1" thickBot="1" x14ac:dyDescent="0.3">
      <c r="A246" s="46" t="s">
        <v>3852</v>
      </c>
      <c r="B246" s="44" t="s">
        <v>3838</v>
      </c>
      <c r="C246" s="44"/>
    </row>
    <row r="247" spans="1:3" ht="9.75" customHeight="1" thickBot="1" x14ac:dyDescent="0.3">
      <c r="A247" s="46" t="s">
        <v>3838</v>
      </c>
      <c r="B247" s="44" t="s">
        <v>3032</v>
      </c>
      <c r="C247" s="44"/>
    </row>
    <row r="248" spans="1:3" ht="9.75" customHeight="1" thickBot="1" x14ac:dyDescent="0.3">
      <c r="A248" s="43" t="s">
        <v>3032</v>
      </c>
      <c r="B248" s="44" t="s">
        <v>3031</v>
      </c>
      <c r="C248" s="44"/>
    </row>
    <row r="249" spans="1:3" ht="9.75" customHeight="1" thickBot="1" x14ac:dyDescent="0.3">
      <c r="A249" s="46" t="s">
        <v>3031</v>
      </c>
      <c r="B249" s="44" t="s">
        <v>3368</v>
      </c>
      <c r="C249" s="44"/>
    </row>
    <row r="250" spans="1:3" ht="9.75" customHeight="1" thickBot="1" x14ac:dyDescent="0.3">
      <c r="A250" s="46" t="s">
        <v>3368</v>
      </c>
      <c r="B250" s="44" t="s">
        <v>2968</v>
      </c>
      <c r="C250" s="44"/>
    </row>
    <row r="251" spans="1:3" ht="9.75" customHeight="1" thickBot="1" x14ac:dyDescent="0.3">
      <c r="A251" s="46" t="s">
        <v>2968</v>
      </c>
      <c r="B251" s="44" t="s">
        <v>3180</v>
      </c>
      <c r="C251" s="44"/>
    </row>
    <row r="252" spans="1:3" ht="9.75" customHeight="1" thickBot="1" x14ac:dyDescent="0.3">
      <c r="A252" s="46" t="s">
        <v>3180</v>
      </c>
      <c r="B252" s="44" t="s">
        <v>3179</v>
      </c>
      <c r="C252" s="44"/>
    </row>
    <row r="253" spans="1:3" ht="9.75" customHeight="1" thickBot="1" x14ac:dyDescent="0.3">
      <c r="A253" s="46" t="s">
        <v>3179</v>
      </c>
      <c r="B253" s="44" t="s">
        <v>3703</v>
      </c>
      <c r="C253" s="44"/>
    </row>
    <row r="254" spans="1:3" ht="9.75" customHeight="1" thickBot="1" x14ac:dyDescent="0.3">
      <c r="A254" s="46" t="s">
        <v>3703</v>
      </c>
      <c r="B254" s="44" t="s">
        <v>3166</v>
      </c>
      <c r="C254" s="44"/>
    </row>
    <row r="255" spans="1:3" ht="9.75" customHeight="1" thickBot="1" x14ac:dyDescent="0.3">
      <c r="A255" s="46" t="s">
        <v>3166</v>
      </c>
      <c r="B255" s="44" t="s">
        <v>3167</v>
      </c>
      <c r="C255" s="44"/>
    </row>
    <row r="256" spans="1:3" ht="9.75" customHeight="1" thickBot="1" x14ac:dyDescent="0.3">
      <c r="A256" s="46" t="s">
        <v>3167</v>
      </c>
      <c r="B256" s="44" t="s">
        <v>3301</v>
      </c>
      <c r="C256" s="44"/>
    </row>
    <row r="257" spans="1:3" ht="9.75" customHeight="1" thickBot="1" x14ac:dyDescent="0.3">
      <c r="A257" s="46" t="s">
        <v>3301</v>
      </c>
      <c r="B257" s="44" t="s">
        <v>2807</v>
      </c>
      <c r="C257" s="44"/>
    </row>
    <row r="258" spans="1:3" ht="9.75" customHeight="1" thickBot="1" x14ac:dyDescent="0.3">
      <c r="A258" s="46" t="s">
        <v>2807</v>
      </c>
      <c r="B258" s="44" t="s">
        <v>3217</v>
      </c>
      <c r="C258" s="44"/>
    </row>
    <row r="259" spans="1:3" ht="9.75" customHeight="1" thickBot="1" x14ac:dyDescent="0.3">
      <c r="A259" s="46" t="s">
        <v>3217</v>
      </c>
      <c r="B259" s="44" t="s">
        <v>3722</v>
      </c>
      <c r="C259" s="44"/>
    </row>
    <row r="260" spans="1:3" ht="9.75" customHeight="1" thickBot="1" x14ac:dyDescent="0.3">
      <c r="A260" s="46" t="s">
        <v>3722</v>
      </c>
      <c r="B260" s="44" t="s">
        <v>3575</v>
      </c>
      <c r="C260" s="44"/>
    </row>
    <row r="261" spans="1:3" ht="9.75" customHeight="1" thickBot="1" x14ac:dyDescent="0.3">
      <c r="A261" s="46" t="s">
        <v>3575</v>
      </c>
      <c r="B261" s="44" t="s">
        <v>3699</v>
      </c>
      <c r="C261" s="44"/>
    </row>
    <row r="262" spans="1:3" ht="9.75" customHeight="1" thickBot="1" x14ac:dyDescent="0.3">
      <c r="A262" s="46" t="s">
        <v>3699</v>
      </c>
      <c r="B262" s="44" t="s">
        <v>3725</v>
      </c>
      <c r="C262" s="44"/>
    </row>
    <row r="263" spans="1:3" ht="9.75" customHeight="1" thickBot="1" x14ac:dyDescent="0.3">
      <c r="A263" s="46" t="s">
        <v>3725</v>
      </c>
      <c r="B263" s="44" t="s">
        <v>3724</v>
      </c>
      <c r="C263" s="44"/>
    </row>
    <row r="264" spans="1:3" ht="9.75" customHeight="1" thickBot="1" x14ac:dyDescent="0.3">
      <c r="A264" s="46" t="s">
        <v>3724</v>
      </c>
      <c r="B264" s="44" t="s">
        <v>3541</v>
      </c>
      <c r="C264" s="44"/>
    </row>
    <row r="265" spans="1:3" ht="9.75" customHeight="1" thickBot="1" x14ac:dyDescent="0.3">
      <c r="A265" s="46" t="s">
        <v>3541</v>
      </c>
      <c r="B265" s="44" t="s">
        <v>3284</v>
      </c>
      <c r="C265" s="44"/>
    </row>
    <row r="266" spans="1:3" ht="9.75" customHeight="1" thickBot="1" x14ac:dyDescent="0.3">
      <c r="A266" s="46" t="s">
        <v>3284</v>
      </c>
      <c r="B266" s="44" t="s">
        <v>3274</v>
      </c>
      <c r="C266" s="44"/>
    </row>
    <row r="267" spans="1:3" ht="9.75" customHeight="1" thickBot="1" x14ac:dyDescent="0.3">
      <c r="A267" s="46" t="s">
        <v>3274</v>
      </c>
      <c r="B267" s="44" t="s">
        <v>3282</v>
      </c>
      <c r="C267" s="44"/>
    </row>
    <row r="268" spans="1:3" ht="9.75" customHeight="1" thickBot="1" x14ac:dyDescent="0.3">
      <c r="A268" s="46" t="s">
        <v>3282</v>
      </c>
      <c r="B268" s="44" t="s">
        <v>3283</v>
      </c>
      <c r="C268" s="44"/>
    </row>
    <row r="269" spans="1:3" ht="9.75" customHeight="1" thickBot="1" x14ac:dyDescent="0.3">
      <c r="A269" s="46" t="s">
        <v>3283</v>
      </c>
      <c r="B269" s="44" t="s">
        <v>3280</v>
      </c>
      <c r="C269" s="44"/>
    </row>
    <row r="270" spans="1:3" ht="9.75" customHeight="1" thickBot="1" x14ac:dyDescent="0.3">
      <c r="A270" s="46" t="s">
        <v>3280</v>
      </c>
      <c r="B270" s="44" t="s">
        <v>3281</v>
      </c>
      <c r="C270" s="44"/>
    </row>
    <row r="271" spans="1:3" ht="9.75" customHeight="1" thickBot="1" x14ac:dyDescent="0.3">
      <c r="A271" s="46" t="s">
        <v>3281</v>
      </c>
      <c r="B271" s="44" t="s">
        <v>3279</v>
      </c>
      <c r="C271" s="44"/>
    </row>
    <row r="272" spans="1:3" ht="9.75" customHeight="1" thickBot="1" x14ac:dyDescent="0.3">
      <c r="A272" s="46" t="s">
        <v>3279</v>
      </c>
      <c r="B272" s="44" t="s">
        <v>3278</v>
      </c>
      <c r="C272" s="44"/>
    </row>
    <row r="273" spans="1:3" ht="9.75" customHeight="1" thickBot="1" x14ac:dyDescent="0.3">
      <c r="A273" s="46" t="s">
        <v>3278</v>
      </c>
      <c r="B273" s="44" t="s">
        <v>3275</v>
      </c>
      <c r="C273" s="44"/>
    </row>
    <row r="274" spans="1:3" ht="9.75" customHeight="1" thickBot="1" x14ac:dyDescent="0.3">
      <c r="A274" s="46" t="s">
        <v>3275</v>
      </c>
      <c r="B274" s="44" t="s">
        <v>2950</v>
      </c>
      <c r="C274" s="44"/>
    </row>
    <row r="275" spans="1:3" ht="9.75" customHeight="1" thickBot="1" x14ac:dyDescent="0.3">
      <c r="A275" s="46" t="s">
        <v>2950</v>
      </c>
      <c r="B275" s="44" t="s">
        <v>2928</v>
      </c>
      <c r="C275" s="44"/>
    </row>
    <row r="276" spans="1:3" ht="9.75" customHeight="1" thickBot="1" x14ac:dyDescent="0.3">
      <c r="A276" s="46" t="s">
        <v>2928</v>
      </c>
      <c r="B276" s="44" t="s">
        <v>3697</v>
      </c>
      <c r="C276" s="44"/>
    </row>
    <row r="277" spans="1:3" ht="9.75" customHeight="1" thickBot="1" x14ac:dyDescent="0.3">
      <c r="A277" s="46" t="s">
        <v>3697</v>
      </c>
      <c r="B277" s="44" t="s">
        <v>3873</v>
      </c>
      <c r="C277" s="44"/>
    </row>
    <row r="278" spans="1:3" ht="9.75" customHeight="1" thickBot="1" x14ac:dyDescent="0.3">
      <c r="A278" s="43" t="s">
        <v>3873</v>
      </c>
      <c r="B278" s="44" t="s">
        <v>3868</v>
      </c>
      <c r="C278" s="44"/>
    </row>
    <row r="279" spans="1:3" ht="9.75" customHeight="1" thickBot="1" x14ac:dyDescent="0.3">
      <c r="A279" s="46" t="s">
        <v>3868</v>
      </c>
      <c r="B279" s="44" t="s">
        <v>3867</v>
      </c>
      <c r="C279" s="44"/>
    </row>
    <row r="280" spans="1:3" ht="9.75" customHeight="1" thickBot="1" x14ac:dyDescent="0.3">
      <c r="A280" s="46" t="s">
        <v>3867</v>
      </c>
      <c r="B280" s="44" t="s">
        <v>3866</v>
      </c>
      <c r="C280" s="44"/>
    </row>
    <row r="281" spans="1:3" ht="9.75" customHeight="1" thickBot="1" x14ac:dyDescent="0.3">
      <c r="A281" s="46" t="s">
        <v>3866</v>
      </c>
      <c r="B281" s="44" t="s">
        <v>3865</v>
      </c>
      <c r="C281" s="44"/>
    </row>
    <row r="282" spans="1:3" ht="9.75" customHeight="1" thickBot="1" x14ac:dyDescent="0.3">
      <c r="A282" s="46" t="s">
        <v>3865</v>
      </c>
      <c r="B282" s="44" t="s">
        <v>2820</v>
      </c>
      <c r="C282" s="44"/>
    </row>
    <row r="283" spans="1:3" ht="9.75" customHeight="1" thickBot="1" x14ac:dyDescent="0.3">
      <c r="A283" s="46" t="s">
        <v>2820</v>
      </c>
      <c r="B283" s="44" t="s">
        <v>3870</v>
      </c>
      <c r="C283" s="44"/>
    </row>
    <row r="284" spans="1:3" ht="9.75" customHeight="1" thickBot="1" x14ac:dyDescent="0.3">
      <c r="A284" s="43" t="s">
        <v>3870</v>
      </c>
      <c r="B284" s="44" t="s">
        <v>3869</v>
      </c>
      <c r="C284" s="44"/>
    </row>
    <row r="285" spans="1:3" ht="9.75" customHeight="1" thickBot="1" x14ac:dyDescent="0.3">
      <c r="A285" s="43" t="s">
        <v>3869</v>
      </c>
      <c r="B285" s="44" t="s">
        <v>3872</v>
      </c>
      <c r="C285" s="44"/>
    </row>
    <row r="286" spans="1:3" ht="9.75" customHeight="1" thickBot="1" x14ac:dyDescent="0.3">
      <c r="A286" s="46" t="s">
        <v>3872</v>
      </c>
      <c r="B286" s="44" t="s">
        <v>3871</v>
      </c>
      <c r="C286" s="44"/>
    </row>
    <row r="287" spans="1:3" ht="9.75" customHeight="1" thickBot="1" x14ac:dyDescent="0.3">
      <c r="A287" s="46" t="s">
        <v>3871</v>
      </c>
      <c r="B287" s="44" t="s">
        <v>3669</v>
      </c>
      <c r="C287" s="44"/>
    </row>
    <row r="288" spans="1:3" ht="9.75" customHeight="1" thickBot="1" x14ac:dyDescent="0.3">
      <c r="A288" s="46" t="s">
        <v>3669</v>
      </c>
      <c r="B288" s="44" t="s">
        <v>3476</v>
      </c>
      <c r="C288" s="44"/>
    </row>
    <row r="289" spans="1:3" ht="9.75" customHeight="1" thickBot="1" x14ac:dyDescent="0.3">
      <c r="A289" s="43" t="s">
        <v>3476</v>
      </c>
      <c r="B289" s="44" t="s">
        <v>3502</v>
      </c>
      <c r="C289" s="44"/>
    </row>
    <row r="290" spans="1:3" ht="9.75" customHeight="1" thickBot="1" x14ac:dyDescent="0.3">
      <c r="A290" s="46" t="s">
        <v>3502</v>
      </c>
      <c r="B290" s="44" t="s">
        <v>3504</v>
      </c>
      <c r="C290" s="44"/>
    </row>
    <row r="291" spans="1:3" ht="9.75" customHeight="1" thickBot="1" x14ac:dyDescent="0.3">
      <c r="A291" s="46" t="s">
        <v>3504</v>
      </c>
      <c r="B291" s="44" t="s">
        <v>3503</v>
      </c>
      <c r="C291" s="44"/>
    </row>
    <row r="292" spans="1:3" ht="9.75" customHeight="1" thickBot="1" x14ac:dyDescent="0.3">
      <c r="A292" s="46" t="s">
        <v>3503</v>
      </c>
      <c r="B292" s="44" t="s">
        <v>3505</v>
      </c>
      <c r="C292" s="44"/>
    </row>
    <row r="293" spans="1:3" ht="9.75" customHeight="1" thickBot="1" x14ac:dyDescent="0.3">
      <c r="A293" s="46" t="s">
        <v>3505</v>
      </c>
      <c r="B293" s="44" t="s">
        <v>3506</v>
      </c>
      <c r="C293" s="44"/>
    </row>
    <row r="294" spans="1:3" ht="9.75" customHeight="1" thickBot="1" x14ac:dyDescent="0.3">
      <c r="A294" s="46" t="s">
        <v>3506</v>
      </c>
      <c r="B294" s="44" t="s">
        <v>3507</v>
      </c>
      <c r="C294" s="44"/>
    </row>
    <row r="295" spans="1:3" ht="9.75" customHeight="1" thickBot="1" x14ac:dyDescent="0.3">
      <c r="A295" s="46" t="s">
        <v>3507</v>
      </c>
      <c r="B295" s="44" t="s">
        <v>3501</v>
      </c>
      <c r="C295" s="44"/>
    </row>
    <row r="296" spans="1:3" ht="9.75" customHeight="1" thickBot="1" x14ac:dyDescent="0.3">
      <c r="A296" s="46" t="s">
        <v>3501</v>
      </c>
      <c r="B296" s="44" t="s">
        <v>3500</v>
      </c>
      <c r="C296" s="44"/>
    </row>
    <row r="297" spans="1:3" ht="9.75" customHeight="1" thickBot="1" x14ac:dyDescent="0.3">
      <c r="A297" s="46" t="s">
        <v>3500</v>
      </c>
      <c r="B297" s="44" t="s">
        <v>3509</v>
      </c>
      <c r="C297" s="44"/>
    </row>
    <row r="298" spans="1:3" ht="9.75" customHeight="1" thickBot="1" x14ac:dyDescent="0.3">
      <c r="A298" s="46" t="s">
        <v>3509</v>
      </c>
      <c r="B298" s="44" t="s">
        <v>3508</v>
      </c>
      <c r="C298" s="44"/>
    </row>
    <row r="299" spans="1:3" ht="9.75" customHeight="1" thickBot="1" x14ac:dyDescent="0.3">
      <c r="A299" s="46" t="s">
        <v>3508</v>
      </c>
      <c r="B299" s="44" t="s">
        <v>3085</v>
      </c>
      <c r="C299" s="44"/>
    </row>
    <row r="300" spans="1:3" ht="9.75" customHeight="1" thickBot="1" x14ac:dyDescent="0.3">
      <c r="A300" s="43" t="s">
        <v>3085</v>
      </c>
      <c r="B300" s="44" t="s">
        <v>3084</v>
      </c>
      <c r="C300" s="44"/>
    </row>
    <row r="301" spans="1:3" ht="9.75" customHeight="1" thickBot="1" x14ac:dyDescent="0.3">
      <c r="A301" s="46" t="s">
        <v>3084</v>
      </c>
      <c r="B301" s="44" t="s">
        <v>3096</v>
      </c>
      <c r="C301" s="44"/>
    </row>
    <row r="302" spans="1:3" ht="9.75" customHeight="1" thickBot="1" x14ac:dyDescent="0.3">
      <c r="A302" s="46" t="s">
        <v>3096</v>
      </c>
      <c r="B302" s="44" t="s">
        <v>3090</v>
      </c>
      <c r="C302" s="44"/>
    </row>
    <row r="303" spans="1:3" ht="9.75" customHeight="1" thickBot="1" x14ac:dyDescent="0.3">
      <c r="A303" s="46" t="s">
        <v>3090</v>
      </c>
      <c r="B303" s="44" t="s">
        <v>3095</v>
      </c>
      <c r="C303" s="44"/>
    </row>
    <row r="304" spans="1:3" ht="9.75" customHeight="1" thickBot="1" x14ac:dyDescent="0.3">
      <c r="A304" s="43" t="s">
        <v>3095</v>
      </c>
      <c r="B304" s="44" t="s">
        <v>3094</v>
      </c>
      <c r="C304" s="44"/>
    </row>
    <row r="305" spans="1:3" ht="9.75" customHeight="1" thickBot="1" x14ac:dyDescent="0.3">
      <c r="A305" s="46" t="s">
        <v>3094</v>
      </c>
      <c r="B305" s="44" t="s">
        <v>3093</v>
      </c>
      <c r="C305" s="44"/>
    </row>
    <row r="306" spans="1:3" ht="9.75" customHeight="1" thickBot="1" x14ac:dyDescent="0.3">
      <c r="A306" s="46" t="s">
        <v>3093</v>
      </c>
      <c r="B306" s="44" t="s">
        <v>3053</v>
      </c>
      <c r="C306" s="44"/>
    </row>
    <row r="307" spans="1:3" ht="9.75" customHeight="1" thickBot="1" x14ac:dyDescent="0.3">
      <c r="A307" s="46" t="s">
        <v>3053</v>
      </c>
      <c r="B307" s="44" t="s">
        <v>3052</v>
      </c>
      <c r="C307" s="44"/>
    </row>
    <row r="308" spans="1:3" ht="9.75" customHeight="1" thickBot="1" x14ac:dyDescent="0.3">
      <c r="A308" s="46" t="s">
        <v>3052</v>
      </c>
      <c r="B308" s="44" t="s">
        <v>3051</v>
      </c>
      <c r="C308" s="44"/>
    </row>
    <row r="309" spans="1:3" ht="9.75" customHeight="1" thickBot="1" x14ac:dyDescent="0.3">
      <c r="A309" s="46" t="s">
        <v>3051</v>
      </c>
      <c r="B309" s="44" t="s">
        <v>3079</v>
      </c>
      <c r="C309" s="44"/>
    </row>
    <row r="310" spans="1:3" ht="9.75" customHeight="1" thickBot="1" x14ac:dyDescent="0.3">
      <c r="A310" s="46" t="s">
        <v>3079</v>
      </c>
      <c r="B310" s="44" t="s">
        <v>3089</v>
      </c>
      <c r="C310" s="44"/>
    </row>
    <row r="311" spans="1:3" ht="9.75" customHeight="1" thickBot="1" x14ac:dyDescent="0.3">
      <c r="A311" s="43" t="s">
        <v>3089</v>
      </c>
      <c r="B311" s="44" t="s">
        <v>3049</v>
      </c>
      <c r="C311" s="44"/>
    </row>
    <row r="312" spans="1:3" ht="9.75" customHeight="1" thickBot="1" x14ac:dyDescent="0.3">
      <c r="A312" s="46" t="s">
        <v>3049</v>
      </c>
      <c r="B312" s="44" t="s">
        <v>3048</v>
      </c>
      <c r="C312" s="44"/>
    </row>
    <row r="313" spans="1:3" ht="9.75" customHeight="1" thickBot="1" x14ac:dyDescent="0.3">
      <c r="A313" s="46" t="s">
        <v>3048</v>
      </c>
      <c r="B313" s="44" t="s">
        <v>3047</v>
      </c>
      <c r="C313" s="44"/>
    </row>
    <row r="314" spans="1:3" ht="9.75" customHeight="1" thickBot="1" x14ac:dyDescent="0.3">
      <c r="A314" s="46" t="s">
        <v>3047</v>
      </c>
      <c r="B314" s="44" t="s">
        <v>3054</v>
      </c>
      <c r="C314" s="44"/>
    </row>
    <row r="315" spans="1:3" ht="9.75" customHeight="1" thickBot="1" x14ac:dyDescent="0.3">
      <c r="A315" s="46" t="s">
        <v>3054</v>
      </c>
      <c r="B315" s="44" t="s">
        <v>2992</v>
      </c>
      <c r="C315" s="44"/>
    </row>
    <row r="316" spans="1:3" ht="9.75" customHeight="1" thickBot="1" x14ac:dyDescent="0.3">
      <c r="A316" s="43" t="s">
        <v>2992</v>
      </c>
      <c r="B316" s="44" t="s">
        <v>2962</v>
      </c>
      <c r="C316" s="44"/>
    </row>
    <row r="317" spans="1:3" ht="9.75" customHeight="1" thickBot="1" x14ac:dyDescent="0.3">
      <c r="A317" s="46" t="s">
        <v>2962</v>
      </c>
      <c r="B317" s="44" t="s">
        <v>2991</v>
      </c>
      <c r="C317" s="44"/>
    </row>
    <row r="318" spans="1:3" ht="9.75" customHeight="1" thickBot="1" x14ac:dyDescent="0.3">
      <c r="A318" s="46" t="s">
        <v>2991</v>
      </c>
      <c r="B318" s="44" t="s">
        <v>2961</v>
      </c>
      <c r="C318" s="44"/>
    </row>
    <row r="319" spans="1:3" ht="9.75" customHeight="1" thickBot="1" x14ac:dyDescent="0.3">
      <c r="A319" s="46" t="s">
        <v>2961</v>
      </c>
      <c r="B319" s="44" t="s">
        <v>3086</v>
      </c>
      <c r="C319" s="44"/>
    </row>
    <row r="320" spans="1:3" ht="9.75" customHeight="1" thickBot="1" x14ac:dyDescent="0.3">
      <c r="A320" s="46" t="s">
        <v>3086</v>
      </c>
      <c r="B320" s="44" t="s">
        <v>2959</v>
      </c>
      <c r="C320" s="44"/>
    </row>
    <row r="321" spans="1:3" ht="9.75" customHeight="1" thickBot="1" x14ac:dyDescent="0.3">
      <c r="A321" s="46" t="s">
        <v>2959</v>
      </c>
      <c r="B321" s="44" t="s">
        <v>2958</v>
      </c>
      <c r="C321" s="44"/>
    </row>
    <row r="322" spans="1:3" ht="9.75" customHeight="1" thickBot="1" x14ac:dyDescent="0.3">
      <c r="A322" s="46" t="s">
        <v>2958</v>
      </c>
      <c r="B322" s="44" t="s">
        <v>3092</v>
      </c>
      <c r="C322" s="44"/>
    </row>
    <row r="323" spans="1:3" ht="9.75" customHeight="1" thickBot="1" x14ac:dyDescent="0.3">
      <c r="A323" s="46" t="s">
        <v>3092</v>
      </c>
      <c r="B323" s="44" t="s">
        <v>3088</v>
      </c>
      <c r="C323" s="44"/>
    </row>
    <row r="324" spans="1:3" ht="9.75" customHeight="1" thickBot="1" x14ac:dyDescent="0.3">
      <c r="A324" s="43" t="s">
        <v>3088</v>
      </c>
      <c r="B324" s="44" t="s">
        <v>3087</v>
      </c>
      <c r="C324" s="44"/>
    </row>
    <row r="325" spans="1:3" ht="9.75" customHeight="1" thickBot="1" x14ac:dyDescent="0.3">
      <c r="A325" s="46" t="s">
        <v>3087</v>
      </c>
      <c r="B325" s="44" t="s">
        <v>3013</v>
      </c>
      <c r="C325" s="44"/>
    </row>
    <row r="326" spans="1:3" ht="9.75" customHeight="1" thickBot="1" x14ac:dyDescent="0.3">
      <c r="A326" s="46" t="s">
        <v>3013</v>
      </c>
      <c r="B326" s="44" t="s">
        <v>3303</v>
      </c>
      <c r="C326" s="44"/>
    </row>
    <row r="327" spans="1:3" ht="9.75" customHeight="1" thickBot="1" x14ac:dyDescent="0.3">
      <c r="A327" s="43" t="s">
        <v>3303</v>
      </c>
      <c r="B327" s="44" t="s">
        <v>3175</v>
      </c>
      <c r="C327" s="44"/>
    </row>
    <row r="328" spans="1:3" ht="9.75" customHeight="1" thickBot="1" x14ac:dyDescent="0.3">
      <c r="A328" s="46" t="s">
        <v>3175</v>
      </c>
      <c r="B328" s="44" t="s">
        <v>3074</v>
      </c>
      <c r="C328" s="44"/>
    </row>
    <row r="329" spans="1:3" ht="9.75" customHeight="1" thickBot="1" x14ac:dyDescent="0.3">
      <c r="A329" s="46" t="s">
        <v>3074</v>
      </c>
      <c r="B329" s="44" t="s">
        <v>2896</v>
      </c>
      <c r="C329" s="44"/>
    </row>
    <row r="330" spans="1:3" ht="9.75" customHeight="1" thickBot="1" x14ac:dyDescent="0.3">
      <c r="A330" s="46" t="s">
        <v>2896</v>
      </c>
      <c r="B330" s="44" t="s">
        <v>2893</v>
      </c>
      <c r="C330" s="44"/>
    </row>
    <row r="331" spans="1:3" ht="9.75" customHeight="1" thickBot="1" x14ac:dyDescent="0.3">
      <c r="A331" s="46" t="s">
        <v>2893</v>
      </c>
      <c r="B331" s="44" t="s">
        <v>2895</v>
      </c>
      <c r="C331" s="44"/>
    </row>
    <row r="332" spans="1:3" ht="9.75" customHeight="1" thickBot="1" x14ac:dyDescent="0.3">
      <c r="A332" s="46" t="s">
        <v>2895</v>
      </c>
      <c r="B332" s="44" t="s">
        <v>2892</v>
      </c>
      <c r="C332" s="44"/>
    </row>
    <row r="333" spans="1:3" ht="9.75" customHeight="1" thickBot="1" x14ac:dyDescent="0.3">
      <c r="A333" s="46" t="s">
        <v>2892</v>
      </c>
      <c r="B333" s="44" t="s">
        <v>2894</v>
      </c>
      <c r="C333" s="44"/>
    </row>
    <row r="334" spans="1:3" ht="9.75" customHeight="1" thickBot="1" x14ac:dyDescent="0.3">
      <c r="A334" s="46" t="s">
        <v>2894</v>
      </c>
      <c r="B334" s="44" t="s">
        <v>2891</v>
      </c>
      <c r="C334" s="44"/>
    </row>
    <row r="335" spans="1:3" ht="9.75" customHeight="1" thickBot="1" x14ac:dyDescent="0.3">
      <c r="A335" s="46" t="s">
        <v>2891</v>
      </c>
      <c r="B335" s="44" t="s">
        <v>3397</v>
      </c>
      <c r="C335" s="44"/>
    </row>
    <row r="336" spans="1:3" ht="9.75" customHeight="1" thickBot="1" x14ac:dyDescent="0.3">
      <c r="A336" s="46" t="s">
        <v>3397</v>
      </c>
      <c r="B336" s="44" t="s">
        <v>3379</v>
      </c>
      <c r="C336" s="44"/>
    </row>
    <row r="337" spans="1:3" ht="9.75" customHeight="1" thickBot="1" x14ac:dyDescent="0.3">
      <c r="A337" s="46" t="s">
        <v>3379</v>
      </c>
      <c r="B337" s="44" t="s">
        <v>3398</v>
      </c>
      <c r="C337" s="44"/>
    </row>
    <row r="338" spans="1:3" ht="9.75" customHeight="1" thickBot="1" x14ac:dyDescent="0.3">
      <c r="A338" s="46" t="s">
        <v>3398</v>
      </c>
      <c r="B338" s="44" t="s">
        <v>3078</v>
      </c>
      <c r="C338" s="44"/>
    </row>
    <row r="339" spans="1:3" ht="9.75" customHeight="1" thickBot="1" x14ac:dyDescent="0.3">
      <c r="A339" s="46" t="s">
        <v>3078</v>
      </c>
      <c r="B339" s="44" t="s">
        <v>3463</v>
      </c>
      <c r="C339" s="44"/>
    </row>
    <row r="340" spans="1:3" ht="9.75" customHeight="1" thickBot="1" x14ac:dyDescent="0.3">
      <c r="A340" s="46" t="s">
        <v>3463</v>
      </c>
      <c r="B340" s="44" t="s">
        <v>3077</v>
      </c>
      <c r="C340" s="44"/>
    </row>
    <row r="341" spans="1:3" ht="9.75" customHeight="1" thickBot="1" x14ac:dyDescent="0.3">
      <c r="A341" s="46" t="s">
        <v>3077</v>
      </c>
      <c r="B341" s="44" t="s">
        <v>3374</v>
      </c>
      <c r="C341" s="44"/>
    </row>
    <row r="342" spans="1:3" ht="9.75" customHeight="1" thickBot="1" x14ac:dyDescent="0.3">
      <c r="A342" s="46" t="s">
        <v>3374</v>
      </c>
      <c r="B342" s="44" t="s">
        <v>3373</v>
      </c>
      <c r="C342" s="44"/>
    </row>
    <row r="343" spans="1:3" ht="9.75" customHeight="1" thickBot="1" x14ac:dyDescent="0.3">
      <c r="A343" s="46" t="s">
        <v>3373</v>
      </c>
      <c r="B343" s="44" t="s">
        <v>3073</v>
      </c>
      <c r="C343" s="44"/>
    </row>
    <row r="344" spans="1:3" ht="9.75" customHeight="1" thickBot="1" x14ac:dyDescent="0.3">
      <c r="A344" s="46" t="s">
        <v>3073</v>
      </c>
      <c r="B344" s="44" t="s">
        <v>2973</v>
      </c>
      <c r="C344" s="44"/>
    </row>
    <row r="345" spans="1:3" ht="9.75" customHeight="1" thickBot="1" x14ac:dyDescent="0.3">
      <c r="A345" s="46" t="s">
        <v>2973</v>
      </c>
      <c r="B345" s="44" t="s">
        <v>3435</v>
      </c>
      <c r="C345" s="44"/>
    </row>
    <row r="346" spans="1:3" ht="9.75" customHeight="1" thickBot="1" x14ac:dyDescent="0.3">
      <c r="A346" s="43" t="s">
        <v>3435</v>
      </c>
      <c r="B346" s="44" t="s">
        <v>2805</v>
      </c>
      <c r="C346" s="44"/>
    </row>
    <row r="347" spans="1:3" ht="9.75" customHeight="1" thickBot="1" x14ac:dyDescent="0.3">
      <c r="A347" s="46" t="s">
        <v>2805</v>
      </c>
      <c r="B347" s="44" t="s">
        <v>3241</v>
      </c>
      <c r="C347" s="44"/>
    </row>
    <row r="348" spans="1:3" ht="9.75" customHeight="1" thickBot="1" x14ac:dyDescent="0.3">
      <c r="A348" s="46" t="s">
        <v>3241</v>
      </c>
      <c r="B348" s="44" t="s">
        <v>3415</v>
      </c>
      <c r="C348" s="44"/>
    </row>
    <row r="349" spans="1:3" ht="9.75" customHeight="1" thickBot="1" x14ac:dyDescent="0.3">
      <c r="A349" s="43" t="s">
        <v>3415</v>
      </c>
      <c r="B349" s="44" t="s">
        <v>2804</v>
      </c>
      <c r="C349" s="44"/>
    </row>
    <row r="350" spans="1:3" ht="9.75" customHeight="1" thickBot="1" x14ac:dyDescent="0.3">
      <c r="A350" s="46" t="s">
        <v>2804</v>
      </c>
      <c r="B350" s="44" t="s">
        <v>3240</v>
      </c>
      <c r="C350" s="44"/>
    </row>
    <row r="351" spans="1:3" ht="9.75" customHeight="1" thickBot="1" x14ac:dyDescent="0.3">
      <c r="A351" s="46" t="s">
        <v>3240</v>
      </c>
      <c r="B351" s="44" t="s">
        <v>2963</v>
      </c>
      <c r="C351" s="44"/>
    </row>
    <row r="352" spans="1:3" ht="9.75" customHeight="1" thickBot="1" x14ac:dyDescent="0.3">
      <c r="A352" s="46" t="s">
        <v>2963</v>
      </c>
      <c r="B352" s="44" t="s">
        <v>3376</v>
      </c>
      <c r="C352" s="44"/>
    </row>
    <row r="353" spans="1:3" ht="9.75" customHeight="1" thickBot="1" x14ac:dyDescent="0.3">
      <c r="A353" s="46" t="s">
        <v>3376</v>
      </c>
      <c r="B353" s="44" t="s">
        <v>2972</v>
      </c>
      <c r="C353" s="44"/>
    </row>
    <row r="354" spans="1:3" ht="9.75" customHeight="1" thickBot="1" x14ac:dyDescent="0.3">
      <c r="A354" s="46" t="s">
        <v>2972</v>
      </c>
      <c r="B354" s="44" t="s">
        <v>3377</v>
      </c>
      <c r="C354" s="44"/>
    </row>
    <row r="355" spans="1:3" ht="9.75" customHeight="1" thickBot="1" x14ac:dyDescent="0.3">
      <c r="A355" s="46" t="s">
        <v>3377</v>
      </c>
      <c r="B355" s="44" t="s">
        <v>3454</v>
      </c>
      <c r="C355" s="44"/>
    </row>
    <row r="356" spans="1:3" ht="9.75" customHeight="1" thickBot="1" x14ac:dyDescent="0.3">
      <c r="A356" s="46" t="s">
        <v>3454</v>
      </c>
      <c r="B356" s="44" t="s">
        <v>3455</v>
      </c>
      <c r="C356" s="44"/>
    </row>
    <row r="357" spans="1:3" ht="9.75" customHeight="1" thickBot="1" x14ac:dyDescent="0.3">
      <c r="A357" s="46" t="s">
        <v>3455</v>
      </c>
      <c r="B357" s="44" t="s">
        <v>3448</v>
      </c>
      <c r="C357" s="44"/>
    </row>
    <row r="358" spans="1:3" ht="9.75" customHeight="1" thickBot="1" x14ac:dyDescent="0.3">
      <c r="A358" s="46" t="s">
        <v>3448</v>
      </c>
      <c r="B358" s="44" t="s">
        <v>3075</v>
      </c>
      <c r="C358" s="44"/>
    </row>
    <row r="359" spans="1:3" ht="9.75" customHeight="1" thickBot="1" x14ac:dyDescent="0.3">
      <c r="A359" s="46" t="s">
        <v>3075</v>
      </c>
      <c r="B359" s="44" t="s">
        <v>3456</v>
      </c>
      <c r="C359" s="44"/>
    </row>
    <row r="360" spans="1:3" ht="9.75" customHeight="1" thickBot="1" x14ac:dyDescent="0.3">
      <c r="A360" s="46" t="s">
        <v>3456</v>
      </c>
      <c r="B360" s="44" t="s">
        <v>3657</v>
      </c>
      <c r="C360" s="44"/>
    </row>
    <row r="361" spans="1:3" ht="9.75" customHeight="1" thickBot="1" x14ac:dyDescent="0.3">
      <c r="A361" s="46" t="s">
        <v>3657</v>
      </c>
      <c r="B361" s="44" t="s">
        <v>3176</v>
      </c>
      <c r="C361" s="44"/>
    </row>
    <row r="362" spans="1:3" ht="9.75" customHeight="1" thickBot="1" x14ac:dyDescent="0.3">
      <c r="A362" s="46" t="s">
        <v>3176</v>
      </c>
      <c r="B362" s="44" t="s">
        <v>3306</v>
      </c>
      <c r="C362" s="44"/>
    </row>
    <row r="363" spans="1:3" ht="9.75" customHeight="1" thickBot="1" x14ac:dyDescent="0.3">
      <c r="A363" s="43" t="s">
        <v>3306</v>
      </c>
      <c r="B363" s="44" t="s">
        <v>2792</v>
      </c>
      <c r="C363" s="44"/>
    </row>
    <row r="364" spans="1:3" ht="9.75" customHeight="1" thickBot="1" x14ac:dyDescent="0.3">
      <c r="A364" s="46" t="s">
        <v>2792</v>
      </c>
      <c r="B364" s="44" t="s">
        <v>3411</v>
      </c>
      <c r="C364" s="44"/>
    </row>
    <row r="365" spans="1:3" ht="9.75" customHeight="1" thickBot="1" x14ac:dyDescent="0.3">
      <c r="A365" s="46" t="s">
        <v>3411</v>
      </c>
      <c r="B365" s="44" t="s">
        <v>3793</v>
      </c>
      <c r="C365" s="44"/>
    </row>
    <row r="366" spans="1:3" ht="9.75" customHeight="1" thickBot="1" x14ac:dyDescent="0.3">
      <c r="A366" s="46" t="s">
        <v>3793</v>
      </c>
      <c r="B366" s="44" t="s">
        <v>3794</v>
      </c>
      <c r="C366" s="44"/>
    </row>
    <row r="367" spans="1:3" ht="9.75" customHeight="1" thickBot="1" x14ac:dyDescent="0.3">
      <c r="A367" s="46" t="s">
        <v>3794</v>
      </c>
      <c r="B367" s="44" t="s">
        <v>3790</v>
      </c>
      <c r="C367" s="44"/>
    </row>
    <row r="368" spans="1:3" ht="9.75" customHeight="1" thickBot="1" x14ac:dyDescent="0.3">
      <c r="A368" s="46" t="s">
        <v>3790</v>
      </c>
      <c r="B368" s="44" t="s">
        <v>3792</v>
      </c>
      <c r="C368" s="44"/>
    </row>
    <row r="369" spans="1:3" ht="9.75" customHeight="1" thickBot="1" x14ac:dyDescent="0.3">
      <c r="A369" s="46" t="s">
        <v>3792</v>
      </c>
      <c r="B369" s="44" t="s">
        <v>3791</v>
      </c>
      <c r="C369" s="44"/>
    </row>
    <row r="370" spans="1:3" ht="9.75" customHeight="1" thickBot="1" x14ac:dyDescent="0.3">
      <c r="A370" s="46" t="s">
        <v>3791</v>
      </c>
      <c r="B370" s="44" t="s">
        <v>3109</v>
      </c>
      <c r="C370" s="44"/>
    </row>
    <row r="371" spans="1:3" ht="9.75" customHeight="1" thickBot="1" x14ac:dyDescent="0.3">
      <c r="A371" s="46" t="s">
        <v>3109</v>
      </c>
      <c r="B371" s="44" t="s">
        <v>3110</v>
      </c>
      <c r="C371" s="44"/>
    </row>
    <row r="372" spans="1:3" ht="9.75" customHeight="1" thickBot="1" x14ac:dyDescent="0.3">
      <c r="A372" s="46" t="s">
        <v>3110</v>
      </c>
      <c r="B372" s="44" t="s">
        <v>3108</v>
      </c>
      <c r="C372" s="44"/>
    </row>
    <row r="373" spans="1:3" ht="9.75" customHeight="1" thickBot="1" x14ac:dyDescent="0.3">
      <c r="A373" s="46" t="s">
        <v>3108</v>
      </c>
      <c r="B373" s="44" t="s">
        <v>3836</v>
      </c>
      <c r="C373" s="44"/>
    </row>
    <row r="374" spans="1:3" ht="9.75" customHeight="1" thickBot="1" x14ac:dyDescent="0.3">
      <c r="A374" s="46" t="s">
        <v>3836</v>
      </c>
      <c r="B374" s="44" t="s">
        <v>2853</v>
      </c>
      <c r="C374" s="44"/>
    </row>
    <row r="375" spans="1:3" ht="9.75" customHeight="1" thickBot="1" x14ac:dyDescent="0.3">
      <c r="A375" s="46" t="s">
        <v>2853</v>
      </c>
      <c r="B375" s="44" t="s">
        <v>2864</v>
      </c>
      <c r="C375" s="44"/>
    </row>
    <row r="376" spans="1:3" ht="9.75" customHeight="1" thickBot="1" x14ac:dyDescent="0.3">
      <c r="A376" s="46" t="s">
        <v>2864</v>
      </c>
      <c r="B376" s="44" t="s">
        <v>2863</v>
      </c>
      <c r="C376" s="44"/>
    </row>
    <row r="377" spans="1:3" ht="9.75" customHeight="1" thickBot="1" x14ac:dyDescent="0.3">
      <c r="A377" s="46" t="s">
        <v>2863</v>
      </c>
      <c r="B377" s="44" t="s">
        <v>2862</v>
      </c>
      <c r="C377" s="44"/>
    </row>
    <row r="378" spans="1:3" ht="9.75" customHeight="1" thickBot="1" x14ac:dyDescent="0.3">
      <c r="A378" s="46" t="s">
        <v>2862</v>
      </c>
      <c r="B378" s="44" t="s">
        <v>2858</v>
      </c>
      <c r="C378" s="44"/>
    </row>
    <row r="379" spans="1:3" ht="9.75" customHeight="1" thickBot="1" x14ac:dyDescent="0.3">
      <c r="A379" s="46" t="s">
        <v>2858</v>
      </c>
      <c r="B379" s="44" t="s">
        <v>2906</v>
      </c>
      <c r="C379" s="44"/>
    </row>
    <row r="380" spans="1:3" ht="9.75" customHeight="1" thickBot="1" x14ac:dyDescent="0.3">
      <c r="A380" s="46" t="s">
        <v>2906</v>
      </c>
      <c r="B380" s="44" t="s">
        <v>2904</v>
      </c>
      <c r="C380" s="44"/>
    </row>
    <row r="381" spans="1:3" ht="9.75" customHeight="1" thickBot="1" x14ac:dyDescent="0.3">
      <c r="A381" s="46" t="s">
        <v>2904</v>
      </c>
      <c r="B381" s="44" t="s">
        <v>2899</v>
      </c>
      <c r="C381" s="44"/>
    </row>
    <row r="382" spans="1:3" ht="9.75" customHeight="1" thickBot="1" x14ac:dyDescent="0.3">
      <c r="A382" s="46" t="s">
        <v>2899</v>
      </c>
      <c r="B382" s="44" t="s">
        <v>2900</v>
      </c>
      <c r="C382" s="44"/>
    </row>
    <row r="383" spans="1:3" ht="9.75" customHeight="1" thickBot="1" x14ac:dyDescent="0.3">
      <c r="A383" s="46" t="s">
        <v>2900</v>
      </c>
      <c r="B383" s="44" t="s">
        <v>2903</v>
      </c>
      <c r="C383" s="44"/>
    </row>
    <row r="384" spans="1:3" ht="9.75" customHeight="1" thickBot="1" x14ac:dyDescent="0.3">
      <c r="A384" s="46" t="s">
        <v>2903</v>
      </c>
      <c r="B384" s="44" t="s">
        <v>2905</v>
      </c>
      <c r="C384" s="44"/>
    </row>
    <row r="385" spans="1:3" ht="9.75" customHeight="1" thickBot="1" x14ac:dyDescent="0.3">
      <c r="A385" s="46" t="s">
        <v>2905</v>
      </c>
      <c r="B385" s="44" t="s">
        <v>2925</v>
      </c>
      <c r="C385" s="44"/>
    </row>
    <row r="386" spans="1:3" ht="9.75" customHeight="1" thickBot="1" x14ac:dyDescent="0.3">
      <c r="A386" s="46" t="s">
        <v>2925</v>
      </c>
      <c r="B386" s="44" t="s">
        <v>2922</v>
      </c>
      <c r="C386" s="44"/>
    </row>
    <row r="387" spans="1:3" ht="9.75" customHeight="1" thickBot="1" x14ac:dyDescent="0.3">
      <c r="A387" s="46" t="s">
        <v>2922</v>
      </c>
      <c r="B387" s="44" t="s">
        <v>2912</v>
      </c>
      <c r="C387" s="44"/>
    </row>
    <row r="388" spans="1:3" ht="9.75" customHeight="1" thickBot="1" x14ac:dyDescent="0.3">
      <c r="A388" s="46" t="s">
        <v>2912</v>
      </c>
      <c r="B388" s="44" t="s">
        <v>2920</v>
      </c>
      <c r="C388" s="44"/>
    </row>
    <row r="389" spans="1:3" ht="9.75" customHeight="1" thickBot="1" x14ac:dyDescent="0.3">
      <c r="A389" s="46" t="s">
        <v>2920</v>
      </c>
      <c r="B389" s="44" t="s">
        <v>2898</v>
      </c>
      <c r="C389" s="44"/>
    </row>
    <row r="390" spans="1:3" ht="9.75" customHeight="1" thickBot="1" x14ac:dyDescent="0.3">
      <c r="A390" s="46" t="s">
        <v>2898</v>
      </c>
      <c r="B390" s="44" t="s">
        <v>2913</v>
      </c>
      <c r="C390" s="44"/>
    </row>
    <row r="391" spans="1:3" ht="9.75" customHeight="1" thickBot="1" x14ac:dyDescent="0.3">
      <c r="A391" s="46" t="s">
        <v>2913</v>
      </c>
      <c r="B391" s="44" t="s">
        <v>2890</v>
      </c>
      <c r="C391" s="44"/>
    </row>
    <row r="392" spans="1:3" ht="9.75" customHeight="1" thickBot="1" x14ac:dyDescent="0.3">
      <c r="A392" s="46" t="s">
        <v>2890</v>
      </c>
      <c r="B392" s="44" t="s">
        <v>2889</v>
      </c>
      <c r="C392" s="44"/>
    </row>
    <row r="393" spans="1:3" ht="9.75" customHeight="1" thickBot="1" x14ac:dyDescent="0.3">
      <c r="A393" s="46" t="s">
        <v>2889</v>
      </c>
      <c r="B393" s="44" t="s">
        <v>2911</v>
      </c>
      <c r="C393" s="44"/>
    </row>
    <row r="394" spans="1:3" ht="9.75" customHeight="1" thickBot="1" x14ac:dyDescent="0.3">
      <c r="A394" s="46" t="s">
        <v>2911</v>
      </c>
      <c r="B394" s="44" t="s">
        <v>2924</v>
      </c>
      <c r="C394" s="44"/>
    </row>
    <row r="395" spans="1:3" ht="9.75" customHeight="1" thickBot="1" x14ac:dyDescent="0.3">
      <c r="A395" s="46" t="s">
        <v>2924</v>
      </c>
      <c r="B395" s="44" t="s">
        <v>2915</v>
      </c>
      <c r="C395" s="44"/>
    </row>
    <row r="396" spans="1:3" ht="9.75" customHeight="1" thickBot="1" x14ac:dyDescent="0.3">
      <c r="A396" s="46" t="s">
        <v>2915</v>
      </c>
      <c r="B396" s="44" t="s">
        <v>2914</v>
      </c>
      <c r="C396" s="44"/>
    </row>
    <row r="397" spans="1:3" ht="9.75" customHeight="1" thickBot="1" x14ac:dyDescent="0.3">
      <c r="A397" s="46" t="s">
        <v>2914</v>
      </c>
      <c r="B397" s="44" t="s">
        <v>2917</v>
      </c>
      <c r="C397" s="44"/>
    </row>
    <row r="398" spans="1:3" ht="9.75" customHeight="1" thickBot="1" x14ac:dyDescent="0.3">
      <c r="A398" s="46" t="s">
        <v>2917</v>
      </c>
      <c r="B398" s="44" t="s">
        <v>2919</v>
      </c>
      <c r="C398" s="44"/>
    </row>
    <row r="399" spans="1:3" ht="9.75" customHeight="1" thickBot="1" x14ac:dyDescent="0.3">
      <c r="A399" s="46" t="s">
        <v>2919</v>
      </c>
      <c r="B399" s="44" t="s">
        <v>2910</v>
      </c>
      <c r="C399" s="44"/>
    </row>
    <row r="400" spans="1:3" ht="9.75" customHeight="1" thickBot="1" x14ac:dyDescent="0.3">
      <c r="A400" s="46" t="s">
        <v>2910</v>
      </c>
      <c r="B400" s="44" t="s">
        <v>2908</v>
      </c>
      <c r="C400" s="44"/>
    </row>
    <row r="401" spans="1:3" ht="9.75" customHeight="1" thickBot="1" x14ac:dyDescent="0.3">
      <c r="A401" s="46" t="s">
        <v>2908</v>
      </c>
      <c r="B401" s="44" t="s">
        <v>2901</v>
      </c>
      <c r="C401" s="44"/>
    </row>
    <row r="402" spans="1:3" ht="9.75" customHeight="1" thickBot="1" x14ac:dyDescent="0.3">
      <c r="A402" s="46" t="s">
        <v>2901</v>
      </c>
      <c r="B402" s="44" t="s">
        <v>2897</v>
      </c>
      <c r="C402" s="44"/>
    </row>
    <row r="403" spans="1:3" ht="9.75" customHeight="1" thickBot="1" x14ac:dyDescent="0.3">
      <c r="A403" s="46" t="s">
        <v>2897</v>
      </c>
      <c r="B403" s="44" t="s">
        <v>2902</v>
      </c>
      <c r="C403" s="44"/>
    </row>
    <row r="404" spans="1:3" ht="9.75" customHeight="1" thickBot="1" x14ac:dyDescent="0.3">
      <c r="A404" s="46" t="s">
        <v>2902</v>
      </c>
      <c r="B404" s="44" t="s">
        <v>2907</v>
      </c>
      <c r="C404" s="44"/>
    </row>
    <row r="405" spans="1:3" ht="9.75" customHeight="1" thickBot="1" x14ac:dyDescent="0.3">
      <c r="A405" s="46" t="s">
        <v>2907</v>
      </c>
      <c r="B405" s="44" t="s">
        <v>2909</v>
      </c>
      <c r="C405" s="44"/>
    </row>
    <row r="406" spans="1:3" ht="9.75" customHeight="1" thickBot="1" x14ac:dyDescent="0.3">
      <c r="A406" s="46" t="s">
        <v>2909</v>
      </c>
      <c r="B406" s="44" t="s">
        <v>2923</v>
      </c>
      <c r="C406" s="44"/>
    </row>
    <row r="407" spans="1:3" ht="9.75" customHeight="1" thickBot="1" x14ac:dyDescent="0.3">
      <c r="A407" s="46" t="s">
        <v>2923</v>
      </c>
      <c r="B407" s="44" t="s">
        <v>2865</v>
      </c>
      <c r="C407" s="44"/>
    </row>
    <row r="408" spans="1:3" ht="9.75" customHeight="1" thickBot="1" x14ac:dyDescent="0.3">
      <c r="A408" s="46" t="s">
        <v>2865</v>
      </c>
      <c r="B408" s="44" t="s">
        <v>2856</v>
      </c>
      <c r="C408" s="44"/>
    </row>
    <row r="409" spans="1:3" ht="9.75" customHeight="1" thickBot="1" x14ac:dyDescent="0.3">
      <c r="A409" s="46" t="s">
        <v>2856</v>
      </c>
      <c r="B409" s="44" t="s">
        <v>2859</v>
      </c>
      <c r="C409" s="44"/>
    </row>
    <row r="410" spans="1:3" ht="9.75" customHeight="1" thickBot="1" x14ac:dyDescent="0.3">
      <c r="A410" s="46" t="s">
        <v>2859</v>
      </c>
      <c r="B410" s="44" t="s">
        <v>2855</v>
      </c>
      <c r="C410" s="44"/>
    </row>
    <row r="411" spans="1:3" ht="9.75" customHeight="1" thickBot="1" x14ac:dyDescent="0.3">
      <c r="A411" s="46" t="s">
        <v>2855</v>
      </c>
      <c r="B411" s="44" t="s">
        <v>2854</v>
      </c>
      <c r="C411" s="44"/>
    </row>
    <row r="412" spans="1:3" ht="9.75" customHeight="1" thickBot="1" x14ac:dyDescent="0.3">
      <c r="A412" s="46" t="s">
        <v>2854</v>
      </c>
      <c r="B412" s="44" t="s">
        <v>3737</v>
      </c>
      <c r="C412" s="44"/>
    </row>
    <row r="413" spans="1:3" ht="9.75" customHeight="1" thickBot="1" x14ac:dyDescent="0.3">
      <c r="A413" s="46" t="s">
        <v>3737</v>
      </c>
      <c r="B413" s="44" t="s">
        <v>3305</v>
      </c>
      <c r="C413" s="44"/>
    </row>
    <row r="414" spans="1:3" ht="9.75" customHeight="1" thickBot="1" x14ac:dyDescent="0.3">
      <c r="A414" s="46" t="s">
        <v>3305</v>
      </c>
      <c r="B414" s="44" t="s">
        <v>3413</v>
      </c>
      <c r="C414" s="44"/>
    </row>
    <row r="415" spans="1:3" ht="9.75" customHeight="1" thickBot="1" x14ac:dyDescent="0.3">
      <c r="A415" s="46" t="s">
        <v>3413</v>
      </c>
      <c r="B415" s="44" t="s">
        <v>3739</v>
      </c>
      <c r="C415" s="44"/>
    </row>
    <row r="416" spans="1:3" ht="9.75" customHeight="1" thickBot="1" x14ac:dyDescent="0.3">
      <c r="A416" s="46" t="s">
        <v>3739</v>
      </c>
      <c r="B416" s="44" t="s">
        <v>3815</v>
      </c>
      <c r="C416" s="44"/>
    </row>
    <row r="417" spans="1:3" ht="9.75" customHeight="1" thickBot="1" x14ac:dyDescent="0.3">
      <c r="A417" s="46" t="s">
        <v>3815</v>
      </c>
      <c r="B417" s="44" t="s">
        <v>3030</v>
      </c>
      <c r="C417" s="44"/>
    </row>
    <row r="418" spans="1:3" ht="9.75" customHeight="1" thickBot="1" x14ac:dyDescent="0.3">
      <c r="A418" s="43" t="s">
        <v>3030</v>
      </c>
      <c r="B418" s="44" t="s">
        <v>3029</v>
      </c>
      <c r="C418" s="44"/>
    </row>
    <row r="419" spans="1:3" ht="9.75" customHeight="1" thickBot="1" x14ac:dyDescent="0.3">
      <c r="A419" s="46" t="s">
        <v>3029</v>
      </c>
      <c r="B419" s="44" t="s">
        <v>3426</v>
      </c>
      <c r="C419" s="44"/>
    </row>
    <row r="420" spans="1:3" ht="9.75" customHeight="1" thickBot="1" x14ac:dyDescent="0.3">
      <c r="A420" s="43" t="s">
        <v>3426</v>
      </c>
      <c r="B420" s="44" t="s">
        <v>3425</v>
      </c>
      <c r="C420" s="44"/>
    </row>
    <row r="421" spans="1:3" ht="9.75" customHeight="1" thickBot="1" x14ac:dyDescent="0.3">
      <c r="A421" s="46" t="s">
        <v>3425</v>
      </c>
      <c r="B421" s="44" t="s">
        <v>3424</v>
      </c>
      <c r="C421" s="44"/>
    </row>
    <row r="422" spans="1:3" ht="9.75" customHeight="1" thickBot="1" x14ac:dyDescent="0.3">
      <c r="A422" s="46" t="s">
        <v>3424</v>
      </c>
      <c r="B422" s="44" t="s">
        <v>3765</v>
      </c>
      <c r="C422" s="44"/>
    </row>
    <row r="423" spans="1:3" ht="9.75" customHeight="1" thickBot="1" x14ac:dyDescent="0.3">
      <c r="A423" s="43" t="s">
        <v>3765</v>
      </c>
      <c r="B423" s="44" t="s">
        <v>3083</v>
      </c>
      <c r="C423" s="44"/>
    </row>
    <row r="424" spans="1:3" ht="9.75" customHeight="1" thickBot="1" x14ac:dyDescent="0.3">
      <c r="A424" s="46" t="s">
        <v>3083</v>
      </c>
      <c r="B424" s="44" t="s">
        <v>3082</v>
      </c>
      <c r="C424" s="44"/>
    </row>
    <row r="425" spans="1:3" ht="9.75" customHeight="1" thickBot="1" x14ac:dyDescent="0.3">
      <c r="A425" s="46" t="s">
        <v>3082</v>
      </c>
      <c r="B425" s="44" t="s">
        <v>3081</v>
      </c>
      <c r="C425" s="44"/>
    </row>
    <row r="426" spans="1:3" ht="9.75" customHeight="1" thickBot="1" x14ac:dyDescent="0.3">
      <c r="A426" s="46" t="s">
        <v>3081</v>
      </c>
      <c r="B426" s="44" t="s">
        <v>3050</v>
      </c>
      <c r="C426" s="44"/>
    </row>
    <row r="427" spans="1:3" ht="9.75" customHeight="1" thickBot="1" x14ac:dyDescent="0.3">
      <c r="A427" s="46" t="s">
        <v>3050</v>
      </c>
      <c r="B427" s="44" t="s">
        <v>3080</v>
      </c>
      <c r="C427" s="44"/>
    </row>
    <row r="428" spans="1:3" ht="9.75" customHeight="1" thickBot="1" x14ac:dyDescent="0.3">
      <c r="A428" s="46" t="s">
        <v>3080</v>
      </c>
      <c r="B428" s="44" t="s">
        <v>3091</v>
      </c>
      <c r="C428" s="44"/>
    </row>
    <row r="429" spans="1:3" ht="9.75" customHeight="1" thickBot="1" x14ac:dyDescent="0.3">
      <c r="A429" s="46" t="s">
        <v>3091</v>
      </c>
      <c r="B429" s="44" t="s">
        <v>3065</v>
      </c>
      <c r="C429" s="44"/>
    </row>
    <row r="430" spans="1:3" ht="9.75" customHeight="1" thickBot="1" x14ac:dyDescent="0.3">
      <c r="A430" s="46" t="s">
        <v>3065</v>
      </c>
      <c r="B430" s="44" t="s">
        <v>3064</v>
      </c>
      <c r="C430" s="44"/>
    </row>
    <row r="431" spans="1:3" ht="9.75" customHeight="1" thickBot="1" x14ac:dyDescent="0.3">
      <c r="A431" s="46" t="s">
        <v>3064</v>
      </c>
      <c r="B431" s="44" t="s">
        <v>3063</v>
      </c>
      <c r="C431" s="44"/>
    </row>
    <row r="432" spans="1:3" ht="9.75" customHeight="1" thickBot="1" x14ac:dyDescent="0.3">
      <c r="A432" s="46" t="s">
        <v>3063</v>
      </c>
      <c r="B432" s="44" t="s">
        <v>3044</v>
      </c>
      <c r="C432" s="44"/>
    </row>
    <row r="433" spans="1:3" ht="9.75" customHeight="1" thickBot="1" x14ac:dyDescent="0.3">
      <c r="A433" s="46" t="s">
        <v>3044</v>
      </c>
      <c r="B433" s="44" t="s">
        <v>3062</v>
      </c>
      <c r="C433" s="44"/>
    </row>
    <row r="434" spans="1:3" ht="9.75" customHeight="1" thickBot="1" x14ac:dyDescent="0.3">
      <c r="A434" s="46" t="s">
        <v>3062</v>
      </c>
      <c r="B434" s="44" t="s">
        <v>3067</v>
      </c>
      <c r="C434" s="44"/>
    </row>
    <row r="435" spans="1:3" ht="9.75" customHeight="1" thickBot="1" x14ac:dyDescent="0.3">
      <c r="A435" s="46" t="s">
        <v>3067</v>
      </c>
      <c r="B435" s="44" t="s">
        <v>2735</v>
      </c>
      <c r="C435" s="44"/>
    </row>
    <row r="436" spans="1:3" ht="9.75" customHeight="1" thickBot="1" x14ac:dyDescent="0.3">
      <c r="A436" s="46" t="s">
        <v>2735</v>
      </c>
      <c r="B436" s="44" t="s">
        <v>2722</v>
      </c>
      <c r="C436" s="44"/>
    </row>
    <row r="437" spans="1:3" ht="9.75" customHeight="1" thickBot="1" x14ac:dyDescent="0.3">
      <c r="A437" s="46" t="s">
        <v>2722</v>
      </c>
      <c r="B437" s="44" t="s">
        <v>3369</v>
      </c>
      <c r="C437" s="44"/>
    </row>
    <row r="438" spans="1:3" ht="9.75" customHeight="1" thickBot="1" x14ac:dyDescent="0.3">
      <c r="A438" s="46" t="s">
        <v>3369</v>
      </c>
      <c r="B438" s="44" t="s">
        <v>3494</v>
      </c>
      <c r="C438" s="44"/>
    </row>
    <row r="439" spans="1:3" ht="9.75" customHeight="1" thickBot="1" x14ac:dyDescent="0.3">
      <c r="A439" s="46" t="s">
        <v>3494</v>
      </c>
      <c r="B439" s="44" t="s">
        <v>3569</v>
      </c>
      <c r="C439" s="44"/>
    </row>
    <row r="440" spans="1:3" ht="9.75" customHeight="1" thickBot="1" x14ac:dyDescent="0.3">
      <c r="A440" s="43" t="s">
        <v>3569</v>
      </c>
      <c r="B440" s="44" t="s">
        <v>3864</v>
      </c>
      <c r="C440" s="44"/>
    </row>
    <row r="441" spans="1:3" ht="9.75" customHeight="1" thickBot="1" x14ac:dyDescent="0.3">
      <c r="A441" s="43" t="s">
        <v>3864</v>
      </c>
      <c r="B441" s="44" t="s">
        <v>3646</v>
      </c>
      <c r="C441" s="44"/>
    </row>
    <row r="442" spans="1:3" ht="9.75" customHeight="1" thickBot="1" x14ac:dyDescent="0.3">
      <c r="A442" s="46" t="s">
        <v>3646</v>
      </c>
      <c r="B442" s="44" t="s">
        <v>3863</v>
      </c>
      <c r="C442" s="44"/>
    </row>
    <row r="443" spans="1:3" ht="9.75" customHeight="1" thickBot="1" x14ac:dyDescent="0.3">
      <c r="A443" s="46" t="s">
        <v>3863</v>
      </c>
      <c r="B443" s="44" t="s">
        <v>3608</v>
      </c>
      <c r="C443" s="44"/>
    </row>
    <row r="444" spans="1:3" ht="9.75" customHeight="1" thickBot="1" x14ac:dyDescent="0.3">
      <c r="A444" s="46" t="s">
        <v>3608</v>
      </c>
      <c r="B444" s="44" t="s">
        <v>3610</v>
      </c>
      <c r="C444" s="44"/>
    </row>
    <row r="445" spans="1:3" ht="9.75" customHeight="1" thickBot="1" x14ac:dyDescent="0.3">
      <c r="A445" s="46" t="s">
        <v>3610</v>
      </c>
      <c r="B445" s="44" t="s">
        <v>3612</v>
      </c>
      <c r="C445" s="44"/>
    </row>
    <row r="446" spans="1:3" ht="9.75" customHeight="1" thickBot="1" x14ac:dyDescent="0.3">
      <c r="A446" s="43" t="s">
        <v>3612</v>
      </c>
      <c r="B446" s="44" t="s">
        <v>3611</v>
      </c>
      <c r="C446" s="44"/>
    </row>
    <row r="447" spans="1:3" ht="9.75" customHeight="1" thickBot="1" x14ac:dyDescent="0.3">
      <c r="A447" s="43" t="s">
        <v>3611</v>
      </c>
      <c r="B447" s="44" t="s">
        <v>3614</v>
      </c>
      <c r="C447" s="44"/>
    </row>
    <row r="448" spans="1:3" ht="9.75" customHeight="1" thickBot="1" x14ac:dyDescent="0.3">
      <c r="A448" s="46" t="s">
        <v>3614</v>
      </c>
      <c r="B448" s="44" t="s">
        <v>3607</v>
      </c>
      <c r="C448" s="44"/>
    </row>
    <row r="449" spans="1:3" ht="9.75" customHeight="1" thickBot="1" x14ac:dyDescent="0.3">
      <c r="A449" s="46" t="s">
        <v>3607</v>
      </c>
      <c r="B449" s="44" t="s">
        <v>3616</v>
      </c>
      <c r="C449" s="44"/>
    </row>
    <row r="450" spans="1:3" ht="9.75" customHeight="1" thickBot="1" x14ac:dyDescent="0.3">
      <c r="A450" s="46" t="s">
        <v>3616</v>
      </c>
      <c r="B450" s="44" t="s">
        <v>3862</v>
      </c>
      <c r="C450" s="44"/>
    </row>
    <row r="451" spans="1:3" ht="9.75" customHeight="1" thickBot="1" x14ac:dyDescent="0.3">
      <c r="A451" s="46" t="s">
        <v>3862</v>
      </c>
      <c r="B451" s="44" t="s">
        <v>3399</v>
      </c>
      <c r="C451" s="44"/>
    </row>
    <row r="452" spans="1:3" ht="9.75" customHeight="1" thickBot="1" x14ac:dyDescent="0.3">
      <c r="A452" s="46" t="s">
        <v>3399</v>
      </c>
      <c r="B452" s="44" t="s">
        <v>3615</v>
      </c>
      <c r="C452" s="44"/>
    </row>
    <row r="453" spans="1:3" ht="9.75" customHeight="1" thickBot="1" x14ac:dyDescent="0.3">
      <c r="A453" s="46" t="s">
        <v>3615</v>
      </c>
      <c r="B453" s="44" t="s">
        <v>3613</v>
      </c>
      <c r="C453" s="44"/>
    </row>
    <row r="454" spans="1:3" ht="9.75" customHeight="1" thickBot="1" x14ac:dyDescent="0.3">
      <c r="A454" s="46" t="s">
        <v>3613</v>
      </c>
      <c r="B454" s="44" t="s">
        <v>3651</v>
      </c>
      <c r="C454" s="44"/>
    </row>
    <row r="455" spans="1:3" ht="9.75" customHeight="1" thickBot="1" x14ac:dyDescent="0.3">
      <c r="A455" s="46" t="s">
        <v>3651</v>
      </c>
      <c r="B455" s="44" t="s">
        <v>3219</v>
      </c>
      <c r="C455" s="44"/>
    </row>
    <row r="456" spans="1:3" ht="9.75" customHeight="1" thickBot="1" x14ac:dyDescent="0.3">
      <c r="A456" s="43" t="s">
        <v>3219</v>
      </c>
      <c r="B456" s="44" t="s">
        <v>3009</v>
      </c>
      <c r="C456" s="44"/>
    </row>
    <row r="457" spans="1:3" ht="9.75" customHeight="1" thickBot="1" x14ac:dyDescent="0.3">
      <c r="A457" s="46" t="s">
        <v>3009</v>
      </c>
      <c r="B457" s="44" t="s">
        <v>3493</v>
      </c>
      <c r="C457" s="44"/>
    </row>
    <row r="458" spans="1:3" ht="9.75" customHeight="1" thickBot="1" x14ac:dyDescent="0.3">
      <c r="A458" s="46" t="s">
        <v>3493</v>
      </c>
      <c r="B458" s="44" t="s">
        <v>3432</v>
      </c>
      <c r="C458" s="44"/>
    </row>
    <row r="459" spans="1:3" ht="9.75" customHeight="1" thickBot="1" x14ac:dyDescent="0.3">
      <c r="A459" s="46" t="s">
        <v>3432</v>
      </c>
      <c r="B459" s="44" t="s">
        <v>3431</v>
      </c>
      <c r="C459" s="44"/>
    </row>
    <row r="460" spans="1:3" ht="9.75" customHeight="1" thickBot="1" x14ac:dyDescent="0.3">
      <c r="A460" s="46" t="s">
        <v>3431</v>
      </c>
      <c r="B460" s="44" t="s">
        <v>3430</v>
      </c>
      <c r="C460" s="44"/>
    </row>
    <row r="461" spans="1:3" ht="9.75" customHeight="1" thickBot="1" x14ac:dyDescent="0.3">
      <c r="A461" s="46" t="s">
        <v>3430</v>
      </c>
      <c r="B461" s="44" t="s">
        <v>3314</v>
      </c>
      <c r="C461" s="44"/>
    </row>
    <row r="462" spans="1:3" ht="9.75" customHeight="1" thickBot="1" x14ac:dyDescent="0.3">
      <c r="A462" s="46" t="s">
        <v>3314</v>
      </c>
      <c r="B462" s="44" t="s">
        <v>3207</v>
      </c>
      <c r="C462" s="44"/>
    </row>
    <row r="463" spans="1:3" ht="9.75" customHeight="1" thickBot="1" x14ac:dyDescent="0.3">
      <c r="A463" s="46" t="s">
        <v>3207</v>
      </c>
      <c r="B463" s="44" t="s">
        <v>2731</v>
      </c>
      <c r="C463" s="44"/>
    </row>
    <row r="464" spans="1:3" ht="9.75" customHeight="1" thickBot="1" x14ac:dyDescent="0.3">
      <c r="A464" s="46" t="s">
        <v>2731</v>
      </c>
      <c r="B464" s="44" t="s">
        <v>2718</v>
      </c>
      <c r="C464" s="44"/>
    </row>
    <row r="465" spans="1:3" ht="9.75" customHeight="1" thickBot="1" x14ac:dyDescent="0.3">
      <c r="A465" s="46" t="s">
        <v>2718</v>
      </c>
      <c r="B465" s="44" t="s">
        <v>3329</v>
      </c>
      <c r="C465" s="44"/>
    </row>
    <row r="466" spans="1:3" ht="9.75" customHeight="1" thickBot="1" x14ac:dyDescent="0.3">
      <c r="A466" s="46" t="s">
        <v>3329</v>
      </c>
      <c r="B466" s="44" t="s">
        <v>3816</v>
      </c>
      <c r="C466" s="44"/>
    </row>
    <row r="467" spans="1:3" ht="9.75" customHeight="1" thickBot="1" x14ac:dyDescent="0.3">
      <c r="A467" s="43" t="s">
        <v>3816</v>
      </c>
      <c r="B467" s="44" t="s">
        <v>2816</v>
      </c>
      <c r="C467" s="44"/>
    </row>
    <row r="468" spans="1:3" ht="9.75" customHeight="1" thickBot="1" x14ac:dyDescent="0.3">
      <c r="A468" s="46" t="s">
        <v>2816</v>
      </c>
      <c r="B468" s="44" t="s">
        <v>3375</v>
      </c>
      <c r="C468" s="44"/>
    </row>
    <row r="469" spans="1:3" ht="9.75" customHeight="1" thickBot="1" x14ac:dyDescent="0.3">
      <c r="A469" s="43" t="s">
        <v>3375</v>
      </c>
      <c r="B469" s="44" t="s">
        <v>2803</v>
      </c>
      <c r="C469" s="44"/>
    </row>
    <row r="470" spans="1:3" ht="9.75" customHeight="1" thickBot="1" x14ac:dyDescent="0.3">
      <c r="A470" s="46" t="s">
        <v>2803</v>
      </c>
      <c r="B470" s="44" t="s">
        <v>3238</v>
      </c>
      <c r="C470" s="44"/>
    </row>
    <row r="471" spans="1:3" ht="9.75" customHeight="1" thickBot="1" x14ac:dyDescent="0.3">
      <c r="A471" s="46" t="s">
        <v>3238</v>
      </c>
      <c r="B471" s="44" t="s">
        <v>3239</v>
      </c>
      <c r="C471" s="44"/>
    </row>
    <row r="472" spans="1:3" ht="9.75" customHeight="1" thickBot="1" x14ac:dyDescent="0.3">
      <c r="A472" s="46" t="s">
        <v>3239</v>
      </c>
      <c r="B472" s="44" t="s">
        <v>2943</v>
      </c>
      <c r="C472" s="44"/>
    </row>
    <row r="473" spans="1:3" ht="9.75" customHeight="1" thickBot="1" x14ac:dyDescent="0.3">
      <c r="A473" s="46" t="s">
        <v>2943</v>
      </c>
      <c r="B473" s="44" t="s">
        <v>2949</v>
      </c>
      <c r="C473" s="44"/>
    </row>
    <row r="474" spans="1:3" ht="9.75" customHeight="1" thickBot="1" x14ac:dyDescent="0.3">
      <c r="A474" s="46" t="s">
        <v>2949</v>
      </c>
      <c r="B474" s="44" t="s">
        <v>2936</v>
      </c>
      <c r="C474" s="44"/>
    </row>
    <row r="475" spans="1:3" ht="9.75" customHeight="1" thickBot="1" x14ac:dyDescent="0.3">
      <c r="A475" s="46" t="s">
        <v>2936</v>
      </c>
      <c r="B475" s="44" t="s">
        <v>2938</v>
      </c>
      <c r="C475" s="44"/>
    </row>
    <row r="476" spans="1:3" ht="9.75" customHeight="1" thickBot="1" x14ac:dyDescent="0.3">
      <c r="A476" s="46" t="s">
        <v>2938</v>
      </c>
      <c r="B476" s="44" t="s">
        <v>2944</v>
      </c>
      <c r="C476" s="44"/>
    </row>
    <row r="477" spans="1:3" ht="9.75" customHeight="1" thickBot="1" x14ac:dyDescent="0.3">
      <c r="A477" s="46" t="s">
        <v>2944</v>
      </c>
      <c r="B477" s="44" t="s">
        <v>2945</v>
      </c>
      <c r="C477" s="44"/>
    </row>
    <row r="478" spans="1:3" ht="9.75" customHeight="1" thickBot="1" x14ac:dyDescent="0.3">
      <c r="A478" s="46" t="s">
        <v>2945</v>
      </c>
      <c r="B478" s="44" t="s">
        <v>2933</v>
      </c>
      <c r="C478" s="44"/>
    </row>
    <row r="479" spans="1:3" ht="9.75" customHeight="1" thickBot="1" x14ac:dyDescent="0.3">
      <c r="A479" s="46" t="s">
        <v>2933</v>
      </c>
      <c r="B479" s="44" t="s">
        <v>3020</v>
      </c>
      <c r="C479" s="44"/>
    </row>
    <row r="480" spans="1:3" ht="9.75" customHeight="1" thickBot="1" x14ac:dyDescent="0.3">
      <c r="A480" s="43" t="s">
        <v>3020</v>
      </c>
      <c r="B480" s="44" t="s">
        <v>2932</v>
      </c>
      <c r="C480" s="44"/>
    </row>
    <row r="481" spans="1:3" ht="9.75" customHeight="1" thickBot="1" x14ac:dyDescent="0.3">
      <c r="A481" s="43" t="s">
        <v>2932</v>
      </c>
      <c r="B481" s="44" t="s">
        <v>2935</v>
      </c>
      <c r="C481" s="44"/>
    </row>
    <row r="482" spans="1:3" ht="9.75" customHeight="1" thickBot="1" x14ac:dyDescent="0.3">
      <c r="A482" s="46" t="s">
        <v>2935</v>
      </c>
      <c r="B482" s="44" t="s">
        <v>2937</v>
      </c>
      <c r="C482" s="44"/>
    </row>
    <row r="483" spans="1:3" ht="9.75" customHeight="1" thickBot="1" x14ac:dyDescent="0.3">
      <c r="A483" s="46" t="s">
        <v>2937</v>
      </c>
      <c r="B483" s="44" t="s">
        <v>2947</v>
      </c>
      <c r="C483" s="44"/>
    </row>
    <row r="484" spans="1:3" ht="9.75" customHeight="1" thickBot="1" x14ac:dyDescent="0.3">
      <c r="A484" s="46" t="s">
        <v>2947</v>
      </c>
      <c r="B484" s="44" t="s">
        <v>2948</v>
      </c>
      <c r="C484" s="44"/>
    </row>
    <row r="485" spans="1:3" ht="9.75" customHeight="1" thickBot="1" x14ac:dyDescent="0.3">
      <c r="A485" s="46" t="s">
        <v>2948</v>
      </c>
      <c r="B485" s="44" t="s">
        <v>2929</v>
      </c>
      <c r="C485" s="44"/>
    </row>
    <row r="486" spans="1:3" ht="9.75" customHeight="1" thickBot="1" x14ac:dyDescent="0.3">
      <c r="A486" s="46" t="s">
        <v>2929</v>
      </c>
      <c r="B486" s="44" t="s">
        <v>2946</v>
      </c>
      <c r="C486" s="44"/>
    </row>
    <row r="487" spans="1:3" ht="9.75" customHeight="1" thickBot="1" x14ac:dyDescent="0.3">
      <c r="A487" s="46" t="s">
        <v>2946</v>
      </c>
      <c r="B487" s="44" t="s">
        <v>2934</v>
      </c>
      <c r="C487" s="44"/>
    </row>
    <row r="488" spans="1:3" ht="9.75" customHeight="1" thickBot="1" x14ac:dyDescent="0.3">
      <c r="A488" s="46" t="s">
        <v>2934</v>
      </c>
      <c r="B488" s="44" t="s">
        <v>3023</v>
      </c>
      <c r="C488" s="44"/>
    </row>
    <row r="489" spans="1:3" ht="9.75" customHeight="1" thickBot="1" x14ac:dyDescent="0.3">
      <c r="A489" s="46" t="s">
        <v>3023</v>
      </c>
      <c r="B489" s="44" t="s">
        <v>3024</v>
      </c>
      <c r="C489" s="44"/>
    </row>
    <row r="490" spans="1:3" ht="9.75" customHeight="1" thickBot="1" x14ac:dyDescent="0.3">
      <c r="A490" s="46" t="s">
        <v>3024</v>
      </c>
      <c r="B490" s="44" t="s">
        <v>3022</v>
      </c>
      <c r="C490" s="44"/>
    </row>
    <row r="491" spans="1:3" ht="9.75" customHeight="1" thickBot="1" x14ac:dyDescent="0.3">
      <c r="A491" s="46" t="s">
        <v>3022</v>
      </c>
      <c r="B491" s="44" t="s">
        <v>3021</v>
      </c>
      <c r="C491" s="44"/>
    </row>
    <row r="492" spans="1:3" ht="9.75" customHeight="1" thickBot="1" x14ac:dyDescent="0.3">
      <c r="A492" s="46" t="s">
        <v>3021</v>
      </c>
      <c r="B492" s="44" t="s">
        <v>2942</v>
      </c>
      <c r="C492" s="44"/>
    </row>
    <row r="493" spans="1:3" ht="9.75" customHeight="1" thickBot="1" x14ac:dyDescent="0.3">
      <c r="A493" s="46" t="s">
        <v>2942</v>
      </c>
      <c r="B493" s="44" t="s">
        <v>2939</v>
      </c>
      <c r="C493" s="44"/>
    </row>
    <row r="494" spans="1:3" ht="9.75" customHeight="1" thickBot="1" x14ac:dyDescent="0.3">
      <c r="A494" s="46" t="s">
        <v>2939</v>
      </c>
      <c r="B494" s="44" t="s">
        <v>2940</v>
      </c>
      <c r="C494" s="44"/>
    </row>
    <row r="495" spans="1:3" ht="9.75" customHeight="1" thickBot="1" x14ac:dyDescent="0.3">
      <c r="A495" s="46" t="s">
        <v>2940</v>
      </c>
      <c r="B495" s="44" t="s">
        <v>2941</v>
      </c>
      <c r="C495" s="44"/>
    </row>
    <row r="496" spans="1:3" ht="9.75" customHeight="1" thickBot="1" x14ac:dyDescent="0.3">
      <c r="A496" s="46" t="s">
        <v>2941</v>
      </c>
      <c r="B496" s="44" t="s">
        <v>3025</v>
      </c>
      <c r="C496" s="44"/>
    </row>
    <row r="497" spans="1:3" ht="9.75" customHeight="1" thickBot="1" x14ac:dyDescent="0.3">
      <c r="A497" s="46" t="s">
        <v>3025</v>
      </c>
      <c r="B497" s="44" t="s">
        <v>3764</v>
      </c>
      <c r="C497" s="44"/>
    </row>
    <row r="498" spans="1:3" ht="9.75" customHeight="1" thickBot="1" x14ac:dyDescent="0.3">
      <c r="A498" s="46" t="s">
        <v>3764</v>
      </c>
      <c r="B498" s="44" t="s">
        <v>3818</v>
      </c>
      <c r="C498" s="44"/>
    </row>
    <row r="499" spans="1:3" ht="9.75" customHeight="1" thickBot="1" x14ac:dyDescent="0.3">
      <c r="A499" s="46" t="s">
        <v>3818</v>
      </c>
      <c r="B499" s="44" t="s">
        <v>3763</v>
      </c>
      <c r="C499" s="44"/>
    </row>
    <row r="500" spans="1:3" ht="9.75" customHeight="1" thickBot="1" x14ac:dyDescent="0.3">
      <c r="A500" s="46" t="s">
        <v>3763</v>
      </c>
      <c r="B500" s="44" t="s">
        <v>2809</v>
      </c>
      <c r="C500" s="44"/>
    </row>
    <row r="501" spans="1:3" ht="9.75" customHeight="1" thickBot="1" x14ac:dyDescent="0.3">
      <c r="A501" s="46" t="s">
        <v>2809</v>
      </c>
      <c r="B501" s="44" t="s">
        <v>3232</v>
      </c>
      <c r="C501" s="44"/>
    </row>
    <row r="502" spans="1:3" ht="9.75" customHeight="1" thickBot="1" x14ac:dyDescent="0.3">
      <c r="A502" s="46" t="s">
        <v>3232</v>
      </c>
      <c r="B502" s="44" t="s">
        <v>3338</v>
      </c>
      <c r="C502" s="44"/>
    </row>
    <row r="503" spans="1:3" ht="9.75" customHeight="1" thickBot="1" x14ac:dyDescent="0.3">
      <c r="A503" s="46" t="s">
        <v>3338</v>
      </c>
      <c r="B503" s="44" t="s">
        <v>2953</v>
      </c>
      <c r="C503" s="44"/>
    </row>
    <row r="504" spans="1:3" ht="9.75" customHeight="1" thickBot="1" x14ac:dyDescent="0.3">
      <c r="A504" s="46" t="s">
        <v>2953</v>
      </c>
      <c r="B504" s="44" t="s">
        <v>3726</v>
      </c>
      <c r="C504" s="44"/>
    </row>
    <row r="505" spans="1:3" ht="9.75" customHeight="1" thickBot="1" x14ac:dyDescent="0.3">
      <c r="A505" s="46" t="s">
        <v>3726</v>
      </c>
      <c r="B505" s="44" t="s">
        <v>3177</v>
      </c>
      <c r="C505" s="44"/>
    </row>
    <row r="506" spans="1:3" ht="9.75" customHeight="1" thickBot="1" x14ac:dyDescent="0.3">
      <c r="A506" s="46" t="s">
        <v>3177</v>
      </c>
      <c r="B506" s="44" t="s">
        <v>3727</v>
      </c>
      <c r="C506" s="44"/>
    </row>
    <row r="507" spans="1:3" ht="9.75" customHeight="1" thickBot="1" x14ac:dyDescent="0.3">
      <c r="A507" s="43" t="s">
        <v>3727</v>
      </c>
      <c r="B507" s="44" t="s">
        <v>3789</v>
      </c>
      <c r="C507" s="44"/>
    </row>
    <row r="508" spans="1:3" ht="9.75" customHeight="1" thickBot="1" x14ac:dyDescent="0.3">
      <c r="A508" s="46" t="s">
        <v>3789</v>
      </c>
      <c r="B508" s="44" t="s">
        <v>3304</v>
      </c>
      <c r="C508" s="44"/>
    </row>
    <row r="509" spans="1:3" ht="9.75" customHeight="1" thickBot="1" x14ac:dyDescent="0.3">
      <c r="A509" s="46" t="s">
        <v>3304</v>
      </c>
      <c r="B509" s="44" t="s">
        <v>3410</v>
      </c>
      <c r="C509" s="44"/>
    </row>
    <row r="510" spans="1:3" ht="9.75" customHeight="1" thickBot="1" x14ac:dyDescent="0.3">
      <c r="A510" s="46" t="s">
        <v>3410</v>
      </c>
      <c r="B510" s="44" t="s">
        <v>3409</v>
      </c>
      <c r="C510" s="44"/>
    </row>
    <row r="511" spans="1:3" ht="9.75" customHeight="1" thickBot="1" x14ac:dyDescent="0.3">
      <c r="A511" s="46" t="s">
        <v>3409</v>
      </c>
      <c r="B511" s="44" t="s">
        <v>3439</v>
      </c>
      <c r="C511" s="44"/>
    </row>
    <row r="512" spans="1:3" ht="9.75" customHeight="1" thickBot="1" x14ac:dyDescent="0.3">
      <c r="A512" s="46" t="s">
        <v>3439</v>
      </c>
      <c r="B512" s="44" t="s">
        <v>3438</v>
      </c>
      <c r="C512" s="44"/>
    </row>
    <row r="513" spans="1:3" ht="9.75" customHeight="1" thickBot="1" x14ac:dyDescent="0.3">
      <c r="A513" s="46" t="s">
        <v>3438</v>
      </c>
      <c r="B513" s="44" t="s">
        <v>3437</v>
      </c>
      <c r="C513" s="44"/>
    </row>
    <row r="514" spans="1:3" ht="9.75" customHeight="1" thickBot="1" x14ac:dyDescent="0.3">
      <c r="A514" s="46" t="s">
        <v>3437</v>
      </c>
      <c r="B514" s="44" t="s">
        <v>3609</v>
      </c>
      <c r="C514" s="44"/>
    </row>
    <row r="515" spans="1:3" ht="9.75" customHeight="1" thickBot="1" x14ac:dyDescent="0.3">
      <c r="A515" s="46" t="s">
        <v>3609</v>
      </c>
      <c r="B515" s="44" t="s">
        <v>3702</v>
      </c>
      <c r="C515" s="44"/>
    </row>
    <row r="516" spans="1:3" ht="9.75" customHeight="1" thickBot="1" x14ac:dyDescent="0.3">
      <c r="A516" s="46" t="s">
        <v>3702</v>
      </c>
      <c r="B516" s="44" t="s">
        <v>3326</v>
      </c>
      <c r="C516" s="44"/>
    </row>
    <row r="517" spans="1:3" ht="9.75" customHeight="1" thickBot="1" x14ac:dyDescent="0.3">
      <c r="A517" s="46" t="s">
        <v>3326</v>
      </c>
      <c r="B517" s="44" t="s">
        <v>3490</v>
      </c>
      <c r="C517" s="44"/>
    </row>
    <row r="518" spans="1:3" ht="9.75" customHeight="1" thickBot="1" x14ac:dyDescent="0.3">
      <c r="A518" s="46" t="s">
        <v>3490</v>
      </c>
      <c r="B518" s="44" t="s">
        <v>3341</v>
      </c>
      <c r="C518" s="44"/>
    </row>
    <row r="519" spans="1:3" ht="9.75" customHeight="1" thickBot="1" x14ac:dyDescent="0.3">
      <c r="A519" s="46" t="s">
        <v>3341</v>
      </c>
      <c r="B519" s="44" t="s">
        <v>3331</v>
      </c>
      <c r="C519" s="44"/>
    </row>
    <row r="520" spans="1:3" ht="9.75" customHeight="1" thickBot="1" x14ac:dyDescent="0.3">
      <c r="A520" s="46" t="s">
        <v>3331</v>
      </c>
      <c r="B520" s="44" t="s">
        <v>3627</v>
      </c>
      <c r="C520" s="44"/>
    </row>
    <row r="521" spans="1:3" ht="9.75" customHeight="1" thickBot="1" x14ac:dyDescent="0.3">
      <c r="A521" s="46" t="s">
        <v>3627</v>
      </c>
      <c r="B521" s="44" t="s">
        <v>3335</v>
      </c>
      <c r="C521" s="44"/>
    </row>
    <row r="522" spans="1:3" ht="9.75" customHeight="1" thickBot="1" x14ac:dyDescent="0.3">
      <c r="A522" s="46" t="s">
        <v>3335</v>
      </c>
      <c r="B522" s="44" t="s">
        <v>3691</v>
      </c>
      <c r="C522" s="44"/>
    </row>
    <row r="523" spans="1:3" ht="9.75" customHeight="1" thickBot="1" x14ac:dyDescent="0.3">
      <c r="A523" s="46" t="s">
        <v>3691</v>
      </c>
      <c r="B523" s="44" t="s">
        <v>3688</v>
      </c>
      <c r="C523" s="44"/>
    </row>
    <row r="524" spans="1:3" ht="9.75" customHeight="1" thickBot="1" x14ac:dyDescent="0.3">
      <c r="A524" s="46" t="s">
        <v>3688</v>
      </c>
      <c r="B524" s="44" t="s">
        <v>3690</v>
      </c>
      <c r="C524" s="44"/>
    </row>
    <row r="525" spans="1:3" ht="9.75" customHeight="1" thickBot="1" x14ac:dyDescent="0.3">
      <c r="A525" s="46" t="s">
        <v>3690</v>
      </c>
      <c r="B525" s="44" t="s">
        <v>3686</v>
      </c>
      <c r="C525" s="44"/>
    </row>
    <row r="526" spans="1:3" ht="9.75" customHeight="1" thickBot="1" x14ac:dyDescent="0.3">
      <c r="A526" s="46" t="s">
        <v>3686</v>
      </c>
      <c r="B526" s="44" t="s">
        <v>3689</v>
      </c>
      <c r="C526" s="44"/>
    </row>
    <row r="527" spans="1:3" ht="9.75" customHeight="1" thickBot="1" x14ac:dyDescent="0.3">
      <c r="A527" s="46" t="s">
        <v>3689</v>
      </c>
      <c r="B527" s="44" t="s">
        <v>3221</v>
      </c>
      <c r="C527" s="44"/>
    </row>
    <row r="528" spans="1:3" ht="9.75" customHeight="1" thickBot="1" x14ac:dyDescent="0.3">
      <c r="A528" s="46" t="s">
        <v>3221</v>
      </c>
      <c r="B528" s="44" t="s">
        <v>3687</v>
      </c>
      <c r="C528" s="44"/>
    </row>
    <row r="529" spans="1:3" ht="9.75" customHeight="1" thickBot="1" x14ac:dyDescent="0.3">
      <c r="A529" s="46" t="s">
        <v>3687</v>
      </c>
      <c r="B529" s="44" t="s">
        <v>3266</v>
      </c>
      <c r="C529" s="44"/>
    </row>
    <row r="530" spans="1:3" ht="9.75" customHeight="1" thickBot="1" x14ac:dyDescent="0.3">
      <c r="A530" s="46" t="s">
        <v>3266</v>
      </c>
      <c r="B530" s="44" t="s">
        <v>2995</v>
      </c>
      <c r="C530" s="44"/>
    </row>
    <row r="531" spans="1:3" ht="9.75" customHeight="1" thickBot="1" x14ac:dyDescent="0.3">
      <c r="A531" s="46" t="s">
        <v>2995</v>
      </c>
      <c r="B531" s="44" t="s">
        <v>2994</v>
      </c>
      <c r="C531" s="44"/>
    </row>
    <row r="532" spans="1:3" ht="9.75" customHeight="1" thickBot="1" x14ac:dyDescent="0.3">
      <c r="A532" s="46" t="s">
        <v>2994</v>
      </c>
      <c r="B532" s="44" t="s">
        <v>2996</v>
      </c>
      <c r="C532" s="44"/>
    </row>
    <row r="533" spans="1:3" ht="9.75" customHeight="1" thickBot="1" x14ac:dyDescent="0.3">
      <c r="A533" s="46" t="s">
        <v>2996</v>
      </c>
      <c r="B533" s="44" t="s">
        <v>3008</v>
      </c>
      <c r="C533" s="44"/>
    </row>
    <row r="534" spans="1:3" ht="9.75" customHeight="1" thickBot="1" x14ac:dyDescent="0.3">
      <c r="A534" s="46" t="s">
        <v>3008</v>
      </c>
      <c r="B534" s="44" t="s">
        <v>3007</v>
      </c>
      <c r="C534" s="44"/>
    </row>
    <row r="535" spans="1:3" ht="9.75" customHeight="1" thickBot="1" x14ac:dyDescent="0.3">
      <c r="A535" s="46" t="s">
        <v>3007</v>
      </c>
      <c r="B535" s="44" t="s">
        <v>2999</v>
      </c>
      <c r="C535" s="44"/>
    </row>
    <row r="536" spans="1:3" ht="9.75" customHeight="1" thickBot="1" x14ac:dyDescent="0.3">
      <c r="A536" s="46" t="s">
        <v>2999</v>
      </c>
      <c r="B536" s="44" t="s">
        <v>3006</v>
      </c>
      <c r="C536" s="44"/>
    </row>
    <row r="537" spans="1:3" ht="9.75" customHeight="1" thickBot="1" x14ac:dyDescent="0.3">
      <c r="A537" s="46" t="s">
        <v>3006</v>
      </c>
      <c r="B537" s="44" t="s">
        <v>2998</v>
      </c>
      <c r="C537" s="44"/>
    </row>
    <row r="538" spans="1:3" ht="9.75" customHeight="1" thickBot="1" x14ac:dyDescent="0.3">
      <c r="A538" s="46" t="s">
        <v>2998</v>
      </c>
      <c r="B538" s="44" t="s">
        <v>3005</v>
      </c>
      <c r="C538" s="44"/>
    </row>
    <row r="539" spans="1:3" ht="9.75" customHeight="1" thickBot="1" x14ac:dyDescent="0.3">
      <c r="A539" s="46" t="s">
        <v>3005</v>
      </c>
      <c r="B539" s="44" t="s">
        <v>2997</v>
      </c>
      <c r="C539" s="44"/>
    </row>
    <row r="540" spans="1:3" ht="9.75" customHeight="1" thickBot="1" x14ac:dyDescent="0.3">
      <c r="A540" s="46" t="s">
        <v>2997</v>
      </c>
      <c r="B540" s="44" t="s">
        <v>3733</v>
      </c>
      <c r="C540" s="44"/>
    </row>
    <row r="541" spans="1:3" ht="9.75" customHeight="1" thickBot="1" x14ac:dyDescent="0.3">
      <c r="A541" s="46" t="s">
        <v>3733</v>
      </c>
      <c r="B541" s="44" t="s">
        <v>3579</v>
      </c>
      <c r="C541" s="44"/>
    </row>
    <row r="542" spans="1:3" ht="9.75" customHeight="1" thickBot="1" x14ac:dyDescent="0.3">
      <c r="A542" s="46" t="s">
        <v>3579</v>
      </c>
      <c r="B542" s="44" t="s">
        <v>3819</v>
      </c>
      <c r="C542" s="44"/>
    </row>
    <row r="543" spans="1:3" ht="9.75" customHeight="1" thickBot="1" x14ac:dyDescent="0.3">
      <c r="A543" s="46" t="s">
        <v>3819</v>
      </c>
      <c r="B543" s="44" t="s">
        <v>3198</v>
      </c>
      <c r="C543" s="44"/>
    </row>
    <row r="544" spans="1:3" ht="9.75" customHeight="1" thickBot="1" x14ac:dyDescent="0.3">
      <c r="A544" s="46" t="s">
        <v>3198</v>
      </c>
      <c r="B544" s="44" t="s">
        <v>3183</v>
      </c>
      <c r="C544" s="44"/>
    </row>
    <row r="545" spans="1:3" ht="9.75" customHeight="1" thickBot="1" x14ac:dyDescent="0.3">
      <c r="A545" s="46" t="s">
        <v>3183</v>
      </c>
      <c r="B545" s="44" t="s">
        <v>3199</v>
      </c>
      <c r="C545" s="44"/>
    </row>
    <row r="546" spans="1:3" ht="9.75" customHeight="1" thickBot="1" x14ac:dyDescent="0.3">
      <c r="A546" s="46" t="s">
        <v>3199</v>
      </c>
      <c r="B546" s="44" t="s">
        <v>3184</v>
      </c>
      <c r="C546" s="44"/>
    </row>
    <row r="547" spans="1:3" ht="9.75" customHeight="1" thickBot="1" x14ac:dyDescent="0.3">
      <c r="A547" s="46" t="s">
        <v>3184</v>
      </c>
      <c r="B547" s="44" t="s">
        <v>3201</v>
      </c>
      <c r="C547" s="44"/>
    </row>
    <row r="548" spans="1:3" ht="9.75" customHeight="1" thickBot="1" x14ac:dyDescent="0.3">
      <c r="A548" s="46" t="s">
        <v>3201</v>
      </c>
      <c r="B548" s="44" t="s">
        <v>3200</v>
      </c>
      <c r="C548" s="44"/>
    </row>
    <row r="549" spans="1:3" ht="9.75" customHeight="1" thickBot="1" x14ac:dyDescent="0.3">
      <c r="A549" s="46" t="s">
        <v>3200</v>
      </c>
      <c r="B549" s="44" t="s">
        <v>3185</v>
      </c>
      <c r="C549" s="44"/>
    </row>
    <row r="550" spans="1:3" ht="9.75" customHeight="1" thickBot="1" x14ac:dyDescent="0.3">
      <c r="A550" s="46" t="s">
        <v>3185</v>
      </c>
      <c r="B550" s="44" t="s">
        <v>3832</v>
      </c>
      <c r="C550" s="44"/>
    </row>
    <row r="551" spans="1:3" ht="9.75" customHeight="1" thickBot="1" x14ac:dyDescent="0.3">
      <c r="A551" s="46" t="s">
        <v>3832</v>
      </c>
      <c r="B551" s="44" t="s">
        <v>3837</v>
      </c>
      <c r="C551" s="44"/>
    </row>
    <row r="552" spans="1:3" ht="9.75" customHeight="1" thickBot="1" x14ac:dyDescent="0.3">
      <c r="A552" s="46" t="s">
        <v>3837</v>
      </c>
      <c r="B552" s="44" t="s">
        <v>3787</v>
      </c>
      <c r="C552" s="44"/>
    </row>
    <row r="553" spans="1:3" ht="9.75" customHeight="1" thickBot="1" x14ac:dyDescent="0.3">
      <c r="A553" s="46" t="s">
        <v>3787</v>
      </c>
      <c r="B553" s="44" t="s">
        <v>3786</v>
      </c>
      <c r="C553" s="44"/>
    </row>
    <row r="554" spans="1:3" ht="9.75" customHeight="1" thickBot="1" x14ac:dyDescent="0.3">
      <c r="A554" s="46" t="s">
        <v>3786</v>
      </c>
      <c r="B554" s="44" t="s">
        <v>3848</v>
      </c>
      <c r="C554" s="44"/>
    </row>
    <row r="555" spans="1:3" ht="9.75" customHeight="1" thickBot="1" x14ac:dyDescent="0.3">
      <c r="A555" s="46" t="s">
        <v>3848</v>
      </c>
      <c r="B555" s="44" t="s">
        <v>3847</v>
      </c>
      <c r="C555" s="44"/>
    </row>
    <row r="556" spans="1:3" ht="9.75" customHeight="1" thickBot="1" x14ac:dyDescent="0.3">
      <c r="A556" s="46" t="s">
        <v>3847</v>
      </c>
      <c r="B556" s="44" t="s">
        <v>3805</v>
      </c>
      <c r="C556" s="44"/>
    </row>
    <row r="557" spans="1:3" ht="9.75" customHeight="1" thickBot="1" x14ac:dyDescent="0.3">
      <c r="A557" s="46" t="s">
        <v>3805</v>
      </c>
      <c r="B557" s="44" t="s">
        <v>3799</v>
      </c>
      <c r="C557" s="44"/>
    </row>
    <row r="558" spans="1:3" ht="9.75" customHeight="1" thickBot="1" x14ac:dyDescent="0.3">
      <c r="A558" s="46" t="s">
        <v>3799</v>
      </c>
      <c r="B558" s="44" t="s">
        <v>3849</v>
      </c>
      <c r="C558" s="44"/>
    </row>
    <row r="559" spans="1:3" ht="9.75" customHeight="1" thickBot="1" x14ac:dyDescent="0.3">
      <c r="A559" s="46" t="s">
        <v>3849</v>
      </c>
      <c r="B559" s="44" t="s">
        <v>3807</v>
      </c>
      <c r="C559" s="44"/>
    </row>
    <row r="560" spans="1:3" ht="9.75" customHeight="1" thickBot="1" x14ac:dyDescent="0.3">
      <c r="A560" s="46" t="s">
        <v>3807</v>
      </c>
      <c r="B560" s="44" t="s">
        <v>3846</v>
      </c>
      <c r="C560" s="44"/>
    </row>
    <row r="561" spans="1:3" ht="9.75" customHeight="1" thickBot="1" x14ac:dyDescent="0.3">
      <c r="A561" s="46" t="s">
        <v>3846</v>
      </c>
      <c r="B561" s="44" t="s">
        <v>3823</v>
      </c>
      <c r="C561" s="44"/>
    </row>
    <row r="562" spans="1:3" ht="9.75" customHeight="1" thickBot="1" x14ac:dyDescent="0.3">
      <c r="A562" s="46" t="s">
        <v>3823</v>
      </c>
      <c r="B562" s="44" t="s">
        <v>3822</v>
      </c>
      <c r="C562" s="44"/>
    </row>
    <row r="563" spans="1:3" ht="9.75" customHeight="1" thickBot="1" x14ac:dyDescent="0.3">
      <c r="A563" s="46" t="s">
        <v>3822</v>
      </c>
      <c r="B563" s="44" t="s">
        <v>3844</v>
      </c>
      <c r="C563" s="44"/>
    </row>
    <row r="564" spans="1:3" ht="9.75" customHeight="1" thickBot="1" x14ac:dyDescent="0.3">
      <c r="A564" s="46" t="s">
        <v>3844</v>
      </c>
      <c r="B564" s="44" t="s">
        <v>3800</v>
      </c>
      <c r="C564" s="44"/>
    </row>
    <row r="565" spans="1:3" ht="9.75" customHeight="1" thickBot="1" x14ac:dyDescent="0.3">
      <c r="A565" s="46" t="s">
        <v>3800</v>
      </c>
      <c r="B565" s="44" t="s">
        <v>3784</v>
      </c>
      <c r="C565" s="44"/>
    </row>
    <row r="566" spans="1:3" ht="9.75" customHeight="1" thickBot="1" x14ac:dyDescent="0.3">
      <c r="A566" s="46" t="s">
        <v>3784</v>
      </c>
      <c r="B566" s="44" t="s">
        <v>3783</v>
      </c>
      <c r="C566" s="44"/>
    </row>
    <row r="567" spans="1:3" ht="9.75" customHeight="1" thickBot="1" x14ac:dyDescent="0.3">
      <c r="A567" s="46" t="s">
        <v>3783</v>
      </c>
      <c r="B567" s="44" t="s">
        <v>3788</v>
      </c>
      <c r="C567" s="44"/>
    </row>
    <row r="568" spans="1:3" ht="9.75" customHeight="1" thickBot="1" x14ac:dyDescent="0.3">
      <c r="A568" s="46" t="s">
        <v>3788</v>
      </c>
      <c r="B568" s="44" t="s">
        <v>3840</v>
      </c>
      <c r="C568" s="44"/>
    </row>
    <row r="569" spans="1:3" ht="9.75" customHeight="1" thickBot="1" x14ac:dyDescent="0.3">
      <c r="A569" s="46" t="s">
        <v>3840</v>
      </c>
      <c r="B569" s="44" t="s">
        <v>3843</v>
      </c>
      <c r="C569" s="44"/>
    </row>
    <row r="570" spans="1:3" ht="9.75" customHeight="1" thickBot="1" x14ac:dyDescent="0.3">
      <c r="A570" s="46" t="s">
        <v>3843</v>
      </c>
      <c r="B570" s="44" t="s">
        <v>3825</v>
      </c>
      <c r="C570" s="44"/>
    </row>
    <row r="571" spans="1:3" ht="9.75" customHeight="1" thickBot="1" x14ac:dyDescent="0.3">
      <c r="A571" s="46" t="s">
        <v>3825</v>
      </c>
      <c r="B571" s="44" t="s">
        <v>3824</v>
      </c>
      <c r="C571" s="44"/>
    </row>
    <row r="572" spans="1:3" ht="9.75" customHeight="1" thickBot="1" x14ac:dyDescent="0.3">
      <c r="A572" s="46" t="s">
        <v>3824</v>
      </c>
      <c r="B572" s="44" t="s">
        <v>3804</v>
      </c>
      <c r="C572" s="44"/>
    </row>
    <row r="573" spans="1:3" ht="9.75" customHeight="1" thickBot="1" x14ac:dyDescent="0.3">
      <c r="A573" s="46" t="s">
        <v>3804</v>
      </c>
      <c r="B573" s="44" t="s">
        <v>3795</v>
      </c>
      <c r="C573" s="44"/>
    </row>
    <row r="574" spans="1:3" ht="9.75" customHeight="1" thickBot="1" x14ac:dyDescent="0.3">
      <c r="A574" s="46" t="s">
        <v>3795</v>
      </c>
      <c r="B574" s="44" t="s">
        <v>3801</v>
      </c>
      <c r="C574" s="44"/>
    </row>
    <row r="575" spans="1:3" ht="9.75" customHeight="1" thickBot="1" x14ac:dyDescent="0.3">
      <c r="A575" s="46" t="s">
        <v>3801</v>
      </c>
      <c r="B575" s="44" t="s">
        <v>3780</v>
      </c>
      <c r="C575" s="44"/>
    </row>
    <row r="576" spans="1:3" ht="9.75" customHeight="1" thickBot="1" x14ac:dyDescent="0.3">
      <c r="A576" s="46" t="s">
        <v>3780</v>
      </c>
      <c r="B576" s="44" t="s">
        <v>3814</v>
      </c>
      <c r="C576" s="44"/>
    </row>
    <row r="577" spans="1:3" ht="9.75" customHeight="1" thickBot="1" x14ac:dyDescent="0.3">
      <c r="A577" s="46" t="s">
        <v>3814</v>
      </c>
      <c r="B577" s="44" t="s">
        <v>3581</v>
      </c>
      <c r="C577" s="44"/>
    </row>
    <row r="578" spans="1:3" ht="9.75" customHeight="1" thickBot="1" x14ac:dyDescent="0.3">
      <c r="A578" s="43" t="s">
        <v>3581</v>
      </c>
      <c r="B578" s="44" t="s">
        <v>3797</v>
      </c>
      <c r="C578" s="44"/>
    </row>
    <row r="579" spans="1:3" ht="9.75" customHeight="1" thickBot="1" x14ac:dyDescent="0.3">
      <c r="A579" s="46" t="s">
        <v>3797</v>
      </c>
      <c r="B579" s="44" t="s">
        <v>3850</v>
      </c>
      <c r="C579" s="44"/>
    </row>
    <row r="580" spans="1:3" ht="9.75" customHeight="1" thickBot="1" x14ac:dyDescent="0.3">
      <c r="A580" s="46" t="s">
        <v>3850</v>
      </c>
      <c r="B580" s="44" t="s">
        <v>3886</v>
      </c>
      <c r="C580" s="44"/>
    </row>
    <row r="581" spans="1:3" ht="9.75" customHeight="1" thickBot="1" x14ac:dyDescent="0.3">
      <c r="A581" s="46" t="s">
        <v>3886</v>
      </c>
      <c r="B581" s="44" t="s">
        <v>3542</v>
      </c>
      <c r="C581" s="44"/>
    </row>
    <row r="582" spans="1:3" ht="9.75" customHeight="1" thickBot="1" x14ac:dyDescent="0.3">
      <c r="A582" s="46" t="s">
        <v>3542</v>
      </c>
      <c r="B582" s="44" t="s">
        <v>3781</v>
      </c>
      <c r="C582" s="44"/>
    </row>
    <row r="583" spans="1:3" ht="9.75" customHeight="1" thickBot="1" x14ac:dyDescent="0.3">
      <c r="A583" s="46" t="s">
        <v>3781</v>
      </c>
      <c r="B583" s="44" t="s">
        <v>3821</v>
      </c>
      <c r="C583" s="44"/>
    </row>
    <row r="584" spans="1:3" ht="9.75" customHeight="1" thickBot="1" x14ac:dyDescent="0.3">
      <c r="A584" s="46" t="s">
        <v>3821</v>
      </c>
      <c r="B584" s="44" t="s">
        <v>3798</v>
      </c>
      <c r="C584" s="44"/>
    </row>
    <row r="585" spans="1:3" ht="9.75" customHeight="1" thickBot="1" x14ac:dyDescent="0.3">
      <c r="A585" s="46" t="s">
        <v>3798</v>
      </c>
      <c r="B585" s="44" t="s">
        <v>3782</v>
      </c>
      <c r="C585" s="44"/>
    </row>
    <row r="586" spans="1:3" ht="9.75" customHeight="1" thickBot="1" x14ac:dyDescent="0.3">
      <c r="A586" s="46" t="s">
        <v>3782</v>
      </c>
      <c r="B586" s="44" t="s">
        <v>3841</v>
      </c>
      <c r="C586" s="44"/>
    </row>
    <row r="587" spans="1:3" ht="9.75" customHeight="1" thickBot="1" x14ac:dyDescent="0.3">
      <c r="A587" s="46" t="s">
        <v>3841</v>
      </c>
      <c r="B587" s="44" t="s">
        <v>3811</v>
      </c>
      <c r="C587" s="44"/>
    </row>
    <row r="588" spans="1:3" ht="9.75" customHeight="1" thickBot="1" x14ac:dyDescent="0.3">
      <c r="A588" s="46" t="s">
        <v>3811</v>
      </c>
      <c r="B588" s="44" t="s">
        <v>3810</v>
      </c>
      <c r="C588" s="44"/>
    </row>
    <row r="589" spans="1:3" ht="9.75" customHeight="1" thickBot="1" x14ac:dyDescent="0.3">
      <c r="A589" s="46" t="s">
        <v>3810</v>
      </c>
      <c r="B589" s="44" t="s">
        <v>3812</v>
      </c>
      <c r="C589" s="44"/>
    </row>
    <row r="590" spans="1:3" ht="9.75" customHeight="1" thickBot="1" x14ac:dyDescent="0.3">
      <c r="A590" s="46" t="s">
        <v>3812</v>
      </c>
      <c r="B590" s="44" t="s">
        <v>3809</v>
      </c>
      <c r="C590" s="44"/>
    </row>
    <row r="591" spans="1:3" ht="9.75" customHeight="1" thickBot="1" x14ac:dyDescent="0.3">
      <c r="A591" s="46" t="s">
        <v>3809</v>
      </c>
      <c r="B591" s="44" t="s">
        <v>3808</v>
      </c>
      <c r="C591" s="44"/>
    </row>
    <row r="592" spans="1:3" ht="9.75" customHeight="1" thickBot="1" x14ac:dyDescent="0.3">
      <c r="A592" s="46" t="s">
        <v>3808</v>
      </c>
      <c r="B592" s="44" t="s">
        <v>3802</v>
      </c>
      <c r="C592" s="44"/>
    </row>
    <row r="593" spans="1:3" ht="9.75" customHeight="1" thickBot="1" x14ac:dyDescent="0.3">
      <c r="A593" s="46" t="s">
        <v>3802</v>
      </c>
      <c r="B593" s="44" t="s">
        <v>3842</v>
      </c>
      <c r="C593" s="44"/>
    </row>
    <row r="594" spans="1:3" ht="9.75" customHeight="1" thickBot="1" x14ac:dyDescent="0.3">
      <c r="A594" s="46" t="s">
        <v>3842</v>
      </c>
      <c r="B594" s="44" t="s">
        <v>3839</v>
      </c>
      <c r="C594" s="44"/>
    </row>
    <row r="595" spans="1:3" ht="9.75" customHeight="1" thickBot="1" x14ac:dyDescent="0.3">
      <c r="A595" s="46" t="s">
        <v>3839</v>
      </c>
      <c r="B595" s="44" t="s">
        <v>3834</v>
      </c>
      <c r="C595" s="44"/>
    </row>
    <row r="596" spans="1:3" ht="9.75" customHeight="1" thickBot="1" x14ac:dyDescent="0.3">
      <c r="A596" s="46" t="s">
        <v>3834</v>
      </c>
      <c r="B596" s="44" t="s">
        <v>3833</v>
      </c>
      <c r="C596" s="44"/>
    </row>
    <row r="597" spans="1:3" ht="9.75" customHeight="1" thickBot="1" x14ac:dyDescent="0.3">
      <c r="A597" s="46" t="s">
        <v>3833</v>
      </c>
      <c r="B597" s="44" t="s">
        <v>3835</v>
      </c>
      <c r="C597" s="44"/>
    </row>
    <row r="598" spans="1:3" ht="9.75" customHeight="1" thickBot="1" x14ac:dyDescent="0.3">
      <c r="A598" s="46" t="s">
        <v>3835</v>
      </c>
      <c r="B598" s="44" t="s">
        <v>3582</v>
      </c>
      <c r="C598" s="44"/>
    </row>
    <row r="599" spans="1:3" ht="9.75" customHeight="1" thickBot="1" x14ac:dyDescent="0.3">
      <c r="A599" s="46" t="s">
        <v>3582</v>
      </c>
      <c r="B599" s="44" t="s">
        <v>3803</v>
      </c>
      <c r="C599" s="44"/>
    </row>
    <row r="600" spans="1:3" ht="9.75" customHeight="1" thickBot="1" x14ac:dyDescent="0.3">
      <c r="A600" s="46" t="s">
        <v>3803</v>
      </c>
      <c r="B600" s="44" t="s">
        <v>2733</v>
      </c>
      <c r="C600" s="44"/>
    </row>
    <row r="601" spans="1:3" ht="9.75" customHeight="1" thickBot="1" x14ac:dyDescent="0.3">
      <c r="A601" s="46" t="s">
        <v>2733</v>
      </c>
      <c r="B601" s="44" t="s">
        <v>2720</v>
      </c>
      <c r="C601" s="44"/>
    </row>
    <row r="602" spans="1:3" ht="9.75" customHeight="1" thickBot="1" x14ac:dyDescent="0.3">
      <c r="A602" s="46" t="s">
        <v>2720</v>
      </c>
      <c r="B602" s="44" t="s">
        <v>3337</v>
      </c>
      <c r="C602" s="44"/>
    </row>
    <row r="603" spans="1:3" ht="9.75" customHeight="1" thickBot="1" x14ac:dyDescent="0.3">
      <c r="A603" s="43" t="s">
        <v>3337</v>
      </c>
      <c r="B603" s="44" t="s">
        <v>3216</v>
      </c>
      <c r="C603" s="44"/>
    </row>
    <row r="604" spans="1:3" ht="9.75" customHeight="1" thickBot="1" x14ac:dyDescent="0.3">
      <c r="A604" s="46" t="s">
        <v>3216</v>
      </c>
      <c r="B604" s="44" t="s">
        <v>3332</v>
      </c>
      <c r="C604" s="44"/>
    </row>
    <row r="605" spans="1:3" ht="9.75" customHeight="1" thickBot="1" x14ac:dyDescent="0.3">
      <c r="A605" s="46" t="s">
        <v>3332</v>
      </c>
      <c r="B605" s="44" t="s">
        <v>2921</v>
      </c>
      <c r="C605" s="44"/>
    </row>
    <row r="606" spans="1:3" ht="9.75" customHeight="1" thickBot="1" x14ac:dyDescent="0.3">
      <c r="A606" s="46" t="s">
        <v>2921</v>
      </c>
      <c r="B606" s="44" t="s">
        <v>3001</v>
      </c>
      <c r="C606" s="44"/>
    </row>
    <row r="607" spans="1:3" ht="9.75" customHeight="1" thickBot="1" x14ac:dyDescent="0.3">
      <c r="A607" s="46" t="s">
        <v>3001</v>
      </c>
      <c r="B607" s="44" t="s">
        <v>2926</v>
      </c>
      <c r="C607" s="44"/>
    </row>
    <row r="608" spans="1:3" ht="9.75" customHeight="1" thickBot="1" x14ac:dyDescent="0.3">
      <c r="A608" s="46" t="s">
        <v>2926</v>
      </c>
      <c r="B608" s="44" t="s">
        <v>3636</v>
      </c>
      <c r="C608" s="44"/>
    </row>
    <row r="609" spans="1:3" ht="9.75" customHeight="1" thickBot="1" x14ac:dyDescent="0.3">
      <c r="A609" s="46" t="s">
        <v>3636</v>
      </c>
      <c r="B609" s="44" t="s">
        <v>3178</v>
      </c>
      <c r="C609" s="44"/>
    </row>
    <row r="610" spans="1:3" ht="9.75" customHeight="1" thickBot="1" x14ac:dyDescent="0.3">
      <c r="A610" s="46" t="s">
        <v>3178</v>
      </c>
      <c r="B610" s="44" t="s">
        <v>3723</v>
      </c>
      <c r="C610" s="44"/>
    </row>
    <row r="611" spans="1:3" ht="9.75" customHeight="1" thickBot="1" x14ac:dyDescent="0.3">
      <c r="A611" s="43" t="s">
        <v>3723</v>
      </c>
      <c r="B611" s="44" t="s">
        <v>3028</v>
      </c>
      <c r="C611" s="44"/>
    </row>
    <row r="612" spans="1:3" ht="9.75" customHeight="1" thickBot="1" x14ac:dyDescent="0.3">
      <c r="A612" s="43" t="s">
        <v>3028</v>
      </c>
      <c r="B612" s="44" t="s">
        <v>3027</v>
      </c>
      <c r="C612" s="44"/>
    </row>
    <row r="613" spans="1:3" ht="9.75" customHeight="1" thickBot="1" x14ac:dyDescent="0.3">
      <c r="A613" s="46" t="s">
        <v>3027</v>
      </c>
      <c r="B613" s="44" t="s">
        <v>3367</v>
      </c>
      <c r="C613" s="44"/>
    </row>
    <row r="614" spans="1:3" ht="9.75" customHeight="1" thickBot="1" x14ac:dyDescent="0.3">
      <c r="A614" s="43" t="s">
        <v>3367</v>
      </c>
      <c r="B614" s="44" t="s">
        <v>2802</v>
      </c>
      <c r="C614" s="44"/>
    </row>
    <row r="615" spans="1:3" ht="9.75" customHeight="1" thickBot="1" x14ac:dyDescent="0.3">
      <c r="A615" s="46" t="s">
        <v>2802</v>
      </c>
      <c r="B615" s="44" t="s">
        <v>3366</v>
      </c>
      <c r="C615" s="44"/>
    </row>
    <row r="616" spans="1:3" ht="9.75" customHeight="1" thickBot="1" x14ac:dyDescent="0.3">
      <c r="A616" s="46" t="s">
        <v>3366</v>
      </c>
      <c r="B616" s="44" t="s">
        <v>3237</v>
      </c>
      <c r="C616" s="44"/>
    </row>
    <row r="617" spans="1:3" ht="9.75" customHeight="1" thickBot="1" x14ac:dyDescent="0.3">
      <c r="A617" s="46" t="s">
        <v>3237</v>
      </c>
      <c r="B617" s="44" t="s">
        <v>2748</v>
      </c>
      <c r="C617" s="44"/>
    </row>
    <row r="618" spans="1:3" ht="9.75" customHeight="1" thickBot="1" x14ac:dyDescent="0.3">
      <c r="A618" s="46" t="s">
        <v>2748</v>
      </c>
      <c r="B618" s="44" t="s">
        <v>3662</v>
      </c>
      <c r="C618" s="44"/>
    </row>
    <row r="619" spans="1:3" ht="9.75" customHeight="1" thickBot="1" x14ac:dyDescent="0.3">
      <c r="A619" s="46" t="s">
        <v>3662</v>
      </c>
      <c r="B619" s="44" t="s">
        <v>3203</v>
      </c>
      <c r="C619" s="44"/>
    </row>
    <row r="620" spans="1:3" ht="9.75" customHeight="1" thickBot="1" x14ac:dyDescent="0.3">
      <c r="A620" s="46" t="s">
        <v>3203</v>
      </c>
      <c r="B620" s="44" t="s">
        <v>3187</v>
      </c>
      <c r="C620" s="44"/>
    </row>
    <row r="621" spans="1:3" ht="9.75" customHeight="1" thickBot="1" x14ac:dyDescent="0.3">
      <c r="A621" s="46" t="s">
        <v>3187</v>
      </c>
      <c r="B621" s="44" t="s">
        <v>3845</v>
      </c>
      <c r="C621" s="44"/>
    </row>
    <row r="622" spans="1:3" ht="9.75" customHeight="1" thickBot="1" x14ac:dyDescent="0.3">
      <c r="A622" s="46" t="s">
        <v>3845</v>
      </c>
      <c r="B622" s="44" t="s">
        <v>3701</v>
      </c>
      <c r="C622" s="44"/>
    </row>
    <row r="623" spans="1:3" ht="9.75" customHeight="1" thickBot="1" x14ac:dyDescent="0.3">
      <c r="A623" s="46" t="s">
        <v>3701</v>
      </c>
      <c r="B623" s="44" t="s">
        <v>2817</v>
      </c>
      <c r="C623" s="44"/>
    </row>
    <row r="624" spans="1:3" ht="9.75" customHeight="1" thickBot="1" x14ac:dyDescent="0.3">
      <c r="A624" s="46" t="s">
        <v>2817</v>
      </c>
      <c r="B624" s="44" t="s">
        <v>3513</v>
      </c>
      <c r="C624" s="44"/>
    </row>
    <row r="625" spans="1:3" ht="9.75" customHeight="1" thickBot="1" x14ac:dyDescent="0.3">
      <c r="A625" s="46" t="s">
        <v>3513</v>
      </c>
      <c r="B625" s="44" t="s">
        <v>3343</v>
      </c>
      <c r="C625" s="44"/>
    </row>
    <row r="626" spans="1:3" ht="9.75" customHeight="1" thickBot="1" x14ac:dyDescent="0.3">
      <c r="A626" s="46" t="s">
        <v>3343</v>
      </c>
      <c r="B626" s="44" t="s">
        <v>2717</v>
      </c>
      <c r="C626" s="44"/>
    </row>
    <row r="627" spans="1:3" ht="9.75" customHeight="1" thickBot="1" x14ac:dyDescent="0.3">
      <c r="A627" s="46" t="s">
        <v>2717</v>
      </c>
      <c r="B627" s="44" t="s">
        <v>3197</v>
      </c>
      <c r="C627" s="44"/>
    </row>
    <row r="628" spans="1:3" ht="9.75" customHeight="1" thickBot="1" x14ac:dyDescent="0.3">
      <c r="A628" s="46" t="s">
        <v>3197</v>
      </c>
      <c r="B628" s="44" t="s">
        <v>3191</v>
      </c>
      <c r="C628" s="44"/>
    </row>
    <row r="629" spans="1:3" ht="9.75" customHeight="1" thickBot="1" x14ac:dyDescent="0.3">
      <c r="A629" s="46" t="s">
        <v>3191</v>
      </c>
      <c r="B629" s="44" t="s">
        <v>3196</v>
      </c>
      <c r="C629" s="44"/>
    </row>
    <row r="630" spans="1:3" ht="9.75" customHeight="1" thickBot="1" x14ac:dyDescent="0.3">
      <c r="A630" s="46" t="s">
        <v>3196</v>
      </c>
      <c r="B630" s="44" t="s">
        <v>3195</v>
      </c>
      <c r="C630" s="44"/>
    </row>
    <row r="631" spans="1:3" ht="9.75" customHeight="1" thickBot="1" x14ac:dyDescent="0.3">
      <c r="A631" s="46" t="s">
        <v>3195</v>
      </c>
      <c r="B631" s="44" t="s">
        <v>3192</v>
      </c>
      <c r="C631" s="44"/>
    </row>
    <row r="632" spans="1:3" ht="9.75" customHeight="1" thickBot="1" x14ac:dyDescent="0.3">
      <c r="A632" s="46" t="s">
        <v>3192</v>
      </c>
      <c r="B632" s="44" t="s">
        <v>3189</v>
      </c>
      <c r="C632" s="44"/>
    </row>
    <row r="633" spans="1:3" ht="9.75" customHeight="1" thickBot="1" x14ac:dyDescent="0.3">
      <c r="A633" s="46" t="s">
        <v>3189</v>
      </c>
      <c r="B633" s="44" t="s">
        <v>3193</v>
      </c>
      <c r="C633" s="44"/>
    </row>
    <row r="634" spans="1:3" ht="9.75" customHeight="1" thickBot="1" x14ac:dyDescent="0.3">
      <c r="A634" s="46" t="s">
        <v>3193</v>
      </c>
      <c r="B634" s="44" t="s">
        <v>3190</v>
      </c>
      <c r="C634" s="44"/>
    </row>
    <row r="635" spans="1:3" ht="9.75" customHeight="1" thickBot="1" x14ac:dyDescent="0.3">
      <c r="A635" s="46" t="s">
        <v>3190</v>
      </c>
      <c r="B635" s="44" t="s">
        <v>3194</v>
      </c>
      <c r="C635" s="44"/>
    </row>
    <row r="636" spans="1:3" ht="9.75" customHeight="1" thickBot="1" x14ac:dyDescent="0.3">
      <c r="A636" s="46" t="s">
        <v>3194</v>
      </c>
      <c r="B636" s="44" t="s">
        <v>3205</v>
      </c>
      <c r="C636" s="44"/>
    </row>
    <row r="637" spans="1:3" ht="9.75" customHeight="1" thickBot="1" x14ac:dyDescent="0.3">
      <c r="A637" s="46" t="s">
        <v>3205</v>
      </c>
      <c r="B637" s="44" t="s">
        <v>3461</v>
      </c>
      <c r="C637" s="44"/>
    </row>
    <row r="638" spans="1:3" ht="9.75" customHeight="1" thickBot="1" x14ac:dyDescent="0.3">
      <c r="A638" s="46" t="s">
        <v>3461</v>
      </c>
      <c r="B638" s="44" t="s">
        <v>3735</v>
      </c>
      <c r="C638" s="44"/>
    </row>
    <row r="639" spans="1:3" ht="9.75" customHeight="1" thickBot="1" x14ac:dyDescent="0.3">
      <c r="A639" s="46" t="s">
        <v>3735</v>
      </c>
      <c r="B639" s="44" t="s">
        <v>3273</v>
      </c>
      <c r="C639" s="44"/>
    </row>
    <row r="640" spans="1:3" ht="9.75" customHeight="1" thickBot="1" x14ac:dyDescent="0.3">
      <c r="A640" s="46" t="s">
        <v>3273</v>
      </c>
      <c r="B640" s="44" t="s">
        <v>2702</v>
      </c>
      <c r="C640" s="44"/>
    </row>
    <row r="641" spans="1:3" ht="9.75" customHeight="1" thickBot="1" x14ac:dyDescent="0.3">
      <c r="A641" s="46" t="s">
        <v>2702</v>
      </c>
      <c r="B641" s="44" t="s">
        <v>3265</v>
      </c>
      <c r="C641" s="44"/>
    </row>
    <row r="642" spans="1:3" ht="9.75" customHeight="1" thickBot="1" x14ac:dyDescent="0.3">
      <c r="A642" s="46" t="s">
        <v>3265</v>
      </c>
      <c r="B642" s="44" t="s">
        <v>3268</v>
      </c>
      <c r="C642" s="44"/>
    </row>
    <row r="643" spans="1:3" ht="9.75" customHeight="1" thickBot="1" x14ac:dyDescent="0.3">
      <c r="A643" s="46" t="s">
        <v>3268</v>
      </c>
      <c r="B643" s="44" t="s">
        <v>3262</v>
      </c>
      <c r="C643" s="44"/>
    </row>
    <row r="644" spans="1:3" ht="9.75" customHeight="1" thickBot="1" x14ac:dyDescent="0.3">
      <c r="A644" s="46" t="s">
        <v>3262</v>
      </c>
      <c r="B644" s="44" t="s">
        <v>3255</v>
      </c>
      <c r="C644" s="44"/>
    </row>
    <row r="645" spans="1:3" ht="9.75" customHeight="1" thickBot="1" x14ac:dyDescent="0.3">
      <c r="A645" s="46" t="s">
        <v>3255</v>
      </c>
      <c r="B645" s="44" t="s">
        <v>3267</v>
      </c>
      <c r="C645" s="44"/>
    </row>
    <row r="646" spans="1:3" ht="9.75" customHeight="1" thickBot="1" x14ac:dyDescent="0.3">
      <c r="A646" s="46" t="s">
        <v>3267</v>
      </c>
      <c r="B646" s="44" t="s">
        <v>3272</v>
      </c>
      <c r="C646" s="44"/>
    </row>
    <row r="647" spans="1:3" ht="9.75" customHeight="1" thickBot="1" x14ac:dyDescent="0.3">
      <c r="A647" s="46" t="s">
        <v>3272</v>
      </c>
      <c r="B647" s="44" t="s">
        <v>2701</v>
      </c>
      <c r="C647" s="44"/>
    </row>
    <row r="648" spans="1:3" ht="9.75" customHeight="1" thickBot="1" x14ac:dyDescent="0.3">
      <c r="A648" s="46" t="s">
        <v>2701</v>
      </c>
      <c r="B648" s="44" t="s">
        <v>3253</v>
      </c>
      <c r="C648" s="44"/>
    </row>
    <row r="649" spans="1:3" ht="9.75" customHeight="1" thickBot="1" x14ac:dyDescent="0.3">
      <c r="A649" s="46" t="s">
        <v>3253</v>
      </c>
      <c r="B649" s="44" t="s">
        <v>3271</v>
      </c>
      <c r="C649" s="44"/>
    </row>
    <row r="650" spans="1:3" ht="9.75" customHeight="1" thickBot="1" x14ac:dyDescent="0.3">
      <c r="A650" s="46" t="s">
        <v>3271</v>
      </c>
      <c r="B650" s="44" t="s">
        <v>3260</v>
      </c>
      <c r="C650" s="44"/>
    </row>
    <row r="651" spans="1:3" ht="9.75" customHeight="1" thickBot="1" x14ac:dyDescent="0.3">
      <c r="A651" s="46" t="s">
        <v>3260</v>
      </c>
      <c r="B651" s="44" t="s">
        <v>3252</v>
      </c>
      <c r="C651" s="44"/>
    </row>
    <row r="652" spans="1:3" ht="9.75" customHeight="1" thickBot="1" x14ac:dyDescent="0.3">
      <c r="A652" s="46" t="s">
        <v>3252</v>
      </c>
      <c r="B652" s="44" t="s">
        <v>2789</v>
      </c>
      <c r="C652" s="44"/>
    </row>
    <row r="653" spans="1:3" ht="9.75" customHeight="1" thickBot="1" x14ac:dyDescent="0.3">
      <c r="A653" s="46" t="s">
        <v>2789</v>
      </c>
      <c r="B653" s="44" t="s">
        <v>3742</v>
      </c>
      <c r="C653" s="44"/>
    </row>
    <row r="654" spans="1:3" ht="9.75" customHeight="1" thickBot="1" x14ac:dyDescent="0.3">
      <c r="A654" s="46" t="s">
        <v>3742</v>
      </c>
      <c r="B654" s="44" t="s">
        <v>3741</v>
      </c>
      <c r="C654" s="44"/>
    </row>
    <row r="655" spans="1:3" ht="9.75" customHeight="1" thickBot="1" x14ac:dyDescent="0.3">
      <c r="A655" s="46" t="s">
        <v>3741</v>
      </c>
      <c r="B655" s="44" t="s">
        <v>3740</v>
      </c>
      <c r="C655" s="44"/>
    </row>
    <row r="656" spans="1:3" ht="9.75" customHeight="1" thickBot="1" x14ac:dyDescent="0.3">
      <c r="A656" s="46" t="s">
        <v>3740</v>
      </c>
      <c r="B656" s="44" t="s">
        <v>3263</v>
      </c>
      <c r="C656" s="44"/>
    </row>
    <row r="657" spans="1:3" ht="9.75" customHeight="1" thickBot="1" x14ac:dyDescent="0.3">
      <c r="A657" s="46" t="s">
        <v>3263</v>
      </c>
      <c r="B657" s="44" t="s">
        <v>3258</v>
      </c>
      <c r="C657" s="44"/>
    </row>
    <row r="658" spans="1:3" ht="9.75" customHeight="1" thickBot="1" x14ac:dyDescent="0.3">
      <c r="A658" s="43" t="s">
        <v>3258</v>
      </c>
      <c r="B658" s="44" t="s">
        <v>3261</v>
      </c>
      <c r="C658" s="44"/>
    </row>
    <row r="659" spans="1:3" ht="9.75" customHeight="1" thickBot="1" x14ac:dyDescent="0.3">
      <c r="A659" s="46" t="s">
        <v>3261</v>
      </c>
      <c r="B659" s="44" t="s">
        <v>3257</v>
      </c>
      <c r="C659" s="44"/>
    </row>
    <row r="660" spans="1:3" ht="9.75" customHeight="1" thickBot="1" x14ac:dyDescent="0.3">
      <c r="A660" s="46" t="s">
        <v>3257</v>
      </c>
      <c r="B660" s="44" t="s">
        <v>3259</v>
      </c>
      <c r="C660" s="44"/>
    </row>
    <row r="661" spans="1:3" ht="9.75" customHeight="1" thickBot="1" x14ac:dyDescent="0.3">
      <c r="A661" s="46" t="s">
        <v>3259</v>
      </c>
      <c r="B661" s="44" t="s">
        <v>3256</v>
      </c>
      <c r="C661" s="44"/>
    </row>
    <row r="662" spans="1:3" ht="9.75" customHeight="1" thickBot="1" x14ac:dyDescent="0.3">
      <c r="A662" s="46" t="s">
        <v>3256</v>
      </c>
      <c r="B662" s="44" t="s">
        <v>2700</v>
      </c>
      <c r="C662" s="44"/>
    </row>
    <row r="663" spans="1:3" ht="9.75" customHeight="1" thickBot="1" x14ac:dyDescent="0.3">
      <c r="A663" s="46" t="s">
        <v>2700</v>
      </c>
      <c r="B663" s="44" t="s">
        <v>3270</v>
      </c>
      <c r="C663" s="44"/>
    </row>
    <row r="664" spans="1:3" ht="9.75" customHeight="1" thickBot="1" x14ac:dyDescent="0.3">
      <c r="A664" s="46" t="s">
        <v>3270</v>
      </c>
      <c r="B664" s="44" t="s">
        <v>2699</v>
      </c>
      <c r="C664" s="44"/>
    </row>
    <row r="665" spans="1:3" ht="9.75" customHeight="1" thickBot="1" x14ac:dyDescent="0.3">
      <c r="A665" s="46" t="s">
        <v>2699</v>
      </c>
      <c r="B665" s="44" t="s">
        <v>3254</v>
      </c>
      <c r="C665" s="44"/>
    </row>
    <row r="666" spans="1:3" ht="9.75" customHeight="1" thickBot="1" x14ac:dyDescent="0.3">
      <c r="A666" s="46" t="s">
        <v>3254</v>
      </c>
      <c r="B666" s="44" t="s">
        <v>3264</v>
      </c>
      <c r="C666" s="44"/>
    </row>
    <row r="667" spans="1:3" ht="9.75" customHeight="1" thickBot="1" x14ac:dyDescent="0.3">
      <c r="A667" s="46" t="s">
        <v>3264</v>
      </c>
      <c r="B667" s="44" t="s">
        <v>3893</v>
      </c>
      <c r="C667" s="44"/>
    </row>
    <row r="668" spans="1:3" ht="9.75" customHeight="1" thickBot="1" x14ac:dyDescent="0.3">
      <c r="A668" s="46" t="s">
        <v>3893</v>
      </c>
      <c r="B668" s="44" t="s">
        <v>3891</v>
      </c>
      <c r="C668" s="44"/>
    </row>
    <row r="669" spans="1:3" ht="9.75" customHeight="1" thickBot="1" x14ac:dyDescent="0.3">
      <c r="A669" s="46" t="s">
        <v>3891</v>
      </c>
      <c r="B669" s="44" t="s">
        <v>3890</v>
      </c>
      <c r="C669" s="44"/>
    </row>
    <row r="670" spans="1:3" ht="9.75" customHeight="1" thickBot="1" x14ac:dyDescent="0.3">
      <c r="A670" s="46" t="s">
        <v>3890</v>
      </c>
      <c r="B670" s="44" t="s">
        <v>3736</v>
      </c>
      <c r="C670" s="44"/>
    </row>
    <row r="671" spans="1:3" ht="9.75" customHeight="1" thickBot="1" x14ac:dyDescent="0.3">
      <c r="A671" s="46" t="s">
        <v>3736</v>
      </c>
      <c r="B671" s="44" t="s">
        <v>3892</v>
      </c>
      <c r="C671" s="44"/>
    </row>
    <row r="672" spans="1:3" ht="9.75" customHeight="1" thickBot="1" x14ac:dyDescent="0.3">
      <c r="A672" s="46" t="s">
        <v>3892</v>
      </c>
      <c r="B672" s="44" t="s">
        <v>3889</v>
      </c>
      <c r="C672" s="44"/>
    </row>
    <row r="673" spans="1:3" ht="9.75" customHeight="1" thickBot="1" x14ac:dyDescent="0.3">
      <c r="A673" s="46" t="s">
        <v>3889</v>
      </c>
      <c r="B673" s="44" t="s">
        <v>3888</v>
      </c>
      <c r="C673" s="44"/>
    </row>
    <row r="674" spans="1:3" ht="9.75" customHeight="1" thickBot="1" x14ac:dyDescent="0.3">
      <c r="A674" s="46" t="s">
        <v>3888</v>
      </c>
      <c r="B674" s="44" t="s">
        <v>3598</v>
      </c>
      <c r="C674" s="44"/>
    </row>
    <row r="675" spans="1:3" ht="9.75" customHeight="1" thickBot="1" x14ac:dyDescent="0.3">
      <c r="A675" s="46" t="s">
        <v>3598</v>
      </c>
      <c r="B675" s="44" t="s">
        <v>3218</v>
      </c>
      <c r="C675" s="44"/>
    </row>
    <row r="676" spans="1:3" ht="9.75" customHeight="1" thickBot="1" x14ac:dyDescent="0.3">
      <c r="A676" s="46" t="s">
        <v>3218</v>
      </c>
      <c r="B676" s="44" t="s">
        <v>2886</v>
      </c>
      <c r="C676" s="44"/>
    </row>
    <row r="677" spans="1:3" ht="9.75" customHeight="1" thickBot="1" x14ac:dyDescent="0.3">
      <c r="A677" s="43" t="s">
        <v>2886</v>
      </c>
      <c r="B677" s="44" t="s">
        <v>2771</v>
      </c>
      <c r="C677" s="44"/>
    </row>
    <row r="678" spans="1:3" ht="9.75" customHeight="1" thickBot="1" x14ac:dyDescent="0.3">
      <c r="A678" s="46" t="s">
        <v>2771</v>
      </c>
      <c r="B678" s="44" t="s">
        <v>2885</v>
      </c>
      <c r="C678" s="44"/>
    </row>
    <row r="679" spans="1:3" ht="9.75" customHeight="1" thickBot="1" x14ac:dyDescent="0.3">
      <c r="A679" s="46" t="s">
        <v>2885</v>
      </c>
      <c r="B679" s="44" t="s">
        <v>3365</v>
      </c>
      <c r="C679" s="44"/>
    </row>
    <row r="680" spans="1:3" ht="9.75" customHeight="1" thickBot="1" x14ac:dyDescent="0.3">
      <c r="A680" s="43" t="s">
        <v>3365</v>
      </c>
      <c r="B680" s="44" t="s">
        <v>2801</v>
      </c>
      <c r="C680" s="44"/>
    </row>
    <row r="681" spans="1:3" ht="9.75" customHeight="1" thickBot="1" x14ac:dyDescent="0.3">
      <c r="A681" s="46" t="s">
        <v>2801</v>
      </c>
      <c r="B681" s="44" t="s">
        <v>3485</v>
      </c>
      <c r="C681" s="44"/>
    </row>
    <row r="682" spans="1:3" ht="9.75" customHeight="1" thickBot="1" x14ac:dyDescent="0.3">
      <c r="A682" s="46" t="s">
        <v>3485</v>
      </c>
      <c r="B682" s="44" t="s">
        <v>3483</v>
      </c>
      <c r="C682" s="44"/>
    </row>
    <row r="683" spans="1:3" ht="9.75" customHeight="1" thickBot="1" x14ac:dyDescent="0.3">
      <c r="A683" s="46" t="s">
        <v>3483</v>
      </c>
      <c r="B683" s="44" t="s">
        <v>3484</v>
      </c>
      <c r="C683" s="44"/>
    </row>
    <row r="684" spans="1:3" ht="9.75" customHeight="1" thickBot="1" x14ac:dyDescent="0.3">
      <c r="A684" s="46" t="s">
        <v>3484</v>
      </c>
      <c r="B684" s="44" t="s">
        <v>3236</v>
      </c>
      <c r="C684" s="44"/>
    </row>
    <row r="685" spans="1:3" ht="9.75" customHeight="1" thickBot="1" x14ac:dyDescent="0.3">
      <c r="A685" s="46" t="s">
        <v>3236</v>
      </c>
      <c r="B685" s="44" t="s">
        <v>3429</v>
      </c>
      <c r="C685" s="44"/>
    </row>
    <row r="686" spans="1:3" ht="9.75" customHeight="1" thickBot="1" x14ac:dyDescent="0.3">
      <c r="A686" s="43" t="s">
        <v>3429</v>
      </c>
      <c r="B686" s="44" t="s">
        <v>3428</v>
      </c>
      <c r="C686" s="44"/>
    </row>
    <row r="687" spans="1:3" ht="9.75" customHeight="1" thickBot="1" x14ac:dyDescent="0.3">
      <c r="A687" s="46" t="s">
        <v>3428</v>
      </c>
      <c r="B687" s="44" t="s">
        <v>3427</v>
      </c>
      <c r="C687" s="44"/>
    </row>
    <row r="688" spans="1:3" ht="9.75" customHeight="1" thickBot="1" x14ac:dyDescent="0.3">
      <c r="A688" s="46" t="s">
        <v>3427</v>
      </c>
      <c r="B688" s="44" t="s">
        <v>3466</v>
      </c>
      <c r="C688" s="44"/>
    </row>
    <row r="689" spans="1:3" ht="9.75" customHeight="1" thickBot="1" x14ac:dyDescent="0.3">
      <c r="A689" s="46" t="s">
        <v>3466</v>
      </c>
      <c r="B689" s="44" t="s">
        <v>3453</v>
      </c>
      <c r="C689" s="44"/>
    </row>
    <row r="690" spans="1:3" ht="9.75" customHeight="1" thickBot="1" x14ac:dyDescent="0.3">
      <c r="A690" s="46" t="s">
        <v>3453</v>
      </c>
      <c r="B690" s="44" t="s">
        <v>3451</v>
      </c>
      <c r="C690" s="44"/>
    </row>
    <row r="691" spans="1:3" ht="9.75" customHeight="1" thickBot="1" x14ac:dyDescent="0.3">
      <c r="A691" s="46" t="s">
        <v>3451</v>
      </c>
      <c r="B691" s="44" t="s">
        <v>3465</v>
      </c>
      <c r="C691" s="44"/>
    </row>
    <row r="692" spans="1:3" ht="9.75" customHeight="1" thickBot="1" x14ac:dyDescent="0.3">
      <c r="A692" s="46" t="s">
        <v>3465</v>
      </c>
      <c r="B692" s="44" t="s">
        <v>2888</v>
      </c>
      <c r="C692" s="44"/>
    </row>
    <row r="693" spans="1:3" ht="9.75" customHeight="1" thickBot="1" x14ac:dyDescent="0.3">
      <c r="A693" s="46" t="s">
        <v>2888</v>
      </c>
      <c r="B693" s="44" t="s">
        <v>2887</v>
      </c>
      <c r="C693" s="44"/>
    </row>
    <row r="694" spans="1:3" ht="9.75" customHeight="1" thickBot="1" x14ac:dyDescent="0.3">
      <c r="A694" s="46" t="s">
        <v>2887</v>
      </c>
      <c r="B694" s="44" t="s">
        <v>2882</v>
      </c>
      <c r="C694" s="44"/>
    </row>
    <row r="695" spans="1:3" ht="9.75" customHeight="1" thickBot="1" x14ac:dyDescent="0.3">
      <c r="A695" s="46" t="s">
        <v>2882</v>
      </c>
      <c r="B695" s="44" t="s">
        <v>3447</v>
      </c>
      <c r="C695" s="44"/>
    </row>
    <row r="696" spans="1:3" ht="9.75" customHeight="1" thickBot="1" x14ac:dyDescent="0.3">
      <c r="A696" s="46" t="s">
        <v>3447</v>
      </c>
      <c r="B696" s="44" t="s">
        <v>3446</v>
      </c>
      <c r="C696" s="44"/>
    </row>
    <row r="697" spans="1:3" ht="9.75" customHeight="1" thickBot="1" x14ac:dyDescent="0.3">
      <c r="A697" s="46" t="s">
        <v>3446</v>
      </c>
      <c r="B697" s="44" t="s">
        <v>3444</v>
      </c>
      <c r="C697" s="44"/>
    </row>
    <row r="698" spans="1:3" ht="9.75" customHeight="1" thickBot="1" x14ac:dyDescent="0.3">
      <c r="A698" s="46" t="s">
        <v>3444</v>
      </c>
      <c r="B698" s="44" t="s">
        <v>3445</v>
      </c>
      <c r="C698" s="44"/>
    </row>
    <row r="699" spans="1:3" ht="9.75" customHeight="1" thickBot="1" x14ac:dyDescent="0.3">
      <c r="A699" s="46" t="s">
        <v>3445</v>
      </c>
      <c r="B699" s="44" t="s">
        <v>3443</v>
      </c>
      <c r="C699" s="44"/>
    </row>
    <row r="700" spans="1:3" ht="9.75" customHeight="1" thickBot="1" x14ac:dyDescent="0.3">
      <c r="A700" s="46" t="s">
        <v>3443</v>
      </c>
      <c r="B700" s="44" t="s">
        <v>3450</v>
      </c>
      <c r="C700" s="44"/>
    </row>
    <row r="701" spans="1:3" ht="9.75" customHeight="1" thickBot="1" x14ac:dyDescent="0.3">
      <c r="A701" s="46" t="s">
        <v>3450</v>
      </c>
      <c r="B701" s="44" t="s">
        <v>3442</v>
      </c>
      <c r="C701" s="44"/>
    </row>
    <row r="702" spans="1:3" ht="9.75" customHeight="1" thickBot="1" x14ac:dyDescent="0.3">
      <c r="A702" s="46" t="s">
        <v>3442</v>
      </c>
      <c r="B702" s="44" t="s">
        <v>3449</v>
      </c>
      <c r="C702" s="44"/>
    </row>
    <row r="703" spans="1:3" ht="9.75" customHeight="1" thickBot="1" x14ac:dyDescent="0.3">
      <c r="A703" s="46" t="s">
        <v>3449</v>
      </c>
      <c r="B703" s="44" t="s">
        <v>3245</v>
      </c>
      <c r="C703" s="44"/>
    </row>
    <row r="704" spans="1:3" ht="9.75" customHeight="1" thickBot="1" x14ac:dyDescent="0.3">
      <c r="A704" s="46" t="s">
        <v>3245</v>
      </c>
      <c r="B704" s="44" t="s">
        <v>3247</v>
      </c>
      <c r="C704" s="44"/>
    </row>
    <row r="705" spans="1:3" ht="9.75" customHeight="1" thickBot="1" x14ac:dyDescent="0.3">
      <c r="A705" s="46" t="s">
        <v>3247</v>
      </c>
      <c r="B705" s="44" t="s">
        <v>3249</v>
      </c>
      <c r="C705" s="44"/>
    </row>
    <row r="706" spans="1:3" ht="9.75" customHeight="1" thickBot="1" x14ac:dyDescent="0.3">
      <c r="A706" s="46" t="s">
        <v>3249</v>
      </c>
      <c r="B706" s="44" t="s">
        <v>3246</v>
      </c>
      <c r="C706" s="44"/>
    </row>
    <row r="707" spans="1:3" ht="9.75" customHeight="1" thickBot="1" x14ac:dyDescent="0.3">
      <c r="A707" s="46" t="s">
        <v>3246</v>
      </c>
      <c r="B707" s="44" t="s">
        <v>3248</v>
      </c>
      <c r="C707" s="44"/>
    </row>
    <row r="708" spans="1:3" ht="9.75" customHeight="1" thickBot="1" x14ac:dyDescent="0.3">
      <c r="A708" s="46" t="s">
        <v>3248</v>
      </c>
      <c r="B708" s="44" t="s">
        <v>3250</v>
      </c>
      <c r="C708" s="44"/>
    </row>
    <row r="709" spans="1:3" ht="9.75" customHeight="1" thickBot="1" x14ac:dyDescent="0.3">
      <c r="A709" s="43" t="s">
        <v>3250</v>
      </c>
      <c r="B709" s="44" t="s">
        <v>3576</v>
      </c>
      <c r="C709" s="44"/>
    </row>
    <row r="710" spans="1:3" ht="9.75" customHeight="1" thickBot="1" x14ac:dyDescent="0.3">
      <c r="A710" s="46" t="s">
        <v>3576</v>
      </c>
      <c r="B710" s="44" t="s">
        <v>3667</v>
      </c>
      <c r="C710" s="44"/>
    </row>
    <row r="711" spans="1:3" ht="9.75" customHeight="1" thickBot="1" x14ac:dyDescent="0.3">
      <c r="A711" s="46" t="s">
        <v>3667</v>
      </c>
      <c r="B711" s="44" t="s">
        <v>3473</v>
      </c>
      <c r="C711" s="44"/>
    </row>
    <row r="712" spans="1:3" ht="9.75" customHeight="1" thickBot="1" x14ac:dyDescent="0.3">
      <c r="A712" s="43" t="s">
        <v>3473</v>
      </c>
      <c r="B712" s="44" t="s">
        <v>3472</v>
      </c>
      <c r="C712" s="44"/>
    </row>
    <row r="713" spans="1:3" ht="9.75" customHeight="1" thickBot="1" x14ac:dyDescent="0.3">
      <c r="A713" s="46" t="s">
        <v>3472</v>
      </c>
      <c r="B713" s="44" t="s">
        <v>3471</v>
      </c>
      <c r="C713" s="44"/>
    </row>
    <row r="714" spans="1:3" ht="9.75" customHeight="1" thickBot="1" x14ac:dyDescent="0.3">
      <c r="A714" s="46" t="s">
        <v>3471</v>
      </c>
      <c r="B714" s="44" t="s">
        <v>3469</v>
      </c>
      <c r="C714" s="44"/>
    </row>
    <row r="715" spans="1:3" ht="9.75" customHeight="1" thickBot="1" x14ac:dyDescent="0.3">
      <c r="A715" s="46" t="s">
        <v>3469</v>
      </c>
      <c r="B715" s="44" t="s">
        <v>3470</v>
      </c>
      <c r="C715" s="44"/>
    </row>
    <row r="716" spans="1:3" ht="9.75" customHeight="1" thickBot="1" x14ac:dyDescent="0.3">
      <c r="A716" s="46" t="s">
        <v>3470</v>
      </c>
      <c r="B716" s="44" t="s">
        <v>3468</v>
      </c>
      <c r="C716" s="44"/>
    </row>
    <row r="717" spans="1:3" ht="9.75" customHeight="1" thickBot="1" x14ac:dyDescent="0.3">
      <c r="A717" s="46" t="s">
        <v>3468</v>
      </c>
      <c r="B717" s="44" t="s">
        <v>3467</v>
      </c>
      <c r="C717" s="44"/>
    </row>
    <row r="718" spans="1:3" ht="9.75" customHeight="1" thickBot="1" x14ac:dyDescent="0.3">
      <c r="A718" s="46" t="s">
        <v>3467</v>
      </c>
      <c r="B718" s="44" t="s">
        <v>3460</v>
      </c>
      <c r="C718" s="44"/>
    </row>
    <row r="719" spans="1:3" ht="9.75" customHeight="1" thickBot="1" x14ac:dyDescent="0.3">
      <c r="A719" s="46" t="s">
        <v>3460</v>
      </c>
      <c r="B719" s="44" t="s">
        <v>3402</v>
      </c>
      <c r="C719" s="44"/>
    </row>
    <row r="720" spans="1:3" ht="9.75" customHeight="1" thickBot="1" x14ac:dyDescent="0.3">
      <c r="A720" s="46" t="s">
        <v>3402</v>
      </c>
      <c r="B720" s="44" t="s">
        <v>3734</v>
      </c>
      <c r="C720" s="44"/>
    </row>
    <row r="721" spans="1:3" ht="9.75" customHeight="1" thickBot="1" x14ac:dyDescent="0.3">
      <c r="A721" s="46" t="s">
        <v>3734</v>
      </c>
      <c r="B721" s="44" t="s">
        <v>3223</v>
      </c>
      <c r="C721" s="44"/>
    </row>
    <row r="722" spans="1:3" ht="9.75" customHeight="1" thickBot="1" x14ac:dyDescent="0.3">
      <c r="A722" s="46" t="s">
        <v>3223</v>
      </c>
      <c r="B722" s="44" t="s">
        <v>3212</v>
      </c>
      <c r="C722" s="44"/>
    </row>
    <row r="723" spans="1:3" ht="9.75" customHeight="1" thickBot="1" x14ac:dyDescent="0.3">
      <c r="A723" s="46" t="s">
        <v>3212</v>
      </c>
      <c r="B723" s="44" t="s">
        <v>3499</v>
      </c>
      <c r="C723" s="44"/>
    </row>
    <row r="724" spans="1:3" ht="9.75" customHeight="1" thickBot="1" x14ac:dyDescent="0.3">
      <c r="A724" s="46" t="s">
        <v>3499</v>
      </c>
      <c r="B724" s="44" t="s">
        <v>3489</v>
      </c>
      <c r="C724" s="44"/>
    </row>
    <row r="725" spans="1:3" ht="9.75" customHeight="1" thickBot="1" x14ac:dyDescent="0.3">
      <c r="A725" s="46" t="s">
        <v>3489</v>
      </c>
      <c r="B725" s="44" t="s">
        <v>2749</v>
      </c>
      <c r="C725" s="44"/>
    </row>
    <row r="726" spans="1:3" ht="9.75" customHeight="1" thickBot="1" x14ac:dyDescent="0.3">
      <c r="A726" s="46" t="s">
        <v>2749</v>
      </c>
      <c r="B726" s="44" t="s">
        <v>3512</v>
      </c>
      <c r="C726" s="44"/>
    </row>
    <row r="727" spans="1:3" ht="9.75" customHeight="1" thickBot="1" x14ac:dyDescent="0.3">
      <c r="A727" s="46" t="s">
        <v>3512</v>
      </c>
      <c r="B727" s="44" t="s">
        <v>2927</v>
      </c>
      <c r="C727" s="44"/>
    </row>
    <row r="728" spans="1:3" ht="9.75" customHeight="1" thickBot="1" x14ac:dyDescent="0.3">
      <c r="A728" s="46" t="s">
        <v>2927</v>
      </c>
      <c r="B728" s="44" t="s">
        <v>3038</v>
      </c>
      <c r="C728" s="44"/>
    </row>
    <row r="729" spans="1:3" ht="9.75" customHeight="1" thickBot="1" x14ac:dyDescent="0.3">
      <c r="A729" s="46" t="s">
        <v>3038</v>
      </c>
      <c r="B729" s="44" t="s">
        <v>3037</v>
      </c>
      <c r="C729" s="44"/>
    </row>
    <row r="730" spans="1:3" ht="9.75" customHeight="1" thickBot="1" x14ac:dyDescent="0.3">
      <c r="A730" s="46" t="s">
        <v>3037</v>
      </c>
      <c r="B730" s="44" t="s">
        <v>2791</v>
      </c>
      <c r="C730" s="44"/>
    </row>
    <row r="731" spans="1:3" ht="9.75" customHeight="1" thickBot="1" x14ac:dyDescent="0.3">
      <c r="A731" s="46" t="s">
        <v>2791</v>
      </c>
      <c r="B731" s="44" t="s">
        <v>2918</v>
      </c>
      <c r="C731" s="44"/>
    </row>
    <row r="732" spans="1:3" ht="9.75" customHeight="1" thickBot="1" x14ac:dyDescent="0.3">
      <c r="A732" s="46" t="s">
        <v>2918</v>
      </c>
      <c r="B732" s="44" t="s">
        <v>2916</v>
      </c>
      <c r="C732" s="44"/>
    </row>
    <row r="733" spans="1:3" ht="9.75" customHeight="1" thickBot="1" x14ac:dyDescent="0.3">
      <c r="A733" s="46" t="s">
        <v>2916</v>
      </c>
      <c r="B733" s="44" t="s">
        <v>3452</v>
      </c>
      <c r="C733" s="44"/>
    </row>
    <row r="734" spans="1:3" ht="9.75" customHeight="1" thickBot="1" x14ac:dyDescent="0.3">
      <c r="A734" s="46" t="s">
        <v>3452</v>
      </c>
      <c r="B734" s="44" t="s">
        <v>3704</v>
      </c>
      <c r="C734" s="44"/>
    </row>
    <row r="735" spans="1:3" ht="9.75" customHeight="1" thickBot="1" x14ac:dyDescent="0.3">
      <c r="A735" s="46" t="s">
        <v>3704</v>
      </c>
      <c r="B735" s="44" t="s">
        <v>3408</v>
      </c>
      <c r="C735" s="44"/>
    </row>
    <row r="736" spans="1:3" ht="9.75" customHeight="1" thickBot="1" x14ac:dyDescent="0.3">
      <c r="A736" s="46" t="s">
        <v>3408</v>
      </c>
      <c r="B736" s="44" t="s">
        <v>2964</v>
      </c>
      <c r="C736" s="44"/>
    </row>
    <row r="737" spans="1:3" ht="9.75" customHeight="1" thickBot="1" x14ac:dyDescent="0.3">
      <c r="A737" s="46" t="s">
        <v>2964</v>
      </c>
      <c r="B737" s="44" t="s">
        <v>2967</v>
      </c>
      <c r="C737" s="44"/>
    </row>
    <row r="738" spans="1:3" ht="9.75" customHeight="1" thickBot="1" x14ac:dyDescent="0.3">
      <c r="A738" s="46" t="s">
        <v>2967</v>
      </c>
      <c r="B738" s="44" t="s">
        <v>3363</v>
      </c>
      <c r="C738" s="44"/>
    </row>
    <row r="739" spans="1:3" ht="9.75" customHeight="1" thickBot="1" x14ac:dyDescent="0.3">
      <c r="A739" s="46" t="s">
        <v>3363</v>
      </c>
      <c r="B739" s="44" t="s">
        <v>2799</v>
      </c>
      <c r="C739" s="44"/>
    </row>
    <row r="740" spans="1:3" ht="9.75" customHeight="1" thickBot="1" x14ac:dyDescent="0.3">
      <c r="A740" s="46" t="s">
        <v>2799</v>
      </c>
      <c r="B740" s="44" t="s">
        <v>3228</v>
      </c>
      <c r="C740" s="44"/>
    </row>
    <row r="741" spans="1:3" ht="9.75" customHeight="1" thickBot="1" x14ac:dyDescent="0.3">
      <c r="A741" s="46" t="s">
        <v>3228</v>
      </c>
      <c r="B741" s="44" t="s">
        <v>3711</v>
      </c>
      <c r="C741" s="44"/>
    </row>
    <row r="742" spans="1:3" ht="9.75" customHeight="1" thickBot="1" x14ac:dyDescent="0.3">
      <c r="A742" s="46" t="s">
        <v>3711</v>
      </c>
      <c r="B742" s="44" t="s">
        <v>3713</v>
      </c>
      <c r="C742" s="44"/>
    </row>
    <row r="743" spans="1:3" ht="9.75" customHeight="1" thickBot="1" x14ac:dyDescent="0.3">
      <c r="A743" s="46" t="s">
        <v>3713</v>
      </c>
      <c r="B743" s="44" t="s">
        <v>3712</v>
      </c>
      <c r="C743" s="44"/>
    </row>
    <row r="744" spans="1:3" ht="9.75" customHeight="1" thickBot="1" x14ac:dyDescent="0.3">
      <c r="A744" s="46" t="s">
        <v>3712</v>
      </c>
      <c r="B744" s="44" t="s">
        <v>3574</v>
      </c>
      <c r="C744" s="44"/>
    </row>
    <row r="745" spans="1:3" ht="9.75" customHeight="1" thickBot="1" x14ac:dyDescent="0.3">
      <c r="A745" s="46" t="s">
        <v>3574</v>
      </c>
      <c r="B745" s="44" t="s">
        <v>3573</v>
      </c>
      <c r="C745" s="44"/>
    </row>
    <row r="746" spans="1:3" ht="9.75" customHeight="1" thickBot="1" x14ac:dyDescent="0.3">
      <c r="A746" s="46" t="s">
        <v>3573</v>
      </c>
      <c r="B746" s="44" t="s">
        <v>2872</v>
      </c>
      <c r="C746" s="44"/>
    </row>
    <row r="747" spans="1:3" ht="9.75" customHeight="1" thickBot="1" x14ac:dyDescent="0.3">
      <c r="A747" s="46" t="s">
        <v>2872</v>
      </c>
      <c r="B747" s="44" t="s">
        <v>2869</v>
      </c>
      <c r="C747" s="44"/>
    </row>
    <row r="748" spans="1:3" ht="9.75" customHeight="1" thickBot="1" x14ac:dyDescent="0.3">
      <c r="A748" s="46" t="s">
        <v>2869</v>
      </c>
      <c r="B748" s="44" t="s">
        <v>2871</v>
      </c>
      <c r="C748" s="44"/>
    </row>
    <row r="749" spans="1:3" ht="9.75" customHeight="1" thickBot="1" x14ac:dyDescent="0.3">
      <c r="A749" s="46" t="s">
        <v>2871</v>
      </c>
      <c r="B749" s="44" t="s">
        <v>2870</v>
      </c>
      <c r="C749" s="44"/>
    </row>
    <row r="750" spans="1:3" ht="9.75" customHeight="1" thickBot="1" x14ac:dyDescent="0.3">
      <c r="A750" s="46" t="s">
        <v>2870</v>
      </c>
      <c r="B750" s="44" t="s">
        <v>3785</v>
      </c>
      <c r="C750" s="44"/>
    </row>
    <row r="751" spans="1:3" ht="9.75" customHeight="1" thickBot="1" x14ac:dyDescent="0.3">
      <c r="A751" s="46" t="s">
        <v>3785</v>
      </c>
      <c r="B751" s="44" t="s">
        <v>3130</v>
      </c>
      <c r="C751" s="44"/>
    </row>
    <row r="752" spans="1:3" ht="9.75" customHeight="1" thickBot="1" x14ac:dyDescent="0.3">
      <c r="A752" s="46" t="s">
        <v>3130</v>
      </c>
      <c r="B752" s="44" t="s">
        <v>3129</v>
      </c>
      <c r="C752" s="44"/>
    </row>
    <row r="753" spans="1:3" ht="9.75" customHeight="1" thickBot="1" x14ac:dyDescent="0.3">
      <c r="A753" s="46" t="s">
        <v>3129</v>
      </c>
      <c r="B753" s="44" t="s">
        <v>3128</v>
      </c>
      <c r="C753" s="44"/>
    </row>
    <row r="754" spans="1:3" ht="9.75" customHeight="1" thickBot="1" x14ac:dyDescent="0.3">
      <c r="A754" s="46" t="s">
        <v>3128</v>
      </c>
      <c r="B754" s="44" t="s">
        <v>3127</v>
      </c>
      <c r="C754" s="44"/>
    </row>
    <row r="755" spans="1:3" ht="9.75" customHeight="1" thickBot="1" x14ac:dyDescent="0.3">
      <c r="A755" s="46" t="s">
        <v>3127</v>
      </c>
      <c r="B755" s="44" t="s">
        <v>3126</v>
      </c>
      <c r="C755" s="44"/>
    </row>
    <row r="756" spans="1:3" ht="9.75" customHeight="1" thickBot="1" x14ac:dyDescent="0.3">
      <c r="A756" s="46" t="s">
        <v>3126</v>
      </c>
      <c r="B756" s="44" t="s">
        <v>3125</v>
      </c>
      <c r="C756" s="44"/>
    </row>
    <row r="757" spans="1:3" ht="9.75" customHeight="1" thickBot="1" x14ac:dyDescent="0.3">
      <c r="A757" s="46" t="s">
        <v>3125</v>
      </c>
      <c r="B757" s="44" t="s">
        <v>3124</v>
      </c>
      <c r="C757" s="44"/>
    </row>
    <row r="758" spans="1:3" ht="9.75" customHeight="1" thickBot="1" x14ac:dyDescent="0.3">
      <c r="A758" s="46" t="s">
        <v>3124</v>
      </c>
      <c r="B758" s="44" t="s">
        <v>3123</v>
      </c>
      <c r="C758" s="44"/>
    </row>
    <row r="759" spans="1:3" ht="9.75" customHeight="1" thickBot="1" x14ac:dyDescent="0.3">
      <c r="A759" s="46" t="s">
        <v>3123</v>
      </c>
      <c r="B759" s="44" t="s">
        <v>3060</v>
      </c>
      <c r="C759" s="44"/>
    </row>
    <row r="760" spans="1:3" ht="9.75" customHeight="1" thickBot="1" x14ac:dyDescent="0.3">
      <c r="A760" s="46" t="s">
        <v>3060</v>
      </c>
      <c r="B760" s="44" t="s">
        <v>3059</v>
      </c>
      <c r="C760" s="44"/>
    </row>
    <row r="761" spans="1:3" ht="9.75" customHeight="1" thickBot="1" x14ac:dyDescent="0.3">
      <c r="A761" s="46" t="s">
        <v>3059</v>
      </c>
      <c r="B761" s="44" t="s">
        <v>3057</v>
      </c>
      <c r="C761" s="44"/>
    </row>
    <row r="762" spans="1:3" ht="9.75" customHeight="1" thickBot="1" x14ac:dyDescent="0.3">
      <c r="A762" s="46" t="s">
        <v>3057</v>
      </c>
      <c r="B762" s="44" t="s">
        <v>3056</v>
      </c>
      <c r="C762" s="44"/>
    </row>
    <row r="763" spans="1:3" ht="9.75" customHeight="1" thickBot="1" x14ac:dyDescent="0.3">
      <c r="A763" s="46" t="s">
        <v>3056</v>
      </c>
      <c r="B763" s="44" t="s">
        <v>3012</v>
      </c>
      <c r="C763" s="44"/>
    </row>
    <row r="764" spans="1:3" ht="9.75" customHeight="1" thickBot="1" x14ac:dyDescent="0.3">
      <c r="A764" s="46" t="s">
        <v>3012</v>
      </c>
      <c r="B764" s="44" t="s">
        <v>3071</v>
      </c>
      <c r="C764" s="44"/>
    </row>
    <row r="765" spans="1:3" ht="9.75" customHeight="1" thickBot="1" x14ac:dyDescent="0.3">
      <c r="A765" s="46" t="s">
        <v>3071</v>
      </c>
      <c r="B765" s="44" t="s">
        <v>3070</v>
      </c>
      <c r="C765" s="44"/>
    </row>
    <row r="766" spans="1:3" ht="9.75" customHeight="1" thickBot="1" x14ac:dyDescent="0.3">
      <c r="A766" s="46" t="s">
        <v>3070</v>
      </c>
      <c r="B766" s="44" t="s">
        <v>3069</v>
      </c>
      <c r="C766" s="44"/>
    </row>
    <row r="767" spans="1:3" ht="9.75" customHeight="1" thickBot="1" x14ac:dyDescent="0.3">
      <c r="A767" s="46" t="s">
        <v>3069</v>
      </c>
      <c r="B767" s="44" t="s">
        <v>3046</v>
      </c>
      <c r="C767" s="44"/>
    </row>
    <row r="768" spans="1:3" ht="9.75" customHeight="1" thickBot="1" x14ac:dyDescent="0.3">
      <c r="A768" s="46" t="s">
        <v>3046</v>
      </c>
      <c r="B768" s="44" t="s">
        <v>3045</v>
      </c>
      <c r="C768" s="44"/>
    </row>
    <row r="769" spans="1:3" ht="9.75" customHeight="1" thickBot="1" x14ac:dyDescent="0.3">
      <c r="A769" s="46" t="s">
        <v>3045</v>
      </c>
      <c r="B769" s="44" t="s">
        <v>3061</v>
      </c>
      <c r="C769" s="44"/>
    </row>
    <row r="770" spans="1:3" ht="9.75" customHeight="1" thickBot="1" x14ac:dyDescent="0.3">
      <c r="A770" s="46" t="s">
        <v>3061</v>
      </c>
      <c r="B770" s="44" t="s">
        <v>3066</v>
      </c>
      <c r="C770" s="44"/>
    </row>
    <row r="771" spans="1:3" ht="9.75" customHeight="1" thickBot="1" x14ac:dyDescent="0.3">
      <c r="A771" s="43" t="s">
        <v>3066</v>
      </c>
      <c r="B771" s="44" t="s">
        <v>3043</v>
      </c>
      <c r="C771" s="44"/>
    </row>
    <row r="772" spans="1:3" ht="9.75" customHeight="1" thickBot="1" x14ac:dyDescent="0.3">
      <c r="A772" s="46" t="s">
        <v>3043</v>
      </c>
      <c r="B772" s="44" t="s">
        <v>3042</v>
      </c>
      <c r="C772" s="44"/>
    </row>
    <row r="773" spans="1:3" ht="9.75" customHeight="1" thickBot="1" x14ac:dyDescent="0.3">
      <c r="A773" s="46" t="s">
        <v>3042</v>
      </c>
      <c r="B773" s="44" t="s">
        <v>3055</v>
      </c>
      <c r="C773" s="44"/>
    </row>
    <row r="774" spans="1:3" ht="9.75" customHeight="1" thickBot="1" x14ac:dyDescent="0.3">
      <c r="A774" s="46" t="s">
        <v>3055</v>
      </c>
      <c r="B774" s="44" t="s">
        <v>3482</v>
      </c>
      <c r="C774" s="44"/>
    </row>
    <row r="775" spans="1:3" ht="9.75" customHeight="1" thickBot="1" x14ac:dyDescent="0.3">
      <c r="A775" s="46" t="s">
        <v>3482</v>
      </c>
      <c r="B775" s="44" t="s">
        <v>2993</v>
      </c>
      <c r="C775" s="44"/>
    </row>
    <row r="776" spans="1:3" ht="9.75" customHeight="1" thickBot="1" x14ac:dyDescent="0.3">
      <c r="A776" s="46" t="s">
        <v>2993</v>
      </c>
      <c r="B776" s="44" t="s">
        <v>2960</v>
      </c>
      <c r="C776" s="44"/>
    </row>
    <row r="777" spans="1:3" ht="9.75" customHeight="1" thickBot="1" x14ac:dyDescent="0.3">
      <c r="A777" s="46" t="s">
        <v>2960</v>
      </c>
      <c r="B777" s="44" t="s">
        <v>3011</v>
      </c>
      <c r="C777" s="44"/>
    </row>
    <row r="778" spans="1:3" ht="9.75" customHeight="1" thickBot="1" x14ac:dyDescent="0.3">
      <c r="A778" s="46" t="s">
        <v>3011</v>
      </c>
      <c r="B778" s="44" t="s">
        <v>3010</v>
      </c>
      <c r="C778" s="44"/>
    </row>
    <row r="779" spans="1:3" ht="9.75" customHeight="1" thickBot="1" x14ac:dyDescent="0.3">
      <c r="A779" s="46" t="s">
        <v>3010</v>
      </c>
      <c r="B779" s="44" t="s">
        <v>2952</v>
      </c>
      <c r="C779" s="44"/>
    </row>
    <row r="780" spans="1:3" ht="9.75" customHeight="1" thickBot="1" x14ac:dyDescent="0.3">
      <c r="A780" s="43" t="s">
        <v>2952</v>
      </c>
      <c r="B780" s="44" t="s">
        <v>3068</v>
      </c>
      <c r="C780" s="44"/>
    </row>
    <row r="781" spans="1:3" ht="9.75" customHeight="1" thickBot="1" x14ac:dyDescent="0.3">
      <c r="A781" s="46" t="s">
        <v>3068</v>
      </c>
      <c r="B781" s="44" t="s">
        <v>3072</v>
      </c>
      <c r="C781" s="44"/>
    </row>
    <row r="782" spans="1:3" ht="9.75" customHeight="1" thickBot="1" x14ac:dyDescent="0.3">
      <c r="A782" s="46" t="s">
        <v>3072</v>
      </c>
      <c r="B782" s="44" t="s">
        <v>2957</v>
      </c>
      <c r="C782" s="44"/>
    </row>
    <row r="783" spans="1:3" ht="9.75" customHeight="1" thickBot="1" x14ac:dyDescent="0.3">
      <c r="A783" s="46" t="s">
        <v>2957</v>
      </c>
      <c r="B783" s="44" t="s">
        <v>2956</v>
      </c>
      <c r="C783" s="44"/>
    </row>
    <row r="784" spans="1:3" ht="9.75" customHeight="1" thickBot="1" x14ac:dyDescent="0.3">
      <c r="A784" s="46" t="s">
        <v>2956</v>
      </c>
      <c r="B784" s="44" t="s">
        <v>2955</v>
      </c>
      <c r="C784" s="44"/>
    </row>
    <row r="785" spans="1:3" ht="9.75" customHeight="1" thickBot="1" x14ac:dyDescent="0.3">
      <c r="A785" s="46" t="s">
        <v>2955</v>
      </c>
      <c r="B785" s="44" t="s">
        <v>2954</v>
      </c>
      <c r="C785" s="44"/>
    </row>
    <row r="786" spans="1:3" ht="9.75" customHeight="1" thickBot="1" x14ac:dyDescent="0.3">
      <c r="A786" s="46" t="s">
        <v>2954</v>
      </c>
      <c r="B786" s="44" t="s">
        <v>3738</v>
      </c>
      <c r="C786" s="44"/>
    </row>
    <row r="787" spans="1:3" ht="9.75" customHeight="1" thickBot="1" x14ac:dyDescent="0.3">
      <c r="A787" s="46" t="s">
        <v>3738</v>
      </c>
      <c r="B787" s="44" t="s">
        <v>3307</v>
      </c>
      <c r="C787" s="44"/>
    </row>
    <row r="788" spans="1:3" ht="9.75" customHeight="1" thickBot="1" x14ac:dyDescent="0.3">
      <c r="A788" s="46" t="s">
        <v>3307</v>
      </c>
      <c r="B788" s="44" t="s">
        <v>2793</v>
      </c>
      <c r="C788" s="44"/>
    </row>
    <row r="789" spans="1:3" ht="9.75" customHeight="1" thickBot="1" x14ac:dyDescent="0.3">
      <c r="A789" s="46" t="s">
        <v>2793</v>
      </c>
      <c r="B789" s="44" t="s">
        <v>3224</v>
      </c>
      <c r="C789" s="44"/>
    </row>
    <row r="790" spans="1:3" ht="9.75" customHeight="1" thickBot="1" x14ac:dyDescent="0.3">
      <c r="A790" s="46" t="s">
        <v>3224</v>
      </c>
      <c r="B790" s="44" t="s">
        <v>2884</v>
      </c>
      <c r="C790" s="44"/>
    </row>
    <row r="791" spans="1:3" ht="9.75" customHeight="1" thickBot="1" x14ac:dyDescent="0.3">
      <c r="A791" s="43" t="s">
        <v>2884</v>
      </c>
      <c r="B791" s="44" t="s">
        <v>2770</v>
      </c>
      <c r="C791" s="44"/>
    </row>
    <row r="792" spans="1:3" ht="9.75" customHeight="1" thickBot="1" x14ac:dyDescent="0.3">
      <c r="A792" s="46" t="s">
        <v>2770</v>
      </c>
      <c r="B792" s="44" t="s">
        <v>2883</v>
      </c>
      <c r="C792" s="44"/>
    </row>
    <row r="793" spans="1:3" ht="9.75" customHeight="1" thickBot="1" x14ac:dyDescent="0.3">
      <c r="A793" s="46" t="s">
        <v>2883</v>
      </c>
      <c r="B793" s="44" t="s">
        <v>3364</v>
      </c>
      <c r="C793" s="44"/>
    </row>
    <row r="794" spans="1:3" ht="9.75" customHeight="1" thickBot="1" x14ac:dyDescent="0.3">
      <c r="A794" s="43" t="s">
        <v>3364</v>
      </c>
      <c r="B794" s="44" t="s">
        <v>2800</v>
      </c>
      <c r="C794" s="44"/>
    </row>
    <row r="795" spans="1:3" ht="9.75" customHeight="1" thickBot="1" x14ac:dyDescent="0.3">
      <c r="A795" s="46" t="s">
        <v>2800</v>
      </c>
      <c r="B795" s="44" t="s">
        <v>3235</v>
      </c>
      <c r="C795" s="44"/>
    </row>
    <row r="796" spans="1:3" ht="9.75" customHeight="1" thickBot="1" x14ac:dyDescent="0.3">
      <c r="A796" s="46" t="s">
        <v>3235</v>
      </c>
      <c r="B796" s="44" t="s">
        <v>2706</v>
      </c>
      <c r="C796" s="44"/>
    </row>
    <row r="797" spans="1:3" ht="9.75" customHeight="1" thickBot="1" x14ac:dyDescent="0.3">
      <c r="A797" s="46" t="s">
        <v>2706</v>
      </c>
      <c r="B797" s="44" t="s">
        <v>3204</v>
      </c>
      <c r="C797" s="44"/>
    </row>
    <row r="798" spans="1:3" ht="9.75" customHeight="1" thickBot="1" x14ac:dyDescent="0.3">
      <c r="A798" s="46" t="s">
        <v>3204</v>
      </c>
      <c r="B798" s="44" t="s">
        <v>3188</v>
      </c>
      <c r="C798" s="44"/>
    </row>
    <row r="799" spans="1:3" ht="9.75" customHeight="1" thickBot="1" x14ac:dyDescent="0.3">
      <c r="A799" s="46" t="s">
        <v>3188</v>
      </c>
      <c r="B799" s="44" t="s">
        <v>3635</v>
      </c>
      <c r="C799" s="44"/>
    </row>
    <row r="800" spans="1:3" ht="9.75" customHeight="1" thickBot="1" x14ac:dyDescent="0.3">
      <c r="A800" s="46" t="s">
        <v>3635</v>
      </c>
      <c r="B800" s="44" t="s">
        <v>3300</v>
      </c>
      <c r="C800" s="44"/>
    </row>
    <row r="801" spans="1:3" ht="9.75" customHeight="1" thickBot="1" x14ac:dyDescent="0.3">
      <c r="A801" s="46" t="s">
        <v>3300</v>
      </c>
      <c r="B801" s="44" t="s">
        <v>3348</v>
      </c>
      <c r="C801" s="44"/>
    </row>
    <row r="802" spans="1:3" ht="9.75" customHeight="1" thickBot="1" x14ac:dyDescent="0.3">
      <c r="A802" s="43" t="s">
        <v>3348</v>
      </c>
      <c r="B802" s="44" t="s">
        <v>3298</v>
      </c>
      <c r="C802" s="44"/>
    </row>
    <row r="803" spans="1:3" ht="9.75" customHeight="1" thickBot="1" x14ac:dyDescent="0.3">
      <c r="A803" s="43" t="s">
        <v>3298</v>
      </c>
      <c r="B803" s="44" t="s">
        <v>3362</v>
      </c>
      <c r="C803" s="44"/>
    </row>
    <row r="804" spans="1:3" ht="9.75" customHeight="1" thickBot="1" x14ac:dyDescent="0.3">
      <c r="A804" s="46" t="s">
        <v>3362</v>
      </c>
      <c r="B804" s="44" t="s">
        <v>3543</v>
      </c>
      <c r="C804" s="44"/>
    </row>
    <row r="805" spans="1:3" ht="9.75" customHeight="1" thickBot="1" x14ac:dyDescent="0.3">
      <c r="A805" s="46" t="s">
        <v>3543</v>
      </c>
      <c r="B805" s="44" t="s">
        <v>3336</v>
      </c>
      <c r="C805" s="44"/>
    </row>
    <row r="806" spans="1:3" ht="9.75" customHeight="1" thickBot="1" x14ac:dyDescent="0.3">
      <c r="A806" s="43" t="s">
        <v>3336</v>
      </c>
      <c r="B806" s="44" t="s">
        <v>3747</v>
      </c>
      <c r="C806" s="44"/>
    </row>
    <row r="807" spans="1:3" ht="9.75" customHeight="1" thickBot="1" x14ac:dyDescent="0.3">
      <c r="A807" s="46" t="s">
        <v>3747</v>
      </c>
      <c r="B807" s="44" t="s">
        <v>3746</v>
      </c>
      <c r="C807" s="44"/>
    </row>
    <row r="808" spans="1:3" ht="9.75" customHeight="1" thickBot="1" x14ac:dyDescent="0.3">
      <c r="A808" s="46" t="s">
        <v>3746</v>
      </c>
      <c r="B808" s="44" t="s">
        <v>3521</v>
      </c>
      <c r="C808" s="44"/>
    </row>
    <row r="809" spans="1:3" ht="9.75" customHeight="1" thickBot="1" x14ac:dyDescent="0.3">
      <c r="A809" s="46" t="s">
        <v>3521</v>
      </c>
      <c r="B809" s="44" t="s">
        <v>3517</v>
      </c>
      <c r="C809" s="44"/>
    </row>
    <row r="810" spans="1:3" ht="9.75" customHeight="1" thickBot="1" x14ac:dyDescent="0.3">
      <c r="A810" s="46" t="s">
        <v>3517</v>
      </c>
      <c r="B810" s="44" t="s">
        <v>3514</v>
      </c>
      <c r="C810" s="44"/>
    </row>
    <row r="811" spans="1:3" ht="9.75" customHeight="1" thickBot="1" x14ac:dyDescent="0.3">
      <c r="A811" s="46" t="s">
        <v>3514</v>
      </c>
      <c r="B811" s="44" t="s">
        <v>3515</v>
      </c>
      <c r="C811" s="44"/>
    </row>
    <row r="812" spans="1:3" ht="9.75" customHeight="1" thickBot="1" x14ac:dyDescent="0.3">
      <c r="A812" s="46" t="s">
        <v>3515</v>
      </c>
      <c r="B812" s="44" t="s">
        <v>3748</v>
      </c>
      <c r="C812" s="44"/>
    </row>
    <row r="813" spans="1:3" ht="9.75" customHeight="1" thickBot="1" x14ac:dyDescent="0.3">
      <c r="A813" s="46" t="s">
        <v>3748</v>
      </c>
      <c r="B813" s="44" t="s">
        <v>3520</v>
      </c>
      <c r="C813" s="44"/>
    </row>
    <row r="814" spans="1:3" ht="9.75" customHeight="1" thickBot="1" x14ac:dyDescent="0.3">
      <c r="A814" s="46" t="s">
        <v>3520</v>
      </c>
      <c r="B814" s="44" t="s">
        <v>3562</v>
      </c>
      <c r="C814" s="44"/>
    </row>
    <row r="815" spans="1:3" ht="9.75" customHeight="1" thickBot="1" x14ac:dyDescent="0.3">
      <c r="A815" s="43" t="s">
        <v>3562</v>
      </c>
      <c r="B815" s="44" t="s">
        <v>3559</v>
      </c>
      <c r="C815" s="44"/>
    </row>
    <row r="816" spans="1:3" ht="9.75" customHeight="1" thickBot="1" x14ac:dyDescent="0.3">
      <c r="A816" s="46" t="s">
        <v>3559</v>
      </c>
      <c r="B816" s="44" t="s">
        <v>2780</v>
      </c>
      <c r="C816" s="44"/>
    </row>
    <row r="817" spans="1:3" ht="9.75" customHeight="1" thickBot="1" x14ac:dyDescent="0.3">
      <c r="A817" s="46" t="s">
        <v>2780</v>
      </c>
      <c r="B817" s="44" t="s">
        <v>3556</v>
      </c>
      <c r="C817" s="44"/>
    </row>
    <row r="818" spans="1:3" ht="9.75" customHeight="1" thickBot="1" x14ac:dyDescent="0.3">
      <c r="A818" s="46" t="s">
        <v>3556</v>
      </c>
      <c r="B818" s="44" t="s">
        <v>3555</v>
      </c>
      <c r="C818" s="44"/>
    </row>
    <row r="819" spans="1:3" ht="9.75" customHeight="1" thickBot="1" x14ac:dyDescent="0.3">
      <c r="A819" s="46" t="s">
        <v>3555</v>
      </c>
      <c r="B819" s="44" t="s">
        <v>2776</v>
      </c>
      <c r="C819" s="44"/>
    </row>
    <row r="820" spans="1:3" ht="9.75" customHeight="1" thickBot="1" x14ac:dyDescent="0.3">
      <c r="A820" s="46" t="s">
        <v>2776</v>
      </c>
      <c r="B820" s="44" t="s">
        <v>2777</v>
      </c>
      <c r="C820" s="44"/>
    </row>
    <row r="821" spans="1:3" ht="9.75" customHeight="1" thickBot="1" x14ac:dyDescent="0.3">
      <c r="A821" s="46" t="s">
        <v>2777</v>
      </c>
      <c r="B821" s="44" t="s">
        <v>3557</v>
      </c>
      <c r="C821" s="44"/>
    </row>
    <row r="822" spans="1:3" ht="9.75" customHeight="1" thickBot="1" x14ac:dyDescent="0.3">
      <c r="A822" s="46" t="s">
        <v>3557</v>
      </c>
      <c r="B822" s="44" t="s">
        <v>2783</v>
      </c>
      <c r="C822" s="44"/>
    </row>
    <row r="823" spans="1:3" ht="9.75" customHeight="1" thickBot="1" x14ac:dyDescent="0.3">
      <c r="A823" s="46" t="s">
        <v>2783</v>
      </c>
      <c r="B823" s="44" t="s">
        <v>3558</v>
      </c>
      <c r="C823" s="44"/>
    </row>
    <row r="824" spans="1:3" ht="9.75" customHeight="1" thickBot="1" x14ac:dyDescent="0.3">
      <c r="A824" s="46" t="s">
        <v>3558</v>
      </c>
      <c r="B824" s="44" t="s">
        <v>2778</v>
      </c>
      <c r="C824" s="44"/>
    </row>
    <row r="825" spans="1:3" ht="9.75" customHeight="1" thickBot="1" x14ac:dyDescent="0.3">
      <c r="A825" s="46" t="s">
        <v>2778</v>
      </c>
      <c r="B825" s="44" t="s">
        <v>2779</v>
      </c>
      <c r="C825" s="44"/>
    </row>
    <row r="826" spans="1:3" ht="9.75" customHeight="1" thickBot="1" x14ac:dyDescent="0.3">
      <c r="A826" s="46" t="s">
        <v>2779</v>
      </c>
      <c r="B826" s="44" t="s">
        <v>3560</v>
      </c>
      <c r="C826" s="44"/>
    </row>
    <row r="827" spans="1:3" ht="9.75" customHeight="1" thickBot="1" x14ac:dyDescent="0.3">
      <c r="A827" s="46" t="s">
        <v>3560</v>
      </c>
      <c r="B827" s="44" t="s">
        <v>2781</v>
      </c>
      <c r="C827" s="44"/>
    </row>
    <row r="828" spans="1:3" ht="9.75" customHeight="1" thickBot="1" x14ac:dyDescent="0.3">
      <c r="A828" s="46" t="s">
        <v>2781</v>
      </c>
      <c r="B828" s="44" t="s">
        <v>3553</v>
      </c>
      <c r="C828" s="44"/>
    </row>
    <row r="829" spans="1:3" ht="9.75" customHeight="1" thickBot="1" x14ac:dyDescent="0.3">
      <c r="A829" s="46" t="s">
        <v>3553</v>
      </c>
      <c r="B829" s="44" t="s">
        <v>2774</v>
      </c>
      <c r="C829" s="44"/>
    </row>
    <row r="830" spans="1:3" ht="9.75" customHeight="1" thickBot="1" x14ac:dyDescent="0.3">
      <c r="A830" s="46" t="s">
        <v>2774</v>
      </c>
      <c r="B830" s="44" t="s">
        <v>3561</v>
      </c>
      <c r="C830" s="44"/>
    </row>
    <row r="831" spans="1:3" ht="9.75" customHeight="1" thickBot="1" x14ac:dyDescent="0.3">
      <c r="A831" s="46" t="s">
        <v>3561</v>
      </c>
      <c r="B831" s="44" t="s">
        <v>2782</v>
      </c>
      <c r="C831" s="44"/>
    </row>
    <row r="832" spans="1:3" ht="9.75" customHeight="1" thickBot="1" x14ac:dyDescent="0.3">
      <c r="A832" s="46" t="s">
        <v>2782</v>
      </c>
      <c r="B832" s="44" t="s">
        <v>3550</v>
      </c>
      <c r="C832" s="44"/>
    </row>
    <row r="833" spans="1:3" ht="9.75" customHeight="1" thickBot="1" x14ac:dyDescent="0.3">
      <c r="A833" s="46" t="s">
        <v>3550</v>
      </c>
      <c r="B833" s="44" t="s">
        <v>3552</v>
      </c>
      <c r="C833" s="44"/>
    </row>
    <row r="834" spans="1:3" ht="9.75" customHeight="1" thickBot="1" x14ac:dyDescent="0.3">
      <c r="A834" s="46" t="s">
        <v>3552</v>
      </c>
      <c r="B834" s="44" t="s">
        <v>2773</v>
      </c>
      <c r="C834" s="44"/>
    </row>
    <row r="835" spans="1:3" ht="9.75" customHeight="1" thickBot="1" x14ac:dyDescent="0.3">
      <c r="A835" s="46" t="s">
        <v>2773</v>
      </c>
      <c r="B835" s="44" t="s">
        <v>3554</v>
      </c>
      <c r="C835" s="44"/>
    </row>
    <row r="836" spans="1:3" ht="9.75" customHeight="1" thickBot="1" x14ac:dyDescent="0.3">
      <c r="A836" s="46" t="s">
        <v>3554</v>
      </c>
      <c r="B836" s="44" t="s">
        <v>2775</v>
      </c>
      <c r="C836" s="44"/>
    </row>
    <row r="837" spans="1:3" ht="9.75" customHeight="1" thickBot="1" x14ac:dyDescent="0.3">
      <c r="A837" s="46" t="s">
        <v>2775</v>
      </c>
      <c r="B837" s="44" t="s">
        <v>3551</v>
      </c>
      <c r="C837" s="44"/>
    </row>
    <row r="838" spans="1:3" ht="9.75" customHeight="1" thickBot="1" x14ac:dyDescent="0.3">
      <c r="A838" s="46" t="s">
        <v>3551</v>
      </c>
      <c r="B838" s="44" t="s">
        <v>2772</v>
      </c>
      <c r="C838" s="44"/>
    </row>
    <row r="839" spans="1:3" ht="9.75" customHeight="1" thickBot="1" x14ac:dyDescent="0.3">
      <c r="A839" s="46" t="s">
        <v>2772</v>
      </c>
      <c r="B839" s="44" t="s">
        <v>3519</v>
      </c>
      <c r="C839" s="44"/>
    </row>
    <row r="840" spans="1:3" ht="9.75" customHeight="1" thickBot="1" x14ac:dyDescent="0.3">
      <c r="A840" s="46" t="s">
        <v>3519</v>
      </c>
      <c r="B840" s="44" t="s">
        <v>3522</v>
      </c>
      <c r="C840" s="44"/>
    </row>
    <row r="841" spans="1:3" ht="9.75" customHeight="1" thickBot="1" x14ac:dyDescent="0.3">
      <c r="A841" s="46" t="s">
        <v>3522</v>
      </c>
      <c r="B841" s="44" t="s">
        <v>3518</v>
      </c>
      <c r="C841" s="44"/>
    </row>
    <row r="842" spans="1:3" ht="9.75" customHeight="1" thickBot="1" x14ac:dyDescent="0.3">
      <c r="A842" s="46" t="s">
        <v>3518</v>
      </c>
      <c r="B842" s="44" t="s">
        <v>3745</v>
      </c>
      <c r="C842" s="44"/>
    </row>
    <row r="843" spans="1:3" ht="9.75" customHeight="1" thickBot="1" x14ac:dyDescent="0.3">
      <c r="A843" s="43" t="s">
        <v>3745</v>
      </c>
      <c r="B843" s="44" t="s">
        <v>3292</v>
      </c>
      <c r="C843" s="44"/>
    </row>
    <row r="844" spans="1:3" ht="9.75" customHeight="1" thickBot="1" x14ac:dyDescent="0.3">
      <c r="A844" s="46" t="s">
        <v>3292</v>
      </c>
      <c r="B844" s="44" t="s">
        <v>3286</v>
      </c>
      <c r="C844" s="44"/>
    </row>
    <row r="845" spans="1:3" ht="9.75" customHeight="1" thickBot="1" x14ac:dyDescent="0.3">
      <c r="A845" s="46" t="s">
        <v>3286</v>
      </c>
      <c r="B845" s="44" t="s">
        <v>3288</v>
      </c>
      <c r="C845" s="44"/>
    </row>
    <row r="846" spans="1:3" ht="9.75" customHeight="1" thickBot="1" x14ac:dyDescent="0.3">
      <c r="A846" s="46" t="s">
        <v>3288</v>
      </c>
      <c r="B846" s="44" t="s">
        <v>2812</v>
      </c>
      <c r="C846" s="44"/>
    </row>
    <row r="847" spans="1:3" ht="9.75" customHeight="1" thickBot="1" x14ac:dyDescent="0.3">
      <c r="A847" s="46" t="s">
        <v>2812</v>
      </c>
      <c r="B847" s="44" t="s">
        <v>3293</v>
      </c>
      <c r="C847" s="44"/>
    </row>
    <row r="848" spans="1:3" ht="9.75" customHeight="1" thickBot="1" x14ac:dyDescent="0.3">
      <c r="A848" s="46" t="s">
        <v>3293</v>
      </c>
      <c r="B848" s="44" t="s">
        <v>3291</v>
      </c>
      <c r="C848" s="44"/>
    </row>
    <row r="849" spans="1:3" ht="9.75" customHeight="1" thickBot="1" x14ac:dyDescent="0.3">
      <c r="A849" s="46" t="s">
        <v>3291</v>
      </c>
      <c r="B849" s="44" t="s">
        <v>3290</v>
      </c>
      <c r="C849" s="44"/>
    </row>
    <row r="850" spans="1:3" ht="9.75" customHeight="1" thickBot="1" x14ac:dyDescent="0.3">
      <c r="A850" s="46" t="s">
        <v>3290</v>
      </c>
      <c r="B850" s="44" t="s">
        <v>3287</v>
      </c>
      <c r="C850" s="44"/>
    </row>
    <row r="851" spans="1:3" ht="9.75" customHeight="1" thickBot="1" x14ac:dyDescent="0.3">
      <c r="A851" s="46" t="s">
        <v>3287</v>
      </c>
      <c r="B851" s="44" t="s">
        <v>3289</v>
      </c>
      <c r="C851" s="44"/>
    </row>
    <row r="852" spans="1:3" ht="9.75" customHeight="1" thickBot="1" x14ac:dyDescent="0.3">
      <c r="A852" s="46" t="s">
        <v>3289</v>
      </c>
      <c r="B852" s="44" t="s">
        <v>3407</v>
      </c>
      <c r="C852" s="44"/>
    </row>
    <row r="853" spans="1:3" ht="9.75" customHeight="1" thickBot="1" x14ac:dyDescent="0.3">
      <c r="A853" s="46" t="s">
        <v>3407</v>
      </c>
      <c r="B853" s="44" t="s">
        <v>3639</v>
      </c>
      <c r="C853" s="44"/>
    </row>
    <row r="854" spans="1:3" ht="9.75" customHeight="1" thickBot="1" x14ac:dyDescent="0.3">
      <c r="A854" s="46" t="s">
        <v>3639</v>
      </c>
      <c r="B854" s="44" t="s">
        <v>2881</v>
      </c>
      <c r="C854" s="44"/>
    </row>
    <row r="855" spans="1:3" ht="9.75" customHeight="1" thickBot="1" x14ac:dyDescent="0.3">
      <c r="A855" s="43" t="s">
        <v>2881</v>
      </c>
      <c r="B855" s="44" t="s">
        <v>3371</v>
      </c>
      <c r="C855" s="44"/>
    </row>
    <row r="856" spans="1:3" ht="9.75" customHeight="1" thickBot="1" x14ac:dyDescent="0.3">
      <c r="A856" s="46" t="s">
        <v>3371</v>
      </c>
      <c r="B856" s="44" t="s">
        <v>2866</v>
      </c>
      <c r="C856" s="44"/>
    </row>
    <row r="857" spans="1:3" ht="9.75" customHeight="1" thickBot="1" x14ac:dyDescent="0.3">
      <c r="A857" s="46" t="s">
        <v>2866</v>
      </c>
      <c r="B857" s="44" t="s">
        <v>2832</v>
      </c>
      <c r="C857" s="44"/>
    </row>
    <row r="858" spans="1:3" ht="9.75" customHeight="1" thickBot="1" x14ac:dyDescent="0.3">
      <c r="A858" s="46" t="s">
        <v>2832</v>
      </c>
      <c r="B858" s="44" t="s">
        <v>2879</v>
      </c>
      <c r="C858" s="44"/>
    </row>
    <row r="859" spans="1:3" ht="9.75" customHeight="1" thickBot="1" x14ac:dyDescent="0.3">
      <c r="A859" s="46" t="s">
        <v>2879</v>
      </c>
      <c r="B859" s="44" t="s">
        <v>2857</v>
      </c>
      <c r="C859" s="44"/>
    </row>
    <row r="860" spans="1:3" ht="9.75" customHeight="1" thickBot="1" x14ac:dyDescent="0.3">
      <c r="A860" s="46" t="s">
        <v>2857</v>
      </c>
      <c r="B860" s="44" t="s">
        <v>2868</v>
      </c>
      <c r="C860" s="44"/>
    </row>
    <row r="861" spans="1:3" ht="9.75" customHeight="1" thickBot="1" x14ac:dyDescent="0.3">
      <c r="A861" s="46" t="s">
        <v>2868</v>
      </c>
      <c r="B861" s="44" t="s">
        <v>2880</v>
      </c>
      <c r="C861" s="44"/>
    </row>
    <row r="862" spans="1:3" ht="9.75" customHeight="1" thickBot="1" x14ac:dyDescent="0.3">
      <c r="A862" s="46" t="s">
        <v>2880</v>
      </c>
      <c r="B862" s="44" t="s">
        <v>2861</v>
      </c>
      <c r="C862" s="44"/>
    </row>
    <row r="863" spans="1:3" ht="9.75" customHeight="1" thickBot="1" x14ac:dyDescent="0.3">
      <c r="A863" s="46" t="s">
        <v>2861</v>
      </c>
      <c r="B863" s="44" t="s">
        <v>3813</v>
      </c>
      <c r="C863" s="44"/>
    </row>
    <row r="864" spans="1:3" ht="9.75" customHeight="1" thickBot="1" x14ac:dyDescent="0.3">
      <c r="A864" s="46" t="s">
        <v>3813</v>
      </c>
      <c r="B864" s="44" t="s">
        <v>3597</v>
      </c>
      <c r="C864" s="44"/>
    </row>
    <row r="865" spans="1:3" ht="9.75" customHeight="1" thickBot="1" x14ac:dyDescent="0.3">
      <c r="A865" s="46" t="s">
        <v>3597</v>
      </c>
      <c r="B865" s="44" t="s">
        <v>3593</v>
      </c>
      <c r="C865" s="44"/>
    </row>
    <row r="866" spans="1:3" ht="9.75" customHeight="1" thickBot="1" x14ac:dyDescent="0.3">
      <c r="A866" s="46" t="s">
        <v>3593</v>
      </c>
      <c r="B866" s="44" t="s">
        <v>3594</v>
      </c>
      <c r="C866" s="44"/>
    </row>
    <row r="867" spans="1:3" ht="9.75" customHeight="1" thickBot="1" x14ac:dyDescent="0.3">
      <c r="A867" s="46" t="s">
        <v>3594</v>
      </c>
      <c r="B867" s="44" t="s">
        <v>3595</v>
      </c>
      <c r="C867" s="44"/>
    </row>
    <row r="868" spans="1:3" ht="9.75" customHeight="1" thickBot="1" x14ac:dyDescent="0.3">
      <c r="A868" s="46" t="s">
        <v>3595</v>
      </c>
      <c r="B868" s="44" t="s">
        <v>3596</v>
      </c>
      <c r="C868" s="44"/>
    </row>
    <row r="869" spans="1:3" ht="9.75" customHeight="1" thickBot="1" x14ac:dyDescent="0.3">
      <c r="A869" s="46" t="s">
        <v>3596</v>
      </c>
      <c r="B869" s="44" t="s">
        <v>3731</v>
      </c>
      <c r="C869" s="44"/>
    </row>
    <row r="870" spans="1:3" ht="9.75" customHeight="1" thickBot="1" x14ac:dyDescent="0.3">
      <c r="A870" s="46" t="s">
        <v>3731</v>
      </c>
      <c r="B870" s="44" t="s">
        <v>3732</v>
      </c>
      <c r="C870" s="44"/>
    </row>
    <row r="871" spans="1:3" ht="9.75" customHeight="1" thickBot="1" x14ac:dyDescent="0.3">
      <c r="A871" s="46" t="s">
        <v>3732</v>
      </c>
      <c r="B871" s="44" t="s">
        <v>3580</v>
      </c>
      <c r="C871" s="44"/>
    </row>
    <row r="872" spans="1:3" ht="9.75" customHeight="1" thickBot="1" x14ac:dyDescent="0.3">
      <c r="A872" s="46" t="s">
        <v>3580</v>
      </c>
      <c r="B872" s="44" t="s">
        <v>2705</v>
      </c>
      <c r="C872" s="44"/>
    </row>
    <row r="873" spans="1:3" ht="9.75" customHeight="1" thickBot="1" x14ac:dyDescent="0.3">
      <c r="A873" s="46" t="s">
        <v>2705</v>
      </c>
      <c r="B873" s="44" t="s">
        <v>3694</v>
      </c>
      <c r="C873" s="44"/>
    </row>
    <row r="874" spans="1:3" ht="9.75" customHeight="1" thickBot="1" x14ac:dyDescent="0.3">
      <c r="A874" s="46" t="s">
        <v>3694</v>
      </c>
      <c r="B874" s="44" t="s">
        <v>3285</v>
      </c>
      <c r="C874" s="44"/>
    </row>
    <row r="875" spans="1:3" ht="9.75" customHeight="1" thickBot="1" x14ac:dyDescent="0.3">
      <c r="A875" s="46" t="s">
        <v>3285</v>
      </c>
      <c r="B875" s="44" t="s">
        <v>3743</v>
      </c>
      <c r="C875" s="44"/>
    </row>
    <row r="876" spans="1:3" ht="9.75" customHeight="1" thickBot="1" x14ac:dyDescent="0.3">
      <c r="A876" s="43" t="s">
        <v>3743</v>
      </c>
      <c r="B876" s="44" t="s">
        <v>3174</v>
      </c>
      <c r="C876" s="44"/>
    </row>
    <row r="877" spans="1:3" ht="9.75" customHeight="1" thickBot="1" x14ac:dyDescent="0.3">
      <c r="A877" s="46" t="s">
        <v>3174</v>
      </c>
      <c r="B877" s="44" t="s">
        <v>3171</v>
      </c>
      <c r="C877" s="44"/>
    </row>
    <row r="878" spans="1:3" ht="9.75" customHeight="1" thickBot="1" x14ac:dyDescent="0.3">
      <c r="A878" s="46" t="s">
        <v>3171</v>
      </c>
      <c r="B878" s="44" t="s">
        <v>3172</v>
      </c>
      <c r="C878" s="44"/>
    </row>
    <row r="879" spans="1:3" ht="9.75" customHeight="1" thickBot="1" x14ac:dyDescent="0.3">
      <c r="A879" s="46" t="s">
        <v>3172</v>
      </c>
      <c r="B879" s="44" t="s">
        <v>3173</v>
      </c>
      <c r="C879" s="44"/>
    </row>
    <row r="880" spans="1:3" ht="9.75" customHeight="1" thickBot="1" x14ac:dyDescent="0.3">
      <c r="A880" s="46" t="s">
        <v>3173</v>
      </c>
      <c r="B880" s="44" t="s">
        <v>2730</v>
      </c>
      <c r="C880" s="44"/>
    </row>
    <row r="881" spans="1:3" ht="9.75" customHeight="1" thickBot="1" x14ac:dyDescent="0.3">
      <c r="A881" s="46" t="s">
        <v>2730</v>
      </c>
      <c r="B881" s="44" t="s">
        <v>3481</v>
      </c>
      <c r="C881" s="44"/>
    </row>
    <row r="882" spans="1:3" ht="9.75" customHeight="1" thickBot="1" x14ac:dyDescent="0.3">
      <c r="A882" s="46" t="s">
        <v>3481</v>
      </c>
      <c r="B882" s="44" t="s">
        <v>3361</v>
      </c>
      <c r="C882" s="44"/>
    </row>
    <row r="883" spans="1:3" ht="9.75" customHeight="1" thickBot="1" x14ac:dyDescent="0.3">
      <c r="A883" s="43" t="s">
        <v>3361</v>
      </c>
      <c r="B883" s="44" t="s">
        <v>2798</v>
      </c>
      <c r="C883" s="44"/>
    </row>
    <row r="884" spans="1:3" ht="9.75" customHeight="1" thickBot="1" x14ac:dyDescent="0.3">
      <c r="A884" s="46" t="s">
        <v>2798</v>
      </c>
      <c r="B884" s="44" t="s">
        <v>3360</v>
      </c>
      <c r="C884" s="44"/>
    </row>
    <row r="885" spans="1:3" ht="9.75" customHeight="1" thickBot="1" x14ac:dyDescent="0.3">
      <c r="A885" s="46" t="s">
        <v>3360</v>
      </c>
      <c r="B885" s="44" t="s">
        <v>3570</v>
      </c>
      <c r="C885" s="44"/>
    </row>
    <row r="886" spans="1:3" ht="9.75" customHeight="1" thickBot="1" x14ac:dyDescent="0.3">
      <c r="A886" s="43" t="s">
        <v>3570</v>
      </c>
      <c r="B886" s="44" t="s">
        <v>3861</v>
      </c>
      <c r="C886" s="44"/>
    </row>
    <row r="887" spans="1:3" ht="9.75" customHeight="1" thickBot="1" x14ac:dyDescent="0.3">
      <c r="A887" s="43" t="s">
        <v>3861</v>
      </c>
      <c r="B887" s="44" t="s">
        <v>3860</v>
      </c>
      <c r="C887" s="44"/>
    </row>
    <row r="888" spans="1:3" ht="9.75" customHeight="1" thickBot="1" x14ac:dyDescent="0.3">
      <c r="A888" s="46" t="s">
        <v>3860</v>
      </c>
      <c r="B888" s="44" t="s">
        <v>3618</v>
      </c>
      <c r="C888" s="44"/>
    </row>
    <row r="889" spans="1:3" ht="9.75" customHeight="1" thickBot="1" x14ac:dyDescent="0.3">
      <c r="A889" s="46" t="s">
        <v>3618</v>
      </c>
      <c r="B889" s="44" t="s">
        <v>3619</v>
      </c>
      <c r="C889" s="44"/>
    </row>
    <row r="890" spans="1:3" ht="9.75" customHeight="1" thickBot="1" x14ac:dyDescent="0.3">
      <c r="A890" s="46" t="s">
        <v>3619</v>
      </c>
      <c r="B890" s="44" t="s">
        <v>3621</v>
      </c>
      <c r="C890" s="44"/>
    </row>
    <row r="891" spans="1:3" ht="9.75" customHeight="1" thickBot="1" x14ac:dyDescent="0.3">
      <c r="A891" s="43" t="s">
        <v>3621</v>
      </c>
      <c r="B891" s="44" t="s">
        <v>3620</v>
      </c>
      <c r="C891" s="44"/>
    </row>
    <row r="892" spans="1:3" ht="9.75" customHeight="1" thickBot="1" x14ac:dyDescent="0.3">
      <c r="A892" s="43" t="s">
        <v>3620</v>
      </c>
      <c r="B892" s="44" t="s">
        <v>2819</v>
      </c>
      <c r="C892" s="44"/>
    </row>
    <row r="893" spans="1:3" ht="9.75" customHeight="1" thickBot="1" x14ac:dyDescent="0.3">
      <c r="A893" s="46" t="s">
        <v>2819</v>
      </c>
      <c r="B893" s="44" t="s">
        <v>3623</v>
      </c>
      <c r="C893" s="44"/>
    </row>
    <row r="894" spans="1:3" ht="9.75" customHeight="1" thickBot="1" x14ac:dyDescent="0.3">
      <c r="A894" s="46" t="s">
        <v>3623</v>
      </c>
      <c r="B894" s="44" t="s">
        <v>3617</v>
      </c>
      <c r="C894" s="44"/>
    </row>
    <row r="895" spans="1:3" ht="9.75" customHeight="1" thickBot="1" x14ac:dyDescent="0.3">
      <c r="A895" s="46" t="s">
        <v>3617</v>
      </c>
      <c r="B895" s="44" t="s">
        <v>3625</v>
      </c>
      <c r="C895" s="44"/>
    </row>
    <row r="896" spans="1:3" ht="9.75" customHeight="1" thickBot="1" x14ac:dyDescent="0.3">
      <c r="A896" s="46" t="s">
        <v>3625</v>
      </c>
      <c r="B896" s="44" t="s">
        <v>3302</v>
      </c>
      <c r="C896" s="44"/>
    </row>
    <row r="897" spans="1:3" ht="9.75" customHeight="1" thickBot="1" x14ac:dyDescent="0.3">
      <c r="A897" s="46" t="s">
        <v>3302</v>
      </c>
      <c r="B897" s="44" t="s">
        <v>3406</v>
      </c>
      <c r="C897" s="44"/>
    </row>
    <row r="898" spans="1:3" ht="9.75" customHeight="1" thickBot="1" x14ac:dyDescent="0.3">
      <c r="A898" s="46" t="s">
        <v>3406</v>
      </c>
      <c r="B898" s="44" t="s">
        <v>3859</v>
      </c>
      <c r="C898" s="44"/>
    </row>
    <row r="899" spans="1:3" ht="9.75" customHeight="1" thickBot="1" x14ac:dyDescent="0.3">
      <c r="A899" s="46" t="s">
        <v>3859</v>
      </c>
      <c r="B899" s="44" t="s">
        <v>3624</v>
      </c>
      <c r="C899" s="44"/>
    </row>
    <row r="900" spans="1:3" ht="9.75" customHeight="1" thickBot="1" x14ac:dyDescent="0.3">
      <c r="A900" s="46" t="s">
        <v>3624</v>
      </c>
      <c r="B900" s="44" t="s">
        <v>3622</v>
      </c>
      <c r="C900" s="44"/>
    </row>
    <row r="901" spans="1:3" ht="9.75" customHeight="1" thickBot="1" x14ac:dyDescent="0.3">
      <c r="A901" s="46" t="s">
        <v>3622</v>
      </c>
      <c r="B901" s="44" t="s">
        <v>3650</v>
      </c>
      <c r="C901" s="44"/>
    </row>
    <row r="902" spans="1:3" ht="9.75" customHeight="1" thickBot="1" x14ac:dyDescent="0.3">
      <c r="A902" s="46" t="s">
        <v>3650</v>
      </c>
      <c r="B902" s="44" t="s">
        <v>3716</v>
      </c>
      <c r="C902" s="44"/>
    </row>
    <row r="903" spans="1:3" ht="9.75" customHeight="1" thickBot="1" x14ac:dyDescent="0.3">
      <c r="A903" s="46" t="s">
        <v>3716</v>
      </c>
      <c r="B903" s="44" t="s">
        <v>3641</v>
      </c>
      <c r="C903" s="44"/>
    </row>
    <row r="904" spans="1:3" ht="9.75" customHeight="1" thickBot="1" x14ac:dyDescent="0.3">
      <c r="A904" s="46" t="s">
        <v>3641</v>
      </c>
      <c r="B904" s="44" t="s">
        <v>3756</v>
      </c>
      <c r="C904" s="44"/>
    </row>
    <row r="905" spans="1:3" ht="9.75" customHeight="1" thickBot="1" x14ac:dyDescent="0.3">
      <c r="A905" s="46" t="s">
        <v>3756</v>
      </c>
      <c r="B905" s="44" t="s">
        <v>3761</v>
      </c>
      <c r="C905" s="44"/>
    </row>
    <row r="906" spans="1:3" ht="9.75" customHeight="1" thickBot="1" x14ac:dyDescent="0.3">
      <c r="A906" s="46" t="s">
        <v>3761</v>
      </c>
      <c r="B906" s="44" t="s">
        <v>3578</v>
      </c>
      <c r="C906" s="44"/>
    </row>
    <row r="907" spans="1:3" ht="9.75" customHeight="1" thickBot="1" x14ac:dyDescent="0.3">
      <c r="A907" s="46" t="s">
        <v>3578</v>
      </c>
      <c r="B907" s="44" t="s">
        <v>3755</v>
      </c>
      <c r="C907" s="44"/>
    </row>
    <row r="908" spans="1:3" ht="9.75" customHeight="1" thickBot="1" x14ac:dyDescent="0.3">
      <c r="A908" s="46" t="s">
        <v>3755</v>
      </c>
      <c r="B908" s="44" t="s">
        <v>3760</v>
      </c>
      <c r="C908" s="44"/>
    </row>
    <row r="909" spans="1:3" ht="9.75" customHeight="1" thickBot="1" x14ac:dyDescent="0.3">
      <c r="A909" s="46" t="s">
        <v>3760</v>
      </c>
      <c r="B909" s="44" t="s">
        <v>3762</v>
      </c>
      <c r="C909" s="44"/>
    </row>
    <row r="910" spans="1:3" ht="9.75" customHeight="1" thickBot="1" x14ac:dyDescent="0.3">
      <c r="A910" s="43" t="s">
        <v>3762</v>
      </c>
      <c r="B910" s="44" t="s">
        <v>3830</v>
      </c>
      <c r="C910" s="44"/>
    </row>
    <row r="911" spans="1:3" ht="9.75" customHeight="1" thickBot="1" x14ac:dyDescent="0.3">
      <c r="A911" s="46" t="s">
        <v>3830</v>
      </c>
      <c r="B911" s="44" t="s">
        <v>3668</v>
      </c>
      <c r="C911" s="44"/>
    </row>
    <row r="912" spans="1:3" ht="9.75" customHeight="1" thickBot="1" x14ac:dyDescent="0.3">
      <c r="A912" s="46" t="s">
        <v>3668</v>
      </c>
      <c r="B912" s="44" t="s">
        <v>3019</v>
      </c>
      <c r="C912" s="44"/>
    </row>
    <row r="913" spans="1:3" ht="9.75" customHeight="1" thickBot="1" x14ac:dyDescent="0.3">
      <c r="A913" s="46" t="s">
        <v>3019</v>
      </c>
      <c r="B913" s="44" t="s">
        <v>3017</v>
      </c>
      <c r="C913" s="44"/>
    </row>
    <row r="914" spans="1:3" ht="9.75" customHeight="1" thickBot="1" x14ac:dyDescent="0.3">
      <c r="A914" s="46" t="s">
        <v>3017</v>
      </c>
      <c r="B914" s="44" t="s">
        <v>3018</v>
      </c>
      <c r="C914" s="44"/>
    </row>
    <row r="915" spans="1:3" ht="9.75" customHeight="1" thickBot="1" x14ac:dyDescent="0.3">
      <c r="A915" s="46" t="s">
        <v>3018</v>
      </c>
      <c r="B915" s="44" t="s">
        <v>2990</v>
      </c>
      <c r="C915" s="44"/>
    </row>
    <row r="916" spans="1:3" ht="9.75" customHeight="1" thickBot="1" x14ac:dyDescent="0.3">
      <c r="A916" s="46" t="s">
        <v>2990</v>
      </c>
      <c r="B916" s="44" t="s">
        <v>3315</v>
      </c>
      <c r="C916" s="44"/>
    </row>
    <row r="917" spans="1:3" ht="9.75" customHeight="1" thickBot="1" x14ac:dyDescent="0.3">
      <c r="A917" s="46" t="s">
        <v>3315</v>
      </c>
      <c r="B917" s="44" t="s">
        <v>3401</v>
      </c>
      <c r="C917" s="44"/>
    </row>
    <row r="918" spans="1:3" ht="9.75" customHeight="1" thickBot="1" x14ac:dyDescent="0.3">
      <c r="A918" s="46" t="s">
        <v>3401</v>
      </c>
      <c r="B918" s="44" t="s">
        <v>3638</v>
      </c>
      <c r="C918" s="44"/>
    </row>
    <row r="919" spans="1:3" ht="9.75" customHeight="1" thickBot="1" x14ac:dyDescent="0.3">
      <c r="A919" s="43" t="s">
        <v>3637</v>
      </c>
      <c r="B919" s="44" t="s">
        <v>3637</v>
      </c>
      <c r="C919" s="44"/>
    </row>
    <row r="920" spans="1:3" ht="9.75" customHeight="1" thickBot="1" x14ac:dyDescent="0.3">
      <c r="A920" s="46" t="s">
        <v>3638</v>
      </c>
      <c r="B920" s="44" t="s">
        <v>3887</v>
      </c>
      <c r="C920" s="44"/>
    </row>
    <row r="921" spans="1:3" ht="9.75" customHeight="1" thickBot="1" x14ac:dyDescent="0.3">
      <c r="A921" s="46" t="s">
        <v>3637</v>
      </c>
      <c r="B921" s="44" t="s">
        <v>3319</v>
      </c>
      <c r="C921" s="44"/>
    </row>
    <row r="922" spans="1:3" ht="9.75" customHeight="1" thickBot="1" x14ac:dyDescent="0.3">
      <c r="A922" s="46" t="s">
        <v>3887</v>
      </c>
      <c r="B922" s="44" t="s">
        <v>3695</v>
      </c>
      <c r="C922" s="44"/>
    </row>
    <row r="923" spans="1:3" ht="9.75" customHeight="1" thickBot="1" x14ac:dyDescent="0.3">
      <c r="A923" s="46" t="s">
        <v>3319</v>
      </c>
      <c r="B923" s="44" t="s">
        <v>3672</v>
      </c>
      <c r="C923" s="44"/>
    </row>
    <row r="924" spans="1:3" ht="9.75" customHeight="1" thickBot="1" x14ac:dyDescent="0.3">
      <c r="A924" s="46" t="s">
        <v>3695</v>
      </c>
      <c r="B924" s="44" t="s">
        <v>3674</v>
      </c>
      <c r="C924" s="44"/>
    </row>
    <row r="925" spans="1:3" ht="9.75" customHeight="1" thickBot="1" x14ac:dyDescent="0.3">
      <c r="A925" s="46" t="s">
        <v>3672</v>
      </c>
      <c r="B925" s="44" t="s">
        <v>3673</v>
      </c>
      <c r="C925" s="44"/>
    </row>
    <row r="926" spans="1:3" ht="9.75" customHeight="1" thickBot="1" x14ac:dyDescent="0.3">
      <c r="A926" s="46" t="s">
        <v>3674</v>
      </c>
      <c r="B926" s="44" t="s">
        <v>3671</v>
      </c>
      <c r="C926" s="44"/>
    </row>
    <row r="927" spans="1:3" ht="9.75" customHeight="1" thickBot="1" x14ac:dyDescent="0.3">
      <c r="A927" s="46" t="s">
        <v>3673</v>
      </c>
      <c r="B927" s="44" t="s">
        <v>3729</v>
      </c>
      <c r="C927" s="44"/>
    </row>
    <row r="928" spans="1:3" ht="9.75" customHeight="1" thickBot="1" x14ac:dyDescent="0.3">
      <c r="A928" s="46" t="s">
        <v>3671</v>
      </c>
      <c r="B928" s="44" t="s">
        <v>3730</v>
      </c>
      <c r="C928" s="44"/>
    </row>
    <row r="929" spans="1:3" ht="9.75" customHeight="1" thickBot="1" x14ac:dyDescent="0.3">
      <c r="A929" s="46" t="s">
        <v>3729</v>
      </c>
      <c r="B929" s="44" t="s">
        <v>3036</v>
      </c>
      <c r="C929" s="44"/>
    </row>
    <row r="930" spans="1:3" ht="9.75" customHeight="1" thickBot="1" x14ac:dyDescent="0.3">
      <c r="A930" s="46" t="s">
        <v>3730</v>
      </c>
      <c r="B930" s="44" t="s">
        <v>3035</v>
      </c>
      <c r="C930" s="44"/>
    </row>
    <row r="931" spans="1:3" ht="9.75" customHeight="1" thickBot="1" x14ac:dyDescent="0.3">
      <c r="A931" s="43" t="s">
        <v>3036</v>
      </c>
      <c r="B931" s="44" t="s">
        <v>3359</v>
      </c>
      <c r="C931" s="44"/>
    </row>
    <row r="932" spans="1:3" ht="9.75" customHeight="1" thickBot="1" x14ac:dyDescent="0.3">
      <c r="A932" s="46" t="s">
        <v>3035</v>
      </c>
      <c r="B932" s="44" t="s">
        <v>3478</v>
      </c>
      <c r="C932" s="44"/>
    </row>
    <row r="933" spans="1:3" ht="9.75" customHeight="1" thickBot="1" x14ac:dyDescent="0.3">
      <c r="A933" s="46" t="s">
        <v>3359</v>
      </c>
      <c r="B933" s="44" t="s">
        <v>2808</v>
      </c>
      <c r="C933" s="44"/>
    </row>
    <row r="934" spans="1:3" ht="9.75" customHeight="1" thickBot="1" x14ac:dyDescent="0.3">
      <c r="A934" s="43" t="s">
        <v>3478</v>
      </c>
      <c r="B934" s="44" t="s">
        <v>3347</v>
      </c>
      <c r="C934" s="44"/>
    </row>
    <row r="935" spans="1:3" ht="9.75" customHeight="1" thickBot="1" x14ac:dyDescent="0.3">
      <c r="A935" s="46" t="s">
        <v>2808</v>
      </c>
      <c r="B935" s="44" t="s">
        <v>3299</v>
      </c>
      <c r="C935" s="44"/>
    </row>
    <row r="936" spans="1:3" ht="9.75" customHeight="1" thickBot="1" x14ac:dyDescent="0.3">
      <c r="A936" s="46" t="s">
        <v>3347</v>
      </c>
      <c r="B936" s="44" t="s">
        <v>3417</v>
      </c>
      <c r="C936" s="44"/>
    </row>
    <row r="937" spans="1:3" ht="9.75" customHeight="1" thickBot="1" x14ac:dyDescent="0.3">
      <c r="A937" s="46" t="s">
        <v>3299</v>
      </c>
      <c r="B937" s="44" t="s">
        <v>3416</v>
      </c>
      <c r="C937" s="44"/>
    </row>
    <row r="938" spans="1:3" ht="9.75" customHeight="1" thickBot="1" x14ac:dyDescent="0.3">
      <c r="A938" s="46" t="s">
        <v>3417</v>
      </c>
      <c r="B938" s="44" t="s">
        <v>3414</v>
      </c>
      <c r="C938" s="44"/>
    </row>
    <row r="939" spans="1:3" ht="9.75" customHeight="1" thickBot="1" x14ac:dyDescent="0.3">
      <c r="A939" s="46" t="s">
        <v>3416</v>
      </c>
      <c r="B939" s="44" t="s">
        <v>3358</v>
      </c>
      <c r="C939" s="44"/>
    </row>
    <row r="940" spans="1:3" ht="9.75" customHeight="1" thickBot="1" x14ac:dyDescent="0.3">
      <c r="A940" s="46" t="s">
        <v>3414</v>
      </c>
      <c r="B940" s="44" t="s">
        <v>2797</v>
      </c>
      <c r="C940" s="44"/>
    </row>
    <row r="941" spans="1:3" ht="9.75" customHeight="1" thickBot="1" x14ac:dyDescent="0.3">
      <c r="A941" s="43" t="s">
        <v>3358</v>
      </c>
      <c r="B941" s="44" t="s">
        <v>3356</v>
      </c>
      <c r="C941" s="44"/>
    </row>
    <row r="942" spans="1:3" ht="9.75" customHeight="1" thickBot="1" x14ac:dyDescent="0.3">
      <c r="A942" s="46" t="s">
        <v>2797</v>
      </c>
      <c r="B942" s="44" t="s">
        <v>3353</v>
      </c>
      <c r="C942" s="44"/>
    </row>
    <row r="943" spans="1:3" ht="9.75" customHeight="1" thickBot="1" x14ac:dyDescent="0.3">
      <c r="A943" s="43" t="s">
        <v>3356</v>
      </c>
      <c r="B943" s="44" t="s">
        <v>3354</v>
      </c>
      <c r="C943" s="44"/>
    </row>
    <row r="944" spans="1:3" ht="9.75" customHeight="1" thickBot="1" x14ac:dyDescent="0.3">
      <c r="A944" s="43" t="s">
        <v>3353</v>
      </c>
      <c r="B944" s="44" t="s">
        <v>3351</v>
      </c>
      <c r="C944" s="44"/>
    </row>
    <row r="945" spans="1:3" ht="9.75" customHeight="1" thickBot="1" x14ac:dyDescent="0.3">
      <c r="A945" s="43" t="s">
        <v>3354</v>
      </c>
      <c r="B945" s="44" t="s">
        <v>3350</v>
      </c>
      <c r="C945" s="44"/>
    </row>
    <row r="946" spans="1:3" ht="9.75" customHeight="1" thickBot="1" x14ac:dyDescent="0.3">
      <c r="A946" s="43" t="s">
        <v>3351</v>
      </c>
      <c r="B946" s="44" t="s">
        <v>3352</v>
      </c>
      <c r="C946" s="44"/>
    </row>
    <row r="947" spans="1:3" ht="9.75" customHeight="1" thickBot="1" x14ac:dyDescent="0.3">
      <c r="A947" s="46" t="s">
        <v>3350</v>
      </c>
      <c r="B947" s="44" t="s">
        <v>3349</v>
      </c>
      <c r="C947" s="44"/>
    </row>
    <row r="948" spans="1:3" ht="9.75" customHeight="1" thickBot="1" x14ac:dyDescent="0.3">
      <c r="A948" s="46" t="s">
        <v>3352</v>
      </c>
      <c r="B948" s="44" t="s">
        <v>3357</v>
      </c>
      <c r="C948" s="44"/>
    </row>
    <row r="949" spans="1:3" ht="9.75" customHeight="1" thickBot="1" x14ac:dyDescent="0.3">
      <c r="A949" s="43" t="s">
        <v>3349</v>
      </c>
      <c r="B949" s="44" t="s">
        <v>3229</v>
      </c>
      <c r="C949" s="44"/>
    </row>
    <row r="950" spans="1:3" ht="9.75" customHeight="1" thickBot="1" x14ac:dyDescent="0.3">
      <c r="A950" s="43" t="s">
        <v>3357</v>
      </c>
      <c r="B950" s="44" t="s">
        <v>3851</v>
      </c>
      <c r="C950" s="44"/>
    </row>
    <row r="951" spans="1:3" ht="9.75" customHeight="1" thickBot="1" x14ac:dyDescent="0.3">
      <c r="A951" s="46" t="s">
        <v>3229</v>
      </c>
      <c r="B951" s="44" t="s">
        <v>3405</v>
      </c>
      <c r="C951" s="44"/>
    </row>
    <row r="952" spans="1:3" ht="9.75" customHeight="1" thickBot="1" x14ac:dyDescent="0.3">
      <c r="A952" s="46" t="s">
        <v>3851</v>
      </c>
      <c r="B952" s="44" t="s">
        <v>3208</v>
      </c>
      <c r="C952" s="44"/>
    </row>
    <row r="953" spans="1:3" ht="9.75" customHeight="1" thickBot="1" x14ac:dyDescent="0.3">
      <c r="A953" s="46" t="s">
        <v>3405</v>
      </c>
      <c r="B953" s="44" t="s">
        <v>3317</v>
      </c>
      <c r="C953" s="44"/>
    </row>
    <row r="954" spans="1:3" ht="9.75" customHeight="1" thickBot="1" x14ac:dyDescent="0.3">
      <c r="A954" s="46" t="s">
        <v>3208</v>
      </c>
      <c r="B954" s="44" t="s">
        <v>2794</v>
      </c>
      <c r="C954" s="44"/>
    </row>
    <row r="955" spans="1:3" ht="9.75" customHeight="1" thickBot="1" x14ac:dyDescent="0.3">
      <c r="A955" s="43" t="s">
        <v>3317</v>
      </c>
      <c r="B955" s="44" t="s">
        <v>3231</v>
      </c>
      <c r="C955" s="44"/>
    </row>
    <row r="956" spans="1:3" ht="9.75" customHeight="1" thickBot="1" x14ac:dyDescent="0.3">
      <c r="A956" s="46" t="s">
        <v>2794</v>
      </c>
      <c r="B956" s="44" t="s">
        <v>2951</v>
      </c>
      <c r="C956" s="44"/>
    </row>
    <row r="957" spans="1:3" ht="9.75" customHeight="1" thickBot="1" x14ac:dyDescent="0.3">
      <c r="A957" s="46" t="s">
        <v>3231</v>
      </c>
      <c r="B957" s="44" t="s">
        <v>3718</v>
      </c>
      <c r="C957" s="44"/>
    </row>
    <row r="958" spans="1:3" ht="9.75" customHeight="1" thickBot="1" x14ac:dyDescent="0.3">
      <c r="A958" s="46" t="s">
        <v>2951</v>
      </c>
      <c r="B958" s="44" t="s">
        <v>3210</v>
      </c>
      <c r="C958" s="44"/>
    </row>
    <row r="959" spans="1:3" ht="9.75" customHeight="1" thickBot="1" x14ac:dyDescent="0.3">
      <c r="A959" s="46" t="s">
        <v>3718</v>
      </c>
      <c r="B959" s="44" t="s">
        <v>3719</v>
      </c>
      <c r="C959" s="44"/>
    </row>
    <row r="960" spans="1:3" ht="9.75" customHeight="1" thickBot="1" x14ac:dyDescent="0.3">
      <c r="A960" s="46" t="s">
        <v>3210</v>
      </c>
      <c r="B960" s="44" t="s">
        <v>3211</v>
      </c>
      <c r="C960" s="44"/>
    </row>
    <row r="961" spans="1:3" ht="9.75" customHeight="1" thickBot="1" x14ac:dyDescent="0.3">
      <c r="A961" s="46" t="s">
        <v>3719</v>
      </c>
      <c r="B961" s="44" t="s">
        <v>3717</v>
      </c>
      <c r="C961" s="44"/>
    </row>
    <row r="962" spans="1:3" ht="9.75" customHeight="1" thickBot="1" x14ac:dyDescent="0.3">
      <c r="A962" s="46" t="s">
        <v>3211</v>
      </c>
      <c r="B962" s="44" t="s">
        <v>3209</v>
      </c>
      <c r="C962" s="44"/>
    </row>
    <row r="963" spans="1:3" ht="9.75" customHeight="1" thickBot="1" x14ac:dyDescent="0.3">
      <c r="A963" s="46" t="s">
        <v>3717</v>
      </c>
      <c r="B963" s="44" t="s">
        <v>3016</v>
      </c>
      <c r="C963" s="44"/>
    </row>
    <row r="964" spans="1:3" ht="9.75" customHeight="1" thickBot="1" x14ac:dyDescent="0.3">
      <c r="A964" s="46" t="s">
        <v>3209</v>
      </c>
      <c r="B964" s="44" t="s">
        <v>3015</v>
      </c>
      <c r="C964" s="44"/>
    </row>
    <row r="965" spans="1:3" ht="9.75" customHeight="1" thickBot="1" x14ac:dyDescent="0.3">
      <c r="A965" s="43" t="s">
        <v>3016</v>
      </c>
      <c r="B965" s="44" t="s">
        <v>3251</v>
      </c>
      <c r="C965" s="44"/>
    </row>
    <row r="966" spans="1:3" ht="9.75" customHeight="1" thickBot="1" x14ac:dyDescent="0.3">
      <c r="A966" s="46" t="s">
        <v>3015</v>
      </c>
      <c r="B966" s="44" t="s">
        <v>2698</v>
      </c>
      <c r="C966" s="44"/>
    </row>
    <row r="967" spans="1:3" ht="9.75" customHeight="1" thickBot="1" x14ac:dyDescent="0.3">
      <c r="A967" s="46" t="s">
        <v>3251</v>
      </c>
      <c r="B967" s="44" t="s">
        <v>3549</v>
      </c>
      <c r="C967" s="44"/>
    </row>
    <row r="968" spans="1:3" ht="9.75" customHeight="1" thickBot="1" x14ac:dyDescent="0.3">
      <c r="A968" s="46" t="s">
        <v>2698</v>
      </c>
      <c r="B968" s="44" t="s">
        <v>2786</v>
      </c>
      <c r="C968" s="44"/>
    </row>
    <row r="969" spans="1:3" ht="9.75" customHeight="1" thickBot="1" x14ac:dyDescent="0.3">
      <c r="A969" s="46" t="s">
        <v>3549</v>
      </c>
      <c r="B969" s="44" t="s">
        <v>2787</v>
      </c>
      <c r="C969" s="44"/>
    </row>
    <row r="970" spans="1:3" ht="9.75" customHeight="1" thickBot="1" x14ac:dyDescent="0.3">
      <c r="A970" s="46" t="s">
        <v>2786</v>
      </c>
      <c r="B970" s="44" t="s">
        <v>3779</v>
      </c>
      <c r="C970" s="44"/>
    </row>
    <row r="971" spans="1:3" ht="9.75" customHeight="1" thickBot="1" x14ac:dyDescent="0.3">
      <c r="A971" s="46" t="s">
        <v>2787</v>
      </c>
      <c r="B971" s="44" t="s">
        <v>2788</v>
      </c>
      <c r="C971" s="44"/>
    </row>
    <row r="972" spans="1:3" ht="9.75" customHeight="1" thickBot="1" x14ac:dyDescent="0.3">
      <c r="A972" s="43" t="s">
        <v>3779</v>
      </c>
      <c r="B972" s="44" t="s">
        <v>3777</v>
      </c>
      <c r="C972" s="44"/>
    </row>
    <row r="973" spans="1:3" ht="9.75" customHeight="1" thickBot="1" x14ac:dyDescent="0.3">
      <c r="A973" s="46" t="s">
        <v>2788</v>
      </c>
      <c r="B973" s="44" t="s">
        <v>3538</v>
      </c>
      <c r="C973" s="44"/>
    </row>
    <row r="974" spans="1:3" ht="9.75" customHeight="1" thickBot="1" x14ac:dyDescent="0.3">
      <c r="A974" s="46" t="s">
        <v>3777</v>
      </c>
      <c r="B974" s="44" t="s">
        <v>3537</v>
      </c>
      <c r="C974" s="44"/>
    </row>
    <row r="975" spans="1:3" ht="9.75" customHeight="1" thickBot="1" x14ac:dyDescent="0.3">
      <c r="A975" s="46" t="s">
        <v>3538</v>
      </c>
      <c r="B975" s="44" t="s">
        <v>3768</v>
      </c>
      <c r="C975" s="44"/>
    </row>
    <row r="976" spans="1:3" ht="9.75" customHeight="1" thickBot="1" x14ac:dyDescent="0.3">
      <c r="A976" s="46" t="s">
        <v>3537</v>
      </c>
      <c r="B976" s="44" t="s">
        <v>3770</v>
      </c>
      <c r="C976" s="44"/>
    </row>
    <row r="977" spans="1:3" ht="9.75" customHeight="1" thickBot="1" x14ac:dyDescent="0.3">
      <c r="A977" s="46" t="s">
        <v>3768</v>
      </c>
      <c r="B977" s="44" t="s">
        <v>2814</v>
      </c>
      <c r="C977" s="44"/>
    </row>
    <row r="978" spans="1:3" ht="9.75" customHeight="1" thickBot="1" x14ac:dyDescent="0.3">
      <c r="A978" s="46" t="s">
        <v>3770</v>
      </c>
      <c r="B978" s="44" t="s">
        <v>3778</v>
      </c>
      <c r="C978" s="44"/>
    </row>
    <row r="979" spans="1:3" ht="9.75" customHeight="1" thickBot="1" x14ac:dyDescent="0.3">
      <c r="A979" s="46" t="s">
        <v>2814</v>
      </c>
      <c r="B979" s="44" t="s">
        <v>3547</v>
      </c>
      <c r="C979" s="44"/>
    </row>
    <row r="980" spans="1:3" ht="9.75" customHeight="1" thickBot="1" x14ac:dyDescent="0.3">
      <c r="A980" s="46" t="s">
        <v>3778</v>
      </c>
      <c r="B980" s="44" t="s">
        <v>3527</v>
      </c>
      <c r="C980" s="44"/>
    </row>
    <row r="981" spans="1:3" ht="9.75" customHeight="1" thickBot="1" x14ac:dyDescent="0.3">
      <c r="A981" s="46" t="s">
        <v>3547</v>
      </c>
      <c r="B981" s="44" t="s">
        <v>3536</v>
      </c>
      <c r="C981" s="44"/>
    </row>
    <row r="982" spans="1:3" ht="9.75" customHeight="1" thickBot="1" x14ac:dyDescent="0.3">
      <c r="A982" s="46" t="s">
        <v>3527</v>
      </c>
      <c r="B982" s="44" t="s">
        <v>3535</v>
      </c>
      <c r="C982" s="44"/>
    </row>
    <row r="983" spans="1:3" ht="9.75" customHeight="1" thickBot="1" x14ac:dyDescent="0.3">
      <c r="A983" s="46" t="s">
        <v>3536</v>
      </c>
      <c r="B983" s="44" t="s">
        <v>3534</v>
      </c>
      <c r="C983" s="44"/>
    </row>
    <row r="984" spans="1:3" ht="9.75" customHeight="1" thickBot="1" x14ac:dyDescent="0.3">
      <c r="A984" s="46" t="s">
        <v>3535</v>
      </c>
      <c r="B984" s="44" t="s">
        <v>3533</v>
      </c>
      <c r="C984" s="44"/>
    </row>
    <row r="985" spans="1:3" ht="9.75" customHeight="1" thickBot="1" x14ac:dyDescent="0.3">
      <c r="A985" s="46" t="s">
        <v>3534</v>
      </c>
      <c r="B985" s="44" t="s">
        <v>3530</v>
      </c>
      <c r="C985" s="44"/>
    </row>
    <row r="986" spans="1:3" ht="9.75" customHeight="1" thickBot="1" x14ac:dyDescent="0.3">
      <c r="A986" s="46" t="s">
        <v>3533</v>
      </c>
      <c r="B986" s="44" t="s">
        <v>3529</v>
      </c>
      <c r="C986" s="44"/>
    </row>
    <row r="987" spans="1:3" ht="9.75" customHeight="1" thickBot="1" x14ac:dyDescent="0.3">
      <c r="A987" s="46" t="s">
        <v>3530</v>
      </c>
      <c r="B987" s="44" t="s">
        <v>3773</v>
      </c>
      <c r="C987" s="44"/>
    </row>
    <row r="988" spans="1:3" ht="9.75" customHeight="1" thickBot="1" x14ac:dyDescent="0.3">
      <c r="A988" s="46" t="s">
        <v>3529</v>
      </c>
      <c r="B988" s="44" t="s">
        <v>3767</v>
      </c>
      <c r="C988" s="44"/>
    </row>
    <row r="989" spans="1:3" ht="9.75" customHeight="1" thickBot="1" x14ac:dyDescent="0.3">
      <c r="A989" s="46" t="s">
        <v>3773</v>
      </c>
      <c r="B989" s="44" t="s">
        <v>3772</v>
      </c>
      <c r="C989" s="44"/>
    </row>
    <row r="990" spans="1:3" ht="9.75" customHeight="1" thickBot="1" x14ac:dyDescent="0.3">
      <c r="A990" s="46" t="s">
        <v>3767</v>
      </c>
      <c r="B990" s="44" t="s">
        <v>2813</v>
      </c>
      <c r="C990" s="44"/>
    </row>
    <row r="991" spans="1:3" ht="9.75" customHeight="1" thickBot="1" x14ac:dyDescent="0.3">
      <c r="A991" s="46" t="s">
        <v>3772</v>
      </c>
      <c r="B991" s="44" t="s">
        <v>3771</v>
      </c>
      <c r="C991" s="44"/>
    </row>
    <row r="992" spans="1:3" ht="9.75" customHeight="1" thickBot="1" x14ac:dyDescent="0.3">
      <c r="A992" s="46" t="s">
        <v>2813</v>
      </c>
      <c r="B992" s="44" t="s">
        <v>3766</v>
      </c>
      <c r="C992" s="44"/>
    </row>
    <row r="993" spans="1:3" ht="9.75" customHeight="1" thickBot="1" x14ac:dyDescent="0.3">
      <c r="A993" s="46" t="s">
        <v>3771</v>
      </c>
      <c r="B993" s="44" t="s">
        <v>3532</v>
      </c>
      <c r="C993" s="44"/>
    </row>
    <row r="994" spans="1:3" ht="9.75" customHeight="1" thickBot="1" x14ac:dyDescent="0.3">
      <c r="A994" s="46" t="s">
        <v>3766</v>
      </c>
      <c r="B994" s="44" t="s">
        <v>3531</v>
      </c>
      <c r="C994" s="44"/>
    </row>
    <row r="995" spans="1:3" ht="9.75" customHeight="1" thickBot="1" x14ac:dyDescent="0.3">
      <c r="A995" s="46" t="s">
        <v>3532</v>
      </c>
      <c r="B995" s="44" t="s">
        <v>3548</v>
      </c>
      <c r="C995" s="44"/>
    </row>
    <row r="996" spans="1:3" ht="9.75" customHeight="1" thickBot="1" x14ac:dyDescent="0.3">
      <c r="A996" s="46" t="s">
        <v>3531</v>
      </c>
      <c r="B996" s="44" t="s">
        <v>3528</v>
      </c>
      <c r="C996" s="44"/>
    </row>
    <row r="997" spans="1:3" ht="9.75" customHeight="1" thickBot="1" x14ac:dyDescent="0.3">
      <c r="A997" s="43" t="s">
        <v>3548</v>
      </c>
      <c r="B997" s="44" t="s">
        <v>3829</v>
      </c>
      <c r="C997" s="44"/>
    </row>
    <row r="998" spans="1:3" ht="9.75" customHeight="1" thickBot="1" x14ac:dyDescent="0.3">
      <c r="A998" s="46" t="s">
        <v>3528</v>
      </c>
      <c r="B998" s="44" t="s">
        <v>3826</v>
      </c>
      <c r="C998" s="44"/>
    </row>
    <row r="999" spans="1:3" ht="9.75" customHeight="1" thickBot="1" x14ac:dyDescent="0.3">
      <c r="A999" s="46" t="s">
        <v>3829</v>
      </c>
      <c r="B999" s="44" t="s">
        <v>3523</v>
      </c>
      <c r="C999" s="44"/>
    </row>
    <row r="1000" spans="1:3" ht="9.75" customHeight="1" thickBot="1" x14ac:dyDescent="0.3">
      <c r="A1000" s="46" t="s">
        <v>3826</v>
      </c>
      <c r="B1000" s="44" t="s">
        <v>3828</v>
      </c>
      <c r="C1000" s="44"/>
    </row>
    <row r="1001" spans="1:3" ht="9.75" customHeight="1" thickBot="1" x14ac:dyDescent="0.3">
      <c r="A1001" s="46" t="s">
        <v>3523</v>
      </c>
      <c r="B1001" s="44" t="s">
        <v>3827</v>
      </c>
      <c r="C1001" s="44"/>
    </row>
    <row r="1002" spans="1:3" ht="9.75" customHeight="1" thickBot="1" x14ac:dyDescent="0.3">
      <c r="A1002" s="46" t="s">
        <v>3828</v>
      </c>
      <c r="B1002" s="44" t="s">
        <v>3776</v>
      </c>
      <c r="C1002" s="44"/>
    </row>
    <row r="1003" spans="1:3" ht="9.75" customHeight="1" thickBot="1" x14ac:dyDescent="0.3">
      <c r="A1003" s="46" t="s">
        <v>3827</v>
      </c>
      <c r="B1003" s="44" t="s">
        <v>3516</v>
      </c>
      <c r="C1003" s="44"/>
    </row>
    <row r="1004" spans="1:3" ht="9.75" customHeight="1" thickBot="1" x14ac:dyDescent="0.3">
      <c r="A1004" s="46" t="s">
        <v>3776</v>
      </c>
      <c r="B1004" s="44" t="s">
        <v>3775</v>
      </c>
      <c r="C1004" s="44"/>
    </row>
    <row r="1005" spans="1:3" ht="9.75" customHeight="1" thickBot="1" x14ac:dyDescent="0.3">
      <c r="A1005" s="46" t="s">
        <v>3516</v>
      </c>
      <c r="B1005" s="44" t="s">
        <v>3526</v>
      </c>
      <c r="C1005" s="44"/>
    </row>
    <row r="1006" spans="1:3" ht="9.75" customHeight="1" thickBot="1" x14ac:dyDescent="0.3">
      <c r="A1006" s="46" t="s">
        <v>3775</v>
      </c>
      <c r="B1006" s="44" t="s">
        <v>3222</v>
      </c>
      <c r="C1006" s="44"/>
    </row>
    <row r="1007" spans="1:3" ht="9.75" customHeight="1" thickBot="1" x14ac:dyDescent="0.3">
      <c r="A1007" s="46" t="s">
        <v>3526</v>
      </c>
      <c r="B1007" s="44" t="s">
        <v>3545</v>
      </c>
      <c r="C1007" s="44"/>
    </row>
    <row r="1008" spans="1:3" ht="9.75" customHeight="1" thickBot="1" x14ac:dyDescent="0.3">
      <c r="A1008" s="46" t="s">
        <v>3222</v>
      </c>
      <c r="B1008" s="44" t="s">
        <v>2784</v>
      </c>
      <c r="C1008" s="44"/>
    </row>
    <row r="1009" spans="1:3" ht="9.75" customHeight="1" thickBot="1" x14ac:dyDescent="0.3">
      <c r="A1009" s="46" t="s">
        <v>3545</v>
      </c>
      <c r="B1009" s="44" t="s">
        <v>3524</v>
      </c>
      <c r="C1009" s="44"/>
    </row>
    <row r="1010" spans="1:3" ht="9.75" customHeight="1" thickBot="1" x14ac:dyDescent="0.3">
      <c r="A1010" s="46" t="s">
        <v>2784</v>
      </c>
      <c r="B1010" s="44" t="s">
        <v>3546</v>
      </c>
      <c r="C1010" s="44"/>
    </row>
    <row r="1011" spans="1:3" ht="9.75" customHeight="1" thickBot="1" x14ac:dyDescent="0.3">
      <c r="A1011" s="46" t="s">
        <v>3524</v>
      </c>
      <c r="B1011" s="44" t="s">
        <v>3525</v>
      </c>
      <c r="C1011" s="44"/>
    </row>
    <row r="1012" spans="1:3" ht="9.75" customHeight="1" thickBot="1" x14ac:dyDescent="0.3">
      <c r="A1012" s="46" t="s">
        <v>3546</v>
      </c>
      <c r="B1012" s="44" t="s">
        <v>3769</v>
      </c>
      <c r="C1012" s="44"/>
    </row>
    <row r="1013" spans="1:3" ht="9.75" customHeight="1" thickBot="1" x14ac:dyDescent="0.3">
      <c r="A1013" s="45" t="s">
        <v>3525</v>
      </c>
      <c r="B1013" s="44" t="s">
        <v>3774</v>
      </c>
      <c r="C1013" s="44"/>
    </row>
    <row r="1014" spans="1:3" ht="9.75" customHeight="1" thickBot="1" x14ac:dyDescent="0.3">
      <c r="A1014" s="45" t="s">
        <v>3769</v>
      </c>
      <c r="B1014" s="44" t="s">
        <v>2785</v>
      </c>
      <c r="C1014" s="44"/>
    </row>
    <row r="1015" spans="1:3" ht="9.75" customHeight="1" thickBot="1" x14ac:dyDescent="0.3">
      <c r="A1015" s="45" t="s">
        <v>3774</v>
      </c>
      <c r="B1015" s="44" t="s">
        <v>2834</v>
      </c>
      <c r="C1015" s="44"/>
    </row>
    <row r="1016" spans="1:3" ht="9.75" customHeight="1" thickBot="1" x14ac:dyDescent="0.3">
      <c r="A1016" s="45" t="s">
        <v>2785</v>
      </c>
      <c r="B1016" s="44" t="s">
        <v>2704</v>
      </c>
      <c r="C1016" s="44"/>
    </row>
    <row r="1017" spans="1:3" ht="9.75" customHeight="1" thickBot="1" x14ac:dyDescent="0.3">
      <c r="A1017" s="45" t="s">
        <v>2834</v>
      </c>
      <c r="B1017" s="44" t="s">
        <v>2843</v>
      </c>
      <c r="C1017" s="44"/>
    </row>
    <row r="1018" spans="1:3" ht="9.75" customHeight="1" thickBot="1" x14ac:dyDescent="0.3">
      <c r="A1018" s="45" t="s">
        <v>2704</v>
      </c>
      <c r="B1018" s="44" t="s">
        <v>2829</v>
      </c>
      <c r="C1018" s="44"/>
    </row>
    <row r="1019" spans="1:3" ht="9.75" customHeight="1" thickBot="1" x14ac:dyDescent="0.3">
      <c r="A1019" s="4" t="s">
        <v>2843</v>
      </c>
      <c r="B1019" s="44" t="s">
        <v>2841</v>
      </c>
      <c r="C1019" s="44"/>
    </row>
    <row r="1020" spans="1:3" ht="9.75" customHeight="1" thickBot="1" x14ac:dyDescent="0.3">
      <c r="A1020" s="45" t="s">
        <v>2829</v>
      </c>
      <c r="B1020" s="44" t="s">
        <v>2830</v>
      </c>
      <c r="C1020" s="44"/>
    </row>
    <row r="1021" spans="1:3" ht="9.75" customHeight="1" thickBot="1" x14ac:dyDescent="0.3">
      <c r="A1021" s="4" t="s">
        <v>2841</v>
      </c>
      <c r="B1021" s="44" t="s">
        <v>2847</v>
      </c>
      <c r="C1021" s="44"/>
    </row>
    <row r="1022" spans="1:3" ht="9.75" customHeight="1" thickBot="1" x14ac:dyDescent="0.3">
      <c r="A1022" s="45" t="s">
        <v>2830</v>
      </c>
      <c r="B1022" s="44" t="s">
        <v>2850</v>
      </c>
      <c r="C1022" s="44"/>
    </row>
    <row r="1023" spans="1:3" ht="9.75" customHeight="1" thickBot="1" x14ac:dyDescent="0.3">
      <c r="A1023" s="45" t="s">
        <v>2847</v>
      </c>
      <c r="B1023" s="44" t="s">
        <v>2837</v>
      </c>
      <c r="C1023" s="44"/>
    </row>
    <row r="1024" spans="1:3" ht="9.75" customHeight="1" thickBot="1" x14ac:dyDescent="0.3">
      <c r="A1024" s="45" t="s">
        <v>2850</v>
      </c>
      <c r="B1024" s="44" t="s">
        <v>2823</v>
      </c>
      <c r="C1024" s="44"/>
    </row>
    <row r="1025" spans="1:3" ht="9.75" customHeight="1" thickBot="1" x14ac:dyDescent="0.3">
      <c r="A1025" s="45" t="s">
        <v>2837</v>
      </c>
      <c r="B1025" s="44" t="s">
        <v>2835</v>
      </c>
      <c r="C1025" s="44"/>
    </row>
    <row r="1026" spans="1:3" ht="9.75" customHeight="1" thickBot="1" x14ac:dyDescent="0.3">
      <c r="A1026" s="45" t="s">
        <v>2823</v>
      </c>
      <c r="B1026" s="44" t="s">
        <v>2839</v>
      </c>
      <c r="C1026" s="44"/>
    </row>
    <row r="1027" spans="1:3" ht="9.75" customHeight="1" thickBot="1" x14ac:dyDescent="0.3">
      <c r="A1027" s="45" t="s">
        <v>2835</v>
      </c>
      <c r="B1027" s="44" t="s">
        <v>2840</v>
      </c>
      <c r="C1027" s="44"/>
    </row>
    <row r="1028" spans="1:3" ht="9.75" customHeight="1" thickBot="1" x14ac:dyDescent="0.3">
      <c r="A1028" s="45" t="s">
        <v>2839</v>
      </c>
      <c r="B1028" s="44" t="s">
        <v>2844</v>
      </c>
      <c r="C1028" s="44"/>
    </row>
    <row r="1029" spans="1:3" ht="9.75" customHeight="1" thickBot="1" x14ac:dyDescent="0.3">
      <c r="A1029" s="4" t="s">
        <v>2840</v>
      </c>
      <c r="B1029" s="44" t="s">
        <v>2831</v>
      </c>
      <c r="C1029" s="44"/>
    </row>
    <row r="1030" spans="1:3" ht="9.75" customHeight="1" thickBot="1" x14ac:dyDescent="0.3">
      <c r="A1030" s="4" t="s">
        <v>2844</v>
      </c>
      <c r="B1030" s="44" t="s">
        <v>2845</v>
      </c>
      <c r="C1030" s="44"/>
    </row>
    <row r="1031" spans="1:3" ht="9.75" customHeight="1" thickBot="1" x14ac:dyDescent="0.3">
      <c r="A1031" s="45" t="s">
        <v>2831</v>
      </c>
      <c r="B1031" s="44" t="s">
        <v>2822</v>
      </c>
      <c r="C1031" s="44"/>
    </row>
    <row r="1032" spans="1:3" ht="9.75" customHeight="1" thickBot="1" x14ac:dyDescent="0.3">
      <c r="A1032" s="45" t="s">
        <v>2845</v>
      </c>
      <c r="B1032" s="44" t="s">
        <v>2846</v>
      </c>
      <c r="C1032" s="44"/>
    </row>
    <row r="1033" spans="1:3" ht="9.75" customHeight="1" thickBot="1" x14ac:dyDescent="0.3">
      <c r="A1033" s="45" t="s">
        <v>2822</v>
      </c>
      <c r="B1033" s="44" t="s">
        <v>2852</v>
      </c>
      <c r="C1033" s="44"/>
    </row>
    <row r="1034" spans="1:3" ht="9.75" customHeight="1" thickBot="1" x14ac:dyDescent="0.3">
      <c r="A1034" s="45" t="s">
        <v>2846</v>
      </c>
      <c r="B1034" s="44" t="s">
        <v>2838</v>
      </c>
      <c r="C1034" s="44"/>
    </row>
    <row r="1035" spans="1:3" ht="9.75" customHeight="1" thickBot="1" x14ac:dyDescent="0.3">
      <c r="A1035" s="4" t="s">
        <v>2852</v>
      </c>
      <c r="B1035" s="44" t="s">
        <v>2828</v>
      </c>
      <c r="C1035" s="44"/>
    </row>
    <row r="1036" spans="1:3" ht="9.75" customHeight="1" thickBot="1" x14ac:dyDescent="0.3">
      <c r="A1036" s="45" t="s">
        <v>2838</v>
      </c>
      <c r="B1036" s="44" t="s">
        <v>2848</v>
      </c>
      <c r="C1036" s="44"/>
    </row>
    <row r="1037" spans="1:3" ht="9.75" customHeight="1" thickBot="1" x14ac:dyDescent="0.3">
      <c r="A1037" s="45" t="s">
        <v>2828</v>
      </c>
      <c r="B1037" s="44" t="s">
        <v>2849</v>
      </c>
      <c r="C1037" s="44"/>
    </row>
    <row r="1038" spans="1:3" ht="9.75" customHeight="1" thickBot="1" x14ac:dyDescent="0.3">
      <c r="A1038" s="45" t="s">
        <v>2848</v>
      </c>
      <c r="B1038" s="44" t="s">
        <v>3169</v>
      </c>
      <c r="C1038" s="44"/>
    </row>
    <row r="1039" spans="1:3" ht="9.75" customHeight="1" thickBot="1" x14ac:dyDescent="0.3">
      <c r="A1039" s="45" t="s">
        <v>2849</v>
      </c>
      <c r="B1039" s="44" t="s">
        <v>2842</v>
      </c>
      <c r="C1039" s="44"/>
    </row>
    <row r="1040" spans="1:3" ht="9.75" customHeight="1" thickBot="1" x14ac:dyDescent="0.3">
      <c r="A1040" s="45" t="s">
        <v>3169</v>
      </c>
      <c r="B1040" s="44" t="s">
        <v>2836</v>
      </c>
      <c r="C1040" s="44"/>
    </row>
    <row r="1041" spans="1:3" ht="9.75" customHeight="1" thickBot="1" x14ac:dyDescent="0.3">
      <c r="A1041" s="45" t="s">
        <v>2842</v>
      </c>
      <c r="B1041" s="44" t="s">
        <v>2827</v>
      </c>
      <c r="C1041" s="44"/>
    </row>
    <row r="1042" spans="1:3" ht="9.75" customHeight="1" thickBot="1" x14ac:dyDescent="0.3">
      <c r="A1042" s="4" t="s">
        <v>2836</v>
      </c>
      <c r="B1042" s="44" t="s">
        <v>3572</v>
      </c>
      <c r="C1042" s="44"/>
    </row>
    <row r="1043" spans="1:3" ht="9.75" customHeight="1" thickBot="1" x14ac:dyDescent="0.3">
      <c r="A1043" s="45" t="s">
        <v>2827</v>
      </c>
      <c r="B1043" s="44" t="s">
        <v>2833</v>
      </c>
      <c r="C1043" s="44"/>
    </row>
    <row r="1044" spans="1:3" ht="9.75" customHeight="1" thickBot="1" x14ac:dyDescent="0.3">
      <c r="A1044" s="45" t="s">
        <v>3572</v>
      </c>
      <c r="B1044" s="44" t="s">
        <v>3170</v>
      </c>
      <c r="C1044" s="44"/>
    </row>
    <row r="1045" spans="1:3" ht="9.75" customHeight="1" thickBot="1" x14ac:dyDescent="0.3">
      <c r="A1045" s="45" t="s">
        <v>2833</v>
      </c>
      <c r="B1045" s="44" t="s">
        <v>3168</v>
      </c>
      <c r="C1045" s="44"/>
    </row>
    <row r="1046" spans="1:3" ht="9.75" customHeight="1" thickBot="1" x14ac:dyDescent="0.3">
      <c r="A1046" s="45" t="s">
        <v>3170</v>
      </c>
      <c r="B1046" s="44" t="s">
        <v>3310</v>
      </c>
      <c r="C1046" s="44"/>
    </row>
    <row r="1047" spans="1:3" ht="9.75" customHeight="1" thickBot="1" x14ac:dyDescent="0.3">
      <c r="A1047" s="45" t="s">
        <v>3168</v>
      </c>
      <c r="B1047" s="44" t="s">
        <v>3330</v>
      </c>
      <c r="C1047" s="44"/>
    </row>
    <row r="1048" spans="1:3" ht="9.75" customHeight="1" thickBot="1" x14ac:dyDescent="0.3">
      <c r="A1048" s="45" t="s">
        <v>3310</v>
      </c>
      <c r="B1048" s="44" t="s">
        <v>3325</v>
      </c>
      <c r="C1048" s="44"/>
    </row>
    <row r="1049" spans="1:3" ht="9.75" customHeight="1" thickBot="1" x14ac:dyDescent="0.3">
      <c r="A1049" s="4" t="s">
        <v>3330</v>
      </c>
      <c r="B1049" s="44" t="s">
        <v>3227</v>
      </c>
      <c r="C1049" s="44"/>
    </row>
    <row r="1050" spans="1:3" ht="9.75" customHeight="1" thickBot="1" x14ac:dyDescent="0.3">
      <c r="A1050" s="45" t="s">
        <v>3325</v>
      </c>
      <c r="B1050" s="44" t="s">
        <v>3491</v>
      </c>
      <c r="C1050" s="44"/>
    </row>
    <row r="1051" spans="1:3" ht="9.75" customHeight="1" thickBot="1" x14ac:dyDescent="0.3">
      <c r="A1051" s="45" t="s">
        <v>3227</v>
      </c>
      <c r="B1051" s="44" t="s">
        <v>3214</v>
      </c>
      <c r="C1051" s="44"/>
    </row>
    <row r="1052" spans="1:3" ht="9.75" customHeight="1" thickBot="1" x14ac:dyDescent="0.3">
      <c r="A1052" s="45" t="s">
        <v>3491</v>
      </c>
      <c r="B1052" s="44" t="s">
        <v>3342</v>
      </c>
      <c r="C1052" s="44"/>
    </row>
    <row r="1053" spans="1:3" ht="9.75" customHeight="1" thickBot="1" x14ac:dyDescent="0.3">
      <c r="A1053" s="45" t="s">
        <v>3214</v>
      </c>
      <c r="B1053" s="44" t="s">
        <v>3226</v>
      </c>
      <c r="C1053" s="44"/>
    </row>
    <row r="1054" spans="1:3" ht="9.75" customHeight="1" thickBot="1" x14ac:dyDescent="0.3">
      <c r="A1054" s="4" t="s">
        <v>3342</v>
      </c>
      <c r="B1054" s="44" t="s">
        <v>3340</v>
      </c>
      <c r="C1054" s="44"/>
    </row>
    <row r="1055" spans="1:3" ht="9.75" customHeight="1" thickBot="1" x14ac:dyDescent="0.3">
      <c r="A1055" s="45" t="s">
        <v>3226</v>
      </c>
      <c r="B1055" s="44" t="s">
        <v>3311</v>
      </c>
      <c r="C1055" s="44"/>
    </row>
    <row r="1056" spans="1:3" ht="9.75" customHeight="1" thickBot="1" x14ac:dyDescent="0.3">
      <c r="A1056" s="4" t="s">
        <v>3340</v>
      </c>
      <c r="B1056" s="44" t="s">
        <v>3479</v>
      </c>
      <c r="C1056" s="44"/>
    </row>
    <row r="1057" spans="1:3" ht="9.75" customHeight="1" thickBot="1" x14ac:dyDescent="0.3">
      <c r="A1057" s="45" t="s">
        <v>3311</v>
      </c>
      <c r="B1057" s="44" t="s">
        <v>3339</v>
      </c>
      <c r="C1057" s="44"/>
    </row>
    <row r="1058" spans="1:3" ht="9.75" customHeight="1" thickBot="1" x14ac:dyDescent="0.3">
      <c r="A1058" s="4" t="s">
        <v>3479</v>
      </c>
      <c r="B1058" s="44" t="s">
        <v>3333</v>
      </c>
      <c r="C1058" s="44"/>
    </row>
    <row r="1059" spans="1:3" ht="9.75" customHeight="1" thickBot="1" x14ac:dyDescent="0.3">
      <c r="A1059" s="45" t="s">
        <v>3339</v>
      </c>
      <c r="B1059" s="44" t="s">
        <v>2796</v>
      </c>
      <c r="C1059" s="44"/>
    </row>
    <row r="1060" spans="1:3" ht="9.75" customHeight="1" thickBot="1" x14ac:dyDescent="0.3">
      <c r="A1060" s="4" t="s">
        <v>3333</v>
      </c>
      <c r="B1060" s="44" t="s">
        <v>3230</v>
      </c>
      <c r="C1060" s="44"/>
    </row>
    <row r="1061" spans="1:3" ht="9.75" customHeight="1" thickBot="1" x14ac:dyDescent="0.3">
      <c r="A1061" s="45" t="s">
        <v>2796</v>
      </c>
      <c r="B1061" s="44" t="s">
        <v>3313</v>
      </c>
      <c r="C1061" s="44"/>
    </row>
    <row r="1062" spans="1:3" ht="9.75" customHeight="1" thickBot="1" x14ac:dyDescent="0.3">
      <c r="A1062" s="45" t="s">
        <v>3230</v>
      </c>
      <c r="B1062" s="44" t="s">
        <v>3309</v>
      </c>
      <c r="C1062" s="44"/>
    </row>
    <row r="1063" spans="1:3" ht="9.75" customHeight="1" thickBot="1" x14ac:dyDescent="0.3">
      <c r="A1063" s="4" t="s">
        <v>3313</v>
      </c>
      <c r="B1063" s="44" t="s">
        <v>3312</v>
      </c>
      <c r="C1063" s="44"/>
    </row>
    <row r="1064" spans="1:3" ht="9.75" customHeight="1" thickBot="1" x14ac:dyDescent="0.3">
      <c r="A1064" s="45" t="s">
        <v>3309</v>
      </c>
      <c r="B1064" s="44" t="s">
        <v>3106</v>
      </c>
      <c r="C1064" s="44"/>
    </row>
    <row r="1065" spans="1:3" ht="9.75" customHeight="1" thickBot="1" x14ac:dyDescent="0.3">
      <c r="A1065" s="45" t="s">
        <v>3312</v>
      </c>
      <c r="B1065" s="44" t="s">
        <v>3107</v>
      </c>
      <c r="C1065" s="44"/>
    </row>
    <row r="1066" spans="1:3" ht="9.75" customHeight="1" thickBot="1" x14ac:dyDescent="0.3">
      <c r="A1066" s="45" t="s">
        <v>3106</v>
      </c>
      <c r="B1066" s="44" t="s">
        <v>3105</v>
      </c>
      <c r="C1066" s="44"/>
    </row>
    <row r="1067" spans="1:3" ht="9.75" customHeight="1" thickBot="1" x14ac:dyDescent="0.3">
      <c r="A1067" s="4" t="s">
        <v>3107</v>
      </c>
      <c r="B1067" s="44" t="s">
        <v>3324</v>
      </c>
      <c r="C1067" s="44"/>
    </row>
    <row r="1068" spans="1:3" ht="9.75" customHeight="1" thickBot="1" x14ac:dyDescent="0.3">
      <c r="A1068" s="45" t="s">
        <v>3105</v>
      </c>
      <c r="B1068" s="44" t="s">
        <v>2762</v>
      </c>
      <c r="C1068" s="44"/>
    </row>
    <row r="1069" spans="1:3" ht="9.75" customHeight="1" thickBot="1" x14ac:dyDescent="0.3">
      <c r="A1069" s="45" t="s">
        <v>3324</v>
      </c>
      <c r="B1069" s="44" t="s">
        <v>2761</v>
      </c>
      <c r="C1069" s="44"/>
    </row>
    <row r="1070" spans="1:3" ht="9.75" customHeight="1" thickBot="1" x14ac:dyDescent="0.3">
      <c r="A1070" s="45" t="s">
        <v>2762</v>
      </c>
      <c r="B1070" s="44" t="s">
        <v>2851</v>
      </c>
      <c r="C1070" s="44"/>
    </row>
    <row r="1071" spans="1:3" ht="9.75" customHeight="1" thickBot="1" x14ac:dyDescent="0.3">
      <c r="A1071" s="45" t="s">
        <v>2761</v>
      </c>
      <c r="B1071" s="44" t="s">
        <v>2759</v>
      </c>
      <c r="C1071" s="44"/>
    </row>
    <row r="1072" spans="1:3" ht="9.75" customHeight="1" thickBot="1" x14ac:dyDescent="0.3">
      <c r="A1072" s="4" t="s">
        <v>2851</v>
      </c>
      <c r="B1072" s="44" t="s">
        <v>2758</v>
      </c>
      <c r="C1072" s="44"/>
    </row>
    <row r="1073" spans="1:3" ht="9.75" customHeight="1" thickBot="1" x14ac:dyDescent="0.3">
      <c r="A1073" s="45" t="s">
        <v>2759</v>
      </c>
      <c r="B1073" s="44" t="s">
        <v>2757</v>
      </c>
      <c r="C1073" s="44"/>
    </row>
    <row r="1074" spans="1:3" ht="9.75" customHeight="1" thickBot="1" x14ac:dyDescent="0.3">
      <c r="A1074" s="45" t="s">
        <v>2758</v>
      </c>
      <c r="B1074" s="44" t="s">
        <v>2755</v>
      </c>
      <c r="C1074" s="44"/>
    </row>
    <row r="1075" spans="1:3" ht="9.75" customHeight="1" thickBot="1" x14ac:dyDescent="0.3">
      <c r="A1075" s="45" t="s">
        <v>2757</v>
      </c>
      <c r="B1075" s="44" t="s">
        <v>2752</v>
      </c>
      <c r="C1075" s="44"/>
    </row>
    <row r="1076" spans="1:3" ht="9.75" customHeight="1" thickBot="1" x14ac:dyDescent="0.3">
      <c r="A1076" s="45" t="s">
        <v>2755</v>
      </c>
      <c r="B1076" s="44" t="s">
        <v>2760</v>
      </c>
      <c r="C1076" s="44"/>
    </row>
    <row r="1077" spans="1:3" ht="9.75" customHeight="1" thickBot="1" x14ac:dyDescent="0.3">
      <c r="A1077" s="45" t="s">
        <v>2752</v>
      </c>
      <c r="B1077" s="44" t="s">
        <v>2750</v>
      </c>
      <c r="C1077" s="44"/>
    </row>
    <row r="1078" spans="1:3" ht="9.75" customHeight="1" thickBot="1" x14ac:dyDescent="0.3">
      <c r="A1078" s="45" t="s">
        <v>2760</v>
      </c>
      <c r="B1078" s="44" t="s">
        <v>3477</v>
      </c>
      <c r="C1078" s="44"/>
    </row>
    <row r="1079" spans="1:3" ht="9.75" customHeight="1" thickBot="1" x14ac:dyDescent="0.3">
      <c r="A1079" s="45" t="s">
        <v>2750</v>
      </c>
      <c r="B1079" s="44" t="s">
        <v>2969</v>
      </c>
      <c r="C1079" s="44"/>
    </row>
    <row r="1080" spans="1:3" ht="9.75" customHeight="1" thickBot="1" x14ac:dyDescent="0.3">
      <c r="A1080" s="4" t="s">
        <v>3477</v>
      </c>
      <c r="B1080" s="44" t="s">
        <v>3014</v>
      </c>
      <c r="C1080" s="44"/>
    </row>
    <row r="1081" spans="1:3" ht="9.75" customHeight="1" thickBot="1" x14ac:dyDescent="0.3">
      <c r="A1081" s="45" t="s">
        <v>2969</v>
      </c>
      <c r="B1081" s="44" t="s">
        <v>3244</v>
      </c>
      <c r="C1081" s="44"/>
    </row>
    <row r="1082" spans="1:3" ht="9.75" customHeight="1" thickBot="1" x14ac:dyDescent="0.3">
      <c r="A1082" s="45" t="s">
        <v>3014</v>
      </c>
      <c r="B1082" s="44" t="s">
        <v>3040</v>
      </c>
      <c r="C1082" s="44"/>
    </row>
    <row r="1083" spans="1:3" ht="9.75" customHeight="1" thickBot="1" x14ac:dyDescent="0.3">
      <c r="A1083" s="4" t="s">
        <v>3244</v>
      </c>
      <c r="B1083" s="44" t="s">
        <v>3039</v>
      </c>
      <c r="C1083" s="44"/>
    </row>
    <row r="1084" spans="1:3" ht="9.75" customHeight="1" thickBot="1" x14ac:dyDescent="0.3">
      <c r="A1084" s="4" t="s">
        <v>3040</v>
      </c>
      <c r="B1084" s="44" t="s">
        <v>3436</v>
      </c>
      <c r="C1084" s="44"/>
    </row>
    <row r="1085" spans="1:3" ht="9.75" customHeight="1" thickBot="1" x14ac:dyDescent="0.3">
      <c r="A1085" s="45" t="s">
        <v>3039</v>
      </c>
      <c r="B1085" s="44" t="s">
        <v>3434</v>
      </c>
      <c r="C1085" s="44"/>
    </row>
    <row r="1086" spans="1:3" ht="9.75" customHeight="1" thickBot="1" x14ac:dyDescent="0.3">
      <c r="A1086" s="45" t="s">
        <v>3436</v>
      </c>
      <c r="B1086" s="44" t="s">
        <v>3433</v>
      </c>
      <c r="C1086" s="44"/>
    </row>
    <row r="1087" spans="1:3" ht="9.75" customHeight="1" thickBot="1" x14ac:dyDescent="0.3">
      <c r="A1087" s="45" t="s">
        <v>3434</v>
      </c>
      <c r="B1087" s="44" t="s">
        <v>3696</v>
      </c>
      <c r="C1087" s="44"/>
    </row>
    <row r="1088" spans="1:3" ht="9.75" customHeight="1" thickBot="1" x14ac:dyDescent="0.3">
      <c r="A1088" s="45" t="s">
        <v>3433</v>
      </c>
      <c r="B1088" s="44" t="s">
        <v>3276</v>
      </c>
      <c r="C1088" s="44"/>
    </row>
    <row r="1089" spans="1:3" ht="9.75" customHeight="1" thickBot="1" x14ac:dyDescent="0.3">
      <c r="A1089" s="45" t="s">
        <v>3696</v>
      </c>
      <c r="B1089" s="44" t="s">
        <v>3706</v>
      </c>
      <c r="C1089" s="44"/>
    </row>
    <row r="1090" spans="1:3" ht="9.75" customHeight="1" thickBot="1" x14ac:dyDescent="0.3">
      <c r="A1090" s="45" t="s">
        <v>3276</v>
      </c>
      <c r="B1090" s="44" t="s">
        <v>3708</v>
      </c>
      <c r="C1090" s="44"/>
    </row>
    <row r="1091" spans="1:3" ht="9.75" customHeight="1" thickBot="1" x14ac:dyDescent="0.3">
      <c r="A1091" s="45" t="s">
        <v>3706</v>
      </c>
      <c r="B1091" s="44" t="s">
        <v>3707</v>
      </c>
      <c r="C1091" s="44"/>
    </row>
    <row r="1092" spans="1:3" ht="9.75" customHeight="1" thickBot="1" x14ac:dyDescent="0.3">
      <c r="A1092" s="45" t="s">
        <v>3708</v>
      </c>
      <c r="B1092" s="44" t="s">
        <v>3705</v>
      </c>
      <c r="C1092" s="44"/>
    </row>
    <row r="1093" spans="1:3" ht="9.75" customHeight="1" thickBot="1" x14ac:dyDescent="0.3">
      <c r="A1093" s="45" t="s">
        <v>3707</v>
      </c>
      <c r="B1093" s="44" t="s">
        <v>3322</v>
      </c>
      <c r="C1093" s="44"/>
    </row>
    <row r="1094" spans="1:3" ht="9.75" customHeight="1" thickBot="1" x14ac:dyDescent="0.3">
      <c r="A1094" s="45" t="s">
        <v>3705</v>
      </c>
      <c r="B1094" s="44" t="s">
        <v>3320</v>
      </c>
      <c r="C1094" s="44"/>
    </row>
    <row r="1095" spans="1:3" ht="9.75" customHeight="1" thickBot="1" x14ac:dyDescent="0.3">
      <c r="A1095" s="45" t="s">
        <v>3322</v>
      </c>
      <c r="B1095" s="44" t="s">
        <v>2795</v>
      </c>
      <c r="C1095" s="44"/>
    </row>
    <row r="1096" spans="1:3" ht="9.75" customHeight="1" thickBot="1" x14ac:dyDescent="0.3">
      <c r="A1096" s="45" t="s">
        <v>3320</v>
      </c>
      <c r="B1096" s="44" t="s">
        <v>3323</v>
      </c>
      <c r="C1096" s="44"/>
    </row>
    <row r="1097" spans="1:3" ht="9.75" customHeight="1" thickBot="1" x14ac:dyDescent="0.3">
      <c r="A1097" s="45" t="s">
        <v>2795</v>
      </c>
      <c r="B1097" s="44" t="s">
        <v>3321</v>
      </c>
      <c r="C1097" s="44"/>
    </row>
    <row r="1098" spans="1:3" ht="9.75" customHeight="1" thickBot="1" x14ac:dyDescent="0.3">
      <c r="A1098" s="45" t="s">
        <v>3323</v>
      </c>
      <c r="B1098" s="44" t="s">
        <v>3396</v>
      </c>
      <c r="C1098" s="44"/>
    </row>
    <row r="1099" spans="1:3" ht="9.75" customHeight="1" thickBot="1" x14ac:dyDescent="0.3">
      <c r="A1099" s="45" t="s">
        <v>3321</v>
      </c>
      <c r="B1099" s="44" t="s">
        <v>3394</v>
      </c>
      <c r="C1099" s="44"/>
    </row>
    <row r="1100" spans="1:3" ht="9.75" customHeight="1" thickBot="1" x14ac:dyDescent="0.3">
      <c r="A1100" s="4" t="s">
        <v>3396</v>
      </c>
      <c r="B1100" s="44" t="s">
        <v>3389</v>
      </c>
      <c r="C1100" s="44"/>
    </row>
    <row r="1101" spans="1:3" ht="9.75" customHeight="1" thickBot="1" x14ac:dyDescent="0.3">
      <c r="A1101" s="45" t="s">
        <v>3394</v>
      </c>
      <c r="B1101" s="44" t="s">
        <v>3390</v>
      </c>
      <c r="C1101" s="44"/>
    </row>
    <row r="1102" spans="1:3" ht="9.75" customHeight="1" thickBot="1" x14ac:dyDescent="0.3">
      <c r="A1102" s="45" t="s">
        <v>3389</v>
      </c>
      <c r="B1102" s="44" t="s">
        <v>3385</v>
      </c>
      <c r="C1102" s="44"/>
    </row>
    <row r="1103" spans="1:3" ht="9.75" customHeight="1" thickBot="1" x14ac:dyDescent="0.3">
      <c r="A1103" s="45" t="s">
        <v>3390</v>
      </c>
      <c r="B1103" s="44" t="s">
        <v>3384</v>
      </c>
      <c r="C1103" s="44"/>
    </row>
    <row r="1104" spans="1:3" ht="9.75" customHeight="1" thickBot="1" x14ac:dyDescent="0.3">
      <c r="A1104" s="45" t="s">
        <v>3385</v>
      </c>
      <c r="B1104" s="44" t="s">
        <v>3392</v>
      </c>
      <c r="C1104" s="44"/>
    </row>
    <row r="1105" spans="1:3" ht="9.75" customHeight="1" thickBot="1" x14ac:dyDescent="0.3">
      <c r="A1105" s="45" t="s">
        <v>3384</v>
      </c>
      <c r="B1105" s="44" t="s">
        <v>3395</v>
      </c>
      <c r="C1105" s="44"/>
    </row>
    <row r="1106" spans="1:3" ht="9.75" customHeight="1" thickBot="1" x14ac:dyDescent="0.3">
      <c r="A1106" s="45" t="s">
        <v>3392</v>
      </c>
      <c r="B1106" s="44" t="s">
        <v>3382</v>
      </c>
      <c r="C1106" s="44"/>
    </row>
    <row r="1107" spans="1:3" ht="9.75" customHeight="1" thickBot="1" x14ac:dyDescent="0.3">
      <c r="A1107" s="45" t="s">
        <v>3395</v>
      </c>
      <c r="B1107" s="44" t="s">
        <v>3378</v>
      </c>
      <c r="C1107" s="44"/>
    </row>
    <row r="1108" spans="1:3" ht="9.75" customHeight="1" thickBot="1" x14ac:dyDescent="0.3">
      <c r="A1108" s="45" t="s">
        <v>3382</v>
      </c>
      <c r="B1108" s="44" t="s">
        <v>3372</v>
      </c>
      <c r="C1108" s="44"/>
    </row>
    <row r="1109" spans="1:3" ht="9.75" customHeight="1" thickBot="1" x14ac:dyDescent="0.3">
      <c r="A1109" s="45" t="s">
        <v>3378</v>
      </c>
      <c r="B1109" s="44" t="s">
        <v>3388</v>
      </c>
      <c r="C1109" s="44"/>
    </row>
    <row r="1110" spans="1:3" ht="9.75" customHeight="1" thickBot="1" x14ac:dyDescent="0.3">
      <c r="A1110" s="45" t="s">
        <v>3372</v>
      </c>
      <c r="B1110" s="44" t="s">
        <v>3380</v>
      </c>
      <c r="C1110" s="44"/>
    </row>
    <row r="1111" spans="1:3" ht="9.75" customHeight="1" thickBot="1" x14ac:dyDescent="0.3">
      <c r="A1111" s="45" t="s">
        <v>3388</v>
      </c>
      <c r="B1111" s="44" t="s">
        <v>3393</v>
      </c>
      <c r="C1111" s="44"/>
    </row>
    <row r="1112" spans="1:3" ht="9.75" customHeight="1" thickBot="1" x14ac:dyDescent="0.3">
      <c r="A1112" s="4" t="s">
        <v>3380</v>
      </c>
      <c r="B1112" s="44" t="s">
        <v>3391</v>
      </c>
      <c r="C1112" s="44"/>
    </row>
    <row r="1113" spans="1:3" ht="9.75" customHeight="1" thickBot="1" x14ac:dyDescent="0.3">
      <c r="A1113" s="45" t="s">
        <v>3393</v>
      </c>
      <c r="B1113" s="44" t="s">
        <v>3387</v>
      </c>
      <c r="C1113" s="44"/>
    </row>
    <row r="1114" spans="1:3" ht="9.75" customHeight="1" thickBot="1" x14ac:dyDescent="0.3">
      <c r="A1114" s="45" t="s">
        <v>3391</v>
      </c>
      <c r="B1114" s="44" t="s">
        <v>3386</v>
      </c>
      <c r="C1114" s="44"/>
    </row>
    <row r="1115" spans="1:3" ht="9.75" customHeight="1" thickBot="1" x14ac:dyDescent="0.3">
      <c r="A1115" s="45" t="s">
        <v>3387</v>
      </c>
      <c r="B1115" s="44" t="s">
        <v>3383</v>
      </c>
      <c r="C1115" s="44"/>
    </row>
    <row r="1116" spans="1:3" ht="9.75" customHeight="1" thickBot="1" x14ac:dyDescent="0.3">
      <c r="A1116" s="4" t="s">
        <v>3386</v>
      </c>
      <c r="B1116" s="44" t="s">
        <v>3381</v>
      </c>
      <c r="C1116" s="44"/>
    </row>
    <row r="1117" spans="1:3" ht="9.75" customHeight="1" thickBot="1" x14ac:dyDescent="0.3">
      <c r="A1117" s="45" t="s">
        <v>3383</v>
      </c>
      <c r="B1117" s="44" t="s">
        <v>3404</v>
      </c>
      <c r="C1117" s="44"/>
    </row>
    <row r="1118" spans="1:3" ht="9.75" customHeight="1" thickBot="1" x14ac:dyDescent="0.3">
      <c r="A1118" s="45" t="s">
        <v>3381</v>
      </c>
      <c r="B1118" s="44" t="s">
        <v>2769</v>
      </c>
      <c r="C1118" s="44"/>
    </row>
    <row r="1119" spans="1:3" ht="9.75" customHeight="1" thickBot="1" x14ac:dyDescent="0.3">
      <c r="A1119" s="45" t="s">
        <v>3404</v>
      </c>
      <c r="B1119" s="44" t="s">
        <v>2765</v>
      </c>
      <c r="C1119" s="44"/>
    </row>
    <row r="1120" spans="1:3" ht="9.75" customHeight="1" thickBot="1" x14ac:dyDescent="0.3">
      <c r="A1120" s="4" t="s">
        <v>2769</v>
      </c>
      <c r="B1120" s="44" t="s">
        <v>2763</v>
      </c>
      <c r="C1120" s="44"/>
    </row>
    <row r="1121" spans="1:3" ht="9.75" customHeight="1" thickBot="1" x14ac:dyDescent="0.3">
      <c r="A1121" s="45" t="s">
        <v>2765</v>
      </c>
      <c r="B1121" s="44" t="s">
        <v>2768</v>
      </c>
      <c r="C1121" s="44"/>
    </row>
    <row r="1122" spans="1:3" ht="9.75" customHeight="1" thickBot="1" x14ac:dyDescent="0.3">
      <c r="A1122" s="45" t="s">
        <v>2763</v>
      </c>
      <c r="B1122" s="44" t="s">
        <v>3294</v>
      </c>
      <c r="C1122" s="44"/>
    </row>
    <row r="1123" spans="1:3" ht="9.75" customHeight="1" thickBot="1" x14ac:dyDescent="0.3">
      <c r="A1123" s="45" t="s">
        <v>2768</v>
      </c>
      <c r="B1123" s="44" t="s">
        <v>3215</v>
      </c>
      <c r="C1123" s="44"/>
    </row>
    <row r="1124" spans="1:3" ht="9.75" customHeight="1" thickBot="1" x14ac:dyDescent="0.3">
      <c r="A1124" s="45" t="s">
        <v>3294</v>
      </c>
      <c r="B1124" s="44" t="s">
        <v>2766</v>
      </c>
      <c r="C1124" s="44"/>
    </row>
    <row r="1125" spans="1:3" ht="9.75" customHeight="1" thickBot="1" x14ac:dyDescent="0.3">
      <c r="A1125" s="45" t="s">
        <v>3215</v>
      </c>
      <c r="B1125" s="44" t="s">
        <v>2767</v>
      </c>
      <c r="C1125" s="44"/>
    </row>
    <row r="1126" spans="1:3" ht="9.75" customHeight="1" thickBot="1" x14ac:dyDescent="0.3">
      <c r="A1126" s="45" t="s">
        <v>2766</v>
      </c>
      <c r="B1126" s="44" t="s">
        <v>2764</v>
      </c>
      <c r="C1126" s="44"/>
    </row>
    <row r="1127" spans="1:3" ht="9.75" customHeight="1" thickBot="1" x14ac:dyDescent="0.3">
      <c r="A1127" s="45" t="s">
        <v>2767</v>
      </c>
      <c r="B1127" s="44" t="s">
        <v>3334</v>
      </c>
      <c r="C1127" s="44"/>
    </row>
    <row r="1128" spans="1:3" ht="9.75" customHeight="1" thickBot="1" x14ac:dyDescent="0.3">
      <c r="A1128" s="4" t="s">
        <v>2764</v>
      </c>
      <c r="B1128" s="44" t="s">
        <v>3423</v>
      </c>
      <c r="C1128" s="44"/>
    </row>
    <row r="1129" spans="1:3" ht="9.75" customHeight="1" thickBot="1" x14ac:dyDescent="0.3">
      <c r="A1129" s="45" t="s">
        <v>3334</v>
      </c>
      <c r="B1129" s="44" t="s">
        <v>3422</v>
      </c>
      <c r="C1129" s="44"/>
    </row>
    <row r="1130" spans="1:3" ht="9.75" customHeight="1" thickBot="1" x14ac:dyDescent="0.3">
      <c r="A1130" s="45" t="s">
        <v>3423</v>
      </c>
      <c r="B1130" s="44" t="s">
        <v>3421</v>
      </c>
      <c r="C1130" s="44"/>
    </row>
    <row r="1131" spans="1:3" ht="9.75" customHeight="1" thickBot="1" x14ac:dyDescent="0.3">
      <c r="A1131" s="45" t="s">
        <v>3422</v>
      </c>
      <c r="B1131" s="44" t="s">
        <v>3114</v>
      </c>
      <c r="C1131" s="44"/>
    </row>
    <row r="1132" spans="1:3" ht="9.75" customHeight="1" thickBot="1" x14ac:dyDescent="0.3">
      <c r="A1132" s="45" t="s">
        <v>3421</v>
      </c>
      <c r="B1132" s="44" t="s">
        <v>3113</v>
      </c>
      <c r="C1132" s="44"/>
    </row>
    <row r="1133" spans="1:3" ht="9.75" customHeight="1" thickBot="1" x14ac:dyDescent="0.3">
      <c r="A1133" s="4" t="s">
        <v>3114</v>
      </c>
      <c r="B1133" s="44" t="s">
        <v>3112</v>
      </c>
      <c r="C1133" s="44"/>
    </row>
    <row r="1134" spans="1:3" ht="9.75" customHeight="1" thickBot="1" x14ac:dyDescent="0.3">
      <c r="A1134" s="45" t="s">
        <v>3113</v>
      </c>
      <c r="B1134" s="44" t="s">
        <v>3111</v>
      </c>
      <c r="C1134" s="44"/>
    </row>
    <row r="1135" spans="1:3" ht="9.75" customHeight="1" thickBot="1" x14ac:dyDescent="0.3">
      <c r="A1135" s="4" t="s">
        <v>3112</v>
      </c>
      <c r="B1135" s="44" t="s">
        <v>3116</v>
      </c>
      <c r="C1135" s="44"/>
    </row>
    <row r="1136" spans="1:3" ht="9.75" customHeight="1" thickBot="1" x14ac:dyDescent="0.3">
      <c r="A1136" s="45" t="s">
        <v>3111</v>
      </c>
      <c r="B1136" s="44" t="s">
        <v>3115</v>
      </c>
      <c r="C1136" s="44"/>
    </row>
    <row r="1137" spans="1:3" ht="9.75" customHeight="1" thickBot="1" x14ac:dyDescent="0.3">
      <c r="A1137" s="45" t="s">
        <v>3116</v>
      </c>
      <c r="B1137" s="44" t="s">
        <v>3101</v>
      </c>
      <c r="C1137" s="44"/>
    </row>
    <row r="1138" spans="1:3" ht="9.75" customHeight="1" thickBot="1" x14ac:dyDescent="0.3">
      <c r="A1138" s="45" t="s">
        <v>3115</v>
      </c>
      <c r="B1138" s="44" t="s">
        <v>3710</v>
      </c>
      <c r="C1138" s="44"/>
    </row>
    <row r="1139" spans="1:3" ht="9.75" customHeight="1" thickBot="1" x14ac:dyDescent="0.3">
      <c r="A1139" s="45" t="s">
        <v>3101</v>
      </c>
      <c r="B1139" s="44" t="s">
        <v>3663</v>
      </c>
      <c r="C1139" s="44"/>
    </row>
    <row r="1140" spans="1:3" ht="9.75" customHeight="1" thickBot="1" x14ac:dyDescent="0.3">
      <c r="A1140" s="45" t="s">
        <v>3710</v>
      </c>
      <c r="B1140" s="44" t="s">
        <v>3664</v>
      </c>
      <c r="C1140" s="44"/>
    </row>
    <row r="1141" spans="1:3" ht="9.75" customHeight="1" thickBot="1" x14ac:dyDescent="0.3">
      <c r="A1141" s="45" t="s">
        <v>3663</v>
      </c>
      <c r="B1141" s="44" t="s">
        <v>3709</v>
      </c>
      <c r="C1141" s="44"/>
    </row>
    <row r="1142" spans="1:3" ht="9.75" customHeight="1" thickBot="1" x14ac:dyDescent="0.3">
      <c r="A1142" s="45" t="s">
        <v>3664</v>
      </c>
      <c r="B1142" s="44" t="s">
        <v>3181</v>
      </c>
      <c r="C1142" s="44"/>
    </row>
    <row r="1143" spans="1:3" ht="9.75" customHeight="1" thickBot="1" x14ac:dyDescent="0.3">
      <c r="A1143" s="45" t="s">
        <v>3709</v>
      </c>
      <c r="B1143" s="44" t="s">
        <v>2734</v>
      </c>
      <c r="C1143" s="44"/>
    </row>
    <row r="1144" spans="1:3" ht="9.75" customHeight="1" thickBot="1" x14ac:dyDescent="0.3">
      <c r="A1144" s="45" t="s">
        <v>3181</v>
      </c>
      <c r="B1144" s="44" t="s">
        <v>2721</v>
      </c>
      <c r="C1144" s="44"/>
    </row>
    <row r="1145" spans="1:3" ht="9.75" customHeight="1" thickBot="1" x14ac:dyDescent="0.3">
      <c r="A1145" s="45" t="s">
        <v>2734</v>
      </c>
      <c r="B1145" s="44" t="s">
        <v>3440</v>
      </c>
      <c r="C1145" s="44"/>
    </row>
    <row r="1146" spans="1:3" ht="9.75" customHeight="1" thickBot="1" x14ac:dyDescent="0.3">
      <c r="A1146" s="45" t="s">
        <v>2721</v>
      </c>
      <c r="B1146" s="44" t="s">
        <v>2732</v>
      </c>
      <c r="C1146" s="44"/>
    </row>
    <row r="1147" spans="1:3" ht="9.75" customHeight="1" thickBot="1" x14ac:dyDescent="0.3">
      <c r="A1147" s="45" t="s">
        <v>3440</v>
      </c>
      <c r="B1147" s="44" t="s">
        <v>2719</v>
      </c>
      <c r="C1147" s="44"/>
    </row>
    <row r="1148" spans="1:3" ht="9.75" customHeight="1" thickBot="1" x14ac:dyDescent="0.3">
      <c r="A1148" s="45" t="s">
        <v>2732</v>
      </c>
      <c r="B1148" s="44" t="s">
        <v>3370</v>
      </c>
      <c r="C1148" s="44"/>
    </row>
    <row r="1149" spans="1:3" ht="9.75" customHeight="1" thickBot="1" x14ac:dyDescent="0.3">
      <c r="A1149" s="45" t="s">
        <v>2719</v>
      </c>
      <c r="B1149" s="44" t="s">
        <v>3495</v>
      </c>
      <c r="C1149" s="44"/>
    </row>
    <row r="1150" spans="1:3" ht="9.75" customHeight="1" thickBot="1" x14ac:dyDescent="0.3">
      <c r="A1150" s="45" t="s">
        <v>3370</v>
      </c>
      <c r="B1150" s="44" t="s">
        <v>3441</v>
      </c>
      <c r="C1150" s="44"/>
    </row>
    <row r="1151" spans="1:3" ht="9.75" customHeight="1" thickBot="1" x14ac:dyDescent="0.3">
      <c r="A1151" s="45" t="s">
        <v>3495</v>
      </c>
      <c r="B1151" s="44" t="s">
        <v>3571</v>
      </c>
      <c r="C1151" s="44"/>
    </row>
    <row r="1152" spans="1:3" ht="9.75" customHeight="1" thickBot="1" x14ac:dyDescent="0.3">
      <c r="A1152" s="45" t="s">
        <v>3441</v>
      </c>
      <c r="B1152" s="44" t="s">
        <v>2703</v>
      </c>
      <c r="C1152" s="44"/>
    </row>
    <row r="1153" spans="1:3" ht="9.75" customHeight="1" thickBot="1" x14ac:dyDescent="0.3">
      <c r="A1153" s="45" t="s">
        <v>3571</v>
      </c>
      <c r="B1153" s="44" t="s">
        <v>3885</v>
      </c>
      <c r="C1153" s="44"/>
    </row>
    <row r="1154" spans="1:3" ht="9.75" customHeight="1" thickBot="1" x14ac:dyDescent="0.3">
      <c r="A1154" s="45" t="s">
        <v>2703</v>
      </c>
      <c r="B1154" s="44" t="s">
        <v>3647</v>
      </c>
      <c r="C1154" s="44"/>
    </row>
    <row r="1155" spans="1:3" ht="9.75" customHeight="1" thickBot="1" x14ac:dyDescent="0.3">
      <c r="A1155" s="4" t="s">
        <v>3885</v>
      </c>
      <c r="B1155" s="44" t="s">
        <v>3884</v>
      </c>
      <c r="C1155" s="44"/>
    </row>
    <row r="1156" spans="1:3" ht="9.75" customHeight="1" thickBot="1" x14ac:dyDescent="0.3">
      <c r="A1156" s="45" t="s">
        <v>3647</v>
      </c>
      <c r="B1156" s="44" t="s">
        <v>3626</v>
      </c>
      <c r="C1156" s="44"/>
    </row>
    <row r="1157" spans="1:3" ht="9.75" customHeight="1" thickBot="1" x14ac:dyDescent="0.3">
      <c r="A1157" s="45" t="s">
        <v>3884</v>
      </c>
      <c r="B1157" s="44" t="s">
        <v>3628</v>
      </c>
      <c r="C1157" s="44"/>
    </row>
    <row r="1158" spans="1:3" ht="9.75" customHeight="1" thickBot="1" x14ac:dyDescent="0.3">
      <c r="A1158" s="45" t="s">
        <v>3626</v>
      </c>
      <c r="B1158" s="44" t="s">
        <v>3630</v>
      </c>
      <c r="C1158" s="44"/>
    </row>
    <row r="1159" spans="1:3" ht="9.75" customHeight="1" thickBot="1" x14ac:dyDescent="0.3">
      <c r="A1159" s="45" t="s">
        <v>3628</v>
      </c>
      <c r="B1159" s="44" t="s">
        <v>3629</v>
      </c>
      <c r="C1159" s="44"/>
    </row>
    <row r="1160" spans="1:3" ht="9.75" customHeight="1" thickBot="1" x14ac:dyDescent="0.3">
      <c r="A1160" s="4" t="s">
        <v>3630</v>
      </c>
      <c r="B1160" s="44" t="s">
        <v>3632</v>
      </c>
      <c r="C1160" s="44"/>
    </row>
    <row r="1161" spans="1:3" ht="9.75" customHeight="1" thickBot="1" x14ac:dyDescent="0.3">
      <c r="A1161" s="4" t="s">
        <v>3629</v>
      </c>
      <c r="B1161" s="44" t="s">
        <v>3634</v>
      </c>
      <c r="C1161" s="44"/>
    </row>
    <row r="1162" spans="1:3" ht="9.75" customHeight="1" thickBot="1" x14ac:dyDescent="0.3">
      <c r="A1162" s="45" t="s">
        <v>3632</v>
      </c>
      <c r="B1162" s="44" t="s">
        <v>3883</v>
      </c>
      <c r="C1162" s="44"/>
    </row>
    <row r="1163" spans="1:3" ht="9.75" customHeight="1" thickBot="1" x14ac:dyDescent="0.3">
      <c r="A1163" s="45" t="s">
        <v>3634</v>
      </c>
      <c r="B1163" s="44" t="s">
        <v>3633</v>
      </c>
      <c r="C1163" s="44"/>
    </row>
    <row r="1164" spans="1:3" ht="9.75" customHeight="1" thickBot="1" x14ac:dyDescent="0.3">
      <c r="A1164" s="45" t="s">
        <v>3883</v>
      </c>
      <c r="B1164" s="44" t="s">
        <v>3631</v>
      </c>
      <c r="C1164" s="44"/>
    </row>
    <row r="1165" spans="1:3" ht="9.75" customHeight="1" thickBot="1" x14ac:dyDescent="0.3">
      <c r="A1165" s="45" t="s">
        <v>3633</v>
      </c>
      <c r="B1165" s="44" t="s">
        <v>3652</v>
      </c>
      <c r="C1165" s="44"/>
    </row>
    <row r="1166" spans="1:3" ht="9.75" customHeight="1" thickBot="1" x14ac:dyDescent="0.3">
      <c r="A1166" s="45" t="s">
        <v>3631</v>
      </c>
      <c r="B1166" s="44" t="s">
        <v>3403</v>
      </c>
      <c r="C1166" s="44"/>
    </row>
    <row r="1167" spans="1:3" ht="9.75" customHeight="1" thickBot="1" x14ac:dyDescent="0.3">
      <c r="A1167" s="45" t="s">
        <v>3652</v>
      </c>
      <c r="B1167" s="44" t="s">
        <v>3234</v>
      </c>
      <c r="C1167" s="44"/>
    </row>
    <row r="1168" spans="1:3" ht="9.75" customHeight="1" thickBot="1" x14ac:dyDescent="0.3">
      <c r="A1168" s="45" t="s">
        <v>3403</v>
      </c>
      <c r="B1168" s="44" t="s">
        <v>3721</v>
      </c>
      <c r="C1168" s="44"/>
    </row>
    <row r="1169" spans="1:3" ht="9.75" customHeight="1" thickBot="1" x14ac:dyDescent="0.3">
      <c r="A1169" s="45" t="s">
        <v>3234</v>
      </c>
      <c r="B1169" s="44" t="s">
        <v>3882</v>
      </c>
      <c r="C1169" s="44"/>
    </row>
    <row r="1170" spans="1:3" ht="9.75" customHeight="1" thickBot="1" x14ac:dyDescent="0.3">
      <c r="A1170" s="45" t="s">
        <v>3721</v>
      </c>
      <c r="B1170" s="44" t="s">
        <v>3879</v>
      </c>
      <c r="C1170" s="44"/>
    </row>
    <row r="1171" spans="1:3" ht="9.75" customHeight="1" thickBot="1" x14ac:dyDescent="0.3">
      <c r="A1171" s="4" t="s">
        <v>3882</v>
      </c>
      <c r="B1171" s="44" t="s">
        <v>3878</v>
      </c>
      <c r="C1171" s="44"/>
    </row>
    <row r="1172" spans="1:3" ht="9.75" customHeight="1" thickBot="1" x14ac:dyDescent="0.3">
      <c r="A1172" s="45" t="s">
        <v>3879</v>
      </c>
      <c r="B1172" s="44" t="s">
        <v>3881</v>
      </c>
      <c r="C1172" s="44"/>
    </row>
    <row r="1173" spans="1:3" ht="9.75" customHeight="1" thickBot="1" x14ac:dyDescent="0.3">
      <c r="A1173" s="45" t="s">
        <v>3878</v>
      </c>
      <c r="B1173" s="44" t="s">
        <v>3880</v>
      </c>
      <c r="C1173" s="44"/>
    </row>
    <row r="1174" spans="1:3" ht="9.75" customHeight="1" thickBot="1" x14ac:dyDescent="0.3">
      <c r="A1174" s="45" t="s">
        <v>3881</v>
      </c>
      <c r="B1174" s="44" t="s">
        <v>2821</v>
      </c>
      <c r="C1174" s="44"/>
    </row>
    <row r="1175" spans="1:3" ht="9.75" customHeight="1" thickBot="1" x14ac:dyDescent="0.3">
      <c r="A1175" s="45" t="s">
        <v>3880</v>
      </c>
      <c r="B1175" s="44" t="s">
        <v>3875</v>
      </c>
      <c r="C1175" s="44"/>
    </row>
    <row r="1176" spans="1:3" ht="9.75" customHeight="1" thickBot="1" x14ac:dyDescent="0.3">
      <c r="A1176" s="45" t="s">
        <v>2821</v>
      </c>
      <c r="B1176" s="44" t="s">
        <v>3874</v>
      </c>
      <c r="C1176" s="44"/>
    </row>
    <row r="1177" spans="1:3" ht="9.75" customHeight="1" thickBot="1" x14ac:dyDescent="0.3">
      <c r="A1177" s="4" t="s">
        <v>3875</v>
      </c>
      <c r="B1177" s="44" t="s">
        <v>3877</v>
      </c>
      <c r="C1177" s="44"/>
    </row>
    <row r="1178" spans="1:3" ht="9.75" customHeight="1" thickBot="1" x14ac:dyDescent="0.3">
      <c r="A1178" s="16" t="s">
        <v>3874</v>
      </c>
      <c r="B1178" s="44" t="s">
        <v>3876</v>
      </c>
      <c r="C1178" s="44"/>
    </row>
    <row r="1179" spans="1:3" ht="9.75" customHeight="1" thickBot="1" x14ac:dyDescent="0.3">
      <c r="A1179" s="45" t="s">
        <v>3877</v>
      </c>
      <c r="B1179" s="44" t="s">
        <v>3670</v>
      </c>
      <c r="C1179" s="44"/>
    </row>
    <row r="1180" spans="1:3" ht="9.75" customHeight="1" thickBot="1" x14ac:dyDescent="0.3">
      <c r="A1180" s="45" t="s">
        <v>3876</v>
      </c>
      <c r="B1180" s="44" t="s">
        <v>3076</v>
      </c>
      <c r="C1180" s="44"/>
    </row>
    <row r="1181" spans="1:3" ht="9.75" customHeight="1" thickBot="1" x14ac:dyDescent="0.3">
      <c r="A1181" s="45" t="s">
        <v>3670</v>
      </c>
      <c r="B1181" s="44" t="s">
        <v>3026</v>
      </c>
      <c r="C1181" s="44"/>
    </row>
    <row r="1182" spans="1:3" ht="9.75" customHeight="1" thickBot="1" x14ac:dyDescent="0.3">
      <c r="A1182" s="45" t="s">
        <v>3076</v>
      </c>
      <c r="B1182" s="44" t="s">
        <v>3003</v>
      </c>
      <c r="C1182" s="44"/>
    </row>
    <row r="1183" spans="1:3" ht="9.75" customHeight="1" thickBot="1" x14ac:dyDescent="0.3">
      <c r="A1183" s="45" t="s">
        <v>3026</v>
      </c>
      <c r="B1183" s="44" t="s">
        <v>3004</v>
      </c>
      <c r="C1183" s="44"/>
    </row>
    <row r="1184" spans="1:3" ht="9.75" customHeight="1" thickBot="1" x14ac:dyDescent="0.3">
      <c r="A1184" s="45" t="s">
        <v>3003</v>
      </c>
      <c r="B1184" s="44" t="s">
        <v>3058</v>
      </c>
      <c r="C1184" s="44"/>
    </row>
    <row r="1185" spans="1:3" ht="9.75" customHeight="1" thickBot="1" x14ac:dyDescent="0.3">
      <c r="A1185" s="45" t="s">
        <v>3004</v>
      </c>
      <c r="B1185" s="44" t="s">
        <v>3002</v>
      </c>
      <c r="C1185" s="44"/>
    </row>
    <row r="1186" spans="1:3" ht="9.75" customHeight="1" thickBot="1" x14ac:dyDescent="0.3">
      <c r="A1186" s="45" t="s">
        <v>3058</v>
      </c>
      <c r="B1186" s="44" t="s">
        <v>3041</v>
      </c>
      <c r="C1186" s="44"/>
    </row>
    <row r="1187" spans="1:3" ht="9.75" customHeight="1" thickBot="1" x14ac:dyDescent="0.3">
      <c r="A1187" s="45" t="s">
        <v>3002</v>
      </c>
      <c r="B1187" s="44" t="s">
        <v>3587</v>
      </c>
      <c r="C1187" s="44"/>
    </row>
    <row r="1188" spans="1:3" ht="9.75" customHeight="1" thickBot="1" x14ac:dyDescent="0.3">
      <c r="A1188" s="45" t="s">
        <v>3041</v>
      </c>
      <c r="B1188" s="44" t="s">
        <v>3588</v>
      </c>
      <c r="C1188" s="44"/>
    </row>
    <row r="1189" spans="1:3" ht="9.75" customHeight="1" thickBot="1" x14ac:dyDescent="0.3">
      <c r="A1189" s="45" t="s">
        <v>3587</v>
      </c>
      <c r="B1189" s="44" t="s">
        <v>3590</v>
      </c>
      <c r="C1189" s="44"/>
    </row>
    <row r="1190" spans="1:3" ht="9.75" customHeight="1" thickBot="1" x14ac:dyDescent="0.3">
      <c r="A1190" s="45" t="s">
        <v>3588</v>
      </c>
      <c r="B1190" s="44" t="s">
        <v>3589</v>
      </c>
      <c r="C1190" s="44"/>
    </row>
    <row r="1191" spans="1:3" ht="9.75" customHeight="1" thickBot="1" x14ac:dyDescent="0.3">
      <c r="A1191" s="45" t="s">
        <v>3590</v>
      </c>
      <c r="B1191" s="44" t="s">
        <v>3592</v>
      </c>
      <c r="C1191" s="44"/>
    </row>
    <row r="1192" spans="1:3" ht="9.75" customHeight="1" thickBot="1" x14ac:dyDescent="0.3">
      <c r="A1192" s="45" t="s">
        <v>3589</v>
      </c>
      <c r="B1192" s="44" t="s">
        <v>3591</v>
      </c>
      <c r="C1192" s="44"/>
    </row>
    <row r="1193" spans="1:3" ht="9.75" customHeight="1" thickBot="1" x14ac:dyDescent="0.3">
      <c r="A1193" s="45" t="s">
        <v>3592</v>
      </c>
      <c r="B1193" s="44" t="s">
        <v>3464</v>
      </c>
      <c r="C1193" s="44"/>
    </row>
    <row r="1194" spans="1:3" ht="9.75" customHeight="1" thickBot="1" x14ac:dyDescent="0.3">
      <c r="A1194" s="45" t="s">
        <v>3591</v>
      </c>
      <c r="B1194" s="44" t="s">
        <v>3295</v>
      </c>
      <c r="C1194" s="44"/>
    </row>
    <row r="1195" spans="1:3" ht="9.75" customHeight="1" thickBot="1" x14ac:dyDescent="0.3">
      <c r="A1195" s="4" t="s">
        <v>3464</v>
      </c>
      <c r="B1195" s="44" t="s">
        <v>3000</v>
      </c>
      <c r="C1195" s="44"/>
    </row>
    <row r="1196" spans="1:3" ht="9.75" customHeight="1" thickBot="1" x14ac:dyDescent="0.3">
      <c r="A1196" s="45" t="s">
        <v>3295</v>
      </c>
      <c r="B1196" s="44" t="s">
        <v>3269</v>
      </c>
      <c r="C1196" s="48"/>
    </row>
    <row r="1197" spans="1:3" ht="9.75" customHeight="1" x14ac:dyDescent="0.25">
      <c r="A1197" s="45" t="s">
        <v>3000</v>
      </c>
    </row>
    <row r="1198" spans="1:3" ht="9.75" customHeight="1" x14ac:dyDescent="0.25">
      <c r="A1198" s="45" t="s">
        <v>3269</v>
      </c>
    </row>
    <row r="1199" spans="1:3" ht="9.75" customHeight="1" x14ac:dyDescent="0.25">
      <c r="A1199" s="47"/>
    </row>
    <row r="1200" spans="1:3" ht="9.75" customHeight="1" x14ac:dyDescent="0.25">
      <c r="A1200"/>
    </row>
    <row r="1201" spans="1:1" ht="9.75" customHeight="1" x14ac:dyDescent="0.25">
      <c r="A1201"/>
    </row>
    <row r="1202" spans="1:1" ht="9.75" customHeight="1" x14ac:dyDescent="0.25">
      <c r="A1202"/>
    </row>
    <row r="1203" spans="1:1" ht="9.75" customHeight="1" x14ac:dyDescent="0.25">
      <c r="A1203"/>
    </row>
    <row r="1204" spans="1:1" ht="9.75" customHeight="1" x14ac:dyDescent="0.25">
      <c r="A1204"/>
    </row>
    <row r="1205" spans="1:1" ht="9.75" customHeight="1" x14ac:dyDescent="0.25">
      <c r="A1205"/>
    </row>
    <row r="1206" spans="1:1" ht="9.75" customHeight="1" x14ac:dyDescent="0.25">
      <c r="A1206"/>
    </row>
    <row r="1207" spans="1:1" ht="9.75" customHeight="1" x14ac:dyDescent="0.25">
      <c r="A1207"/>
    </row>
    <row r="1208" spans="1:1" ht="9.75" customHeight="1" x14ac:dyDescent="0.25">
      <c r="A1208"/>
    </row>
    <row r="1209" spans="1:1" ht="9.75" customHeight="1" x14ac:dyDescent="0.25">
      <c r="A1209"/>
    </row>
    <row r="1210" spans="1:1" ht="9.75" customHeight="1" x14ac:dyDescent="0.25">
      <c r="A1210"/>
    </row>
    <row r="1211" spans="1:1" ht="9.75" customHeight="1" x14ac:dyDescent="0.25">
      <c r="A1211"/>
    </row>
    <row r="1212" spans="1:1" ht="9.75" customHeight="1" x14ac:dyDescent="0.25">
      <c r="A1212"/>
    </row>
    <row r="1213" spans="1:1" ht="9.75" customHeight="1" x14ac:dyDescent="0.25">
      <c r="A1213"/>
    </row>
    <row r="1214" spans="1:1" ht="9.75" customHeight="1" x14ac:dyDescent="0.25">
      <c r="A1214"/>
    </row>
    <row r="1215" spans="1:1" ht="9.75" customHeight="1" x14ac:dyDescent="0.25">
      <c r="A1215"/>
    </row>
    <row r="1216" spans="1:1" ht="9.75" customHeight="1" x14ac:dyDescent="0.25">
      <c r="A1216"/>
    </row>
    <row r="1217" spans="1:1" ht="9.75" customHeight="1" x14ac:dyDescent="0.25">
      <c r="A1217"/>
    </row>
    <row r="1218" spans="1:1" ht="9.75" customHeight="1" x14ac:dyDescent="0.25">
      <c r="A1218"/>
    </row>
    <row r="1219" spans="1:1" ht="9.75" customHeight="1" x14ac:dyDescent="0.25">
      <c r="A1219"/>
    </row>
    <row r="1220" spans="1:1" ht="9.75" customHeight="1" x14ac:dyDescent="0.25">
      <c r="A1220"/>
    </row>
    <row r="1221" spans="1:1" ht="9.75" customHeight="1" x14ac:dyDescent="0.25">
      <c r="A1221"/>
    </row>
    <row r="1222" spans="1:1" ht="9.75" customHeight="1" x14ac:dyDescent="0.25">
      <c r="A1222"/>
    </row>
    <row r="1223" spans="1:1" ht="9.75" customHeight="1" x14ac:dyDescent="0.25">
      <c r="A1223"/>
    </row>
    <row r="1224" spans="1:1" ht="9.75" customHeight="1" x14ac:dyDescent="0.25">
      <c r="A1224"/>
    </row>
    <row r="1225" spans="1:1" ht="9.75" customHeight="1" x14ac:dyDescent="0.25">
      <c r="A1225"/>
    </row>
    <row r="1226" spans="1:1" ht="9.75" customHeight="1" x14ac:dyDescent="0.25">
      <c r="A1226"/>
    </row>
    <row r="1227" spans="1:1" ht="9.75" customHeight="1" x14ac:dyDescent="0.25">
      <c r="A1227"/>
    </row>
    <row r="1228" spans="1:1" ht="9.75" customHeight="1" x14ac:dyDescent="0.25">
      <c r="A1228"/>
    </row>
    <row r="1229" spans="1:1" ht="9.75" customHeight="1" x14ac:dyDescent="0.25">
      <c r="A1229"/>
    </row>
    <row r="1230" spans="1:1" ht="9.75" customHeight="1" x14ac:dyDescent="0.25">
      <c r="A1230"/>
    </row>
    <row r="1231" spans="1:1" ht="9.75" customHeight="1" x14ac:dyDescent="0.25">
      <c r="A1231"/>
    </row>
    <row r="1232" spans="1:1" ht="9.75" customHeight="1" x14ac:dyDescent="0.25">
      <c r="A1232"/>
    </row>
    <row r="1233" spans="1:1" ht="9.75" customHeight="1" x14ac:dyDescent="0.25">
      <c r="A1233"/>
    </row>
    <row r="1234" spans="1:1" ht="9.75" customHeight="1" x14ac:dyDescent="0.25">
      <c r="A1234"/>
    </row>
    <row r="1235" spans="1:1" ht="9.75" customHeight="1" x14ac:dyDescent="0.25">
      <c r="A1235"/>
    </row>
    <row r="1236" spans="1:1" ht="9.75" customHeight="1" x14ac:dyDescent="0.25">
      <c r="A1236"/>
    </row>
    <row r="1237" spans="1:1" ht="9.75" customHeight="1" x14ac:dyDescent="0.25">
      <c r="A1237"/>
    </row>
    <row r="1238" spans="1:1" ht="9.75" customHeight="1" x14ac:dyDescent="0.25">
      <c r="A1238"/>
    </row>
    <row r="1239" spans="1:1" ht="9.75" customHeight="1" x14ac:dyDescent="0.25">
      <c r="A1239"/>
    </row>
    <row r="1240" spans="1:1" ht="9.75" customHeight="1" x14ac:dyDescent="0.25">
      <c r="A1240"/>
    </row>
    <row r="1241" spans="1:1" ht="9.75" customHeight="1" x14ac:dyDescent="0.25">
      <c r="A1241"/>
    </row>
    <row r="1242" spans="1:1" ht="9.75" customHeight="1" x14ac:dyDescent="0.25">
      <c r="A1242"/>
    </row>
    <row r="1243" spans="1:1" ht="9.75" customHeight="1" x14ac:dyDescent="0.25">
      <c r="A1243"/>
    </row>
    <row r="1244" spans="1:1" ht="9.75" customHeight="1" x14ac:dyDescent="0.25">
      <c r="A1244"/>
    </row>
    <row r="1245" spans="1:1" ht="9.75" customHeight="1" x14ac:dyDescent="0.25">
      <c r="A1245"/>
    </row>
    <row r="1246" spans="1:1" ht="9.75" customHeight="1" x14ac:dyDescent="0.25">
      <c r="A1246"/>
    </row>
    <row r="1247" spans="1:1" ht="9.75" customHeight="1" x14ac:dyDescent="0.25">
      <c r="A1247"/>
    </row>
    <row r="1248" spans="1:1" ht="9.75" customHeight="1" x14ac:dyDescent="0.25">
      <c r="A1248"/>
    </row>
    <row r="1249" spans="1:1" ht="9.75" customHeight="1" x14ac:dyDescent="0.25">
      <c r="A1249"/>
    </row>
    <row r="1250" spans="1:1" ht="9.75" customHeight="1" x14ac:dyDescent="0.25">
      <c r="A1250"/>
    </row>
    <row r="1251" spans="1:1" ht="9.75" customHeight="1" x14ac:dyDescent="0.25">
      <c r="A1251"/>
    </row>
    <row r="1252" spans="1:1" ht="9.75" customHeight="1" x14ac:dyDescent="0.25">
      <c r="A1252"/>
    </row>
    <row r="1253" spans="1:1" ht="9.75" customHeight="1" x14ac:dyDescent="0.25">
      <c r="A1253"/>
    </row>
    <row r="1254" spans="1:1" ht="9.75" customHeight="1" x14ac:dyDescent="0.25">
      <c r="A1254"/>
    </row>
    <row r="1255" spans="1:1" ht="9.75" customHeight="1" x14ac:dyDescent="0.25">
      <c r="A1255"/>
    </row>
    <row r="1256" spans="1:1" ht="9.75" customHeight="1" x14ac:dyDescent="0.25">
      <c r="A1256"/>
    </row>
    <row r="1257" spans="1:1" ht="9.75" customHeight="1" x14ac:dyDescent="0.25">
      <c r="A1257"/>
    </row>
    <row r="1258" spans="1:1" ht="9.75" customHeight="1" x14ac:dyDescent="0.25">
      <c r="A1258"/>
    </row>
    <row r="1259" spans="1:1" ht="9.75" customHeight="1" x14ac:dyDescent="0.25">
      <c r="A1259"/>
    </row>
    <row r="1260" spans="1:1" ht="9.75" customHeight="1" x14ac:dyDescent="0.25">
      <c r="A1260"/>
    </row>
    <row r="1261" spans="1:1" ht="9.75" customHeight="1" x14ac:dyDescent="0.25">
      <c r="A1261"/>
    </row>
    <row r="1262" spans="1:1" ht="9.75" customHeight="1" x14ac:dyDescent="0.25">
      <c r="A1262"/>
    </row>
    <row r="1263" spans="1:1" ht="9.75" customHeight="1" x14ac:dyDescent="0.25">
      <c r="A1263"/>
    </row>
    <row r="1264" spans="1:1" ht="9.75" customHeight="1" x14ac:dyDescent="0.25">
      <c r="A1264"/>
    </row>
    <row r="1265" spans="1:1" ht="9.75" customHeight="1" x14ac:dyDescent="0.25">
      <c r="A1265"/>
    </row>
    <row r="1266" spans="1:1" ht="9.75" customHeight="1" x14ac:dyDescent="0.25">
      <c r="A1266"/>
    </row>
    <row r="1267" spans="1:1" ht="9.75" customHeight="1" x14ac:dyDescent="0.25">
      <c r="A1267"/>
    </row>
    <row r="1268" spans="1:1" ht="9.75" customHeight="1" x14ac:dyDescent="0.25">
      <c r="A1268"/>
    </row>
    <row r="1269" spans="1:1" ht="9.75" customHeight="1" x14ac:dyDescent="0.25">
      <c r="A1269"/>
    </row>
    <row r="1270" spans="1:1" ht="9.75" customHeight="1" x14ac:dyDescent="0.25">
      <c r="A1270"/>
    </row>
    <row r="1271" spans="1:1" ht="9.75" customHeight="1" x14ac:dyDescent="0.25">
      <c r="A1271"/>
    </row>
    <row r="1272" spans="1:1" ht="9.75" customHeight="1" x14ac:dyDescent="0.25">
      <c r="A1272"/>
    </row>
    <row r="1273" spans="1:1" ht="9.75" customHeight="1" x14ac:dyDescent="0.25">
      <c r="A1273"/>
    </row>
    <row r="1274" spans="1:1" ht="9.75" customHeight="1" x14ac:dyDescent="0.25">
      <c r="A1274"/>
    </row>
    <row r="1275" spans="1:1" ht="9.75" customHeight="1" x14ac:dyDescent="0.25">
      <c r="A1275"/>
    </row>
    <row r="1276" spans="1:1" ht="9.75" customHeight="1" x14ac:dyDescent="0.25">
      <c r="A1276"/>
    </row>
    <row r="1277" spans="1:1" ht="9.75" customHeight="1" x14ac:dyDescent="0.25">
      <c r="A1277"/>
    </row>
    <row r="1278" spans="1:1" ht="9.75" customHeight="1" x14ac:dyDescent="0.25">
      <c r="A1278"/>
    </row>
    <row r="1279" spans="1:1" ht="9.75" customHeight="1" x14ac:dyDescent="0.25">
      <c r="A1279"/>
    </row>
    <row r="1280" spans="1:1" ht="9.75" customHeight="1" x14ac:dyDescent="0.25">
      <c r="A1280"/>
    </row>
    <row r="1281" spans="1:1" ht="9.75" customHeight="1" x14ac:dyDescent="0.25">
      <c r="A1281"/>
    </row>
    <row r="1282" spans="1:1" ht="9.75" customHeight="1" x14ac:dyDescent="0.25">
      <c r="A1282"/>
    </row>
    <row r="1283" spans="1:1" ht="9.75" customHeight="1" x14ac:dyDescent="0.25">
      <c r="A1283"/>
    </row>
    <row r="1284" spans="1:1" ht="9.75" customHeight="1" x14ac:dyDescent="0.25">
      <c r="A1284"/>
    </row>
    <row r="1285" spans="1:1" ht="9.75" customHeight="1" x14ac:dyDescent="0.25">
      <c r="A1285"/>
    </row>
    <row r="1286" spans="1:1" ht="9.75" customHeight="1" x14ac:dyDescent="0.25">
      <c r="A1286"/>
    </row>
    <row r="1287" spans="1:1" ht="9.75" customHeight="1" x14ac:dyDescent="0.25">
      <c r="A1287"/>
    </row>
    <row r="1288" spans="1:1" ht="9.75" customHeight="1" x14ac:dyDescent="0.25">
      <c r="A1288"/>
    </row>
    <row r="1289" spans="1:1" ht="9.75" customHeight="1" x14ac:dyDescent="0.25">
      <c r="A1289"/>
    </row>
    <row r="1290" spans="1:1" ht="9.75" customHeight="1" x14ac:dyDescent="0.25">
      <c r="A1290"/>
    </row>
    <row r="1291" spans="1:1" ht="9.75" customHeight="1" x14ac:dyDescent="0.25">
      <c r="A1291"/>
    </row>
    <row r="1292" spans="1:1" ht="9.75" customHeight="1" x14ac:dyDescent="0.25">
      <c r="A1292"/>
    </row>
    <row r="1293" spans="1:1" ht="9.75" customHeight="1" x14ac:dyDescent="0.25">
      <c r="A1293"/>
    </row>
    <row r="1294" spans="1:1" ht="9.75" customHeight="1" x14ac:dyDescent="0.25">
      <c r="A1294"/>
    </row>
    <row r="1295" spans="1:1" ht="9.75" customHeight="1" x14ac:dyDescent="0.25">
      <c r="A1295"/>
    </row>
    <row r="1296" spans="1:1" ht="9.75" customHeight="1" x14ac:dyDescent="0.25">
      <c r="A1296"/>
    </row>
    <row r="1297" spans="1:1" ht="9.75" customHeight="1" x14ac:dyDescent="0.25">
      <c r="A1297"/>
    </row>
    <row r="1298" spans="1:1" ht="9.75" customHeight="1" x14ac:dyDescent="0.25">
      <c r="A1298"/>
    </row>
    <row r="1299" spans="1:1" ht="9.75" customHeight="1" x14ac:dyDescent="0.25">
      <c r="A1299"/>
    </row>
    <row r="1300" spans="1:1" ht="9.75" customHeight="1" x14ac:dyDescent="0.25">
      <c r="A1300"/>
    </row>
    <row r="1301" spans="1:1" ht="9.75" customHeight="1" x14ac:dyDescent="0.25">
      <c r="A1301"/>
    </row>
    <row r="1302" spans="1:1" ht="9.75" customHeight="1" x14ac:dyDescent="0.25">
      <c r="A1302"/>
    </row>
    <row r="1303" spans="1:1" ht="9.75" customHeight="1" x14ac:dyDescent="0.25">
      <c r="A1303"/>
    </row>
    <row r="1304" spans="1:1" ht="9.75" customHeight="1" x14ac:dyDescent="0.25">
      <c r="A1304"/>
    </row>
    <row r="1305" spans="1:1" ht="9.75" customHeight="1" x14ac:dyDescent="0.25">
      <c r="A1305"/>
    </row>
    <row r="1306" spans="1:1" ht="9.75" customHeight="1" x14ac:dyDescent="0.25">
      <c r="A1306"/>
    </row>
    <row r="1307" spans="1:1" ht="9.75" customHeight="1" x14ac:dyDescent="0.25">
      <c r="A1307"/>
    </row>
    <row r="1308" spans="1:1" ht="9.75" customHeight="1" x14ac:dyDescent="0.25">
      <c r="A1308"/>
    </row>
    <row r="1309" spans="1:1" ht="9.75" customHeight="1" x14ac:dyDescent="0.25">
      <c r="A1309"/>
    </row>
    <row r="1310" spans="1:1" ht="9.75" customHeight="1" x14ac:dyDescent="0.25">
      <c r="A1310"/>
    </row>
    <row r="1311" spans="1:1" ht="9.75" customHeight="1" x14ac:dyDescent="0.25">
      <c r="A1311"/>
    </row>
    <row r="1312" spans="1:1" ht="9.75" customHeight="1" x14ac:dyDescent="0.25">
      <c r="A1312"/>
    </row>
    <row r="1313" spans="1:1" ht="9.75" customHeight="1" x14ac:dyDescent="0.25">
      <c r="A1313"/>
    </row>
    <row r="1314" spans="1:1" ht="9.75" customHeight="1" x14ac:dyDescent="0.25">
      <c r="A1314"/>
    </row>
    <row r="1315" spans="1:1" ht="9.75" customHeight="1" x14ac:dyDescent="0.25">
      <c r="A1315"/>
    </row>
    <row r="1316" spans="1:1" ht="9.75" customHeight="1" x14ac:dyDescent="0.25">
      <c r="A1316"/>
    </row>
    <row r="1317" spans="1:1" ht="9.75" customHeight="1" x14ac:dyDescent="0.25">
      <c r="A1317"/>
    </row>
    <row r="1318" spans="1:1" ht="9.75" customHeight="1" x14ac:dyDescent="0.25">
      <c r="A1318"/>
    </row>
    <row r="1319" spans="1:1" ht="9.75" customHeight="1" x14ac:dyDescent="0.25">
      <c r="A1319"/>
    </row>
    <row r="1320" spans="1:1" ht="9.75" customHeight="1" x14ac:dyDescent="0.25">
      <c r="A1320"/>
    </row>
    <row r="1321" spans="1:1" ht="9.75" customHeight="1" x14ac:dyDescent="0.25">
      <c r="A1321"/>
    </row>
    <row r="1322" spans="1:1" ht="9.75" customHeight="1" x14ac:dyDescent="0.25">
      <c r="A1322"/>
    </row>
    <row r="1323" spans="1:1" ht="9.75" customHeight="1" x14ac:dyDescent="0.25">
      <c r="A1323"/>
    </row>
    <row r="1324" spans="1:1" ht="9.75" customHeight="1" x14ac:dyDescent="0.25">
      <c r="A1324"/>
    </row>
    <row r="1325" spans="1:1" ht="9.75" customHeight="1" x14ac:dyDescent="0.25">
      <c r="A1325"/>
    </row>
    <row r="1326" spans="1:1" ht="9.75" customHeight="1" x14ac:dyDescent="0.25">
      <c r="A1326"/>
    </row>
    <row r="1327" spans="1:1" ht="9.75" customHeight="1" x14ac:dyDescent="0.25">
      <c r="A1327"/>
    </row>
    <row r="1328" spans="1:1" ht="9.75" customHeight="1" x14ac:dyDescent="0.25">
      <c r="A1328"/>
    </row>
    <row r="1329" spans="1:1" ht="9.75" customHeight="1" x14ac:dyDescent="0.25">
      <c r="A1329"/>
    </row>
    <row r="1330" spans="1:1" ht="9.75" customHeight="1" x14ac:dyDescent="0.25">
      <c r="A1330"/>
    </row>
    <row r="1331" spans="1:1" ht="9.75" customHeight="1" x14ac:dyDescent="0.25">
      <c r="A1331"/>
    </row>
    <row r="1332" spans="1:1" ht="9.75" customHeight="1" x14ac:dyDescent="0.25">
      <c r="A1332"/>
    </row>
    <row r="1333" spans="1:1" ht="9.75" customHeight="1" x14ac:dyDescent="0.25">
      <c r="A1333"/>
    </row>
    <row r="1334" spans="1:1" ht="9.75" customHeight="1" x14ac:dyDescent="0.25">
      <c r="A1334"/>
    </row>
    <row r="1335" spans="1:1" ht="9.75" customHeight="1" x14ac:dyDescent="0.25">
      <c r="A1335"/>
    </row>
    <row r="1336" spans="1:1" ht="9.75" customHeight="1" x14ac:dyDescent="0.25">
      <c r="A1336"/>
    </row>
    <row r="1337" spans="1:1" ht="9.75" customHeight="1" x14ac:dyDescent="0.25">
      <c r="A1337"/>
    </row>
    <row r="1338" spans="1:1" ht="9.75" customHeight="1" x14ac:dyDescent="0.25">
      <c r="A1338"/>
    </row>
    <row r="1339" spans="1:1" ht="9.75" customHeight="1" x14ac:dyDescent="0.25">
      <c r="A1339"/>
    </row>
    <row r="1340" spans="1:1" ht="9.75" customHeight="1" x14ac:dyDescent="0.25">
      <c r="A1340"/>
    </row>
    <row r="1341" spans="1:1" ht="9.75" customHeight="1" x14ac:dyDescent="0.25">
      <c r="A1341"/>
    </row>
    <row r="1342" spans="1:1" ht="9.75" customHeight="1" x14ac:dyDescent="0.25">
      <c r="A1342"/>
    </row>
    <row r="1343" spans="1:1" ht="9.75" customHeight="1" x14ac:dyDescent="0.25">
      <c r="A1343"/>
    </row>
    <row r="1344" spans="1:1" ht="9.75" customHeight="1" x14ac:dyDescent="0.25">
      <c r="A1344"/>
    </row>
    <row r="1345" spans="1:1" ht="9.75" customHeight="1" x14ac:dyDescent="0.25">
      <c r="A1345"/>
    </row>
    <row r="1346" spans="1:1" ht="9.75" customHeight="1" x14ac:dyDescent="0.25">
      <c r="A1346"/>
    </row>
    <row r="1347" spans="1:1" ht="9.75" customHeight="1" x14ac:dyDescent="0.25">
      <c r="A1347"/>
    </row>
    <row r="1348" spans="1:1" ht="9.75" customHeight="1" x14ac:dyDescent="0.25">
      <c r="A1348"/>
    </row>
    <row r="1349" spans="1:1" ht="9.75" customHeight="1" x14ac:dyDescent="0.25">
      <c r="A1349"/>
    </row>
    <row r="1350" spans="1:1" ht="9.75" customHeight="1" x14ac:dyDescent="0.25">
      <c r="A1350"/>
    </row>
    <row r="1351" spans="1:1" ht="9.75" customHeight="1" x14ac:dyDescent="0.25">
      <c r="A1351"/>
    </row>
    <row r="1352" spans="1:1" ht="9.75" customHeight="1" x14ac:dyDescent="0.25">
      <c r="A1352"/>
    </row>
    <row r="1353" spans="1:1" ht="9.75" customHeight="1" x14ac:dyDescent="0.25">
      <c r="A1353"/>
    </row>
    <row r="1354" spans="1:1" ht="9.75" customHeight="1" x14ac:dyDescent="0.25">
      <c r="A1354"/>
    </row>
    <row r="1355" spans="1:1" ht="9.75" customHeight="1" x14ac:dyDescent="0.25">
      <c r="A1355"/>
    </row>
    <row r="1356" spans="1:1" ht="9.75" customHeight="1" x14ac:dyDescent="0.25">
      <c r="A1356"/>
    </row>
    <row r="1357" spans="1:1" ht="9.75" customHeight="1" x14ac:dyDescent="0.25">
      <c r="A1357"/>
    </row>
    <row r="1358" spans="1:1" ht="9.75" customHeight="1" x14ac:dyDescent="0.25">
      <c r="A1358"/>
    </row>
    <row r="1359" spans="1:1" ht="9.75" customHeight="1" x14ac:dyDescent="0.25">
      <c r="A1359"/>
    </row>
    <row r="1360" spans="1:1" ht="9.75" customHeight="1" x14ac:dyDescent="0.25">
      <c r="A1360"/>
    </row>
    <row r="1361" spans="1:1" ht="9.75" customHeight="1" x14ac:dyDescent="0.25">
      <c r="A1361"/>
    </row>
    <row r="1362" spans="1:1" ht="9.75" customHeight="1" x14ac:dyDescent="0.25">
      <c r="A1362"/>
    </row>
    <row r="1363" spans="1:1" ht="9.75" customHeight="1" x14ac:dyDescent="0.25">
      <c r="A1363"/>
    </row>
    <row r="1364" spans="1:1" ht="9.75" customHeight="1" x14ac:dyDescent="0.25">
      <c r="A1364"/>
    </row>
    <row r="1365" spans="1:1" ht="9.75" customHeight="1" x14ac:dyDescent="0.25">
      <c r="A1365"/>
    </row>
    <row r="1366" spans="1:1" ht="9.75" customHeight="1" x14ac:dyDescent="0.25">
      <c r="A1366"/>
    </row>
    <row r="1367" spans="1:1" ht="9.75" customHeight="1" x14ac:dyDescent="0.25">
      <c r="A1367"/>
    </row>
    <row r="1368" spans="1:1" ht="9.75" customHeight="1" x14ac:dyDescent="0.25">
      <c r="A1368"/>
    </row>
    <row r="1369" spans="1:1" ht="9.75" customHeight="1" x14ac:dyDescent="0.25">
      <c r="A1369"/>
    </row>
    <row r="1370" spans="1:1" ht="9.75" customHeight="1" x14ac:dyDescent="0.25">
      <c r="A1370"/>
    </row>
    <row r="1371" spans="1:1" ht="9.75" customHeight="1" x14ac:dyDescent="0.25">
      <c r="A1371"/>
    </row>
    <row r="1372" spans="1:1" ht="9.75" customHeight="1" x14ac:dyDescent="0.25">
      <c r="A1372"/>
    </row>
    <row r="1373" spans="1:1" ht="9.75" customHeight="1" x14ac:dyDescent="0.25">
      <c r="A1373"/>
    </row>
    <row r="1374" spans="1:1" ht="9.75" customHeight="1" x14ac:dyDescent="0.25">
      <c r="A1374"/>
    </row>
    <row r="1375" spans="1:1" ht="9.75" customHeight="1" x14ac:dyDescent="0.25">
      <c r="A1375"/>
    </row>
    <row r="1376" spans="1:1" ht="9.75" customHeight="1" x14ac:dyDescent="0.25">
      <c r="A1376"/>
    </row>
    <row r="1377" spans="1:1" ht="9.75" customHeight="1" x14ac:dyDescent="0.25">
      <c r="A1377"/>
    </row>
    <row r="1378" spans="1:1" ht="9.75" customHeight="1" x14ac:dyDescent="0.25">
      <c r="A1378"/>
    </row>
    <row r="1379" spans="1:1" ht="9.75" customHeight="1" x14ac:dyDescent="0.25">
      <c r="A1379"/>
    </row>
    <row r="1380" spans="1:1" ht="9.75" customHeight="1" x14ac:dyDescent="0.25">
      <c r="A1380"/>
    </row>
    <row r="1381" spans="1:1" ht="9.75" customHeight="1" x14ac:dyDescent="0.25">
      <c r="A1381"/>
    </row>
    <row r="1382" spans="1:1" ht="9.75" customHeight="1" x14ac:dyDescent="0.25">
      <c r="A1382"/>
    </row>
    <row r="1383" spans="1:1" ht="9.75" customHeight="1" x14ac:dyDescent="0.25">
      <c r="A1383"/>
    </row>
    <row r="1384" spans="1:1" ht="9.75" customHeight="1" x14ac:dyDescent="0.25">
      <c r="A1384"/>
    </row>
    <row r="1385" spans="1:1" ht="9.75" customHeight="1" x14ac:dyDescent="0.25">
      <c r="A1385"/>
    </row>
    <row r="1386" spans="1:1" ht="9.75" customHeight="1" x14ac:dyDescent="0.25">
      <c r="A1386"/>
    </row>
    <row r="1387" spans="1:1" ht="9.75" customHeight="1" x14ac:dyDescent="0.25">
      <c r="A1387"/>
    </row>
    <row r="1388" spans="1:1" ht="9.75" customHeight="1" x14ac:dyDescent="0.25">
      <c r="A1388"/>
    </row>
    <row r="1389" spans="1:1" ht="9.75" customHeight="1" x14ac:dyDescent="0.25">
      <c r="A1389"/>
    </row>
    <row r="1390" spans="1:1" ht="9.75" customHeight="1" x14ac:dyDescent="0.25">
      <c r="A1390"/>
    </row>
    <row r="1391" spans="1:1" ht="9.75" customHeight="1" x14ac:dyDescent="0.25">
      <c r="A1391"/>
    </row>
    <row r="1392" spans="1:1" ht="9.75" customHeight="1" x14ac:dyDescent="0.25">
      <c r="A1392"/>
    </row>
    <row r="1393" spans="1:1" ht="9.75" customHeight="1" x14ac:dyDescent="0.25">
      <c r="A1393"/>
    </row>
    <row r="1394" spans="1:1" ht="9.75" customHeight="1" x14ac:dyDescent="0.25">
      <c r="A1394"/>
    </row>
    <row r="1395" spans="1:1" ht="9.75" customHeight="1" x14ac:dyDescent="0.25">
      <c r="A1395"/>
    </row>
    <row r="1396" spans="1:1" ht="9.75" customHeight="1" x14ac:dyDescent="0.25">
      <c r="A1396"/>
    </row>
    <row r="1397" spans="1:1" ht="9.75" customHeight="1" x14ac:dyDescent="0.25">
      <c r="A1397"/>
    </row>
    <row r="1398" spans="1:1" ht="9.75" customHeight="1" x14ac:dyDescent="0.25">
      <c r="A1398"/>
    </row>
    <row r="1399" spans="1:1" ht="9.75" customHeight="1" x14ac:dyDescent="0.25">
      <c r="A1399"/>
    </row>
    <row r="1400" spans="1:1" ht="9.75" customHeight="1" x14ac:dyDescent="0.25">
      <c r="A1400"/>
    </row>
    <row r="1401" spans="1:1" ht="9.75" customHeight="1" x14ac:dyDescent="0.25">
      <c r="A1401"/>
    </row>
    <row r="1402" spans="1:1" ht="9.75" customHeight="1" x14ac:dyDescent="0.25">
      <c r="A1402"/>
    </row>
    <row r="1403" spans="1:1" ht="9.75" customHeight="1" x14ac:dyDescent="0.25">
      <c r="A1403"/>
    </row>
    <row r="1404" spans="1:1" ht="9.75" customHeight="1" x14ac:dyDescent="0.25">
      <c r="A1404"/>
    </row>
    <row r="1405" spans="1:1" ht="9.75" customHeight="1" x14ac:dyDescent="0.25">
      <c r="A1405"/>
    </row>
    <row r="1406" spans="1:1" ht="9.75" customHeight="1" x14ac:dyDescent="0.25">
      <c r="A1406"/>
    </row>
    <row r="1407" spans="1:1" ht="9.75" customHeight="1" x14ac:dyDescent="0.25">
      <c r="A1407"/>
    </row>
    <row r="1408" spans="1:1" ht="9.75" customHeight="1" x14ac:dyDescent="0.25">
      <c r="A1408"/>
    </row>
    <row r="1409" spans="1:1" ht="9.75" customHeight="1" x14ac:dyDescent="0.25">
      <c r="A1409"/>
    </row>
    <row r="1410" spans="1:1" ht="9.75" customHeight="1" x14ac:dyDescent="0.25">
      <c r="A1410"/>
    </row>
    <row r="1411" spans="1:1" ht="9.75" customHeight="1" x14ac:dyDescent="0.25">
      <c r="A1411"/>
    </row>
    <row r="1412" spans="1:1" ht="9.75" customHeight="1" x14ac:dyDescent="0.25">
      <c r="A1412"/>
    </row>
    <row r="1413" spans="1:1" ht="9.75" customHeight="1" x14ac:dyDescent="0.25">
      <c r="A1413"/>
    </row>
    <row r="1414" spans="1:1" ht="9.75" customHeight="1" x14ac:dyDescent="0.25">
      <c r="A1414"/>
    </row>
    <row r="1415" spans="1:1" ht="9.75" customHeight="1" x14ac:dyDescent="0.25">
      <c r="A1415"/>
    </row>
    <row r="1416" spans="1:1" ht="9.75" customHeight="1" x14ac:dyDescent="0.25">
      <c r="A1416"/>
    </row>
    <row r="1417" spans="1:1" ht="9.75" customHeight="1" x14ac:dyDescent="0.25">
      <c r="A1417"/>
    </row>
    <row r="1418" spans="1:1" ht="9.75" customHeight="1" x14ac:dyDescent="0.25">
      <c r="A1418"/>
    </row>
    <row r="1419" spans="1:1" ht="9.75" customHeight="1" x14ac:dyDescent="0.25">
      <c r="A1419"/>
    </row>
    <row r="1420" spans="1:1" ht="9.75" customHeight="1" x14ac:dyDescent="0.25">
      <c r="A1420"/>
    </row>
    <row r="1421" spans="1:1" ht="9.75" customHeight="1" x14ac:dyDescent="0.25">
      <c r="A1421"/>
    </row>
    <row r="1422" spans="1:1" ht="9.75" customHeight="1" x14ac:dyDescent="0.25">
      <c r="A1422"/>
    </row>
    <row r="1423" spans="1:1" ht="9.75" customHeight="1" x14ac:dyDescent="0.25">
      <c r="A1423"/>
    </row>
    <row r="1424" spans="1:1" ht="9.75" customHeight="1" x14ac:dyDescent="0.25">
      <c r="A1424"/>
    </row>
    <row r="1425" spans="1:1" ht="9.75" customHeight="1" x14ac:dyDescent="0.25">
      <c r="A1425"/>
    </row>
    <row r="1426" spans="1:1" ht="9.75" customHeight="1" x14ac:dyDescent="0.25">
      <c r="A1426"/>
    </row>
    <row r="1427" spans="1:1" ht="9.75" customHeight="1" x14ac:dyDescent="0.25">
      <c r="A1427"/>
    </row>
    <row r="1428" spans="1:1" ht="9.75" customHeight="1" x14ac:dyDescent="0.25">
      <c r="A1428"/>
    </row>
    <row r="1429" spans="1:1" ht="9.75" customHeight="1" x14ac:dyDescent="0.25">
      <c r="A1429"/>
    </row>
    <row r="1430" spans="1:1" ht="9.75" customHeight="1" x14ac:dyDescent="0.25">
      <c r="A1430"/>
    </row>
    <row r="1431" spans="1:1" ht="9.75" customHeight="1" x14ac:dyDescent="0.25">
      <c r="A1431"/>
    </row>
    <row r="1432" spans="1:1" ht="9.75" customHeight="1" x14ac:dyDescent="0.25">
      <c r="A1432"/>
    </row>
    <row r="1433" spans="1:1" ht="9.75" customHeight="1" x14ac:dyDescent="0.25">
      <c r="A1433"/>
    </row>
    <row r="1434" spans="1:1" ht="9.75" customHeight="1" x14ac:dyDescent="0.25">
      <c r="A1434"/>
    </row>
    <row r="1435" spans="1:1" ht="9.75" customHeight="1" x14ac:dyDescent="0.25">
      <c r="A1435"/>
    </row>
    <row r="1436" spans="1:1" ht="9.75" customHeight="1" x14ac:dyDescent="0.25">
      <c r="A1436"/>
    </row>
    <row r="1437" spans="1:1" ht="9.75" customHeight="1" x14ac:dyDescent="0.25">
      <c r="A1437"/>
    </row>
    <row r="1438" spans="1:1" ht="9.75" customHeight="1" x14ac:dyDescent="0.25">
      <c r="A1438"/>
    </row>
    <row r="1439" spans="1:1" ht="9.75" customHeight="1" x14ac:dyDescent="0.25">
      <c r="A1439"/>
    </row>
    <row r="1440" spans="1:1" ht="9.75" customHeight="1" x14ac:dyDescent="0.25">
      <c r="A1440"/>
    </row>
    <row r="1441" spans="1:1" ht="9.75" customHeight="1" x14ac:dyDescent="0.25">
      <c r="A1441"/>
    </row>
    <row r="1442" spans="1:1" ht="9.75" customHeight="1" x14ac:dyDescent="0.25">
      <c r="A1442"/>
    </row>
    <row r="1443" spans="1:1" ht="9.75" customHeight="1" x14ac:dyDescent="0.25">
      <c r="A1443"/>
    </row>
    <row r="1444" spans="1:1" ht="9.75" customHeight="1" x14ac:dyDescent="0.25">
      <c r="A1444"/>
    </row>
    <row r="1445" spans="1:1" ht="9.75" customHeight="1" x14ac:dyDescent="0.25">
      <c r="A1445"/>
    </row>
    <row r="1446" spans="1:1" ht="9.75" customHeight="1" x14ac:dyDescent="0.25">
      <c r="A1446"/>
    </row>
    <row r="1447" spans="1:1" ht="9.75" customHeight="1" x14ac:dyDescent="0.25">
      <c r="A1447"/>
    </row>
    <row r="1448" spans="1:1" ht="9.75" customHeight="1" x14ac:dyDescent="0.25">
      <c r="A1448"/>
    </row>
    <row r="1449" spans="1:1" ht="9.75" customHeight="1" x14ac:dyDescent="0.25">
      <c r="A1449"/>
    </row>
    <row r="1450" spans="1:1" ht="9.75" customHeight="1" x14ac:dyDescent="0.25">
      <c r="A1450"/>
    </row>
    <row r="1451" spans="1:1" ht="9.75" customHeight="1" x14ac:dyDescent="0.25">
      <c r="A1451"/>
    </row>
    <row r="1452" spans="1:1" ht="9.75" customHeight="1" x14ac:dyDescent="0.25">
      <c r="A1452"/>
    </row>
    <row r="1453" spans="1:1" ht="9.75" customHeight="1" x14ac:dyDescent="0.25">
      <c r="A1453"/>
    </row>
    <row r="1454" spans="1:1" ht="9.75" customHeight="1" x14ac:dyDescent="0.25">
      <c r="A1454"/>
    </row>
    <row r="1455" spans="1:1" ht="9.75" customHeight="1" x14ac:dyDescent="0.25">
      <c r="A1455"/>
    </row>
    <row r="1456" spans="1:1" ht="9.75" customHeight="1" x14ac:dyDescent="0.25">
      <c r="A1456"/>
    </row>
    <row r="1457" spans="1:1" ht="9.75" customHeight="1" x14ac:dyDescent="0.25">
      <c r="A1457"/>
    </row>
    <row r="1458" spans="1:1" ht="9.75" customHeight="1" x14ac:dyDescent="0.25">
      <c r="A1458"/>
    </row>
    <row r="1459" spans="1:1" ht="9.75" customHeight="1" x14ac:dyDescent="0.25">
      <c r="A1459"/>
    </row>
    <row r="1460" spans="1:1" ht="9.75" customHeight="1" x14ac:dyDescent="0.25">
      <c r="A1460"/>
    </row>
    <row r="1461" spans="1:1" ht="9.75" customHeight="1" x14ac:dyDescent="0.25">
      <c r="A1461"/>
    </row>
    <row r="1462" spans="1:1" ht="9.75" customHeight="1" x14ac:dyDescent="0.25">
      <c r="A1462"/>
    </row>
    <row r="1463" spans="1:1" ht="9.75" customHeight="1" x14ac:dyDescent="0.25">
      <c r="A1463"/>
    </row>
    <row r="1464" spans="1:1" ht="9.75" customHeight="1" x14ac:dyDescent="0.25">
      <c r="A1464"/>
    </row>
    <row r="1465" spans="1:1" ht="9.75" customHeight="1" x14ac:dyDescent="0.25">
      <c r="A1465"/>
    </row>
    <row r="1466" spans="1:1" ht="9.75" customHeight="1" x14ac:dyDescent="0.25">
      <c r="A1466"/>
    </row>
    <row r="1467" spans="1:1" ht="9.75" customHeight="1" x14ac:dyDescent="0.25">
      <c r="A1467"/>
    </row>
    <row r="1468" spans="1:1" ht="9.75" customHeight="1" x14ac:dyDescent="0.25">
      <c r="A1468"/>
    </row>
    <row r="1469" spans="1:1" ht="9.75" customHeight="1" x14ac:dyDescent="0.25">
      <c r="A1469"/>
    </row>
    <row r="1470" spans="1:1" ht="9.75" customHeight="1" x14ac:dyDescent="0.25">
      <c r="A1470"/>
    </row>
    <row r="1471" spans="1:1" ht="9.75" customHeight="1" x14ac:dyDescent="0.25">
      <c r="A1471"/>
    </row>
    <row r="1472" spans="1:1" ht="9.75" customHeight="1" x14ac:dyDescent="0.25">
      <c r="A1472"/>
    </row>
    <row r="1473" spans="1:1" ht="9.75" customHeight="1" x14ac:dyDescent="0.25">
      <c r="A1473"/>
    </row>
    <row r="1474" spans="1:1" ht="9.75" customHeight="1" x14ac:dyDescent="0.25">
      <c r="A1474"/>
    </row>
    <row r="1475" spans="1:1" ht="9.75" customHeight="1" x14ac:dyDescent="0.25">
      <c r="A1475"/>
    </row>
    <row r="1476" spans="1:1" ht="9.75" customHeight="1" x14ac:dyDescent="0.25">
      <c r="A1476"/>
    </row>
    <row r="1477" spans="1:1" ht="9.75" customHeight="1" x14ac:dyDescent="0.25">
      <c r="A1477"/>
    </row>
    <row r="1478" spans="1:1" ht="9.75" customHeight="1" x14ac:dyDescent="0.25">
      <c r="A1478"/>
    </row>
    <row r="1479" spans="1:1" ht="9.75" customHeight="1" x14ac:dyDescent="0.25">
      <c r="A1479"/>
    </row>
    <row r="1480" spans="1:1" ht="9.75" customHeight="1" x14ac:dyDescent="0.25">
      <c r="A1480"/>
    </row>
    <row r="1481" spans="1:1" ht="9.75" customHeight="1" x14ac:dyDescent="0.25">
      <c r="A1481"/>
    </row>
    <row r="1482" spans="1:1" ht="9.75" customHeight="1" x14ac:dyDescent="0.25">
      <c r="A1482"/>
    </row>
    <row r="1483" spans="1:1" ht="9.75" customHeight="1" x14ac:dyDescent="0.25">
      <c r="A1483"/>
    </row>
    <row r="1484" spans="1:1" ht="9.75" customHeight="1" x14ac:dyDescent="0.25">
      <c r="A1484"/>
    </row>
    <row r="1485" spans="1:1" ht="9.75" customHeight="1" x14ac:dyDescent="0.25">
      <c r="A1485"/>
    </row>
    <row r="1486" spans="1:1" ht="9.75" customHeight="1" x14ac:dyDescent="0.25">
      <c r="A1486"/>
    </row>
    <row r="1487" spans="1:1" ht="9.75" customHeight="1" x14ac:dyDescent="0.25">
      <c r="A1487"/>
    </row>
    <row r="1488" spans="1:1" ht="9.75" customHeight="1" x14ac:dyDescent="0.25">
      <c r="A1488"/>
    </row>
    <row r="1489" spans="1:1" ht="9.75" customHeight="1" x14ac:dyDescent="0.25">
      <c r="A1489"/>
    </row>
    <row r="1490" spans="1:1" ht="9.75" customHeight="1" x14ac:dyDescent="0.25">
      <c r="A1490"/>
    </row>
    <row r="1491" spans="1:1" ht="9.75" customHeight="1" x14ac:dyDescent="0.25">
      <c r="A1491"/>
    </row>
    <row r="1492" spans="1:1" ht="9.75" customHeight="1" x14ac:dyDescent="0.25">
      <c r="A1492"/>
    </row>
    <row r="1493" spans="1:1" ht="9.75" customHeight="1" x14ac:dyDescent="0.25">
      <c r="A1493"/>
    </row>
    <row r="1494" spans="1:1" ht="9.75" customHeight="1" x14ac:dyDescent="0.25">
      <c r="A1494"/>
    </row>
    <row r="1495" spans="1:1" ht="9.75" customHeight="1" x14ac:dyDescent="0.25">
      <c r="A1495"/>
    </row>
    <row r="1496" spans="1:1" ht="9.75" customHeight="1" x14ac:dyDescent="0.25">
      <c r="A1496"/>
    </row>
    <row r="1497" spans="1:1" ht="9.75" customHeight="1" x14ac:dyDescent="0.25">
      <c r="A1497"/>
    </row>
    <row r="1498" spans="1:1" ht="9.75" customHeight="1" x14ac:dyDescent="0.25">
      <c r="A1498"/>
    </row>
    <row r="1499" spans="1:1" ht="9.75" customHeight="1" x14ac:dyDescent="0.25">
      <c r="A1499"/>
    </row>
    <row r="1500" spans="1:1" ht="9.75" customHeight="1" x14ac:dyDescent="0.25">
      <c r="A1500"/>
    </row>
    <row r="1501" spans="1:1" ht="9.75" customHeight="1" x14ac:dyDescent="0.25">
      <c r="A1501"/>
    </row>
    <row r="1502" spans="1:1" ht="9.75" customHeight="1" x14ac:dyDescent="0.25">
      <c r="A1502"/>
    </row>
    <row r="1503" spans="1:1" ht="9.75" customHeight="1" x14ac:dyDescent="0.25">
      <c r="A1503"/>
    </row>
    <row r="1504" spans="1:1" ht="9.75" customHeight="1" x14ac:dyDescent="0.25">
      <c r="A1504"/>
    </row>
    <row r="1505" spans="1:1" ht="9.75" customHeight="1" x14ac:dyDescent="0.25">
      <c r="A1505"/>
    </row>
    <row r="1506" spans="1:1" ht="9.75" customHeight="1" x14ac:dyDescent="0.25">
      <c r="A1506"/>
    </row>
    <row r="1507" spans="1:1" ht="9.75" customHeight="1" x14ac:dyDescent="0.25">
      <c r="A1507"/>
    </row>
    <row r="1508" spans="1:1" ht="9.75" customHeight="1" x14ac:dyDescent="0.25">
      <c r="A1508"/>
    </row>
    <row r="1509" spans="1:1" ht="9.75" customHeight="1" x14ac:dyDescent="0.25">
      <c r="A1509"/>
    </row>
    <row r="1510" spans="1:1" ht="9.75" customHeight="1" x14ac:dyDescent="0.25">
      <c r="A1510"/>
    </row>
    <row r="1511" spans="1:1" ht="9.75" customHeight="1" x14ac:dyDescent="0.25">
      <c r="A1511"/>
    </row>
    <row r="1512" spans="1:1" ht="9.75" customHeight="1" x14ac:dyDescent="0.25">
      <c r="A1512"/>
    </row>
    <row r="1513" spans="1:1" ht="9.75" customHeight="1" x14ac:dyDescent="0.25">
      <c r="A1513"/>
    </row>
    <row r="1514" spans="1:1" ht="9.75" customHeight="1" x14ac:dyDescent="0.25">
      <c r="A1514"/>
    </row>
    <row r="1515" spans="1:1" ht="9.75" customHeight="1" x14ac:dyDescent="0.25">
      <c r="A1515"/>
    </row>
    <row r="1516" spans="1:1" ht="9.75" customHeight="1" x14ac:dyDescent="0.25">
      <c r="A1516"/>
    </row>
    <row r="1517" spans="1:1" ht="9.75" customHeight="1" x14ac:dyDescent="0.25">
      <c r="A1517"/>
    </row>
    <row r="1518" spans="1:1" ht="9.75" customHeight="1" x14ac:dyDescent="0.25">
      <c r="A1518"/>
    </row>
    <row r="1519" spans="1:1" ht="9.75" customHeight="1" x14ac:dyDescent="0.25">
      <c r="A1519"/>
    </row>
    <row r="1520" spans="1:1" ht="9.75" customHeight="1" x14ac:dyDescent="0.25">
      <c r="A1520"/>
    </row>
    <row r="1521" spans="1:1" ht="9.75" customHeight="1" x14ac:dyDescent="0.25">
      <c r="A1521"/>
    </row>
    <row r="1522" spans="1:1" ht="9.75" customHeight="1" x14ac:dyDescent="0.25">
      <c r="A1522"/>
    </row>
    <row r="1523" spans="1:1" ht="9.75" customHeight="1" x14ac:dyDescent="0.25">
      <c r="A1523"/>
    </row>
    <row r="1524" spans="1:1" ht="9.75" customHeight="1" x14ac:dyDescent="0.25">
      <c r="A1524"/>
    </row>
    <row r="1525" spans="1:1" ht="9.75" customHeight="1" x14ac:dyDescent="0.25">
      <c r="A1525"/>
    </row>
    <row r="1526" spans="1:1" ht="9.75" customHeight="1" x14ac:dyDescent="0.25">
      <c r="A1526"/>
    </row>
    <row r="1527" spans="1:1" ht="9.75" customHeight="1" x14ac:dyDescent="0.25">
      <c r="A1527"/>
    </row>
    <row r="1528" spans="1:1" ht="9.75" customHeight="1" x14ac:dyDescent="0.25">
      <c r="A1528"/>
    </row>
    <row r="1529" spans="1:1" ht="9.75" customHeight="1" x14ac:dyDescent="0.25">
      <c r="A1529"/>
    </row>
    <row r="1530" spans="1:1" ht="9.75" customHeight="1" x14ac:dyDescent="0.25">
      <c r="A1530"/>
    </row>
    <row r="1531" spans="1:1" ht="9.75" customHeight="1" x14ac:dyDescent="0.25">
      <c r="A1531"/>
    </row>
    <row r="1532" spans="1:1" ht="9.75" customHeight="1" x14ac:dyDescent="0.25">
      <c r="A1532"/>
    </row>
    <row r="1533" spans="1:1" ht="9.75" customHeight="1" x14ac:dyDescent="0.25">
      <c r="A1533"/>
    </row>
    <row r="1534" spans="1:1" ht="9.75" customHeight="1" x14ac:dyDescent="0.25">
      <c r="A1534"/>
    </row>
    <row r="1535" spans="1:1" ht="9.75" customHeight="1" x14ac:dyDescent="0.25">
      <c r="A1535"/>
    </row>
    <row r="1536" spans="1:1" ht="9.75" customHeight="1" x14ac:dyDescent="0.25">
      <c r="A1536"/>
    </row>
    <row r="1537" spans="1:1" ht="9.75" customHeight="1" x14ac:dyDescent="0.25">
      <c r="A1537"/>
    </row>
    <row r="1538" spans="1:1" ht="9.75" customHeight="1" x14ac:dyDescent="0.25">
      <c r="A1538"/>
    </row>
    <row r="1539" spans="1:1" ht="9.75" customHeight="1" x14ac:dyDescent="0.25">
      <c r="A1539"/>
    </row>
    <row r="1540" spans="1:1" ht="9.75" customHeight="1" x14ac:dyDescent="0.25">
      <c r="A1540"/>
    </row>
    <row r="1541" spans="1:1" ht="9.75" customHeight="1" x14ac:dyDescent="0.25">
      <c r="A1541"/>
    </row>
    <row r="1542" spans="1:1" ht="9.75" customHeight="1" x14ac:dyDescent="0.25">
      <c r="A1542"/>
    </row>
    <row r="1543" spans="1:1" ht="9.75" customHeight="1" x14ac:dyDescent="0.25">
      <c r="A1543"/>
    </row>
    <row r="1544" spans="1:1" ht="9.75" customHeight="1" x14ac:dyDescent="0.25">
      <c r="A1544"/>
    </row>
    <row r="1545" spans="1:1" ht="9.75" customHeight="1" x14ac:dyDescent="0.25">
      <c r="A1545"/>
    </row>
    <row r="1546" spans="1:1" ht="9.75" customHeight="1" x14ac:dyDescent="0.25">
      <c r="A1546"/>
    </row>
    <row r="1547" spans="1:1" ht="9.75" customHeight="1" x14ac:dyDescent="0.25">
      <c r="A1547"/>
    </row>
    <row r="1548" spans="1:1" ht="9.75" customHeight="1" x14ac:dyDescent="0.25">
      <c r="A1548"/>
    </row>
    <row r="1549" spans="1:1" ht="9.75" customHeight="1" x14ac:dyDescent="0.25">
      <c r="A1549"/>
    </row>
    <row r="1550" spans="1:1" ht="9.75" customHeight="1" x14ac:dyDescent="0.25">
      <c r="A1550"/>
    </row>
    <row r="1551" spans="1:1" ht="9.75" customHeight="1" x14ac:dyDescent="0.25">
      <c r="A1551"/>
    </row>
    <row r="1552" spans="1:1" ht="9.75" customHeight="1" x14ac:dyDescent="0.25">
      <c r="A1552"/>
    </row>
    <row r="1553" spans="1:1" ht="9.75" customHeight="1" x14ac:dyDescent="0.25">
      <c r="A1553"/>
    </row>
    <row r="1554" spans="1:1" ht="9.75" customHeight="1" x14ac:dyDescent="0.25">
      <c r="A1554"/>
    </row>
    <row r="1555" spans="1:1" ht="9.75" customHeight="1" x14ac:dyDescent="0.25">
      <c r="A1555"/>
    </row>
    <row r="1556" spans="1:1" ht="9.75" customHeight="1" x14ac:dyDescent="0.25">
      <c r="A1556"/>
    </row>
    <row r="1557" spans="1:1" ht="9.75" customHeight="1" x14ac:dyDescent="0.25">
      <c r="A1557"/>
    </row>
    <row r="1558" spans="1:1" ht="9.75" customHeight="1" x14ac:dyDescent="0.25">
      <c r="A1558"/>
    </row>
    <row r="1559" spans="1:1" ht="9.75" customHeight="1" x14ac:dyDescent="0.25">
      <c r="A1559"/>
    </row>
    <row r="1560" spans="1:1" ht="9.75" customHeight="1" x14ac:dyDescent="0.25">
      <c r="A1560"/>
    </row>
    <row r="1561" spans="1:1" ht="9.75" customHeight="1" x14ac:dyDescent="0.25">
      <c r="A1561"/>
    </row>
    <row r="1562" spans="1:1" ht="9.75" customHeight="1" x14ac:dyDescent="0.25">
      <c r="A1562"/>
    </row>
    <row r="1563" spans="1:1" ht="9.75" customHeight="1" x14ac:dyDescent="0.25">
      <c r="A1563"/>
    </row>
    <row r="1564" spans="1:1" ht="9.75" customHeight="1" x14ac:dyDescent="0.25">
      <c r="A1564"/>
    </row>
    <row r="1565" spans="1:1" ht="9.75" customHeight="1" x14ac:dyDescent="0.25">
      <c r="A1565"/>
    </row>
    <row r="1566" spans="1:1" ht="9.75" customHeight="1" x14ac:dyDescent="0.25">
      <c r="A1566"/>
    </row>
    <row r="1567" spans="1:1" ht="9.75" customHeight="1" x14ac:dyDescent="0.25">
      <c r="A1567"/>
    </row>
    <row r="1568" spans="1:1" ht="9.75" customHeight="1" x14ac:dyDescent="0.25">
      <c r="A1568"/>
    </row>
    <row r="1569" spans="1:1" ht="9.75" customHeight="1" x14ac:dyDescent="0.25">
      <c r="A1569"/>
    </row>
    <row r="1570" spans="1:1" ht="9.75" customHeight="1" x14ac:dyDescent="0.25">
      <c r="A1570"/>
    </row>
    <row r="1571" spans="1:1" ht="9.75" customHeight="1" x14ac:dyDescent="0.25">
      <c r="A1571"/>
    </row>
    <row r="1572" spans="1:1" ht="9.75" customHeight="1" x14ac:dyDescent="0.25">
      <c r="A1572"/>
    </row>
    <row r="1573" spans="1:1" ht="9.75" customHeight="1" x14ac:dyDescent="0.25">
      <c r="A1573"/>
    </row>
    <row r="1574" spans="1:1" ht="9.75" customHeight="1" x14ac:dyDescent="0.25">
      <c r="A1574"/>
    </row>
    <row r="1575" spans="1:1" ht="9.75" customHeight="1" x14ac:dyDescent="0.25">
      <c r="A1575"/>
    </row>
    <row r="1576" spans="1:1" ht="9.75" customHeight="1" x14ac:dyDescent="0.25">
      <c r="A1576"/>
    </row>
    <row r="1577" spans="1:1" ht="9.75" customHeight="1" x14ac:dyDescent="0.25">
      <c r="A1577"/>
    </row>
    <row r="1578" spans="1:1" ht="9.75" customHeight="1" x14ac:dyDescent="0.25">
      <c r="A1578"/>
    </row>
    <row r="1579" spans="1:1" ht="9.75" customHeight="1" x14ac:dyDescent="0.25">
      <c r="A1579"/>
    </row>
    <row r="1580" spans="1:1" ht="9.75" customHeight="1" x14ac:dyDescent="0.25">
      <c r="A1580"/>
    </row>
    <row r="1581" spans="1:1" ht="9.75" customHeight="1" x14ac:dyDescent="0.25">
      <c r="A1581"/>
    </row>
    <row r="1582" spans="1:1" ht="9.75" customHeight="1" x14ac:dyDescent="0.25">
      <c r="A1582"/>
    </row>
    <row r="1583" spans="1:1" ht="9.75" customHeight="1" x14ac:dyDescent="0.25">
      <c r="A1583"/>
    </row>
    <row r="1584" spans="1:1" ht="9.75" customHeight="1" x14ac:dyDescent="0.25">
      <c r="A1584"/>
    </row>
    <row r="1585" spans="1:1" ht="9.75" customHeight="1" x14ac:dyDescent="0.25">
      <c r="A1585"/>
    </row>
    <row r="1586" spans="1:1" ht="9.75" customHeight="1" x14ac:dyDescent="0.25">
      <c r="A1586"/>
    </row>
    <row r="1587" spans="1:1" ht="9.75" customHeight="1" x14ac:dyDescent="0.25">
      <c r="A1587"/>
    </row>
    <row r="1588" spans="1:1" ht="9.75" customHeight="1" x14ac:dyDescent="0.25">
      <c r="A1588"/>
    </row>
    <row r="1589" spans="1:1" ht="9.75" customHeight="1" x14ac:dyDescent="0.25">
      <c r="A1589"/>
    </row>
    <row r="1590" spans="1:1" ht="9.75" customHeight="1" x14ac:dyDescent="0.25">
      <c r="A1590"/>
    </row>
    <row r="1591" spans="1:1" ht="9.75" customHeight="1" x14ac:dyDescent="0.25">
      <c r="A1591"/>
    </row>
    <row r="1592" spans="1:1" ht="9.75" customHeight="1" x14ac:dyDescent="0.25">
      <c r="A1592"/>
    </row>
    <row r="1593" spans="1:1" ht="9.75" customHeight="1" x14ac:dyDescent="0.25">
      <c r="A1593"/>
    </row>
    <row r="1594" spans="1:1" ht="9.75" customHeight="1" x14ac:dyDescent="0.25">
      <c r="A1594"/>
    </row>
    <row r="1595" spans="1:1" ht="9.75" customHeight="1" x14ac:dyDescent="0.25">
      <c r="A1595"/>
    </row>
    <row r="1596" spans="1:1" ht="9.75" customHeight="1" x14ac:dyDescent="0.25">
      <c r="A1596"/>
    </row>
    <row r="1597" spans="1:1" ht="9.75" customHeight="1" x14ac:dyDescent="0.25">
      <c r="A1597"/>
    </row>
    <row r="1598" spans="1:1" ht="9.75" customHeight="1" x14ac:dyDescent="0.25">
      <c r="A1598"/>
    </row>
    <row r="1599" spans="1:1" ht="9.75" customHeight="1" x14ac:dyDescent="0.25">
      <c r="A1599"/>
    </row>
    <row r="1600" spans="1:1" ht="9.75" customHeight="1" x14ac:dyDescent="0.25">
      <c r="A1600"/>
    </row>
    <row r="1601" spans="1:1" ht="9.75" customHeight="1" x14ac:dyDescent="0.25">
      <c r="A1601"/>
    </row>
    <row r="1602" spans="1:1" ht="9.75" customHeight="1" x14ac:dyDescent="0.25">
      <c r="A1602"/>
    </row>
    <row r="1603" spans="1:1" ht="9.75" customHeight="1" x14ac:dyDescent="0.25">
      <c r="A1603"/>
    </row>
    <row r="1604" spans="1:1" ht="9.75" customHeight="1" x14ac:dyDescent="0.25">
      <c r="A1604"/>
    </row>
    <row r="1605" spans="1:1" ht="9.75" customHeight="1" x14ac:dyDescent="0.25">
      <c r="A1605"/>
    </row>
    <row r="1606" spans="1:1" ht="9.75" customHeight="1" x14ac:dyDescent="0.25">
      <c r="A1606"/>
    </row>
    <row r="1607" spans="1:1" ht="9.75" customHeight="1" x14ac:dyDescent="0.25">
      <c r="A1607"/>
    </row>
    <row r="1608" spans="1:1" ht="9.75" customHeight="1" x14ac:dyDescent="0.25">
      <c r="A1608"/>
    </row>
    <row r="1609" spans="1:1" ht="9.75" customHeight="1" x14ac:dyDescent="0.25">
      <c r="A1609"/>
    </row>
    <row r="1610" spans="1:1" ht="9.75" customHeight="1" x14ac:dyDescent="0.25">
      <c r="A1610"/>
    </row>
    <row r="1611" spans="1:1" ht="9.75" customHeight="1" x14ac:dyDescent="0.25">
      <c r="A1611"/>
    </row>
    <row r="1612" spans="1:1" ht="9.75" customHeight="1" x14ac:dyDescent="0.25">
      <c r="A1612"/>
    </row>
    <row r="1613" spans="1:1" ht="9.75" customHeight="1" x14ac:dyDescent="0.25">
      <c r="A1613"/>
    </row>
    <row r="1614" spans="1:1" ht="9.75" customHeight="1" x14ac:dyDescent="0.25">
      <c r="A1614"/>
    </row>
    <row r="1615" spans="1:1" ht="9.75" customHeight="1" x14ac:dyDescent="0.25">
      <c r="A1615"/>
    </row>
    <row r="1616" spans="1:1" ht="9.75" customHeight="1" x14ac:dyDescent="0.25">
      <c r="A1616"/>
    </row>
    <row r="1617" spans="1:1" ht="9.75" customHeight="1" x14ac:dyDescent="0.25">
      <c r="A1617"/>
    </row>
    <row r="1618" spans="1:1" ht="9.75" customHeight="1" x14ac:dyDescent="0.25">
      <c r="A1618"/>
    </row>
    <row r="1619" spans="1:1" ht="9.75" customHeight="1" x14ac:dyDescent="0.25">
      <c r="A1619"/>
    </row>
    <row r="1620" spans="1:1" ht="9.75" customHeight="1" x14ac:dyDescent="0.25">
      <c r="A1620"/>
    </row>
    <row r="1621" spans="1:1" ht="9.75" customHeight="1" x14ac:dyDescent="0.25">
      <c r="A1621"/>
    </row>
    <row r="1622" spans="1:1" ht="9.75" customHeight="1" x14ac:dyDescent="0.25">
      <c r="A1622"/>
    </row>
    <row r="1623" spans="1:1" ht="9.75" customHeight="1" x14ac:dyDescent="0.25">
      <c r="A1623"/>
    </row>
    <row r="1624" spans="1:1" ht="9.75" customHeight="1" x14ac:dyDescent="0.25">
      <c r="A1624"/>
    </row>
    <row r="1625" spans="1:1" ht="9.75" customHeight="1" x14ac:dyDescent="0.25">
      <c r="A1625"/>
    </row>
    <row r="1626" spans="1:1" ht="9.75" customHeight="1" x14ac:dyDescent="0.25">
      <c r="A1626"/>
    </row>
    <row r="1627" spans="1:1" ht="9.75" customHeight="1" x14ac:dyDescent="0.25">
      <c r="A1627"/>
    </row>
    <row r="1628" spans="1:1" ht="9.75" customHeight="1" x14ac:dyDescent="0.25">
      <c r="A1628"/>
    </row>
    <row r="1629" spans="1:1" ht="9.75" customHeight="1" x14ac:dyDescent="0.25">
      <c r="A1629"/>
    </row>
    <row r="1630" spans="1:1" ht="9.75" customHeight="1" x14ac:dyDescent="0.25">
      <c r="A1630"/>
    </row>
    <row r="1631" spans="1:1" ht="9.75" customHeight="1" x14ac:dyDescent="0.25">
      <c r="A1631"/>
    </row>
    <row r="1632" spans="1:1" ht="9.75" customHeight="1" x14ac:dyDescent="0.25">
      <c r="A1632"/>
    </row>
    <row r="1633" spans="1:1" ht="9.75" customHeight="1" x14ac:dyDescent="0.25">
      <c r="A1633"/>
    </row>
    <row r="1634" spans="1:1" ht="9.75" customHeight="1" x14ac:dyDescent="0.25">
      <c r="A1634"/>
    </row>
    <row r="1635" spans="1:1" ht="9.75" customHeight="1" x14ac:dyDescent="0.25">
      <c r="A1635"/>
    </row>
    <row r="1636" spans="1:1" ht="9.75" customHeight="1" x14ac:dyDescent="0.25">
      <c r="A1636"/>
    </row>
    <row r="1637" spans="1:1" ht="9.75" customHeight="1" x14ac:dyDescent="0.25">
      <c r="A1637"/>
    </row>
    <row r="1638" spans="1:1" ht="9.75" customHeight="1" x14ac:dyDescent="0.25">
      <c r="A1638"/>
    </row>
    <row r="1639" spans="1:1" ht="9.75" customHeight="1" x14ac:dyDescent="0.25">
      <c r="A1639"/>
    </row>
    <row r="1640" spans="1:1" ht="9.75" customHeight="1" x14ac:dyDescent="0.25">
      <c r="A1640"/>
    </row>
    <row r="1641" spans="1:1" ht="9.75" customHeight="1" x14ac:dyDescent="0.25">
      <c r="A1641"/>
    </row>
    <row r="1642" spans="1:1" ht="9.75" customHeight="1" x14ac:dyDescent="0.25">
      <c r="A1642"/>
    </row>
    <row r="1643" spans="1:1" ht="9.75" customHeight="1" x14ac:dyDescent="0.25">
      <c r="A1643"/>
    </row>
    <row r="1644" spans="1:1" ht="9.75" customHeight="1" x14ac:dyDescent="0.25">
      <c r="A1644"/>
    </row>
    <row r="1645" spans="1:1" ht="9.75" customHeight="1" x14ac:dyDescent="0.25">
      <c r="A1645"/>
    </row>
    <row r="1646" spans="1:1" ht="9.75" customHeight="1" x14ac:dyDescent="0.25">
      <c r="A1646"/>
    </row>
    <row r="1647" spans="1:1" ht="9.75" customHeight="1" x14ac:dyDescent="0.25">
      <c r="A1647"/>
    </row>
    <row r="1648" spans="1:1" ht="9.75" customHeight="1" x14ac:dyDescent="0.25">
      <c r="A1648"/>
    </row>
    <row r="1649" spans="1:1" ht="9.75" customHeight="1" x14ac:dyDescent="0.25">
      <c r="A1649"/>
    </row>
    <row r="1650" spans="1:1" ht="9.75" customHeight="1" x14ac:dyDescent="0.25">
      <c r="A1650"/>
    </row>
    <row r="1651" spans="1:1" ht="9.75" customHeight="1" x14ac:dyDescent="0.25">
      <c r="A1651"/>
    </row>
    <row r="1652" spans="1:1" ht="9.75" customHeight="1" x14ac:dyDescent="0.25">
      <c r="A1652"/>
    </row>
    <row r="1653" spans="1:1" ht="9.75" customHeight="1" x14ac:dyDescent="0.25">
      <c r="A1653"/>
    </row>
    <row r="1654" spans="1:1" ht="9.75" customHeight="1" x14ac:dyDescent="0.25">
      <c r="A1654"/>
    </row>
    <row r="1655" spans="1:1" ht="9.75" customHeight="1" x14ac:dyDescent="0.25">
      <c r="A1655"/>
    </row>
    <row r="1656" spans="1:1" ht="9.75" customHeight="1" x14ac:dyDescent="0.25">
      <c r="A1656"/>
    </row>
    <row r="1657" spans="1:1" ht="9.75" customHeight="1" x14ac:dyDescent="0.25">
      <c r="A1657"/>
    </row>
    <row r="1658" spans="1:1" ht="9.75" customHeight="1" x14ac:dyDescent="0.25">
      <c r="A1658"/>
    </row>
    <row r="1659" spans="1:1" ht="9.75" customHeight="1" x14ac:dyDescent="0.25">
      <c r="A1659"/>
    </row>
    <row r="1660" spans="1:1" ht="9.75" customHeight="1" x14ac:dyDescent="0.25">
      <c r="A1660"/>
    </row>
    <row r="1661" spans="1:1" ht="9.75" customHeight="1" x14ac:dyDescent="0.25">
      <c r="A1661"/>
    </row>
    <row r="1662" spans="1:1" ht="9.75" customHeight="1" x14ac:dyDescent="0.25">
      <c r="A1662"/>
    </row>
    <row r="1663" spans="1:1" ht="9.75" customHeight="1" x14ac:dyDescent="0.25">
      <c r="A1663"/>
    </row>
    <row r="1664" spans="1:1" ht="9.75" customHeight="1" x14ac:dyDescent="0.25">
      <c r="A1664"/>
    </row>
    <row r="1665" spans="1:1" ht="9.75" customHeight="1" x14ac:dyDescent="0.25">
      <c r="A1665"/>
    </row>
    <row r="1666" spans="1:1" ht="9.75" customHeight="1" x14ac:dyDescent="0.25">
      <c r="A1666"/>
    </row>
    <row r="1667" spans="1:1" ht="9.75" customHeight="1" x14ac:dyDescent="0.25">
      <c r="A1667"/>
    </row>
    <row r="1668" spans="1:1" ht="9.75" customHeight="1" x14ac:dyDescent="0.25">
      <c r="A1668"/>
    </row>
    <row r="1669" spans="1:1" ht="9.75" customHeight="1" x14ac:dyDescent="0.25">
      <c r="A1669"/>
    </row>
    <row r="1670" spans="1:1" ht="9.75" customHeight="1" x14ac:dyDescent="0.25">
      <c r="A1670"/>
    </row>
    <row r="1671" spans="1:1" ht="9.75" customHeight="1" x14ac:dyDescent="0.25">
      <c r="A1671"/>
    </row>
    <row r="1672" spans="1:1" ht="9.75" customHeight="1" x14ac:dyDescent="0.25">
      <c r="A1672"/>
    </row>
    <row r="1673" spans="1:1" ht="9.75" customHeight="1" x14ac:dyDescent="0.25">
      <c r="A1673"/>
    </row>
    <row r="1674" spans="1:1" ht="9.75" customHeight="1" x14ac:dyDescent="0.25">
      <c r="A1674"/>
    </row>
    <row r="1675" spans="1:1" ht="9.75" customHeight="1" x14ac:dyDescent="0.25">
      <c r="A1675"/>
    </row>
    <row r="1676" spans="1:1" ht="9.75" customHeight="1" x14ac:dyDescent="0.25">
      <c r="A1676"/>
    </row>
    <row r="1677" spans="1:1" ht="9.75" customHeight="1" x14ac:dyDescent="0.25">
      <c r="A1677"/>
    </row>
    <row r="1678" spans="1:1" ht="9.75" customHeight="1" x14ac:dyDescent="0.25">
      <c r="A1678"/>
    </row>
    <row r="1679" spans="1:1" ht="9.75" customHeight="1" x14ac:dyDescent="0.25">
      <c r="A1679"/>
    </row>
    <row r="1680" spans="1:1" ht="9.75" customHeight="1" x14ac:dyDescent="0.25">
      <c r="A1680"/>
    </row>
    <row r="1681" spans="1:1" ht="9.75" customHeight="1" x14ac:dyDescent="0.25">
      <c r="A1681"/>
    </row>
    <row r="1682" spans="1:1" ht="9.75" customHeight="1" x14ac:dyDescent="0.25">
      <c r="A1682"/>
    </row>
    <row r="1683" spans="1:1" ht="9.75" customHeight="1" x14ac:dyDescent="0.25">
      <c r="A1683"/>
    </row>
    <row r="1684" spans="1:1" ht="9.75" customHeight="1" x14ac:dyDescent="0.25">
      <c r="A1684"/>
    </row>
    <row r="1685" spans="1:1" ht="9.75" customHeight="1" x14ac:dyDescent="0.25">
      <c r="A1685"/>
    </row>
    <row r="1686" spans="1:1" ht="9.75" customHeight="1" x14ac:dyDescent="0.25">
      <c r="A1686"/>
    </row>
    <row r="1687" spans="1:1" ht="9.75" customHeight="1" x14ac:dyDescent="0.25">
      <c r="A1687"/>
    </row>
    <row r="1688" spans="1:1" ht="9.75" customHeight="1" x14ac:dyDescent="0.25">
      <c r="A1688"/>
    </row>
    <row r="1689" spans="1:1" ht="9.75" customHeight="1" x14ac:dyDescent="0.25">
      <c r="A1689"/>
    </row>
    <row r="1690" spans="1:1" ht="9.75" customHeight="1" x14ac:dyDescent="0.25">
      <c r="A1690"/>
    </row>
    <row r="1691" spans="1:1" ht="9.75" customHeight="1" x14ac:dyDescent="0.25">
      <c r="A1691"/>
    </row>
    <row r="1692" spans="1:1" ht="9.75" customHeight="1" x14ac:dyDescent="0.25">
      <c r="A1692"/>
    </row>
    <row r="1693" spans="1:1" ht="9.75" customHeight="1" x14ac:dyDescent="0.25">
      <c r="A1693"/>
    </row>
    <row r="1694" spans="1:1" ht="9.75" customHeight="1" x14ac:dyDescent="0.25">
      <c r="A1694"/>
    </row>
    <row r="1695" spans="1:1" ht="9.75" customHeight="1" x14ac:dyDescent="0.25">
      <c r="A1695"/>
    </row>
    <row r="1696" spans="1:1" ht="9.75" customHeight="1" x14ac:dyDescent="0.25">
      <c r="A1696"/>
    </row>
    <row r="1697" spans="1:1" ht="9.75" customHeight="1" x14ac:dyDescent="0.25">
      <c r="A1697"/>
    </row>
    <row r="1698" spans="1:1" ht="9.75" customHeight="1" x14ac:dyDescent="0.25">
      <c r="A1698"/>
    </row>
    <row r="1699" spans="1:1" ht="9.75" customHeight="1" x14ac:dyDescent="0.25">
      <c r="A1699"/>
    </row>
    <row r="1700" spans="1:1" ht="9.75" customHeight="1" x14ac:dyDescent="0.25">
      <c r="A1700"/>
    </row>
    <row r="1701" spans="1:1" ht="9.75" customHeight="1" x14ac:dyDescent="0.25">
      <c r="A1701"/>
    </row>
    <row r="1702" spans="1:1" ht="9.75" customHeight="1" x14ac:dyDescent="0.25">
      <c r="A1702"/>
    </row>
    <row r="1703" spans="1:1" ht="9.75" customHeight="1" x14ac:dyDescent="0.25">
      <c r="A1703"/>
    </row>
    <row r="1704" spans="1:1" ht="9.75" customHeight="1" x14ac:dyDescent="0.25">
      <c r="A1704"/>
    </row>
    <row r="1705" spans="1:1" ht="9.75" customHeight="1" x14ac:dyDescent="0.25">
      <c r="A1705"/>
    </row>
    <row r="1706" spans="1:1" ht="9.75" customHeight="1" x14ac:dyDescent="0.25">
      <c r="A1706"/>
    </row>
    <row r="1707" spans="1:1" ht="9.75" customHeight="1" x14ac:dyDescent="0.25">
      <c r="A1707"/>
    </row>
    <row r="1708" spans="1:1" ht="9.75" customHeight="1" x14ac:dyDescent="0.25">
      <c r="A1708"/>
    </row>
    <row r="1709" spans="1:1" ht="9.75" customHeight="1" x14ac:dyDescent="0.25">
      <c r="A1709"/>
    </row>
    <row r="1710" spans="1:1" ht="9.75" customHeight="1" x14ac:dyDescent="0.25">
      <c r="A1710"/>
    </row>
    <row r="1711" spans="1:1" ht="9.75" customHeight="1" x14ac:dyDescent="0.25">
      <c r="A1711"/>
    </row>
    <row r="1712" spans="1:1" ht="9.75" customHeight="1" x14ac:dyDescent="0.25">
      <c r="A1712"/>
    </row>
    <row r="1713" spans="1:1" ht="9.75" customHeight="1" x14ac:dyDescent="0.25">
      <c r="A1713"/>
    </row>
    <row r="1714" spans="1:1" ht="9.75" customHeight="1" x14ac:dyDescent="0.25">
      <c r="A1714"/>
    </row>
    <row r="1715" spans="1:1" ht="9.75" customHeight="1" x14ac:dyDescent="0.25">
      <c r="A1715"/>
    </row>
    <row r="1716" spans="1:1" ht="9.75" customHeight="1" x14ac:dyDescent="0.25">
      <c r="A1716"/>
    </row>
    <row r="1717" spans="1:1" ht="9.75" customHeight="1" x14ac:dyDescent="0.25">
      <c r="A1717"/>
    </row>
    <row r="1718" spans="1:1" ht="9.75" customHeight="1" x14ac:dyDescent="0.25">
      <c r="A1718"/>
    </row>
    <row r="1719" spans="1:1" ht="9.75" customHeight="1" x14ac:dyDescent="0.25">
      <c r="A1719"/>
    </row>
    <row r="1720" spans="1:1" ht="9.75" customHeight="1" x14ac:dyDescent="0.25">
      <c r="A1720"/>
    </row>
    <row r="1721" spans="1:1" ht="9.75" customHeight="1" x14ac:dyDescent="0.25">
      <c r="A1721"/>
    </row>
    <row r="1722" spans="1:1" ht="9.75" customHeight="1" x14ac:dyDescent="0.25">
      <c r="A1722"/>
    </row>
    <row r="1723" spans="1:1" ht="9.75" customHeight="1" x14ac:dyDescent="0.25">
      <c r="A1723"/>
    </row>
    <row r="1724" spans="1:1" ht="9.75" customHeight="1" x14ac:dyDescent="0.25">
      <c r="A1724"/>
    </row>
    <row r="1725" spans="1:1" ht="9.75" customHeight="1" x14ac:dyDescent="0.25">
      <c r="A1725"/>
    </row>
    <row r="1726" spans="1:1" ht="9.75" customHeight="1" x14ac:dyDescent="0.25">
      <c r="A1726"/>
    </row>
    <row r="1727" spans="1:1" ht="9.75" customHeight="1" x14ac:dyDescent="0.25">
      <c r="A1727"/>
    </row>
    <row r="1728" spans="1:1" ht="9.75" customHeight="1" x14ac:dyDescent="0.25">
      <c r="A1728"/>
    </row>
    <row r="1729" spans="1:1" ht="9.75" customHeight="1" x14ac:dyDescent="0.25">
      <c r="A1729"/>
    </row>
    <row r="1730" spans="1:1" ht="9.75" customHeight="1" x14ac:dyDescent="0.25">
      <c r="A1730"/>
    </row>
    <row r="1731" spans="1:1" ht="9.75" customHeight="1" x14ac:dyDescent="0.25">
      <c r="A1731"/>
    </row>
    <row r="1732" spans="1:1" ht="9.75" customHeight="1" x14ac:dyDescent="0.25">
      <c r="A1732"/>
    </row>
    <row r="1733" spans="1:1" ht="9.75" customHeight="1" x14ac:dyDescent="0.25">
      <c r="A1733"/>
    </row>
    <row r="1734" spans="1:1" ht="9.75" customHeight="1" x14ac:dyDescent="0.25">
      <c r="A1734"/>
    </row>
    <row r="1735" spans="1:1" ht="9.75" customHeight="1" x14ac:dyDescent="0.25">
      <c r="A1735"/>
    </row>
    <row r="1736" spans="1:1" ht="9.75" customHeight="1" x14ac:dyDescent="0.25">
      <c r="A1736"/>
    </row>
    <row r="1737" spans="1:1" ht="9.75" customHeight="1" x14ac:dyDescent="0.25">
      <c r="A1737"/>
    </row>
    <row r="1738" spans="1:1" ht="9.75" customHeight="1" x14ac:dyDescent="0.25">
      <c r="A1738"/>
    </row>
    <row r="1739" spans="1:1" ht="9.75" customHeight="1" x14ac:dyDescent="0.25">
      <c r="A1739"/>
    </row>
    <row r="1740" spans="1:1" ht="9.75" customHeight="1" x14ac:dyDescent="0.25">
      <c r="A1740"/>
    </row>
    <row r="1741" spans="1:1" ht="9.75" customHeight="1" x14ac:dyDescent="0.25">
      <c r="A1741"/>
    </row>
    <row r="1742" spans="1:1" ht="9.75" customHeight="1" x14ac:dyDescent="0.25">
      <c r="A1742"/>
    </row>
    <row r="1743" spans="1:1" ht="9.75" customHeight="1" x14ac:dyDescent="0.25">
      <c r="A1743"/>
    </row>
    <row r="1744" spans="1:1" ht="9.75" customHeight="1" x14ac:dyDescent="0.25">
      <c r="A1744"/>
    </row>
    <row r="1745" spans="1:1" ht="9.75" customHeight="1" x14ac:dyDescent="0.25">
      <c r="A1745"/>
    </row>
    <row r="1746" spans="1:1" ht="9.75" customHeight="1" x14ac:dyDescent="0.25">
      <c r="A1746"/>
    </row>
    <row r="1747" spans="1:1" ht="9.75" customHeight="1" x14ac:dyDescent="0.25">
      <c r="A1747"/>
    </row>
    <row r="1748" spans="1:1" ht="9.75" customHeight="1" x14ac:dyDescent="0.25">
      <c r="A1748"/>
    </row>
    <row r="1749" spans="1:1" ht="9.75" customHeight="1" x14ac:dyDescent="0.25">
      <c r="A1749"/>
    </row>
    <row r="1750" spans="1:1" ht="9.75" customHeight="1" x14ac:dyDescent="0.25">
      <c r="A1750"/>
    </row>
    <row r="1751" spans="1:1" ht="9.75" customHeight="1" x14ac:dyDescent="0.25">
      <c r="A1751"/>
    </row>
    <row r="1752" spans="1:1" ht="9.75" customHeight="1" x14ac:dyDescent="0.25">
      <c r="A1752"/>
    </row>
    <row r="1753" spans="1:1" ht="9.75" customHeight="1" x14ac:dyDescent="0.25">
      <c r="A1753"/>
    </row>
    <row r="1754" spans="1:1" ht="9.75" customHeight="1" x14ac:dyDescent="0.25">
      <c r="A1754"/>
    </row>
    <row r="1755" spans="1:1" ht="9.75" customHeight="1" x14ac:dyDescent="0.25">
      <c r="A1755"/>
    </row>
    <row r="1756" spans="1:1" ht="9.75" customHeight="1" x14ac:dyDescent="0.25">
      <c r="A1756"/>
    </row>
    <row r="1757" spans="1:1" ht="9.75" customHeight="1" x14ac:dyDescent="0.25">
      <c r="A1757"/>
    </row>
    <row r="1758" spans="1:1" ht="9.75" customHeight="1" x14ac:dyDescent="0.25">
      <c r="A1758"/>
    </row>
    <row r="1759" spans="1:1" ht="9.75" customHeight="1" x14ac:dyDescent="0.25">
      <c r="A1759"/>
    </row>
    <row r="1760" spans="1:1" ht="9.75" customHeight="1" x14ac:dyDescent="0.25">
      <c r="A1760"/>
    </row>
    <row r="1761" spans="1:1" ht="9.75" customHeight="1" x14ac:dyDescent="0.25">
      <c r="A1761"/>
    </row>
    <row r="1762" spans="1:1" ht="9.75" customHeight="1" x14ac:dyDescent="0.25">
      <c r="A1762"/>
    </row>
    <row r="1763" spans="1:1" ht="9.75" customHeight="1" x14ac:dyDescent="0.25">
      <c r="A1763"/>
    </row>
    <row r="1764" spans="1:1" ht="9.75" customHeight="1" x14ac:dyDescent="0.25">
      <c r="A1764"/>
    </row>
    <row r="1765" spans="1:1" ht="9.75" customHeight="1" x14ac:dyDescent="0.25">
      <c r="A1765"/>
    </row>
    <row r="1766" spans="1:1" ht="9.75" customHeight="1" x14ac:dyDescent="0.25">
      <c r="A1766"/>
    </row>
    <row r="1767" spans="1:1" ht="9.75" customHeight="1" x14ac:dyDescent="0.25">
      <c r="A1767"/>
    </row>
    <row r="1768" spans="1:1" ht="9.75" customHeight="1" x14ac:dyDescent="0.25">
      <c r="A1768"/>
    </row>
    <row r="1769" spans="1:1" ht="9.75" customHeight="1" x14ac:dyDescent="0.25">
      <c r="A1769"/>
    </row>
    <row r="1770" spans="1:1" ht="9.75" customHeight="1" x14ac:dyDescent="0.25">
      <c r="A1770"/>
    </row>
    <row r="1771" spans="1:1" ht="9.75" customHeight="1" x14ac:dyDescent="0.25">
      <c r="A1771"/>
    </row>
    <row r="1772" spans="1:1" ht="9.75" customHeight="1" x14ac:dyDescent="0.25">
      <c r="A1772"/>
    </row>
    <row r="1773" spans="1:1" ht="9.75" customHeight="1" x14ac:dyDescent="0.25">
      <c r="A1773"/>
    </row>
    <row r="1774" spans="1:1" ht="9.75" customHeight="1" x14ac:dyDescent="0.25">
      <c r="A1774"/>
    </row>
    <row r="1775" spans="1:1" ht="9.75" customHeight="1" x14ac:dyDescent="0.25">
      <c r="A1775"/>
    </row>
    <row r="1776" spans="1:1" ht="9.75" customHeight="1" x14ac:dyDescent="0.25">
      <c r="A1776"/>
    </row>
    <row r="1777" spans="1:1" ht="9.75" customHeight="1" x14ac:dyDescent="0.25">
      <c r="A1777"/>
    </row>
    <row r="1778" spans="1:1" ht="9.75" customHeight="1" x14ac:dyDescent="0.25">
      <c r="A1778"/>
    </row>
    <row r="1779" spans="1:1" ht="9.75" customHeight="1" x14ac:dyDescent="0.25">
      <c r="A1779"/>
    </row>
    <row r="1780" spans="1:1" ht="9.75" customHeight="1" x14ac:dyDescent="0.25">
      <c r="A1780"/>
    </row>
    <row r="1781" spans="1:1" ht="9.75" customHeight="1" x14ac:dyDescent="0.25">
      <c r="A1781"/>
    </row>
    <row r="1782" spans="1:1" ht="9.75" customHeight="1" x14ac:dyDescent="0.25">
      <c r="A1782"/>
    </row>
    <row r="1783" spans="1:1" ht="9.75" customHeight="1" x14ac:dyDescent="0.25">
      <c r="A1783"/>
    </row>
    <row r="1784" spans="1:1" ht="9.75" customHeight="1" x14ac:dyDescent="0.25">
      <c r="A1784"/>
    </row>
    <row r="1785" spans="1:1" ht="9.75" customHeight="1" x14ac:dyDescent="0.25">
      <c r="A1785"/>
    </row>
    <row r="1786" spans="1:1" ht="9.75" customHeight="1" x14ac:dyDescent="0.25">
      <c r="A1786"/>
    </row>
    <row r="1787" spans="1:1" ht="9.75" customHeight="1" x14ac:dyDescent="0.25">
      <c r="A1787"/>
    </row>
    <row r="1788" spans="1:1" ht="9.75" customHeight="1" x14ac:dyDescent="0.25">
      <c r="A1788"/>
    </row>
    <row r="1789" spans="1:1" ht="9.75" customHeight="1" x14ac:dyDescent="0.25">
      <c r="A1789"/>
    </row>
    <row r="1790" spans="1:1" ht="9.75" customHeight="1" x14ac:dyDescent="0.25">
      <c r="A1790"/>
    </row>
    <row r="1791" spans="1:1" ht="9.75" customHeight="1" x14ac:dyDescent="0.25">
      <c r="A1791"/>
    </row>
    <row r="1792" spans="1:1" ht="9.75" customHeight="1" x14ac:dyDescent="0.25">
      <c r="A1792"/>
    </row>
    <row r="1793" spans="1:1" ht="9.75" customHeight="1" x14ac:dyDescent="0.25">
      <c r="A1793"/>
    </row>
    <row r="1794" spans="1:1" ht="9.75" customHeight="1" x14ac:dyDescent="0.25">
      <c r="A1794"/>
    </row>
    <row r="1795" spans="1:1" ht="9.75" customHeight="1" x14ac:dyDescent="0.25">
      <c r="A1795"/>
    </row>
    <row r="1796" spans="1:1" ht="9.75" customHeight="1" x14ac:dyDescent="0.25">
      <c r="A1796"/>
    </row>
    <row r="1797" spans="1:1" ht="9.75" customHeight="1" x14ac:dyDescent="0.25">
      <c r="A1797"/>
    </row>
    <row r="1798" spans="1:1" ht="9.75" customHeight="1" x14ac:dyDescent="0.25">
      <c r="A1798"/>
    </row>
    <row r="1799" spans="1:1" ht="9.75" customHeight="1" x14ac:dyDescent="0.25">
      <c r="A1799"/>
    </row>
    <row r="1800" spans="1:1" ht="9.75" customHeight="1" x14ac:dyDescent="0.25">
      <c r="A1800"/>
    </row>
    <row r="1801" spans="1:1" ht="9.75" customHeight="1" x14ac:dyDescent="0.25">
      <c r="A1801"/>
    </row>
    <row r="1802" spans="1:1" ht="9.75" customHeight="1" x14ac:dyDescent="0.25">
      <c r="A1802"/>
    </row>
    <row r="1803" spans="1:1" ht="9.75" customHeight="1" x14ac:dyDescent="0.25">
      <c r="A1803"/>
    </row>
    <row r="1804" spans="1:1" ht="9.75" customHeight="1" x14ac:dyDescent="0.25">
      <c r="A1804"/>
    </row>
    <row r="1805" spans="1:1" ht="9.75" customHeight="1" x14ac:dyDescent="0.25">
      <c r="A1805"/>
    </row>
    <row r="1806" spans="1:1" ht="9.75" customHeight="1" x14ac:dyDescent="0.25">
      <c r="A1806"/>
    </row>
    <row r="1807" spans="1:1" ht="9.75" customHeight="1" x14ac:dyDescent="0.25">
      <c r="A1807"/>
    </row>
    <row r="1808" spans="1:1" ht="9.75" customHeight="1" x14ac:dyDescent="0.25">
      <c r="A1808"/>
    </row>
    <row r="1809" spans="1:1" ht="9.75" customHeight="1" x14ac:dyDescent="0.25">
      <c r="A1809"/>
    </row>
    <row r="1810" spans="1:1" ht="9.75" customHeight="1" x14ac:dyDescent="0.25">
      <c r="A1810"/>
    </row>
    <row r="1811" spans="1:1" ht="9.75" customHeight="1" x14ac:dyDescent="0.25">
      <c r="A1811"/>
    </row>
    <row r="1812" spans="1:1" ht="9.75" customHeight="1" x14ac:dyDescent="0.25">
      <c r="A1812"/>
    </row>
    <row r="1813" spans="1:1" ht="9.75" customHeight="1" x14ac:dyDescent="0.25">
      <c r="A1813"/>
    </row>
    <row r="1814" spans="1:1" ht="9.75" customHeight="1" x14ac:dyDescent="0.25">
      <c r="A1814"/>
    </row>
    <row r="1815" spans="1:1" ht="9.75" customHeight="1" x14ac:dyDescent="0.25">
      <c r="A1815"/>
    </row>
    <row r="1816" spans="1:1" ht="9.75" customHeight="1" x14ac:dyDescent="0.25">
      <c r="A1816"/>
    </row>
    <row r="1817" spans="1:1" ht="9.75" customHeight="1" x14ac:dyDescent="0.25">
      <c r="A1817"/>
    </row>
    <row r="1818" spans="1:1" ht="9.75" customHeight="1" x14ac:dyDescent="0.25">
      <c r="A1818"/>
    </row>
    <row r="1819" spans="1:1" ht="9.75" customHeight="1" x14ac:dyDescent="0.25">
      <c r="A1819"/>
    </row>
    <row r="1820" spans="1:1" ht="9.75" customHeight="1" x14ac:dyDescent="0.25">
      <c r="A1820"/>
    </row>
    <row r="1821" spans="1:1" ht="9.75" customHeight="1" x14ac:dyDescent="0.25">
      <c r="A1821"/>
    </row>
    <row r="1822" spans="1:1" ht="9.75" customHeight="1" x14ac:dyDescent="0.25">
      <c r="A1822"/>
    </row>
    <row r="1823" spans="1:1" ht="9.75" customHeight="1" x14ac:dyDescent="0.25">
      <c r="A1823"/>
    </row>
    <row r="1824" spans="1:1" ht="9.75" customHeight="1" x14ac:dyDescent="0.25">
      <c r="A1824"/>
    </row>
    <row r="1825" spans="1:1" ht="9.75" customHeight="1" x14ac:dyDescent="0.25">
      <c r="A1825"/>
    </row>
    <row r="1826" spans="1:1" ht="9.75" customHeight="1" x14ac:dyDescent="0.25">
      <c r="A1826"/>
    </row>
    <row r="1827" spans="1:1" ht="9.75" customHeight="1" x14ac:dyDescent="0.25">
      <c r="A1827"/>
    </row>
    <row r="1828" spans="1:1" ht="9.75" customHeight="1" x14ac:dyDescent="0.25">
      <c r="A1828"/>
    </row>
    <row r="1829" spans="1:1" ht="9.75" customHeight="1" x14ac:dyDescent="0.25">
      <c r="A1829"/>
    </row>
    <row r="1830" spans="1:1" ht="9.75" customHeight="1" x14ac:dyDescent="0.25">
      <c r="A1830"/>
    </row>
    <row r="1831" spans="1:1" ht="9.75" customHeight="1" x14ac:dyDescent="0.25">
      <c r="A1831"/>
    </row>
    <row r="1832" spans="1:1" ht="9.75" customHeight="1" x14ac:dyDescent="0.25">
      <c r="A1832"/>
    </row>
    <row r="1833" spans="1:1" ht="9.75" customHeight="1" x14ac:dyDescent="0.25">
      <c r="A1833"/>
    </row>
    <row r="1834" spans="1:1" ht="9.75" customHeight="1" x14ac:dyDescent="0.25">
      <c r="A1834"/>
    </row>
    <row r="1835" spans="1:1" ht="9.75" customHeight="1" x14ac:dyDescent="0.25">
      <c r="A1835"/>
    </row>
    <row r="1836" spans="1:1" ht="9.75" customHeight="1" x14ac:dyDescent="0.25">
      <c r="A1836"/>
    </row>
    <row r="1837" spans="1:1" ht="9.75" customHeight="1" x14ac:dyDescent="0.25">
      <c r="A1837"/>
    </row>
    <row r="1838" spans="1:1" ht="9.75" customHeight="1" x14ac:dyDescent="0.25">
      <c r="A1838"/>
    </row>
    <row r="1839" spans="1:1" ht="9.75" customHeight="1" x14ac:dyDescent="0.25">
      <c r="A1839"/>
    </row>
    <row r="1840" spans="1:1" ht="9.75" customHeight="1" x14ac:dyDescent="0.25">
      <c r="A1840"/>
    </row>
    <row r="1841" spans="1:1" ht="9.75" customHeight="1" x14ac:dyDescent="0.25">
      <c r="A1841"/>
    </row>
    <row r="1842" spans="1:1" ht="9.75" customHeight="1" x14ac:dyDescent="0.25">
      <c r="A1842"/>
    </row>
    <row r="1843" spans="1:1" ht="9.75" customHeight="1" x14ac:dyDescent="0.25">
      <c r="A1843"/>
    </row>
    <row r="1844" spans="1:1" ht="9.75" customHeight="1" x14ac:dyDescent="0.25">
      <c r="A1844"/>
    </row>
    <row r="1845" spans="1:1" ht="9.75" customHeight="1" x14ac:dyDescent="0.25">
      <c r="A1845"/>
    </row>
    <row r="1846" spans="1:1" ht="9.75" customHeight="1" x14ac:dyDescent="0.25">
      <c r="A1846"/>
    </row>
    <row r="1847" spans="1:1" ht="9.75" customHeight="1" x14ac:dyDescent="0.25">
      <c r="A1847"/>
    </row>
    <row r="1848" spans="1:1" ht="9.75" customHeight="1" x14ac:dyDescent="0.25">
      <c r="A1848"/>
    </row>
    <row r="1849" spans="1:1" ht="9.75" customHeight="1" x14ac:dyDescent="0.25">
      <c r="A1849"/>
    </row>
    <row r="1850" spans="1:1" ht="9.75" customHeight="1" x14ac:dyDescent="0.25">
      <c r="A1850"/>
    </row>
    <row r="1851" spans="1:1" ht="9.75" customHeight="1" x14ac:dyDescent="0.25">
      <c r="A1851"/>
    </row>
    <row r="1852" spans="1:1" ht="9.75" customHeight="1" x14ac:dyDescent="0.25">
      <c r="A1852"/>
    </row>
    <row r="1853" spans="1:1" ht="9.75" customHeight="1" x14ac:dyDescent="0.25">
      <c r="A1853"/>
    </row>
    <row r="1854" spans="1:1" ht="9.75" customHeight="1" x14ac:dyDescent="0.25">
      <c r="A1854"/>
    </row>
    <row r="1855" spans="1:1" ht="9.75" customHeight="1" x14ac:dyDescent="0.25">
      <c r="A1855"/>
    </row>
    <row r="1856" spans="1:1" ht="9.75" customHeight="1" x14ac:dyDescent="0.25">
      <c r="A1856"/>
    </row>
    <row r="1857" spans="1:1" ht="9.75" customHeight="1" x14ac:dyDescent="0.25">
      <c r="A1857"/>
    </row>
    <row r="1858" spans="1:1" ht="9.75" customHeight="1" x14ac:dyDescent="0.25">
      <c r="A1858"/>
    </row>
    <row r="1859" spans="1:1" ht="9.75" customHeight="1" x14ac:dyDescent="0.25">
      <c r="A1859"/>
    </row>
    <row r="1860" spans="1:1" ht="9.75" customHeight="1" x14ac:dyDescent="0.25">
      <c r="A1860"/>
    </row>
    <row r="1861" spans="1:1" ht="9.75" customHeight="1" x14ac:dyDescent="0.25">
      <c r="A1861"/>
    </row>
    <row r="1862" spans="1:1" ht="9.75" customHeight="1" x14ac:dyDescent="0.25">
      <c r="A1862"/>
    </row>
    <row r="1863" spans="1:1" ht="9.75" customHeight="1" x14ac:dyDescent="0.25">
      <c r="A1863"/>
    </row>
    <row r="1864" spans="1:1" ht="9.75" customHeight="1" x14ac:dyDescent="0.25">
      <c r="A1864"/>
    </row>
    <row r="1865" spans="1:1" ht="9.75" customHeight="1" x14ac:dyDescent="0.25">
      <c r="A1865"/>
    </row>
    <row r="1866" spans="1:1" ht="9.75" customHeight="1" x14ac:dyDescent="0.25">
      <c r="A1866"/>
    </row>
    <row r="1867" spans="1:1" ht="9.75" customHeight="1" x14ac:dyDescent="0.25">
      <c r="A1867"/>
    </row>
    <row r="1868" spans="1:1" ht="9.75" customHeight="1" x14ac:dyDescent="0.25">
      <c r="A1868"/>
    </row>
    <row r="1869" spans="1:1" ht="9.75" customHeight="1" x14ac:dyDescent="0.25">
      <c r="A1869"/>
    </row>
    <row r="1870" spans="1:1" ht="9.75" customHeight="1" x14ac:dyDescent="0.25">
      <c r="A1870"/>
    </row>
    <row r="1871" spans="1:1" ht="9.75" customHeight="1" x14ac:dyDescent="0.25">
      <c r="A1871"/>
    </row>
    <row r="1872" spans="1:1" ht="9.75" customHeight="1" x14ac:dyDescent="0.25">
      <c r="A1872"/>
    </row>
    <row r="1873" spans="1:1" ht="9.75" customHeight="1" x14ac:dyDescent="0.25">
      <c r="A1873"/>
    </row>
    <row r="1874" spans="1:1" ht="9.75" customHeight="1" x14ac:dyDescent="0.25">
      <c r="A1874"/>
    </row>
    <row r="1875" spans="1:1" ht="9.75" customHeight="1" x14ac:dyDescent="0.25">
      <c r="A1875"/>
    </row>
    <row r="1876" spans="1:1" ht="9.75" customHeight="1" x14ac:dyDescent="0.25">
      <c r="A1876"/>
    </row>
    <row r="1877" spans="1:1" ht="9.75" customHeight="1" x14ac:dyDescent="0.25">
      <c r="A1877"/>
    </row>
    <row r="1878" spans="1:1" ht="9.75" customHeight="1" x14ac:dyDescent="0.25">
      <c r="A1878"/>
    </row>
    <row r="1879" spans="1:1" ht="9.75" customHeight="1" x14ac:dyDescent="0.25">
      <c r="A1879"/>
    </row>
    <row r="1880" spans="1:1" ht="9.75" customHeight="1" x14ac:dyDescent="0.25">
      <c r="A1880"/>
    </row>
    <row r="1881" spans="1:1" ht="9.75" customHeight="1" x14ac:dyDescent="0.25">
      <c r="A1881"/>
    </row>
    <row r="1882" spans="1:1" ht="9.75" customHeight="1" x14ac:dyDescent="0.25">
      <c r="A1882"/>
    </row>
    <row r="1883" spans="1:1" ht="9.75" customHeight="1" x14ac:dyDescent="0.25">
      <c r="A1883"/>
    </row>
    <row r="1884" spans="1:1" ht="9.75" customHeight="1" x14ac:dyDescent="0.25">
      <c r="A1884"/>
    </row>
    <row r="1885" spans="1:1" ht="9.75" customHeight="1" x14ac:dyDescent="0.25">
      <c r="A1885"/>
    </row>
    <row r="1886" spans="1:1" ht="9.75" customHeight="1" x14ac:dyDescent="0.25">
      <c r="A1886"/>
    </row>
    <row r="1887" spans="1:1" ht="9.75" customHeight="1" x14ac:dyDescent="0.25">
      <c r="A1887"/>
    </row>
    <row r="1888" spans="1:1" ht="9.75" customHeight="1" x14ac:dyDescent="0.25">
      <c r="A1888"/>
    </row>
    <row r="1889" spans="1:1" ht="9.75" customHeight="1" x14ac:dyDescent="0.25">
      <c r="A1889"/>
    </row>
    <row r="1890" spans="1:1" ht="9.75" customHeight="1" x14ac:dyDescent="0.25">
      <c r="A1890"/>
    </row>
    <row r="1891" spans="1:1" ht="9.75" customHeight="1" x14ac:dyDescent="0.25">
      <c r="A1891"/>
    </row>
    <row r="1892" spans="1:1" ht="9.75" customHeight="1" x14ac:dyDescent="0.25">
      <c r="A1892"/>
    </row>
    <row r="1893" spans="1:1" ht="9.75" customHeight="1" x14ac:dyDescent="0.25">
      <c r="A1893"/>
    </row>
    <row r="1894" spans="1:1" ht="9.75" customHeight="1" x14ac:dyDescent="0.25">
      <c r="A1894"/>
    </row>
    <row r="1895" spans="1:1" ht="9.75" customHeight="1" x14ac:dyDescent="0.25">
      <c r="A1895"/>
    </row>
    <row r="1896" spans="1:1" ht="9.75" customHeight="1" x14ac:dyDescent="0.25">
      <c r="A1896"/>
    </row>
    <row r="1897" spans="1:1" ht="9.75" customHeight="1" x14ac:dyDescent="0.25">
      <c r="A1897"/>
    </row>
    <row r="1898" spans="1:1" ht="9.75" customHeight="1" x14ac:dyDescent="0.25">
      <c r="A1898"/>
    </row>
    <row r="1899" spans="1:1" ht="9.75" customHeight="1" x14ac:dyDescent="0.25">
      <c r="A1899"/>
    </row>
    <row r="1900" spans="1:1" ht="9.75" customHeight="1" x14ac:dyDescent="0.25">
      <c r="A1900"/>
    </row>
    <row r="1901" spans="1:1" ht="9.75" customHeight="1" x14ac:dyDescent="0.25">
      <c r="A1901"/>
    </row>
    <row r="1902" spans="1:1" ht="9.75" customHeight="1" x14ac:dyDescent="0.25">
      <c r="A1902"/>
    </row>
    <row r="1903" spans="1:1" ht="9.75" customHeight="1" x14ac:dyDescent="0.25">
      <c r="A1903"/>
    </row>
    <row r="1904" spans="1:1" ht="9.75" customHeight="1" x14ac:dyDescent="0.25">
      <c r="A1904"/>
    </row>
    <row r="1905" spans="1:1" ht="9.75" customHeight="1" x14ac:dyDescent="0.25">
      <c r="A1905"/>
    </row>
    <row r="1906" spans="1:1" ht="9.75" customHeight="1" x14ac:dyDescent="0.25">
      <c r="A1906"/>
    </row>
    <row r="1907" spans="1:1" ht="9.75" customHeight="1" x14ac:dyDescent="0.25">
      <c r="A1907"/>
    </row>
    <row r="1908" spans="1:1" ht="9.75" customHeight="1" x14ac:dyDescent="0.25">
      <c r="A1908"/>
    </row>
    <row r="1909" spans="1:1" ht="9.75" customHeight="1" x14ac:dyDescent="0.25">
      <c r="A1909"/>
    </row>
    <row r="1910" spans="1:1" ht="9.75" customHeight="1" x14ac:dyDescent="0.25">
      <c r="A1910"/>
    </row>
    <row r="1911" spans="1:1" ht="9.75" customHeight="1" x14ac:dyDescent="0.25">
      <c r="A1911"/>
    </row>
    <row r="1912" spans="1:1" ht="9.75" customHeight="1" x14ac:dyDescent="0.25">
      <c r="A1912"/>
    </row>
    <row r="1913" spans="1:1" ht="9.75" customHeight="1" x14ac:dyDescent="0.25">
      <c r="A1913"/>
    </row>
    <row r="1914" spans="1:1" ht="9.75" customHeight="1" x14ac:dyDescent="0.25">
      <c r="A1914"/>
    </row>
    <row r="1915" spans="1:1" ht="9.75" customHeight="1" x14ac:dyDescent="0.25">
      <c r="A1915"/>
    </row>
    <row r="1916" spans="1:1" ht="9.75" customHeight="1" x14ac:dyDescent="0.25">
      <c r="A1916"/>
    </row>
    <row r="1917" spans="1:1" ht="9.75" customHeight="1" x14ac:dyDescent="0.25">
      <c r="A1917"/>
    </row>
    <row r="1918" spans="1:1" ht="9.75" customHeight="1" x14ac:dyDescent="0.25">
      <c r="A1918"/>
    </row>
    <row r="1919" spans="1:1" ht="9.75" customHeight="1" x14ac:dyDescent="0.25">
      <c r="A1919"/>
    </row>
    <row r="1920" spans="1:1" ht="9.75" customHeight="1" x14ac:dyDescent="0.25">
      <c r="A1920"/>
    </row>
    <row r="1921" spans="1:1" ht="9.75" customHeight="1" x14ac:dyDescent="0.25">
      <c r="A1921"/>
    </row>
    <row r="1922" spans="1:1" ht="9.75" customHeight="1" x14ac:dyDescent="0.25">
      <c r="A1922"/>
    </row>
    <row r="1923" spans="1:1" ht="9.75" customHeight="1" x14ac:dyDescent="0.25">
      <c r="A1923"/>
    </row>
    <row r="1924" spans="1:1" ht="9.75" customHeight="1" x14ac:dyDescent="0.25">
      <c r="A1924"/>
    </row>
    <row r="1925" spans="1:1" ht="9.75" customHeight="1" x14ac:dyDescent="0.25">
      <c r="A1925"/>
    </row>
    <row r="1926" spans="1:1" ht="9.75" customHeight="1" x14ac:dyDescent="0.25">
      <c r="A1926"/>
    </row>
    <row r="1927" spans="1:1" ht="9.75" customHeight="1" x14ac:dyDescent="0.25">
      <c r="A1927"/>
    </row>
    <row r="1928" spans="1:1" ht="9.75" customHeight="1" x14ac:dyDescent="0.25">
      <c r="A1928"/>
    </row>
    <row r="1929" spans="1:1" ht="9.75" customHeight="1" x14ac:dyDescent="0.25">
      <c r="A1929"/>
    </row>
    <row r="1930" spans="1:1" ht="9.75" customHeight="1" x14ac:dyDescent="0.25">
      <c r="A1930"/>
    </row>
    <row r="1931" spans="1:1" ht="9.75" customHeight="1" x14ac:dyDescent="0.25">
      <c r="A1931"/>
    </row>
    <row r="1932" spans="1:1" ht="9.75" customHeight="1" x14ac:dyDescent="0.25">
      <c r="A1932"/>
    </row>
    <row r="1933" spans="1:1" ht="9.75" customHeight="1" x14ac:dyDescent="0.25">
      <c r="A1933"/>
    </row>
    <row r="1934" spans="1:1" ht="9.75" customHeight="1" x14ac:dyDescent="0.25">
      <c r="A1934"/>
    </row>
    <row r="1935" spans="1:1" ht="9.75" customHeight="1" x14ac:dyDescent="0.25">
      <c r="A1935"/>
    </row>
    <row r="1936" spans="1:1" ht="9.75" customHeight="1" x14ac:dyDescent="0.25">
      <c r="A1936"/>
    </row>
    <row r="1937" spans="1:1" ht="9.75" customHeight="1" x14ac:dyDescent="0.25">
      <c r="A1937"/>
    </row>
    <row r="1938" spans="1:1" ht="9.75" customHeight="1" x14ac:dyDescent="0.25">
      <c r="A1938"/>
    </row>
    <row r="1939" spans="1:1" ht="9.75" customHeight="1" x14ac:dyDescent="0.25">
      <c r="A1939"/>
    </row>
    <row r="1940" spans="1:1" ht="9.75" customHeight="1" x14ac:dyDescent="0.25">
      <c r="A1940"/>
    </row>
    <row r="1941" spans="1:1" ht="9.75" customHeight="1" x14ac:dyDescent="0.25">
      <c r="A1941"/>
    </row>
    <row r="1942" spans="1:1" ht="9.75" customHeight="1" x14ac:dyDescent="0.25">
      <c r="A1942"/>
    </row>
    <row r="1943" spans="1:1" ht="9.75" customHeight="1" x14ac:dyDescent="0.25">
      <c r="A1943"/>
    </row>
    <row r="1944" spans="1:1" ht="9.75" customHeight="1" x14ac:dyDescent="0.25">
      <c r="A1944"/>
    </row>
    <row r="1945" spans="1:1" ht="9.75" customHeight="1" x14ac:dyDescent="0.25">
      <c r="A1945"/>
    </row>
    <row r="1946" spans="1:1" ht="9.75" customHeight="1" x14ac:dyDescent="0.25">
      <c r="A1946"/>
    </row>
    <row r="1947" spans="1:1" ht="9.75" customHeight="1" x14ac:dyDescent="0.25">
      <c r="A1947"/>
    </row>
    <row r="1948" spans="1:1" ht="9.75" customHeight="1" x14ac:dyDescent="0.25">
      <c r="A1948"/>
    </row>
    <row r="1949" spans="1:1" ht="9.75" customHeight="1" x14ac:dyDescent="0.25">
      <c r="A1949"/>
    </row>
    <row r="1950" spans="1:1" ht="9.75" customHeight="1" x14ac:dyDescent="0.25">
      <c r="A1950"/>
    </row>
    <row r="1951" spans="1:1" ht="9.75" customHeight="1" x14ac:dyDescent="0.25">
      <c r="A1951"/>
    </row>
    <row r="1952" spans="1:1" ht="9.75" customHeight="1" x14ac:dyDescent="0.25">
      <c r="A1952"/>
    </row>
    <row r="1953" spans="1:1" ht="9.75" customHeight="1" x14ac:dyDescent="0.25">
      <c r="A1953"/>
    </row>
    <row r="1954" spans="1:1" ht="9.75" customHeight="1" x14ac:dyDescent="0.25">
      <c r="A1954"/>
    </row>
    <row r="1955" spans="1:1" ht="9.75" customHeight="1" x14ac:dyDescent="0.25">
      <c r="A1955"/>
    </row>
    <row r="1956" spans="1:1" ht="9.75" customHeight="1" x14ac:dyDescent="0.25">
      <c r="A1956"/>
    </row>
    <row r="1957" spans="1:1" ht="9.75" customHeight="1" x14ac:dyDescent="0.25">
      <c r="A1957"/>
    </row>
    <row r="1958" spans="1:1" ht="9.75" customHeight="1" x14ac:dyDescent="0.25">
      <c r="A1958"/>
    </row>
    <row r="1959" spans="1:1" ht="9.75" customHeight="1" x14ac:dyDescent="0.25">
      <c r="A1959"/>
    </row>
    <row r="1960" spans="1:1" ht="9.75" customHeight="1" x14ac:dyDescent="0.25">
      <c r="A1960"/>
    </row>
    <row r="1961" spans="1:1" ht="9.75" customHeight="1" x14ac:dyDescent="0.25">
      <c r="A1961"/>
    </row>
    <row r="1962" spans="1:1" ht="9.75" customHeight="1" x14ac:dyDescent="0.25">
      <c r="A1962"/>
    </row>
    <row r="1963" spans="1:1" ht="9.75" customHeight="1" x14ac:dyDescent="0.25">
      <c r="A1963"/>
    </row>
    <row r="1964" spans="1:1" ht="9.75" customHeight="1" x14ac:dyDescent="0.25">
      <c r="A1964"/>
    </row>
    <row r="1965" spans="1:1" ht="9.75" customHeight="1" x14ac:dyDescent="0.25">
      <c r="A1965"/>
    </row>
    <row r="1966" spans="1:1" ht="9.75" customHeight="1" x14ac:dyDescent="0.25">
      <c r="A1966"/>
    </row>
    <row r="1967" spans="1:1" ht="9.75" customHeight="1" x14ac:dyDescent="0.25">
      <c r="A1967"/>
    </row>
    <row r="1968" spans="1:1" ht="9.75" customHeight="1" x14ac:dyDescent="0.25">
      <c r="A1968"/>
    </row>
    <row r="1969" spans="1:1" ht="9.75" customHeight="1" x14ac:dyDescent="0.25">
      <c r="A1969"/>
    </row>
    <row r="1970" spans="1:1" ht="9.75" customHeight="1" x14ac:dyDescent="0.25">
      <c r="A1970"/>
    </row>
    <row r="1971" spans="1:1" ht="9.75" customHeight="1" x14ac:dyDescent="0.25">
      <c r="A1971"/>
    </row>
    <row r="1972" spans="1:1" ht="9.75" customHeight="1" x14ac:dyDescent="0.25">
      <c r="A1972"/>
    </row>
    <row r="1973" spans="1:1" ht="9.75" customHeight="1" x14ac:dyDescent="0.25">
      <c r="A1973"/>
    </row>
    <row r="1974" spans="1:1" ht="9.75" customHeight="1" x14ac:dyDescent="0.25">
      <c r="A1974"/>
    </row>
    <row r="1975" spans="1:1" ht="9.75" customHeight="1" x14ac:dyDescent="0.25">
      <c r="A1975"/>
    </row>
    <row r="1976" spans="1:1" ht="9.75" customHeight="1" x14ac:dyDescent="0.25">
      <c r="A1976"/>
    </row>
    <row r="1977" spans="1:1" ht="9.75" customHeight="1" x14ac:dyDescent="0.25">
      <c r="A1977"/>
    </row>
    <row r="1978" spans="1:1" ht="9.75" customHeight="1" x14ac:dyDescent="0.25">
      <c r="A1978"/>
    </row>
    <row r="1979" spans="1:1" ht="9.75" customHeight="1" x14ac:dyDescent="0.25">
      <c r="A1979"/>
    </row>
    <row r="1980" spans="1:1" ht="9.75" customHeight="1" x14ac:dyDescent="0.25">
      <c r="A1980"/>
    </row>
    <row r="1981" spans="1:1" ht="9.75" customHeight="1" x14ac:dyDescent="0.25">
      <c r="A1981"/>
    </row>
    <row r="1982" spans="1:1" ht="9.75" customHeight="1" x14ac:dyDescent="0.25">
      <c r="A1982"/>
    </row>
    <row r="1983" spans="1:1" ht="9.75" customHeight="1" x14ac:dyDescent="0.25">
      <c r="A1983"/>
    </row>
    <row r="1984" spans="1:1" ht="9.75" customHeight="1" x14ac:dyDescent="0.25">
      <c r="A1984"/>
    </row>
    <row r="1985" spans="1:1" ht="9.75" customHeight="1" x14ac:dyDescent="0.25">
      <c r="A1985"/>
    </row>
    <row r="1986" spans="1:1" ht="9.75" customHeight="1" x14ac:dyDescent="0.25">
      <c r="A1986"/>
    </row>
    <row r="1987" spans="1:1" ht="9.75" customHeight="1" x14ac:dyDescent="0.25">
      <c r="A1987"/>
    </row>
    <row r="1988" spans="1:1" ht="9.75" customHeight="1" x14ac:dyDescent="0.25">
      <c r="A1988"/>
    </row>
    <row r="1989" spans="1:1" ht="9.75" customHeight="1" x14ac:dyDescent="0.25">
      <c r="A1989"/>
    </row>
    <row r="1990" spans="1:1" ht="9.75" customHeight="1" x14ac:dyDescent="0.25">
      <c r="A1990"/>
    </row>
    <row r="1991" spans="1:1" ht="9.75" customHeight="1" x14ac:dyDescent="0.25">
      <c r="A1991"/>
    </row>
    <row r="1992" spans="1:1" ht="9.75" customHeight="1" x14ac:dyDescent="0.25">
      <c r="A1992"/>
    </row>
    <row r="1993" spans="1:1" ht="9.75" customHeight="1" x14ac:dyDescent="0.25">
      <c r="A1993"/>
    </row>
    <row r="1994" spans="1:1" ht="9.75" customHeight="1" x14ac:dyDescent="0.25">
      <c r="A1994"/>
    </row>
    <row r="1995" spans="1:1" ht="9.75" customHeight="1" x14ac:dyDescent="0.25">
      <c r="A1995"/>
    </row>
    <row r="1996" spans="1:1" ht="9.75" customHeight="1" x14ac:dyDescent="0.25">
      <c r="A1996"/>
    </row>
    <row r="1997" spans="1:1" ht="9.75" customHeight="1" x14ac:dyDescent="0.25">
      <c r="A1997"/>
    </row>
    <row r="1998" spans="1:1" ht="9.75" customHeight="1" x14ac:dyDescent="0.25">
      <c r="A1998"/>
    </row>
    <row r="1999" spans="1:1" ht="9.75" customHeight="1" x14ac:dyDescent="0.25">
      <c r="A1999"/>
    </row>
    <row r="2000" spans="1:1" ht="9.75" customHeight="1" x14ac:dyDescent="0.25">
      <c r="A2000"/>
    </row>
    <row r="2001" spans="1:1" ht="9.75" customHeight="1" x14ac:dyDescent="0.25">
      <c r="A2001"/>
    </row>
    <row r="2002" spans="1:1" ht="9.75" customHeight="1" x14ac:dyDescent="0.25">
      <c r="A2002"/>
    </row>
    <row r="2003" spans="1:1" ht="9.75" customHeight="1" x14ac:dyDescent="0.25">
      <c r="A2003"/>
    </row>
    <row r="2004" spans="1:1" ht="9.75" customHeight="1" x14ac:dyDescent="0.25">
      <c r="A2004"/>
    </row>
    <row r="2005" spans="1:1" ht="9.75" customHeight="1" x14ac:dyDescent="0.25">
      <c r="A2005"/>
    </row>
    <row r="2006" spans="1:1" ht="9.75" customHeight="1" x14ac:dyDescent="0.25">
      <c r="A2006"/>
    </row>
    <row r="2007" spans="1:1" ht="9.75" customHeight="1" x14ac:dyDescent="0.25">
      <c r="A2007"/>
    </row>
    <row r="2008" spans="1:1" ht="9.75" customHeight="1" x14ac:dyDescent="0.25">
      <c r="A2008"/>
    </row>
    <row r="2009" spans="1:1" ht="9.75" customHeight="1" x14ac:dyDescent="0.25">
      <c r="A2009"/>
    </row>
    <row r="2010" spans="1:1" ht="9.75" customHeight="1" x14ac:dyDescent="0.25">
      <c r="A2010"/>
    </row>
    <row r="2011" spans="1:1" ht="9.75" customHeight="1" x14ac:dyDescent="0.25">
      <c r="A2011"/>
    </row>
    <row r="2012" spans="1:1" ht="9.75" customHeight="1" x14ac:dyDescent="0.25">
      <c r="A2012"/>
    </row>
    <row r="2013" spans="1:1" ht="9.75" customHeight="1" x14ac:dyDescent="0.25">
      <c r="A2013"/>
    </row>
    <row r="2014" spans="1:1" ht="9.75" customHeight="1" x14ac:dyDescent="0.25">
      <c r="A2014"/>
    </row>
    <row r="2015" spans="1:1" ht="9.75" customHeight="1" x14ac:dyDescent="0.25">
      <c r="A2015"/>
    </row>
    <row r="2016" spans="1:1" ht="9.75" customHeight="1" x14ac:dyDescent="0.25">
      <c r="A2016"/>
    </row>
    <row r="2017" spans="1:1" ht="9.75" customHeight="1" x14ac:dyDescent="0.25">
      <c r="A2017"/>
    </row>
    <row r="2018" spans="1:1" ht="9.75" customHeight="1" x14ac:dyDescent="0.25">
      <c r="A2018"/>
    </row>
    <row r="2019" spans="1:1" ht="9.75" customHeight="1" x14ac:dyDescent="0.25">
      <c r="A2019"/>
    </row>
    <row r="2020" spans="1:1" ht="9.75" customHeight="1" x14ac:dyDescent="0.25">
      <c r="A2020"/>
    </row>
    <row r="2021" spans="1:1" ht="9.75" customHeight="1" x14ac:dyDescent="0.25">
      <c r="A2021"/>
    </row>
    <row r="2022" spans="1:1" ht="9.75" customHeight="1" x14ac:dyDescent="0.25">
      <c r="A2022"/>
    </row>
    <row r="2023" spans="1:1" ht="9.75" customHeight="1" x14ac:dyDescent="0.25">
      <c r="A2023"/>
    </row>
    <row r="2024" spans="1:1" ht="9.75" customHeight="1" x14ac:dyDescent="0.25">
      <c r="A2024"/>
    </row>
    <row r="2025" spans="1:1" ht="9.75" customHeight="1" x14ac:dyDescent="0.25">
      <c r="A2025"/>
    </row>
    <row r="2026" spans="1:1" ht="9.75" customHeight="1" x14ac:dyDescent="0.25">
      <c r="A2026"/>
    </row>
    <row r="2027" spans="1:1" ht="9.75" customHeight="1" x14ac:dyDescent="0.25">
      <c r="A2027"/>
    </row>
    <row r="2028" spans="1:1" ht="9.75" customHeight="1" x14ac:dyDescent="0.25">
      <c r="A2028"/>
    </row>
    <row r="2029" spans="1:1" ht="9.75" customHeight="1" x14ac:dyDescent="0.25">
      <c r="A2029"/>
    </row>
    <row r="2030" spans="1:1" ht="9.75" customHeight="1" x14ac:dyDescent="0.25">
      <c r="A2030"/>
    </row>
    <row r="2031" spans="1:1" ht="9.75" customHeight="1" x14ac:dyDescent="0.25">
      <c r="A2031"/>
    </row>
    <row r="2032" spans="1:1" ht="9.75" customHeight="1" x14ac:dyDescent="0.25">
      <c r="A2032"/>
    </row>
    <row r="2033" spans="1:1" ht="9.75" customHeight="1" x14ac:dyDescent="0.25">
      <c r="A2033"/>
    </row>
    <row r="2034" spans="1:1" ht="9.75" customHeight="1" x14ac:dyDescent="0.25">
      <c r="A2034"/>
    </row>
    <row r="2035" spans="1:1" ht="9.75" customHeight="1" x14ac:dyDescent="0.25">
      <c r="A2035"/>
    </row>
    <row r="2036" spans="1:1" ht="9.75" customHeight="1" x14ac:dyDescent="0.25">
      <c r="A2036"/>
    </row>
    <row r="2037" spans="1:1" ht="9.75" customHeight="1" x14ac:dyDescent="0.25">
      <c r="A2037"/>
    </row>
    <row r="2038" spans="1:1" ht="9.75" customHeight="1" x14ac:dyDescent="0.25">
      <c r="A2038"/>
    </row>
    <row r="2039" spans="1:1" ht="9.75" customHeight="1" x14ac:dyDescent="0.25">
      <c r="A2039"/>
    </row>
    <row r="2040" spans="1:1" ht="9.75" customHeight="1" x14ac:dyDescent="0.25">
      <c r="A2040"/>
    </row>
    <row r="2041" spans="1:1" ht="9.75" customHeight="1" x14ac:dyDescent="0.25">
      <c r="A2041"/>
    </row>
    <row r="2042" spans="1:1" ht="9.75" customHeight="1" x14ac:dyDescent="0.25">
      <c r="A2042"/>
    </row>
    <row r="2043" spans="1:1" ht="9.75" customHeight="1" x14ac:dyDescent="0.25">
      <c r="A2043"/>
    </row>
    <row r="2044" spans="1:1" ht="9.75" customHeight="1" x14ac:dyDescent="0.25">
      <c r="A2044"/>
    </row>
    <row r="2045" spans="1:1" ht="9.75" customHeight="1" x14ac:dyDescent="0.25">
      <c r="A2045"/>
    </row>
    <row r="2046" spans="1:1" ht="9.75" customHeight="1" x14ac:dyDescent="0.25">
      <c r="A2046"/>
    </row>
    <row r="2047" spans="1:1" ht="9.75" customHeight="1" x14ac:dyDescent="0.25">
      <c r="A2047"/>
    </row>
    <row r="2048" spans="1:1" ht="9.75" customHeight="1" x14ac:dyDescent="0.25">
      <c r="A2048"/>
    </row>
    <row r="2049" spans="1:1" ht="9.75" customHeight="1" x14ac:dyDescent="0.25">
      <c r="A2049"/>
    </row>
    <row r="2050" spans="1:1" ht="9.75" customHeight="1" x14ac:dyDescent="0.25">
      <c r="A2050"/>
    </row>
    <row r="2051" spans="1:1" ht="9.75" customHeight="1" x14ac:dyDescent="0.25">
      <c r="A2051"/>
    </row>
    <row r="2052" spans="1:1" ht="9.75" customHeight="1" x14ac:dyDescent="0.25">
      <c r="A2052"/>
    </row>
    <row r="2053" spans="1:1" ht="9.75" customHeight="1" x14ac:dyDescent="0.25">
      <c r="A2053"/>
    </row>
    <row r="2054" spans="1:1" ht="9.75" customHeight="1" x14ac:dyDescent="0.25">
      <c r="A2054"/>
    </row>
    <row r="2055" spans="1:1" ht="9.75" customHeight="1" x14ac:dyDescent="0.25">
      <c r="A2055"/>
    </row>
    <row r="2056" spans="1:1" ht="9.75" customHeight="1" x14ac:dyDescent="0.25">
      <c r="A2056"/>
    </row>
    <row r="2057" spans="1:1" ht="9.75" customHeight="1" x14ac:dyDescent="0.25">
      <c r="A2057"/>
    </row>
    <row r="2058" spans="1:1" ht="9.75" customHeight="1" x14ac:dyDescent="0.25">
      <c r="A2058"/>
    </row>
    <row r="2059" spans="1:1" ht="9.75" customHeight="1" x14ac:dyDescent="0.25">
      <c r="A2059"/>
    </row>
    <row r="2060" spans="1:1" ht="9.75" customHeight="1" x14ac:dyDescent="0.25">
      <c r="A2060"/>
    </row>
    <row r="2061" spans="1:1" ht="9.75" customHeight="1" x14ac:dyDescent="0.25">
      <c r="A2061"/>
    </row>
    <row r="2062" spans="1:1" ht="9.75" customHeight="1" x14ac:dyDescent="0.25">
      <c r="A2062"/>
    </row>
    <row r="2063" spans="1:1" ht="9.75" customHeight="1" x14ac:dyDescent="0.25">
      <c r="A2063"/>
    </row>
    <row r="2064" spans="1:1" ht="9.75" customHeight="1" x14ac:dyDescent="0.25">
      <c r="A2064"/>
    </row>
    <row r="2065" spans="1:1" ht="9.75" customHeight="1" x14ac:dyDescent="0.25">
      <c r="A2065"/>
    </row>
    <row r="2066" spans="1:1" ht="9.75" customHeight="1" x14ac:dyDescent="0.25">
      <c r="A2066"/>
    </row>
    <row r="2067" spans="1:1" ht="9.75" customHeight="1" x14ac:dyDescent="0.25">
      <c r="A2067"/>
    </row>
    <row r="2068" spans="1:1" ht="9.75" customHeight="1" x14ac:dyDescent="0.25">
      <c r="A2068"/>
    </row>
    <row r="2069" spans="1:1" ht="9.75" customHeight="1" x14ac:dyDescent="0.25">
      <c r="A2069"/>
    </row>
    <row r="2070" spans="1:1" ht="9.75" customHeight="1" x14ac:dyDescent="0.25">
      <c r="A2070"/>
    </row>
    <row r="2071" spans="1:1" ht="9.75" customHeight="1" x14ac:dyDescent="0.25">
      <c r="A2071"/>
    </row>
    <row r="2072" spans="1:1" ht="9.75" customHeight="1" x14ac:dyDescent="0.25">
      <c r="A2072"/>
    </row>
    <row r="2073" spans="1:1" ht="9.75" customHeight="1" x14ac:dyDescent="0.25">
      <c r="A2073"/>
    </row>
    <row r="2074" spans="1:1" ht="9.75" customHeight="1" x14ac:dyDescent="0.25">
      <c r="A2074"/>
    </row>
    <row r="2075" spans="1:1" ht="9.75" customHeight="1" x14ac:dyDescent="0.25">
      <c r="A2075"/>
    </row>
    <row r="2076" spans="1:1" ht="9.75" customHeight="1" x14ac:dyDescent="0.25">
      <c r="A2076"/>
    </row>
    <row r="2077" spans="1:1" ht="9.75" customHeight="1" x14ac:dyDescent="0.25">
      <c r="A2077"/>
    </row>
    <row r="2078" spans="1:1" ht="9.75" customHeight="1" x14ac:dyDescent="0.25">
      <c r="A2078"/>
    </row>
    <row r="2079" spans="1:1" ht="9.75" customHeight="1" x14ac:dyDescent="0.25">
      <c r="A2079"/>
    </row>
    <row r="2080" spans="1:1" ht="9.75" customHeight="1" x14ac:dyDescent="0.25">
      <c r="A2080"/>
    </row>
    <row r="2081" spans="1:1" ht="9.75" customHeight="1" x14ac:dyDescent="0.25">
      <c r="A2081"/>
    </row>
    <row r="2082" spans="1:1" ht="9.75" customHeight="1" x14ac:dyDescent="0.25">
      <c r="A2082"/>
    </row>
    <row r="2083" spans="1:1" ht="9.75" customHeight="1" x14ac:dyDescent="0.25">
      <c r="A2083"/>
    </row>
    <row r="2084" spans="1:1" ht="9.75" customHeight="1" x14ac:dyDescent="0.25">
      <c r="A2084"/>
    </row>
    <row r="2085" spans="1:1" ht="9.75" customHeight="1" x14ac:dyDescent="0.25">
      <c r="A2085"/>
    </row>
    <row r="2086" spans="1:1" ht="9.75" customHeight="1" x14ac:dyDescent="0.25">
      <c r="A2086"/>
    </row>
    <row r="2087" spans="1:1" ht="9.75" customHeight="1" x14ac:dyDescent="0.25">
      <c r="A2087"/>
    </row>
    <row r="2088" spans="1:1" ht="9.75" customHeight="1" x14ac:dyDescent="0.25">
      <c r="A2088"/>
    </row>
    <row r="2089" spans="1:1" ht="9.75" customHeight="1" x14ac:dyDescent="0.25">
      <c r="A2089"/>
    </row>
    <row r="2090" spans="1:1" ht="9.75" customHeight="1" x14ac:dyDescent="0.25">
      <c r="A2090"/>
    </row>
    <row r="2091" spans="1:1" ht="9.75" customHeight="1" x14ac:dyDescent="0.25">
      <c r="A2091"/>
    </row>
    <row r="2092" spans="1:1" ht="9.75" customHeight="1" x14ac:dyDescent="0.25">
      <c r="A2092"/>
    </row>
    <row r="2093" spans="1:1" ht="9.75" customHeight="1" x14ac:dyDescent="0.25">
      <c r="A2093"/>
    </row>
    <row r="2094" spans="1:1" ht="9.75" customHeight="1" x14ac:dyDescent="0.25">
      <c r="A2094"/>
    </row>
    <row r="2095" spans="1:1" ht="9.75" customHeight="1" x14ac:dyDescent="0.25">
      <c r="A2095"/>
    </row>
    <row r="2096" spans="1:1" ht="9.75" customHeight="1" x14ac:dyDescent="0.25">
      <c r="A2096"/>
    </row>
    <row r="2097" spans="1:1" ht="9.75" customHeight="1" x14ac:dyDescent="0.25">
      <c r="A2097"/>
    </row>
    <row r="2098" spans="1:1" ht="9.75" customHeight="1" x14ac:dyDescent="0.25">
      <c r="A2098"/>
    </row>
    <row r="2099" spans="1:1" ht="9.75" customHeight="1" x14ac:dyDescent="0.25">
      <c r="A2099"/>
    </row>
    <row r="2100" spans="1:1" ht="9.75" customHeight="1" x14ac:dyDescent="0.25">
      <c r="A2100"/>
    </row>
    <row r="2101" spans="1:1" ht="9.75" customHeight="1" x14ac:dyDescent="0.25">
      <c r="A2101"/>
    </row>
    <row r="2102" spans="1:1" ht="9.75" customHeight="1" x14ac:dyDescent="0.25">
      <c r="A2102"/>
    </row>
    <row r="2103" spans="1:1" ht="9.75" customHeight="1" x14ac:dyDescent="0.25">
      <c r="A2103"/>
    </row>
    <row r="2104" spans="1:1" ht="9.75" customHeight="1" x14ac:dyDescent="0.25">
      <c r="A2104"/>
    </row>
    <row r="2105" spans="1:1" ht="9.75" customHeight="1" x14ac:dyDescent="0.25">
      <c r="A2105"/>
    </row>
    <row r="2106" spans="1:1" ht="9.75" customHeight="1" x14ac:dyDescent="0.25">
      <c r="A2106"/>
    </row>
    <row r="2107" spans="1:1" ht="9.75" customHeight="1" x14ac:dyDescent="0.25">
      <c r="A2107"/>
    </row>
    <row r="2108" spans="1:1" ht="9.75" customHeight="1" x14ac:dyDescent="0.25">
      <c r="A2108"/>
    </row>
    <row r="2109" spans="1:1" ht="9.75" customHeight="1" x14ac:dyDescent="0.25">
      <c r="A2109"/>
    </row>
    <row r="2110" spans="1:1" ht="9.75" customHeight="1" x14ac:dyDescent="0.25">
      <c r="A2110"/>
    </row>
    <row r="2111" spans="1:1" ht="9.75" customHeight="1" x14ac:dyDescent="0.25">
      <c r="A2111"/>
    </row>
    <row r="2112" spans="1:1" ht="9.75" customHeight="1" x14ac:dyDescent="0.25">
      <c r="A2112"/>
    </row>
    <row r="2113" spans="1:1" ht="9.75" customHeight="1" x14ac:dyDescent="0.25">
      <c r="A2113"/>
    </row>
    <row r="2114" spans="1:1" ht="9.75" customHeight="1" x14ac:dyDescent="0.25">
      <c r="A2114"/>
    </row>
    <row r="2115" spans="1:1" ht="9.75" customHeight="1" x14ac:dyDescent="0.25">
      <c r="A2115"/>
    </row>
    <row r="2116" spans="1:1" ht="9.75" customHeight="1" x14ac:dyDescent="0.25">
      <c r="A2116"/>
    </row>
    <row r="2117" spans="1:1" ht="9.75" customHeight="1" x14ac:dyDescent="0.25">
      <c r="A2117"/>
    </row>
    <row r="2118" spans="1:1" ht="9.75" customHeight="1" x14ac:dyDescent="0.25">
      <c r="A2118"/>
    </row>
    <row r="2119" spans="1:1" ht="9.75" customHeight="1" x14ac:dyDescent="0.25">
      <c r="A2119"/>
    </row>
    <row r="2120" spans="1:1" ht="9.75" customHeight="1" x14ac:dyDescent="0.25">
      <c r="A2120"/>
    </row>
    <row r="2121" spans="1:1" ht="9.75" customHeight="1" x14ac:dyDescent="0.25">
      <c r="A2121"/>
    </row>
    <row r="2122" spans="1:1" ht="9.75" customHeight="1" x14ac:dyDescent="0.25">
      <c r="A2122"/>
    </row>
    <row r="2123" spans="1:1" ht="9.75" customHeight="1" x14ac:dyDescent="0.25">
      <c r="A2123"/>
    </row>
    <row r="2124" spans="1:1" ht="9.75" customHeight="1" x14ac:dyDescent="0.25">
      <c r="A2124"/>
    </row>
    <row r="2125" spans="1:1" ht="9.75" customHeight="1" x14ac:dyDescent="0.25">
      <c r="A2125"/>
    </row>
    <row r="2126" spans="1:1" ht="9.75" customHeight="1" x14ac:dyDescent="0.25">
      <c r="A2126"/>
    </row>
    <row r="2127" spans="1:1" ht="9.75" customHeight="1" x14ac:dyDescent="0.25">
      <c r="A2127"/>
    </row>
    <row r="2128" spans="1:1" ht="9.75" customHeight="1" x14ac:dyDescent="0.25">
      <c r="A2128"/>
    </row>
    <row r="2129" spans="1:1" ht="9.75" customHeight="1" x14ac:dyDescent="0.25">
      <c r="A2129"/>
    </row>
    <row r="2130" spans="1:1" ht="9.75" customHeight="1" x14ac:dyDescent="0.25">
      <c r="A2130"/>
    </row>
    <row r="2131" spans="1:1" ht="9.75" customHeight="1" x14ac:dyDescent="0.25">
      <c r="A2131"/>
    </row>
    <row r="2132" spans="1:1" ht="9.75" customHeight="1" x14ac:dyDescent="0.25">
      <c r="A2132"/>
    </row>
    <row r="2133" spans="1:1" ht="9.75" customHeight="1" x14ac:dyDescent="0.25">
      <c r="A2133"/>
    </row>
    <row r="2134" spans="1:1" ht="9.75" customHeight="1" x14ac:dyDescent="0.25">
      <c r="A2134"/>
    </row>
    <row r="2135" spans="1:1" ht="9.75" customHeight="1" x14ac:dyDescent="0.25">
      <c r="A2135"/>
    </row>
    <row r="2136" spans="1:1" ht="9.75" customHeight="1" x14ac:dyDescent="0.25">
      <c r="A2136"/>
    </row>
    <row r="2137" spans="1:1" ht="9.75" customHeight="1" x14ac:dyDescent="0.25">
      <c r="A2137"/>
    </row>
    <row r="2138" spans="1:1" ht="9.75" customHeight="1" x14ac:dyDescent="0.25">
      <c r="A2138"/>
    </row>
    <row r="2139" spans="1:1" ht="9.75" customHeight="1" x14ac:dyDescent="0.25">
      <c r="A2139"/>
    </row>
    <row r="2140" spans="1:1" ht="9.75" customHeight="1" x14ac:dyDescent="0.25">
      <c r="A2140"/>
    </row>
    <row r="2141" spans="1:1" ht="9.75" customHeight="1" x14ac:dyDescent="0.25">
      <c r="A2141"/>
    </row>
    <row r="2142" spans="1:1" ht="9.75" customHeight="1" x14ac:dyDescent="0.25">
      <c r="A2142"/>
    </row>
    <row r="2143" spans="1:1" ht="9.75" customHeight="1" x14ac:dyDescent="0.25">
      <c r="A2143"/>
    </row>
    <row r="2144" spans="1:1" ht="9.75" customHeight="1" x14ac:dyDescent="0.25">
      <c r="A2144"/>
    </row>
    <row r="2145" spans="1:1" ht="9.75" customHeight="1" x14ac:dyDescent="0.25">
      <c r="A2145"/>
    </row>
    <row r="2146" spans="1:1" ht="9.75" customHeight="1" x14ac:dyDescent="0.25">
      <c r="A2146"/>
    </row>
    <row r="2147" spans="1:1" ht="9.75" customHeight="1" x14ac:dyDescent="0.25">
      <c r="A2147"/>
    </row>
    <row r="2148" spans="1:1" ht="9.75" customHeight="1" x14ac:dyDescent="0.25">
      <c r="A2148"/>
    </row>
    <row r="2149" spans="1:1" ht="9.75" customHeight="1" x14ac:dyDescent="0.25">
      <c r="A2149"/>
    </row>
    <row r="2150" spans="1:1" ht="9.75" customHeight="1" x14ac:dyDescent="0.25">
      <c r="A2150"/>
    </row>
    <row r="2151" spans="1:1" ht="9.75" customHeight="1" x14ac:dyDescent="0.25">
      <c r="A2151"/>
    </row>
    <row r="2152" spans="1:1" ht="9.75" customHeight="1" x14ac:dyDescent="0.25">
      <c r="A2152"/>
    </row>
    <row r="2153" spans="1:1" ht="9.75" customHeight="1" x14ac:dyDescent="0.25">
      <c r="A2153"/>
    </row>
    <row r="2154" spans="1:1" ht="9.75" customHeight="1" x14ac:dyDescent="0.25">
      <c r="A2154"/>
    </row>
    <row r="2155" spans="1:1" ht="9.75" customHeight="1" x14ac:dyDescent="0.25">
      <c r="A2155"/>
    </row>
    <row r="2156" spans="1:1" ht="9.75" customHeight="1" x14ac:dyDescent="0.25">
      <c r="A2156"/>
    </row>
    <row r="2157" spans="1:1" ht="9.75" customHeight="1" x14ac:dyDescent="0.25">
      <c r="A2157"/>
    </row>
    <row r="2158" spans="1:1" ht="9.75" customHeight="1" x14ac:dyDescent="0.25">
      <c r="A2158"/>
    </row>
    <row r="2159" spans="1:1" ht="9.75" customHeight="1" x14ac:dyDescent="0.25">
      <c r="A2159"/>
    </row>
    <row r="2160" spans="1:1" ht="9.75" customHeight="1" x14ac:dyDescent="0.25">
      <c r="A2160"/>
    </row>
    <row r="2161" spans="1:1" ht="9.75" customHeight="1" x14ac:dyDescent="0.25">
      <c r="A2161"/>
    </row>
    <row r="2162" spans="1:1" ht="9.75" customHeight="1" x14ac:dyDescent="0.25">
      <c r="A2162"/>
    </row>
    <row r="2163" spans="1:1" ht="9.75" customHeight="1" x14ac:dyDescent="0.25">
      <c r="A2163"/>
    </row>
    <row r="2164" spans="1:1" ht="9.75" customHeight="1" x14ac:dyDescent="0.25">
      <c r="A2164"/>
    </row>
    <row r="2165" spans="1:1" ht="9.75" customHeight="1" x14ac:dyDescent="0.25">
      <c r="A2165"/>
    </row>
    <row r="2166" spans="1:1" ht="9.75" customHeight="1" x14ac:dyDescent="0.25">
      <c r="A2166"/>
    </row>
    <row r="2167" spans="1:1" ht="9.75" customHeight="1" x14ac:dyDescent="0.25">
      <c r="A2167"/>
    </row>
    <row r="2168" spans="1:1" ht="9.75" customHeight="1" x14ac:dyDescent="0.25">
      <c r="A2168"/>
    </row>
    <row r="2169" spans="1:1" ht="9.75" customHeight="1" x14ac:dyDescent="0.25">
      <c r="A2169"/>
    </row>
    <row r="2170" spans="1:1" ht="9.75" customHeight="1" x14ac:dyDescent="0.25">
      <c r="A2170"/>
    </row>
    <row r="2171" spans="1:1" ht="9.75" customHeight="1" x14ac:dyDescent="0.25">
      <c r="A2171"/>
    </row>
    <row r="2172" spans="1:1" ht="9.75" customHeight="1" x14ac:dyDescent="0.25">
      <c r="A2172"/>
    </row>
    <row r="2173" spans="1:1" ht="9.75" customHeight="1" x14ac:dyDescent="0.25">
      <c r="A2173"/>
    </row>
    <row r="2174" spans="1:1" ht="9.75" customHeight="1" x14ac:dyDescent="0.25">
      <c r="A2174"/>
    </row>
    <row r="2175" spans="1:1" ht="9.75" customHeight="1" x14ac:dyDescent="0.25">
      <c r="A2175"/>
    </row>
    <row r="2176" spans="1:1" ht="9.75" customHeight="1" x14ac:dyDescent="0.25">
      <c r="A2176"/>
    </row>
    <row r="2177" spans="1:1" ht="9.75" customHeight="1" x14ac:dyDescent="0.25">
      <c r="A2177"/>
    </row>
    <row r="2178" spans="1:1" ht="9.75" customHeight="1" x14ac:dyDescent="0.25">
      <c r="A2178"/>
    </row>
    <row r="2179" spans="1:1" ht="9.75" customHeight="1" x14ac:dyDescent="0.25">
      <c r="A2179"/>
    </row>
    <row r="2180" spans="1:1" ht="9.75" customHeight="1" x14ac:dyDescent="0.25">
      <c r="A2180"/>
    </row>
    <row r="2181" spans="1:1" ht="9.75" customHeight="1" x14ac:dyDescent="0.25">
      <c r="A2181"/>
    </row>
    <row r="2182" spans="1:1" ht="9.75" customHeight="1" x14ac:dyDescent="0.25">
      <c r="A2182"/>
    </row>
    <row r="2183" spans="1:1" ht="9.75" customHeight="1" x14ac:dyDescent="0.25">
      <c r="A2183"/>
    </row>
    <row r="2184" spans="1:1" ht="9.75" customHeight="1" x14ac:dyDescent="0.25">
      <c r="A2184"/>
    </row>
    <row r="2185" spans="1:1" ht="9.75" customHeight="1" x14ac:dyDescent="0.25">
      <c r="A2185"/>
    </row>
    <row r="2186" spans="1:1" ht="9.75" customHeight="1" x14ac:dyDescent="0.25">
      <c r="A2186"/>
    </row>
    <row r="2187" spans="1:1" ht="9.75" customHeight="1" x14ac:dyDescent="0.25">
      <c r="A2187"/>
    </row>
    <row r="2188" spans="1:1" ht="9.75" customHeight="1" x14ac:dyDescent="0.25">
      <c r="A2188"/>
    </row>
    <row r="2189" spans="1:1" ht="9.75" customHeight="1" x14ac:dyDescent="0.25">
      <c r="A2189"/>
    </row>
    <row r="2190" spans="1:1" ht="9.75" customHeight="1" x14ac:dyDescent="0.25">
      <c r="A2190"/>
    </row>
    <row r="2191" spans="1:1" ht="9.75" customHeight="1" x14ac:dyDescent="0.25">
      <c r="A2191"/>
    </row>
    <row r="2192" spans="1:1" ht="9.75" customHeight="1" x14ac:dyDescent="0.25">
      <c r="A2192"/>
    </row>
    <row r="2193" spans="1:1" ht="9.75" customHeight="1" x14ac:dyDescent="0.25">
      <c r="A2193"/>
    </row>
    <row r="2194" spans="1:1" ht="9.75" customHeight="1" x14ac:dyDescent="0.25">
      <c r="A2194"/>
    </row>
    <row r="2195" spans="1:1" ht="9.75" customHeight="1" x14ac:dyDescent="0.25">
      <c r="A2195"/>
    </row>
    <row r="2196" spans="1:1" ht="9.75" customHeight="1" x14ac:dyDescent="0.25">
      <c r="A2196"/>
    </row>
    <row r="2197" spans="1:1" ht="9.75" customHeight="1" x14ac:dyDescent="0.25">
      <c r="A2197"/>
    </row>
    <row r="2198" spans="1:1" ht="9.75" customHeight="1" x14ac:dyDescent="0.25">
      <c r="A2198"/>
    </row>
    <row r="2199" spans="1:1" ht="9.75" customHeight="1" x14ac:dyDescent="0.25">
      <c r="A2199"/>
    </row>
    <row r="2200" spans="1:1" ht="9.75" customHeight="1" x14ac:dyDescent="0.25">
      <c r="A2200"/>
    </row>
    <row r="2201" spans="1:1" ht="9.75" customHeight="1" x14ac:dyDescent="0.25">
      <c r="A2201"/>
    </row>
    <row r="2202" spans="1:1" ht="9.75" customHeight="1" x14ac:dyDescent="0.25">
      <c r="A2202"/>
    </row>
    <row r="2203" spans="1:1" ht="9.75" customHeight="1" x14ac:dyDescent="0.25">
      <c r="A2203"/>
    </row>
    <row r="2204" spans="1:1" ht="9.75" customHeight="1" x14ac:dyDescent="0.25">
      <c r="A2204"/>
    </row>
    <row r="2205" spans="1:1" ht="9.75" customHeight="1" x14ac:dyDescent="0.25">
      <c r="A2205"/>
    </row>
    <row r="2206" spans="1:1" ht="9.75" customHeight="1" x14ac:dyDescent="0.25">
      <c r="A2206"/>
    </row>
    <row r="2207" spans="1:1" ht="9.75" customHeight="1" x14ac:dyDescent="0.25">
      <c r="A2207"/>
    </row>
    <row r="2208" spans="1:1" ht="9.75" customHeight="1" x14ac:dyDescent="0.25">
      <c r="A2208"/>
    </row>
  </sheetData>
  <sortState xmlns:xlrd2="http://schemas.microsoft.com/office/spreadsheetml/2017/richdata2" ref="B1:B2209">
    <sortCondition ref="B1037:B2209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411</TotalTime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Classes</vt:lpstr>
      <vt:lpstr>Proprie</vt:lpstr>
      <vt:lpstr>Disjunt</vt:lpstr>
      <vt:lpstr>Anotar</vt:lpstr>
      <vt:lpstr>Interop</vt:lpstr>
      <vt:lpstr>OST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José Luis Menegotto</dc:creator>
  <dc:description/>
  <cp:lastModifiedBy>José Luis Menegotto</cp:lastModifiedBy>
  <cp:revision>26</cp:revision>
  <dcterms:created xsi:type="dcterms:W3CDTF">2024-12-02T13:09:25Z</dcterms:created>
  <dcterms:modified xsi:type="dcterms:W3CDTF">2025-01-29T19:11:21Z</dcterms:modified>
  <dc:language>pt-BR</dc:language>
</cp:coreProperties>
</file>